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ireman\Desktop\"/>
    </mc:Choice>
  </mc:AlternateContent>
  <xr:revisionPtr revIDLastSave="0" documentId="8_{A2BAD442-695A-4719-8B8E-0C883F7E73D2}" xr6:coauthVersionLast="47" xr6:coauthVersionMax="47" xr10:uidLastSave="{00000000-0000-0000-0000-000000000000}"/>
  <bookViews>
    <workbookView xWindow="-108" yWindow="-108" windowWidth="23256" windowHeight="12576" tabRatio="908" xr2:uid="{00000000-000D-0000-FFFF-FFFF00000000}"/>
  </bookViews>
  <sheets>
    <sheet name="TAB1 - 409-1.a&amp;b&amp;d" sheetId="2" r:id="rId1"/>
    <sheet name="TAB2 - 409-1.a&amp;b&amp;e" sheetId="7" r:id="rId2"/>
    <sheet name="TAB3 - 409-2.a&amp;b&amp;d" sheetId="10" r:id="rId3"/>
    <sheet name="TAB4 - 409-2.a&amp;b&amp;e" sheetId="12" r:id="rId4"/>
    <sheet name="TAB5 - 409-3.a&amp;b&amp;d" sheetId="11" r:id="rId5"/>
    <sheet name="TAB6 - 409-3.a&amp;b&amp;e" sheetId="13" r:id="rId6"/>
    <sheet name="TAB7 - 409-4.a&amp;b&amp;c" sheetId="9" r:id="rId7"/>
    <sheet name="TAB8 - 409.4a&amp;b&amp;d" sheetId="8" r:id="rId8"/>
  </sheets>
  <definedNames>
    <definedName name="_xlnm._FilterDatabase" localSheetId="0" hidden="1">'TAB1 - 409-1.a&amp;b&amp;d'!$B$1:$B$472</definedName>
    <definedName name="_xlnm._FilterDatabase" localSheetId="1" hidden="1">'TAB2 - 409-1.a&amp;b&amp;e'!$C$1:$C$864</definedName>
    <definedName name="_xlnm._FilterDatabase" localSheetId="2" hidden="1">'TAB3 - 409-2.a&amp;b&amp;d'!$D$1:$D$449</definedName>
    <definedName name="_xlnm._FilterDatabase" localSheetId="3" hidden="1">'TAB4 - 409-2.a&amp;b&amp;e'!$C$1:$C$801</definedName>
    <definedName name="_xlnm._FilterDatabase" localSheetId="4" hidden="1">'TAB5 - 409-3.a&amp;b&amp;d'!$D$1:$D$460</definedName>
    <definedName name="_xlnm._FilterDatabase" localSheetId="5" hidden="1">'TAB6 - 409-3.a&amp;b&amp;e'!$C$1:$C$791</definedName>
    <definedName name="_xlnm._FilterDatabase" localSheetId="6" hidden="1">'TAB7 - 409-4.a&amp;b&amp;c'!$D$1:$D$410</definedName>
    <definedName name="_xlnm._FilterDatabase" localSheetId="7" hidden="1">'TAB8 - 409.4a&amp;b&amp;d'!$C$1:$C$792</definedName>
    <definedName name="_xlnm.Print_Area" localSheetId="0">'TAB1 - 409-1.a&amp;b&amp;d'!$A$1:$H$312</definedName>
    <definedName name="_xlnm.Print_Area" localSheetId="2">'TAB3 - 409-2.a&amp;b&amp;d'!$A$1:$H$295</definedName>
    <definedName name="_xlnm.Print_Area" localSheetId="4">'TAB5 - 409-3.a&amp;b&amp;d'!$A$1:$H$312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8" i="8" l="1"/>
  <c r="E268" i="8"/>
  <c r="G238" i="8"/>
  <c r="F238" i="8"/>
  <c r="E238" i="8"/>
  <c r="F141" i="8"/>
  <c r="E141" i="8"/>
  <c r="H314" i="11"/>
  <c r="F314" i="11"/>
  <c r="E314" i="11"/>
  <c r="H385" i="11"/>
  <c r="F385" i="11"/>
  <c r="E385" i="11"/>
  <c r="H359" i="11"/>
  <c r="F359" i="11"/>
  <c r="E359" i="11"/>
  <c r="E280" i="10"/>
  <c r="E272" i="10"/>
  <c r="F280" i="10"/>
  <c r="F272" i="10"/>
  <c r="H253" i="10"/>
  <c r="F253" i="10"/>
  <c r="E253" i="10"/>
  <c r="H246" i="10"/>
  <c r="F246" i="10"/>
  <c r="E246" i="10"/>
  <c r="H236" i="10"/>
  <c r="F236" i="10"/>
  <c r="E236" i="10"/>
  <c r="H272" i="10"/>
  <c r="E433" i="10"/>
  <c r="F433" i="10"/>
  <c r="F426" i="10"/>
  <c r="H426" i="10"/>
  <c r="E426" i="10"/>
  <c r="E405" i="10"/>
  <c r="E398" i="10"/>
  <c r="E377" i="10"/>
  <c r="F759" i="8"/>
  <c r="F744" i="8"/>
  <c r="G744" i="8" s="1"/>
  <c r="F704" i="8"/>
  <c r="F689" i="8"/>
  <c r="F655" i="8"/>
  <c r="E759" i="8"/>
  <c r="E744" i="8"/>
  <c r="E704" i="8"/>
  <c r="E689" i="8"/>
  <c r="E655" i="8"/>
  <c r="E654" i="8" s="1"/>
  <c r="F618" i="8"/>
  <c r="F603" i="8"/>
  <c r="F561" i="8"/>
  <c r="F546" i="8"/>
  <c r="F516" i="8"/>
  <c r="E618" i="8"/>
  <c r="E603" i="8"/>
  <c r="E561" i="8"/>
  <c r="E546" i="8"/>
  <c r="E516" i="8"/>
  <c r="F482" i="8"/>
  <c r="F467" i="8"/>
  <c r="F427" i="8"/>
  <c r="F412" i="8"/>
  <c r="F390" i="8"/>
  <c r="E482" i="8"/>
  <c r="E467" i="8"/>
  <c r="E427" i="8"/>
  <c r="E412" i="8"/>
  <c r="E390" i="8"/>
  <c r="F357" i="8"/>
  <c r="F342" i="8"/>
  <c r="F307" i="8"/>
  <c r="F293" i="8"/>
  <c r="E357" i="8"/>
  <c r="E342" i="8"/>
  <c r="E307" i="8"/>
  <c r="E293" i="8"/>
  <c r="F223" i="8"/>
  <c r="G223" i="8"/>
  <c r="F185" i="8"/>
  <c r="G185" i="8"/>
  <c r="F170" i="8"/>
  <c r="G170" i="8"/>
  <c r="E223" i="8"/>
  <c r="E185" i="8"/>
  <c r="E170" i="8"/>
  <c r="F55" i="8"/>
  <c r="F111" i="8"/>
  <c r="F93" i="8"/>
  <c r="F41" i="8"/>
  <c r="F4" i="8"/>
  <c r="E4" i="8"/>
  <c r="E111" i="8"/>
  <c r="E93" i="8"/>
  <c r="E55" i="8"/>
  <c r="E41" i="8"/>
  <c r="F272" i="9"/>
  <c r="E325" i="9"/>
  <c r="E318" i="9"/>
  <c r="E298" i="9"/>
  <c r="E290" i="9"/>
  <c r="E272" i="9"/>
  <c r="F394" i="9"/>
  <c r="F387" i="9"/>
  <c r="F367" i="9"/>
  <c r="F360" i="9"/>
  <c r="F343" i="9"/>
  <c r="E360" i="9"/>
  <c r="E343" i="9"/>
  <c r="E394" i="9"/>
  <c r="E387" i="9"/>
  <c r="E367" i="9"/>
  <c r="F325" i="9"/>
  <c r="F318" i="9"/>
  <c r="F298" i="9"/>
  <c r="F290" i="9"/>
  <c r="F253" i="9"/>
  <c r="F246" i="9"/>
  <c r="F227" i="9"/>
  <c r="F220" i="9"/>
  <c r="F210" i="9"/>
  <c r="E227" i="9"/>
  <c r="E220" i="9"/>
  <c r="E210" i="9"/>
  <c r="E253" i="9"/>
  <c r="E246" i="9"/>
  <c r="F193" i="9"/>
  <c r="F186" i="9"/>
  <c r="F167" i="9"/>
  <c r="F160" i="9"/>
  <c r="F144" i="9"/>
  <c r="E167" i="9"/>
  <c r="E193" i="9"/>
  <c r="E186" i="9"/>
  <c r="E160" i="9"/>
  <c r="E144" i="9"/>
  <c r="F127" i="9"/>
  <c r="F120" i="9"/>
  <c r="F101" i="9"/>
  <c r="F78" i="9"/>
  <c r="F94" i="9"/>
  <c r="E127" i="9"/>
  <c r="E120" i="9"/>
  <c r="E101" i="9"/>
  <c r="E94" i="9"/>
  <c r="E78" i="9"/>
  <c r="E50" i="9"/>
  <c r="F62" i="9"/>
  <c r="F50" i="9"/>
  <c r="F31" i="9"/>
  <c r="F24" i="9"/>
  <c r="F4" i="9"/>
  <c r="E62" i="9"/>
  <c r="E31" i="9"/>
  <c r="E24" i="9"/>
  <c r="E4" i="9"/>
  <c r="H761" i="13"/>
  <c r="F761" i="13"/>
  <c r="E761" i="13"/>
  <c r="H747" i="13"/>
  <c r="F747" i="13"/>
  <c r="E747" i="13"/>
  <c r="H709" i="13"/>
  <c r="F709" i="13"/>
  <c r="E709" i="13"/>
  <c r="H694" i="13"/>
  <c r="F694" i="13"/>
  <c r="E694" i="13"/>
  <c r="H659" i="13"/>
  <c r="F659" i="13"/>
  <c r="E659" i="13"/>
  <c r="H625" i="13"/>
  <c r="F625" i="13"/>
  <c r="E625" i="13"/>
  <c r="H612" i="13"/>
  <c r="F612" i="13"/>
  <c r="E612" i="13"/>
  <c r="H571" i="13"/>
  <c r="F571" i="13"/>
  <c r="E571" i="13"/>
  <c r="H557" i="13"/>
  <c r="F557" i="13"/>
  <c r="E557" i="13"/>
  <c r="H525" i="13"/>
  <c r="F525" i="13"/>
  <c r="E525" i="13"/>
  <c r="H494" i="13"/>
  <c r="F494" i="13"/>
  <c r="E494" i="13"/>
  <c r="H481" i="13"/>
  <c r="F481" i="13"/>
  <c r="E481" i="13"/>
  <c r="H443" i="13"/>
  <c r="F443" i="13"/>
  <c r="E443" i="13"/>
  <c r="H428" i="13"/>
  <c r="F428" i="13"/>
  <c r="E428" i="13"/>
  <c r="H406" i="13"/>
  <c r="F406" i="13"/>
  <c r="E406" i="13"/>
  <c r="H373" i="13"/>
  <c r="F373" i="13"/>
  <c r="E373" i="13"/>
  <c r="H360" i="13"/>
  <c r="F360" i="13"/>
  <c r="E360" i="13"/>
  <c r="H326" i="13"/>
  <c r="F326" i="13"/>
  <c r="E326" i="13"/>
  <c r="H312" i="13"/>
  <c r="F312" i="13"/>
  <c r="E312" i="13"/>
  <c r="H280" i="13"/>
  <c r="F280" i="13"/>
  <c r="E280" i="13"/>
  <c r="H248" i="13"/>
  <c r="F248" i="13"/>
  <c r="E248" i="13"/>
  <c r="H231" i="13"/>
  <c r="F231" i="13"/>
  <c r="E231" i="13"/>
  <c r="H193" i="13"/>
  <c r="F193" i="13"/>
  <c r="E193" i="13"/>
  <c r="H178" i="13"/>
  <c r="F178" i="13"/>
  <c r="E178" i="13"/>
  <c r="H145" i="13"/>
  <c r="F145" i="13"/>
  <c r="E145" i="13"/>
  <c r="H113" i="13"/>
  <c r="F113" i="13"/>
  <c r="E113" i="13"/>
  <c r="H93" i="13"/>
  <c r="F93" i="13"/>
  <c r="E93" i="13"/>
  <c r="H58" i="13"/>
  <c r="F58" i="13"/>
  <c r="E58" i="13"/>
  <c r="H44" i="13"/>
  <c r="F44" i="13"/>
  <c r="E44" i="13"/>
  <c r="H4" i="13"/>
  <c r="F4" i="13"/>
  <c r="E4" i="13"/>
  <c r="E4" i="12"/>
  <c r="E114" i="12"/>
  <c r="E91" i="12"/>
  <c r="E59" i="12"/>
  <c r="E45" i="12"/>
  <c r="H770" i="12"/>
  <c r="F770" i="12"/>
  <c r="E770" i="12"/>
  <c r="H757" i="12"/>
  <c r="F757" i="12"/>
  <c r="E757" i="12"/>
  <c r="H719" i="12"/>
  <c r="F719" i="12"/>
  <c r="E719" i="12"/>
  <c r="H705" i="12"/>
  <c r="F705" i="12"/>
  <c r="E705" i="12"/>
  <c r="H669" i="12"/>
  <c r="F669" i="12"/>
  <c r="E669" i="12"/>
  <c r="H636" i="12"/>
  <c r="F636" i="12"/>
  <c r="E636" i="12"/>
  <c r="H622" i="12"/>
  <c r="F622" i="12"/>
  <c r="E622" i="12"/>
  <c r="H583" i="12"/>
  <c r="F583" i="12"/>
  <c r="E583" i="12"/>
  <c r="H568" i="12"/>
  <c r="F568" i="12"/>
  <c r="E568" i="12"/>
  <c r="H532" i="12"/>
  <c r="F532" i="12"/>
  <c r="E532" i="12"/>
  <c r="H498" i="12"/>
  <c r="F498" i="12"/>
  <c r="E498" i="12"/>
  <c r="H485" i="12"/>
  <c r="F485" i="12"/>
  <c r="E485" i="12"/>
  <c r="H447" i="12"/>
  <c r="F447" i="12"/>
  <c r="E447" i="12"/>
  <c r="H432" i="12"/>
  <c r="F432" i="12"/>
  <c r="E432" i="12"/>
  <c r="H411" i="12"/>
  <c r="F411" i="12"/>
  <c r="E411" i="12"/>
  <c r="H376" i="12"/>
  <c r="F376" i="12"/>
  <c r="E376" i="12"/>
  <c r="H361" i="12"/>
  <c r="F361" i="12"/>
  <c r="E361" i="12"/>
  <c r="H329" i="12"/>
  <c r="F329" i="12"/>
  <c r="E329" i="12"/>
  <c r="H316" i="12"/>
  <c r="F316" i="12"/>
  <c r="E316" i="12"/>
  <c r="H281" i="12"/>
  <c r="F281" i="12"/>
  <c r="E281" i="12"/>
  <c r="H248" i="12"/>
  <c r="F248" i="12"/>
  <c r="E248" i="12"/>
  <c r="H233" i="12"/>
  <c r="F233" i="12"/>
  <c r="E233" i="12"/>
  <c r="H193" i="12"/>
  <c r="F193" i="12"/>
  <c r="E193" i="12"/>
  <c r="H179" i="12"/>
  <c r="F179" i="12"/>
  <c r="E179" i="12"/>
  <c r="H146" i="12"/>
  <c r="F146" i="12"/>
  <c r="E146" i="12"/>
  <c r="H114" i="12"/>
  <c r="F114" i="12"/>
  <c r="H91" i="12"/>
  <c r="F91" i="12"/>
  <c r="H59" i="12"/>
  <c r="F59" i="12"/>
  <c r="H45" i="12"/>
  <c r="F45" i="12"/>
  <c r="H4" i="12"/>
  <c r="F4" i="12"/>
  <c r="F123" i="7"/>
  <c r="H123" i="7"/>
  <c r="F99" i="7"/>
  <c r="H99" i="7"/>
  <c r="F61" i="7"/>
  <c r="H61" i="7"/>
  <c r="F46" i="7"/>
  <c r="H46" i="7"/>
  <c r="F4" i="7"/>
  <c r="H4" i="7"/>
  <c r="E123" i="7"/>
  <c r="E99" i="7"/>
  <c r="E61" i="7"/>
  <c r="E46" i="7"/>
  <c r="E4" i="7"/>
  <c r="F270" i="7"/>
  <c r="H270" i="7"/>
  <c r="F250" i="7"/>
  <c r="H250" i="7"/>
  <c r="F208" i="7"/>
  <c r="H208" i="7"/>
  <c r="F193" i="7"/>
  <c r="H193" i="7"/>
  <c r="F157" i="7"/>
  <c r="G157" i="7" s="1"/>
  <c r="H157" i="7"/>
  <c r="E270" i="7"/>
  <c r="E250" i="7"/>
  <c r="E208" i="7"/>
  <c r="E193" i="7"/>
  <c r="E157" i="7"/>
  <c r="F414" i="7"/>
  <c r="H414" i="7"/>
  <c r="F399" i="7"/>
  <c r="H399" i="7"/>
  <c r="F357" i="7"/>
  <c r="H357" i="7"/>
  <c r="F342" i="7"/>
  <c r="H342" i="7"/>
  <c r="F306" i="7"/>
  <c r="H306" i="7"/>
  <c r="E414" i="7"/>
  <c r="E399" i="7"/>
  <c r="E357" i="7"/>
  <c r="E342" i="7"/>
  <c r="E306" i="7"/>
  <c r="F541" i="7"/>
  <c r="H541" i="7"/>
  <c r="F526" i="7"/>
  <c r="H526" i="7"/>
  <c r="F486" i="7"/>
  <c r="H486" i="7"/>
  <c r="F471" i="7"/>
  <c r="H471" i="7"/>
  <c r="F449" i="7"/>
  <c r="H449" i="7"/>
  <c r="E471" i="7"/>
  <c r="E449" i="7"/>
  <c r="E541" i="7"/>
  <c r="E526" i="7"/>
  <c r="E486" i="7"/>
  <c r="F685" i="7"/>
  <c r="H685" i="7"/>
  <c r="F670" i="7"/>
  <c r="H670" i="7"/>
  <c r="H627" i="7"/>
  <c r="F627" i="7"/>
  <c r="F612" i="7"/>
  <c r="H612" i="7"/>
  <c r="F576" i="7"/>
  <c r="H576" i="7"/>
  <c r="E685" i="7"/>
  <c r="E670" i="7"/>
  <c r="E627" i="7"/>
  <c r="E612" i="7"/>
  <c r="E576" i="7"/>
  <c r="F830" i="7"/>
  <c r="H830" i="7"/>
  <c r="F815" i="7"/>
  <c r="H815" i="7"/>
  <c r="F772" i="7"/>
  <c r="H772" i="7"/>
  <c r="F757" i="7"/>
  <c r="H757" i="7"/>
  <c r="F721" i="7"/>
  <c r="E721" i="7"/>
  <c r="H721" i="7"/>
  <c r="E772" i="7"/>
  <c r="E757" i="7"/>
  <c r="E815" i="7"/>
  <c r="E830" i="7"/>
  <c r="F367" i="11"/>
  <c r="E367" i="11"/>
  <c r="E444" i="11"/>
  <c r="E431" i="11"/>
  <c r="E410" i="11"/>
  <c r="E403" i="11"/>
  <c r="E264" i="11"/>
  <c r="F264" i="11"/>
  <c r="H264" i="11"/>
  <c r="H444" i="11"/>
  <c r="F444" i="11"/>
  <c r="H431" i="11"/>
  <c r="F431" i="11"/>
  <c r="H410" i="11"/>
  <c r="F410" i="11"/>
  <c r="H403" i="11"/>
  <c r="F403" i="11"/>
  <c r="H367" i="11"/>
  <c r="H340" i="11"/>
  <c r="F340" i="11"/>
  <c r="E340" i="11"/>
  <c r="H332" i="11"/>
  <c r="F332" i="11"/>
  <c r="E332" i="11"/>
  <c r="H297" i="11"/>
  <c r="F297" i="11"/>
  <c r="E297" i="11"/>
  <c r="H283" i="11"/>
  <c r="F283" i="11"/>
  <c r="E283" i="11"/>
  <c r="H257" i="11"/>
  <c r="F257" i="11"/>
  <c r="E257" i="11"/>
  <c r="H236" i="11"/>
  <c r="F236" i="11"/>
  <c r="E236" i="11"/>
  <c r="H218" i="11"/>
  <c r="F218" i="11"/>
  <c r="E218" i="11"/>
  <c r="H205" i="11"/>
  <c r="F205" i="11"/>
  <c r="E205" i="11"/>
  <c r="H186" i="11"/>
  <c r="F186" i="11"/>
  <c r="E186" i="11"/>
  <c r="H179" i="11"/>
  <c r="F179" i="11"/>
  <c r="E179" i="11"/>
  <c r="H158" i="11"/>
  <c r="F158" i="11"/>
  <c r="E158" i="11"/>
  <c r="H141" i="11"/>
  <c r="F141" i="11"/>
  <c r="E141" i="11"/>
  <c r="H128" i="11"/>
  <c r="F128" i="11"/>
  <c r="E128" i="11"/>
  <c r="H109" i="11"/>
  <c r="F109" i="11"/>
  <c r="E109" i="11"/>
  <c r="H102" i="11"/>
  <c r="F102" i="11"/>
  <c r="E102" i="11"/>
  <c r="H81" i="11"/>
  <c r="F81" i="11"/>
  <c r="E81" i="11"/>
  <c r="H64" i="11"/>
  <c r="F64" i="11"/>
  <c r="E64" i="11"/>
  <c r="H51" i="11"/>
  <c r="F51" i="11"/>
  <c r="E51" i="11"/>
  <c r="H32" i="11"/>
  <c r="F32" i="11"/>
  <c r="E32" i="11"/>
  <c r="H25" i="11"/>
  <c r="F25" i="11"/>
  <c r="E25" i="11"/>
  <c r="H4" i="11"/>
  <c r="F4" i="11"/>
  <c r="E4" i="11"/>
  <c r="E4" i="10"/>
  <c r="F4" i="10"/>
  <c r="H4" i="10"/>
  <c r="H433" i="10"/>
  <c r="H405" i="10"/>
  <c r="F405" i="10"/>
  <c r="H398" i="10"/>
  <c r="F398" i="10"/>
  <c r="H377" i="10"/>
  <c r="F377" i="10"/>
  <c r="H359" i="10"/>
  <c r="F359" i="10"/>
  <c r="E359" i="10"/>
  <c r="H345" i="10"/>
  <c r="F345" i="10"/>
  <c r="E345" i="10"/>
  <c r="H326" i="10"/>
  <c r="F326" i="10"/>
  <c r="E326" i="10"/>
  <c r="H318" i="10"/>
  <c r="F318" i="10"/>
  <c r="E318" i="10"/>
  <c r="H297" i="10"/>
  <c r="F297" i="10"/>
  <c r="E297" i="10"/>
  <c r="H280" i="10"/>
  <c r="H218" i="10"/>
  <c r="F218" i="10"/>
  <c r="E218" i="10"/>
  <c r="H205" i="10"/>
  <c r="F205" i="10"/>
  <c r="E205" i="10"/>
  <c r="H186" i="10"/>
  <c r="F186" i="10"/>
  <c r="E186" i="10"/>
  <c r="H179" i="10"/>
  <c r="F179" i="10"/>
  <c r="E179" i="10"/>
  <c r="H158" i="10"/>
  <c r="F158" i="10"/>
  <c r="E158" i="10"/>
  <c r="H141" i="10"/>
  <c r="F141" i="10"/>
  <c r="E141" i="10"/>
  <c r="H128" i="10"/>
  <c r="F128" i="10"/>
  <c r="E128" i="10"/>
  <c r="H109" i="10"/>
  <c r="F109" i="10"/>
  <c r="E109" i="10"/>
  <c r="H102" i="10"/>
  <c r="F102" i="10"/>
  <c r="E102" i="10"/>
  <c r="H81" i="10"/>
  <c r="F81" i="10"/>
  <c r="E81" i="10"/>
  <c r="H64" i="10"/>
  <c r="F64" i="10"/>
  <c r="E64" i="10"/>
  <c r="H51" i="10"/>
  <c r="F51" i="10"/>
  <c r="E51" i="10"/>
  <c r="H32" i="10"/>
  <c r="F32" i="10"/>
  <c r="E32" i="10"/>
  <c r="H25" i="10"/>
  <c r="F25" i="10"/>
  <c r="E25" i="10"/>
  <c r="H456" i="2"/>
  <c r="F456" i="2"/>
  <c r="E456" i="2"/>
  <c r="H443" i="2"/>
  <c r="F443" i="2"/>
  <c r="E443" i="2"/>
  <c r="H422" i="2"/>
  <c r="F422" i="2"/>
  <c r="E422" i="2"/>
  <c r="H415" i="2"/>
  <c r="F415" i="2"/>
  <c r="E415" i="2"/>
  <c r="H394" i="2"/>
  <c r="F394" i="2"/>
  <c r="E394" i="2"/>
  <c r="H376" i="2"/>
  <c r="F376" i="2"/>
  <c r="E376" i="2"/>
  <c r="H362" i="2"/>
  <c r="F362" i="2"/>
  <c r="E362" i="2"/>
  <c r="H343" i="2"/>
  <c r="F343" i="2"/>
  <c r="E343" i="2"/>
  <c r="H335" i="2"/>
  <c r="F335" i="2"/>
  <c r="E335" i="2"/>
  <c r="H314" i="2"/>
  <c r="F314" i="2"/>
  <c r="E314" i="2"/>
  <c r="H297" i="2"/>
  <c r="F297" i="2"/>
  <c r="E297" i="2"/>
  <c r="H283" i="2"/>
  <c r="F283" i="2"/>
  <c r="E283" i="2"/>
  <c r="H264" i="2"/>
  <c r="F264" i="2"/>
  <c r="E264" i="2"/>
  <c r="H257" i="2"/>
  <c r="F257" i="2"/>
  <c r="E257" i="2"/>
  <c r="H236" i="2"/>
  <c r="F236" i="2"/>
  <c r="E236" i="2"/>
  <c r="H218" i="2"/>
  <c r="F218" i="2"/>
  <c r="E218" i="2"/>
  <c r="H205" i="2"/>
  <c r="F205" i="2"/>
  <c r="E205" i="2"/>
  <c r="H186" i="2"/>
  <c r="F186" i="2"/>
  <c r="E186" i="2"/>
  <c r="H179" i="2"/>
  <c r="F179" i="2"/>
  <c r="E179" i="2"/>
  <c r="H158" i="2"/>
  <c r="F158" i="2"/>
  <c r="E158" i="2"/>
  <c r="H141" i="2"/>
  <c r="F141" i="2"/>
  <c r="E141" i="2"/>
  <c r="H128" i="2"/>
  <c r="F128" i="2"/>
  <c r="E128" i="2"/>
  <c r="H109" i="2"/>
  <c r="F109" i="2"/>
  <c r="E109" i="2"/>
  <c r="H102" i="2"/>
  <c r="F102" i="2"/>
  <c r="E102" i="2"/>
  <c r="H81" i="2"/>
  <c r="F81" i="2"/>
  <c r="E81" i="2"/>
  <c r="H235" i="10" l="1"/>
  <c r="G318" i="9"/>
  <c r="G759" i="8"/>
  <c r="G689" i="8"/>
  <c r="G704" i="8"/>
  <c r="G325" i="9"/>
  <c r="E313" i="11"/>
  <c r="G426" i="10"/>
  <c r="G433" i="10"/>
  <c r="E376" i="10"/>
  <c r="G359" i="11"/>
  <c r="E384" i="11"/>
  <c r="F313" i="11"/>
  <c r="G205" i="11"/>
  <c r="G655" i="8"/>
  <c r="F654" i="8"/>
  <c r="G654" i="8" s="1"/>
  <c r="G603" i="8"/>
  <c r="G516" i="8"/>
  <c r="G546" i="8"/>
  <c r="G561" i="8"/>
  <c r="E515" i="8"/>
  <c r="G618" i="8"/>
  <c r="F515" i="8"/>
  <c r="G482" i="8"/>
  <c r="G390" i="8"/>
  <c r="G412" i="8"/>
  <c r="G427" i="8"/>
  <c r="E389" i="8"/>
  <c r="G467" i="8"/>
  <c r="F389" i="8"/>
  <c r="G357" i="8"/>
  <c r="G293" i="8"/>
  <c r="G307" i="8"/>
  <c r="E267" i="8"/>
  <c r="G342" i="8"/>
  <c r="G268" i="8"/>
  <c r="F267" i="8"/>
  <c r="G141" i="8"/>
  <c r="E140" i="8"/>
  <c r="F140" i="8"/>
  <c r="G111" i="8"/>
  <c r="G93" i="8"/>
  <c r="G4" i="8"/>
  <c r="G41" i="8"/>
  <c r="G55" i="8"/>
  <c r="E3" i="8"/>
  <c r="F3" i="8"/>
  <c r="G290" i="9"/>
  <c r="G298" i="9"/>
  <c r="G367" i="9"/>
  <c r="F271" i="9"/>
  <c r="G272" i="9"/>
  <c r="E271" i="9"/>
  <c r="G360" i="9"/>
  <c r="G387" i="9"/>
  <c r="E342" i="9"/>
  <c r="G394" i="9"/>
  <c r="G343" i="9"/>
  <c r="F342" i="9"/>
  <c r="G220" i="9"/>
  <c r="G227" i="9"/>
  <c r="G246" i="9"/>
  <c r="G253" i="9"/>
  <c r="E209" i="9"/>
  <c r="G210" i="9"/>
  <c r="F209" i="9"/>
  <c r="G167" i="9"/>
  <c r="G144" i="9"/>
  <c r="E143" i="9"/>
  <c r="G186" i="9"/>
  <c r="G160" i="9"/>
  <c r="G193" i="9"/>
  <c r="F143" i="9"/>
  <c r="G127" i="9"/>
  <c r="G94" i="9"/>
  <c r="G78" i="9"/>
  <c r="G101" i="9"/>
  <c r="G120" i="9"/>
  <c r="E77" i="9"/>
  <c r="F77" i="9"/>
  <c r="G4" i="9"/>
  <c r="E3" i="9"/>
  <c r="G24" i="9"/>
  <c r="G31" i="9"/>
  <c r="G50" i="9"/>
  <c r="G62" i="9"/>
  <c r="F3" i="9"/>
  <c r="G4" i="7"/>
  <c r="G270" i="7"/>
  <c r="G46" i="7"/>
  <c r="G123" i="7"/>
  <c r="G61" i="7"/>
  <c r="G99" i="7"/>
  <c r="E3" i="7"/>
  <c r="G193" i="7"/>
  <c r="G208" i="7"/>
  <c r="G250" i="7"/>
  <c r="G93" i="13"/>
  <c r="G494" i="13"/>
  <c r="G709" i="13"/>
  <c r="G612" i="13"/>
  <c r="G694" i="13"/>
  <c r="G231" i="13"/>
  <c r="G373" i="13"/>
  <c r="E405" i="13"/>
  <c r="G360" i="13"/>
  <c r="G625" i="13"/>
  <c r="G58" i="13"/>
  <c r="G525" i="13"/>
  <c r="G747" i="13"/>
  <c r="G406" i="13"/>
  <c r="G481" i="13"/>
  <c r="G280" i="13"/>
  <c r="G428" i="13"/>
  <c r="G44" i="13"/>
  <c r="G248" i="13"/>
  <c r="G113" i="13"/>
  <c r="G326" i="13"/>
  <c r="G443" i="13"/>
  <c r="F524" i="13"/>
  <c r="G571" i="13"/>
  <c r="G193" i="13"/>
  <c r="G145" i="13"/>
  <c r="H279" i="13"/>
  <c r="H405" i="13"/>
  <c r="H524" i="13"/>
  <c r="E658" i="13"/>
  <c r="H144" i="13"/>
  <c r="E279" i="13"/>
  <c r="E524" i="13"/>
  <c r="H3" i="13"/>
  <c r="E144" i="13"/>
  <c r="H658" i="13"/>
  <c r="G761" i="13"/>
  <c r="E3" i="13"/>
  <c r="G4" i="13"/>
  <c r="F3" i="13"/>
  <c r="F144" i="13"/>
  <c r="F279" i="13"/>
  <c r="F405" i="13"/>
  <c r="F658" i="13"/>
  <c r="G178" i="13"/>
  <c r="G312" i="13"/>
  <c r="G557" i="13"/>
  <c r="E410" i="12"/>
  <c r="G432" i="12"/>
  <c r="G316" i="12"/>
  <c r="G498" i="12"/>
  <c r="G45" i="12"/>
  <c r="G248" i="12"/>
  <c r="G770" i="12"/>
  <c r="G179" i="12"/>
  <c r="G376" i="12"/>
  <c r="G622" i="12"/>
  <c r="G485" i="12"/>
  <c r="G361" i="12"/>
  <c r="G233" i="12"/>
  <c r="G636" i="12"/>
  <c r="G719" i="12"/>
  <c r="G193" i="12"/>
  <c r="F280" i="12"/>
  <c r="G329" i="12"/>
  <c r="F410" i="12"/>
  <c r="G447" i="12"/>
  <c r="F531" i="12"/>
  <c r="G583" i="12"/>
  <c r="G114" i="12"/>
  <c r="G59" i="12"/>
  <c r="E3" i="12"/>
  <c r="G146" i="12"/>
  <c r="G281" i="12"/>
  <c r="G411" i="12"/>
  <c r="G532" i="12"/>
  <c r="H668" i="12"/>
  <c r="G757" i="12"/>
  <c r="H145" i="12"/>
  <c r="H280" i="12"/>
  <c r="H3" i="12"/>
  <c r="G91" i="12"/>
  <c r="E145" i="12"/>
  <c r="E280" i="12"/>
  <c r="E531" i="12"/>
  <c r="G705" i="12"/>
  <c r="F3" i="12"/>
  <c r="H410" i="12"/>
  <c r="H531" i="12"/>
  <c r="E668" i="12"/>
  <c r="G568" i="12"/>
  <c r="G4" i="12"/>
  <c r="F145" i="12"/>
  <c r="F668" i="12"/>
  <c r="H3" i="7"/>
  <c r="E156" i="7"/>
  <c r="F3" i="7"/>
  <c r="E305" i="7"/>
  <c r="H156" i="7"/>
  <c r="F156" i="7"/>
  <c r="G357" i="7"/>
  <c r="G342" i="7"/>
  <c r="G399" i="7"/>
  <c r="G306" i="7"/>
  <c r="G414" i="7"/>
  <c r="G486" i="7"/>
  <c r="H305" i="7"/>
  <c r="F305" i="7"/>
  <c r="G305" i="7" s="1"/>
  <c r="G526" i="7"/>
  <c r="G449" i="7"/>
  <c r="G541" i="7"/>
  <c r="E448" i="7"/>
  <c r="F448" i="7"/>
  <c r="G471" i="7"/>
  <c r="G612" i="7"/>
  <c r="H448" i="7"/>
  <c r="G576" i="7"/>
  <c r="G627" i="7"/>
  <c r="E575" i="7"/>
  <c r="G670" i="7"/>
  <c r="G685" i="7"/>
  <c r="H575" i="7"/>
  <c r="F575" i="7"/>
  <c r="E720" i="7"/>
  <c r="G830" i="7"/>
  <c r="G757" i="7"/>
  <c r="G815" i="7"/>
  <c r="G772" i="7"/>
  <c r="F720" i="7"/>
  <c r="H720" i="7"/>
  <c r="G81" i="11"/>
  <c r="G264" i="11"/>
  <c r="G340" i="11"/>
  <c r="G51" i="11"/>
  <c r="H384" i="11"/>
  <c r="G25" i="11"/>
  <c r="G283" i="11"/>
  <c r="G410" i="11"/>
  <c r="G385" i="11"/>
  <c r="G32" i="11"/>
  <c r="G186" i="11"/>
  <c r="G109" i="11"/>
  <c r="G236" i="11"/>
  <c r="G367" i="11"/>
  <c r="G444" i="11"/>
  <c r="G158" i="11"/>
  <c r="H157" i="11"/>
  <c r="H3" i="11"/>
  <c r="H313" i="11"/>
  <c r="H235" i="11"/>
  <c r="G179" i="11"/>
  <c r="F80" i="11"/>
  <c r="H80" i="11"/>
  <c r="G102" i="11"/>
  <c r="E80" i="11"/>
  <c r="E157" i="11"/>
  <c r="G314" i="11"/>
  <c r="F235" i="11"/>
  <c r="G218" i="11"/>
  <c r="G297" i="11"/>
  <c r="G431" i="11"/>
  <c r="G332" i="11"/>
  <c r="G403" i="11"/>
  <c r="G141" i="11"/>
  <c r="G64" i="11"/>
  <c r="E235" i="11"/>
  <c r="F384" i="11"/>
  <c r="G4" i="11"/>
  <c r="E3" i="11"/>
  <c r="F3" i="11"/>
  <c r="F157" i="11"/>
  <c r="G128" i="11"/>
  <c r="G257" i="11"/>
  <c r="G102" i="10"/>
  <c r="G25" i="10"/>
  <c r="H296" i="10"/>
  <c r="H376" i="10"/>
  <c r="G405" i="10"/>
  <c r="F296" i="10"/>
  <c r="F235" i="10"/>
  <c r="G186" i="10"/>
  <c r="E157" i="10"/>
  <c r="G32" i="10"/>
  <c r="F157" i="10"/>
  <c r="H157" i="10"/>
  <c r="G109" i="10"/>
  <c r="H80" i="10"/>
  <c r="G128" i="10"/>
  <c r="G51" i="10"/>
  <c r="G253" i="10"/>
  <c r="G64" i="10"/>
  <c r="G141" i="10"/>
  <c r="G179" i="10"/>
  <c r="G246" i="10"/>
  <c r="G318" i="10"/>
  <c r="G218" i="10"/>
  <c r="G280" i="10"/>
  <c r="G359" i="10"/>
  <c r="G398" i="10"/>
  <c r="E80" i="10"/>
  <c r="G326" i="10"/>
  <c r="F80" i="10"/>
  <c r="E296" i="10"/>
  <c r="H3" i="10"/>
  <c r="F3" i="10"/>
  <c r="G205" i="10"/>
  <c r="G345" i="10"/>
  <c r="F376" i="10"/>
  <c r="G4" i="10"/>
  <c r="E3" i="10"/>
  <c r="G81" i="10"/>
  <c r="G158" i="10"/>
  <c r="G236" i="10"/>
  <c r="G297" i="10"/>
  <c r="G377" i="10"/>
  <c r="G394" i="2"/>
  <c r="G314" i="2"/>
  <c r="F393" i="2"/>
  <c r="G362" i="2"/>
  <c r="G443" i="2"/>
  <c r="G335" i="2"/>
  <c r="G415" i="2"/>
  <c r="G422" i="2"/>
  <c r="G186" i="2"/>
  <c r="G264" i="2"/>
  <c r="E235" i="2"/>
  <c r="E393" i="2"/>
  <c r="G343" i="2"/>
  <c r="E313" i="2"/>
  <c r="H313" i="2"/>
  <c r="G218" i="2"/>
  <c r="H393" i="2"/>
  <c r="G376" i="2"/>
  <c r="G456" i="2"/>
  <c r="F313" i="2"/>
  <c r="H235" i="2"/>
  <c r="G257" i="2"/>
  <c r="G158" i="2"/>
  <c r="H157" i="2"/>
  <c r="E157" i="2"/>
  <c r="G179" i="2"/>
  <c r="G283" i="2"/>
  <c r="G236" i="2"/>
  <c r="F157" i="2"/>
  <c r="F235" i="2"/>
  <c r="G297" i="2"/>
  <c r="G205" i="2"/>
  <c r="G81" i="2"/>
  <c r="G109" i="2"/>
  <c r="G102" i="2"/>
  <c r="G141" i="2"/>
  <c r="F80" i="2"/>
  <c r="H80" i="2"/>
  <c r="E80" i="2"/>
  <c r="G128" i="2"/>
  <c r="F64" i="2"/>
  <c r="E64" i="2"/>
  <c r="F51" i="2"/>
  <c r="H51" i="2"/>
  <c r="E51" i="2"/>
  <c r="H64" i="2"/>
  <c r="F32" i="2"/>
  <c r="H32" i="2"/>
  <c r="E32" i="2"/>
  <c r="F25" i="2"/>
  <c r="H25" i="2"/>
  <c r="E25" i="2"/>
  <c r="F4" i="2"/>
  <c r="H4" i="2"/>
  <c r="E4" i="2"/>
  <c r="G389" i="8" l="1"/>
  <c r="G515" i="8"/>
  <c r="G267" i="8"/>
  <c r="G140" i="8"/>
  <c r="G3" i="8"/>
  <c r="G342" i="9"/>
  <c r="G271" i="9"/>
  <c r="G209" i="9"/>
  <c r="G143" i="9"/>
  <c r="G77" i="9"/>
  <c r="G3" i="9"/>
  <c r="G3" i="7"/>
  <c r="G156" i="7"/>
  <c r="G524" i="13"/>
  <c r="G405" i="13"/>
  <c r="G144" i="13"/>
  <c r="G3" i="13"/>
  <c r="G658" i="13"/>
  <c r="G279" i="13"/>
  <c r="G3" i="12"/>
  <c r="G531" i="12"/>
  <c r="G410" i="12"/>
  <c r="G668" i="12"/>
  <c r="G280" i="12"/>
  <c r="G145" i="12"/>
  <c r="G448" i="7"/>
  <c r="G575" i="7"/>
  <c r="G720" i="7"/>
  <c r="G157" i="11"/>
  <c r="G384" i="11"/>
  <c r="G313" i="11"/>
  <c r="G80" i="11"/>
  <c r="G235" i="11"/>
  <c r="G3" i="11"/>
  <c r="G296" i="10"/>
  <c r="G376" i="10"/>
  <c r="G157" i="10"/>
  <c r="G80" i="10"/>
  <c r="G3" i="10"/>
  <c r="G393" i="2"/>
  <c r="G25" i="2"/>
  <c r="G235" i="2"/>
  <c r="G313" i="2"/>
  <c r="G157" i="2"/>
  <c r="E3" i="2"/>
  <c r="G64" i="2"/>
  <c r="H3" i="2"/>
  <c r="F3" i="2"/>
  <c r="G32" i="2"/>
  <c r="G51" i="2"/>
  <c r="G80" i="2"/>
  <c r="G4" i="2"/>
  <c r="G3" i="2" l="1"/>
  <c r="E235" i="10" l="1"/>
  <c r="G235" i="10" s="1"/>
  <c r="G272" i="10" l="1"/>
</calcChain>
</file>

<file path=xl/sharedStrings.xml><?xml version="1.0" encoding="utf-8"?>
<sst xmlns="http://schemas.openxmlformats.org/spreadsheetml/2006/main" count="10367" uniqueCount="54">
  <si>
    <t>-</t>
  </si>
  <si>
    <t>Totalen</t>
  </si>
  <si>
    <t>1002 - Oostende</t>
  </si>
  <si>
    <t>F</t>
  </si>
  <si>
    <t>M</t>
  </si>
  <si>
    <t>1003 - Sint-Denijs-Westrem</t>
  </si>
  <si>
    <t>1004 - Deurne</t>
  </si>
  <si>
    <t>U</t>
  </si>
  <si>
    <t>1005 - Alken</t>
  </si>
  <si>
    <t>1010 - Roeselare</t>
  </si>
  <si>
    <t>1012 - Brugge</t>
  </si>
  <si>
    <t>1013 - Wevelgem</t>
  </si>
  <si>
    <t>1014 - Eeklo</t>
  </si>
  <si>
    <t>1015 - Brakel</t>
  </si>
  <si>
    <t>1016 - Erembodegem</t>
  </si>
  <si>
    <t>1017 - Sint-Niklaas</t>
  </si>
  <si>
    <t>1018 - Asse-Mollem</t>
  </si>
  <si>
    <t>1022 - Kontich</t>
  </si>
  <si>
    <t>1023 - Geel</t>
  </si>
  <si>
    <t>1024 - Heverlee - Haasrode</t>
  </si>
  <si>
    <t>1033 - Bree</t>
  </si>
  <si>
    <t>2003 - ros1</t>
  </si>
  <si>
    <t>2004 - Deurne (Mob)</t>
  </si>
  <si>
    <t>2013 - roskm</t>
  </si>
  <si>
    <t>2018 - mollem (Mob)</t>
  </si>
  <si>
    <t>2022 - Kontich (Mob)</t>
  </si>
  <si>
    <t>2023 - Geel (Mob)</t>
  </si>
  <si>
    <t>2024 - Heverlee - Haasrode (Mob)</t>
  </si>
  <si>
    <t>&lt;= 20 j</t>
  </si>
  <si>
    <t>21-30 j</t>
  </si>
  <si>
    <t>31-40 j</t>
  </si>
  <si>
    <t>41-50 j</t>
  </si>
  <si>
    <t>51-60 j</t>
  </si>
  <si>
    <t>&gt;= 61 j</t>
  </si>
  <si>
    <t>totaal 
geslaagd</t>
  </si>
  <si>
    <t>Antwerpen</t>
  </si>
  <si>
    <t>Limburg</t>
  </si>
  <si>
    <t>Oost-Vlaanderen</t>
  </si>
  <si>
    <t>Vlaams-Brabant</t>
  </si>
  <si>
    <t>West-Vlaanderen</t>
  </si>
  <si>
    <t>jaartotaal</t>
  </si>
  <si>
    <t>V</t>
  </si>
  <si>
    <t>Vlaams Brabant</t>
  </si>
  <si>
    <t>1+5+6. Theorie-examens categorie B - speciale zitting - per jaar / per provincie / per examencentrum / per geslacht &amp; slaagpercentages &amp; niet-afgelegde examens</t>
  </si>
  <si>
    <t>1+5+6. Theorie-examens categorie B - speciale zitting - per jaar / per provincie / per examencentrum / per leeftijd &amp; slaagpercentages &amp; niet-afgelegde examens</t>
  </si>
  <si>
    <t>2+5+7. Theorie-examens categorie B - speciale zitting - per jaar / per provincie / per examencentrum / per leeftijd - 1e examen &amp; slaagpercentage &amp; niet-afgelegde examens</t>
  </si>
  <si>
    <t>2+5+7. Theorie-examens categorie B - speciale zitting - per jaar / per provincie / per examencentrum / per geslacht - 1e examen &amp; slaagpercentage &amp; niet-afgelegde examens</t>
  </si>
  <si>
    <t>3+5+8. Theorie-examens categorie B - speciale zitting - per jaar / per provincie / per examencentrum / per geslacht - geslaagd 2e examen &amp; slaagpercentages &amp; niet-afgelegde examens</t>
  </si>
  <si>
    <t>3+5+8. Theorie-examens categorie B - speciale zitting - per jaar / per provincie / per examencentrum / per leeftijd - geslaagd 2e examen &amp; slaagpercentages &amp; niet-afgelegde examens</t>
  </si>
  <si>
    <t>4. Theorie-examens categorie B - per jaar / per provincie / per examencentrum / per leeftijd - 6e examen in gewone zitting &amp; slaagpercentages</t>
  </si>
  <si>
    <t>4. Theorie-examens categorie B - per jaar / per provincie / per examencentrum / per geslacht - 6e examen in gewone zitting &amp; slaagpercentages</t>
  </si>
  <si>
    <t>totaal afgelegd</t>
  </si>
  <si>
    <t xml:space="preserve">% geslaagd 
</t>
  </si>
  <si>
    <t>totaal  onderbr/
niet afgelegde examens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</si>
</sst>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"/>
    <numFmt numFmtId="165" formatCode="#,###,##0.0%"/>
    <numFmt numFmtId="166" formatCode="###0"/>
    <numFmt numFmtId="167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167" fontId="0" fillId="0" borderId="1" xfId="0" applyNumberForma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7" fontId="0" fillId="4" borderId="1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0" fillId="2" borderId="3" xfId="0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166" fontId="0" fillId="2" borderId="6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7" fontId="0" fillId="5" borderId="1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6" fontId="0" fillId="0" borderId="3" xfId="0" applyNumberFormat="1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166" fontId="0" fillId="0" borderId="6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166" fontId="0" fillId="3" borderId="5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2AA99-2A17-4159-9DDE-3BB6AB45A499}">
  <dimension ref="A1:I472"/>
  <sheetViews>
    <sheetView tabSelected="1" zoomScaleNormal="100" workbookViewId="0">
      <selection activeCell="L12" sqref="L12"/>
    </sheetView>
  </sheetViews>
  <sheetFormatPr defaultRowHeight="14.4" x14ac:dyDescent="0.3"/>
  <cols>
    <col min="1" max="1" width="15.6640625" style="13" customWidth="1"/>
    <col min="2" max="2" width="18.77734375" style="13" customWidth="1"/>
    <col min="3" max="3" width="30.21875" style="13" bestFit="1" customWidth="1"/>
    <col min="4" max="4" width="14.77734375" style="13" customWidth="1"/>
    <col min="5" max="8" width="16.6640625" style="13" customWidth="1"/>
    <col min="9" max="9" width="15.6640625" style="13" customWidth="1"/>
    <col min="10" max="16384" width="8.88671875" style="13"/>
  </cols>
  <sheetData>
    <row r="1" spans="1:9" ht="24" customHeight="1" x14ac:dyDescent="0.3">
      <c r="A1" s="61" t="s">
        <v>43</v>
      </c>
      <c r="B1" s="61"/>
      <c r="C1" s="61"/>
      <c r="D1" s="61"/>
      <c r="E1" s="61"/>
      <c r="F1" s="61"/>
      <c r="G1" s="61"/>
      <c r="H1" s="61"/>
      <c r="I1" s="23"/>
    </row>
    <row r="2" spans="1:9" ht="43.2" x14ac:dyDescent="0.3">
      <c r="A2" s="14"/>
      <c r="B2" s="14"/>
      <c r="C2" s="14"/>
      <c r="D2" s="14"/>
      <c r="E2" s="15" t="s">
        <v>51</v>
      </c>
      <c r="F2" s="16" t="s">
        <v>34</v>
      </c>
      <c r="G2" s="17" t="s">
        <v>52</v>
      </c>
      <c r="H2" s="15" t="s">
        <v>53</v>
      </c>
    </row>
    <row r="3" spans="1:9" x14ac:dyDescent="0.3">
      <c r="A3" s="58">
        <v>2018</v>
      </c>
      <c r="B3" s="9" t="s">
        <v>40</v>
      </c>
      <c r="C3" s="6"/>
      <c r="D3" s="6"/>
      <c r="E3" s="7">
        <f>E4+E25+E32+E51+E64</f>
        <v>11245</v>
      </c>
      <c r="F3" s="7">
        <f t="shared" ref="F3:H3" si="0">F4+F25+F32+F51+F64</f>
        <v>2593</v>
      </c>
      <c r="G3" s="33">
        <f>F3/E3</f>
        <v>0.23059137394397511</v>
      </c>
      <c r="H3" s="7">
        <f t="shared" si="0"/>
        <v>81</v>
      </c>
    </row>
    <row r="4" spans="1:9" x14ac:dyDescent="0.3">
      <c r="A4" s="59"/>
      <c r="B4" s="58" t="s">
        <v>35</v>
      </c>
      <c r="C4" s="40" t="s">
        <v>1</v>
      </c>
      <c r="D4" s="40"/>
      <c r="E4" s="41">
        <f>E5+E8+E12+E15+E18+E21</f>
        <v>4766</v>
      </c>
      <c r="F4" s="41">
        <f t="shared" ref="F4:H4" si="1">F5+F8+F12+F15+F18+F21</f>
        <v>1164</v>
      </c>
      <c r="G4" s="42">
        <f>F4/E4</f>
        <v>0.24422996223248006</v>
      </c>
      <c r="H4" s="41">
        <f t="shared" si="1"/>
        <v>4</v>
      </c>
    </row>
    <row r="5" spans="1:9" x14ac:dyDescent="0.3">
      <c r="A5" s="59"/>
      <c r="B5" s="59"/>
      <c r="C5" s="54" t="s">
        <v>6</v>
      </c>
      <c r="D5" s="18" t="s">
        <v>1</v>
      </c>
      <c r="E5" s="19">
        <v>1991</v>
      </c>
      <c r="F5" s="20">
        <v>492</v>
      </c>
      <c r="G5" s="21">
        <v>0.24711200401808139</v>
      </c>
      <c r="H5" s="19">
        <v>1</v>
      </c>
    </row>
    <row r="6" spans="1:9" x14ac:dyDescent="0.3">
      <c r="A6" s="59"/>
      <c r="B6" s="59"/>
      <c r="C6" s="54" t="s">
        <v>6</v>
      </c>
      <c r="D6" s="18" t="s">
        <v>41</v>
      </c>
      <c r="E6" s="19">
        <v>584</v>
      </c>
      <c r="F6" s="20">
        <v>169</v>
      </c>
      <c r="G6" s="21">
        <v>0.28938356164383561</v>
      </c>
      <c r="H6" s="19">
        <v>0</v>
      </c>
    </row>
    <row r="7" spans="1:9" x14ac:dyDescent="0.3">
      <c r="A7" s="59"/>
      <c r="B7" s="59"/>
      <c r="C7" s="54" t="s">
        <v>6</v>
      </c>
      <c r="D7" s="18" t="s">
        <v>4</v>
      </c>
      <c r="E7" s="19">
        <v>1407</v>
      </c>
      <c r="F7" s="20">
        <v>323</v>
      </c>
      <c r="G7" s="21">
        <v>0.22956645344705051</v>
      </c>
      <c r="H7" s="19">
        <v>1</v>
      </c>
    </row>
    <row r="8" spans="1:9" x14ac:dyDescent="0.3">
      <c r="A8" s="59"/>
      <c r="B8" s="59"/>
      <c r="C8" s="54" t="s">
        <v>22</v>
      </c>
      <c r="D8" s="18" t="s">
        <v>1</v>
      </c>
      <c r="E8" s="19">
        <v>791</v>
      </c>
      <c r="F8" s="20">
        <v>209</v>
      </c>
      <c r="G8" s="21">
        <v>0.26422250316055618</v>
      </c>
      <c r="H8" s="19">
        <v>2</v>
      </c>
    </row>
    <row r="9" spans="1:9" x14ac:dyDescent="0.3">
      <c r="A9" s="59"/>
      <c r="B9" s="59"/>
      <c r="C9" s="54" t="s">
        <v>22</v>
      </c>
      <c r="D9" s="45" t="s">
        <v>41</v>
      </c>
      <c r="E9" s="19">
        <v>305</v>
      </c>
      <c r="F9" s="20">
        <v>66</v>
      </c>
      <c r="G9" s="21">
        <v>0.21639344262295079</v>
      </c>
      <c r="H9" s="19">
        <v>0</v>
      </c>
    </row>
    <row r="10" spans="1:9" x14ac:dyDescent="0.3">
      <c r="A10" s="59"/>
      <c r="B10" s="59"/>
      <c r="C10" s="54" t="s">
        <v>22</v>
      </c>
      <c r="D10" s="18" t="s">
        <v>4</v>
      </c>
      <c r="E10" s="19">
        <v>482</v>
      </c>
      <c r="F10" s="20">
        <v>143</v>
      </c>
      <c r="G10" s="21">
        <v>0.29668049792531132</v>
      </c>
      <c r="H10" s="19">
        <v>2</v>
      </c>
    </row>
    <row r="11" spans="1:9" x14ac:dyDescent="0.3">
      <c r="A11" s="59"/>
      <c r="B11" s="59"/>
      <c r="C11" s="54" t="s">
        <v>22</v>
      </c>
      <c r="D11" s="18" t="s">
        <v>7</v>
      </c>
      <c r="E11" s="19">
        <v>4</v>
      </c>
      <c r="F11" s="20">
        <v>0</v>
      </c>
      <c r="G11" s="21">
        <v>0</v>
      </c>
      <c r="H11" s="19">
        <v>0</v>
      </c>
    </row>
    <row r="12" spans="1:9" x14ac:dyDescent="0.3">
      <c r="A12" s="59"/>
      <c r="B12" s="59"/>
      <c r="C12" s="55" t="s">
        <v>17</v>
      </c>
      <c r="D12" s="18" t="s">
        <v>1</v>
      </c>
      <c r="E12" s="19">
        <v>320</v>
      </c>
      <c r="F12" s="20">
        <v>81</v>
      </c>
      <c r="G12" s="21">
        <v>0.25312499999999999</v>
      </c>
      <c r="H12" s="19">
        <v>1</v>
      </c>
    </row>
    <row r="13" spans="1:9" x14ac:dyDescent="0.3">
      <c r="A13" s="59"/>
      <c r="B13" s="59"/>
      <c r="C13" s="56" t="s">
        <v>17</v>
      </c>
      <c r="D13" s="45" t="s">
        <v>41</v>
      </c>
      <c r="E13" s="19">
        <v>173</v>
      </c>
      <c r="F13" s="20">
        <v>39</v>
      </c>
      <c r="G13" s="21">
        <v>0.22543352601156069</v>
      </c>
      <c r="H13" s="19">
        <v>1</v>
      </c>
    </row>
    <row r="14" spans="1:9" x14ac:dyDescent="0.3">
      <c r="A14" s="59"/>
      <c r="B14" s="59"/>
      <c r="C14" s="57" t="s">
        <v>17</v>
      </c>
      <c r="D14" s="18" t="s">
        <v>4</v>
      </c>
      <c r="E14" s="19">
        <v>147</v>
      </c>
      <c r="F14" s="20">
        <v>42</v>
      </c>
      <c r="G14" s="21">
        <v>0.2857142857142857</v>
      </c>
      <c r="H14" s="19">
        <v>0</v>
      </c>
    </row>
    <row r="15" spans="1:9" x14ac:dyDescent="0.3">
      <c r="A15" s="59"/>
      <c r="B15" s="59"/>
      <c r="C15" s="54" t="s">
        <v>25</v>
      </c>
      <c r="D15" s="18" t="s">
        <v>1</v>
      </c>
      <c r="E15" s="19">
        <v>401</v>
      </c>
      <c r="F15" s="20">
        <v>82</v>
      </c>
      <c r="G15" s="21">
        <v>0.20448877805486279</v>
      </c>
      <c r="H15" s="19">
        <v>0</v>
      </c>
    </row>
    <row r="16" spans="1:9" x14ac:dyDescent="0.3">
      <c r="A16" s="59"/>
      <c r="B16" s="59"/>
      <c r="C16" s="54" t="s">
        <v>25</v>
      </c>
      <c r="D16" s="45" t="s">
        <v>41</v>
      </c>
      <c r="E16" s="19">
        <v>191</v>
      </c>
      <c r="F16" s="20">
        <v>43</v>
      </c>
      <c r="G16" s="21">
        <v>0.22513089005235601</v>
      </c>
      <c r="H16" s="19">
        <v>0</v>
      </c>
    </row>
    <row r="17" spans="1:8" x14ac:dyDescent="0.3">
      <c r="A17" s="59"/>
      <c r="B17" s="59"/>
      <c r="C17" s="54" t="s">
        <v>25</v>
      </c>
      <c r="D17" s="18" t="s">
        <v>4</v>
      </c>
      <c r="E17" s="19">
        <v>210</v>
      </c>
      <c r="F17" s="20">
        <v>39</v>
      </c>
      <c r="G17" s="21">
        <v>0.18571428571428569</v>
      </c>
      <c r="H17" s="19">
        <v>0</v>
      </c>
    </row>
    <row r="18" spans="1:8" x14ac:dyDescent="0.3">
      <c r="A18" s="59"/>
      <c r="B18" s="59"/>
      <c r="C18" s="54" t="s">
        <v>18</v>
      </c>
      <c r="D18" s="18" t="s">
        <v>1</v>
      </c>
      <c r="E18" s="19">
        <v>807</v>
      </c>
      <c r="F18" s="20">
        <v>179</v>
      </c>
      <c r="G18" s="21">
        <v>0.22180916976456011</v>
      </c>
      <c r="H18" s="19">
        <v>0</v>
      </c>
    </row>
    <row r="19" spans="1:8" x14ac:dyDescent="0.3">
      <c r="A19" s="59"/>
      <c r="B19" s="59"/>
      <c r="C19" s="54" t="s">
        <v>18</v>
      </c>
      <c r="D19" s="45" t="s">
        <v>41</v>
      </c>
      <c r="E19" s="19">
        <v>299</v>
      </c>
      <c r="F19" s="20">
        <v>66</v>
      </c>
      <c r="G19" s="21">
        <v>0.22073578595317719</v>
      </c>
      <c r="H19" s="19">
        <v>0</v>
      </c>
    </row>
    <row r="20" spans="1:8" x14ac:dyDescent="0.3">
      <c r="A20" s="59"/>
      <c r="B20" s="59"/>
      <c r="C20" s="54" t="s">
        <v>18</v>
      </c>
      <c r="D20" s="18" t="s">
        <v>4</v>
      </c>
      <c r="E20" s="19">
        <v>508</v>
      </c>
      <c r="F20" s="20">
        <v>113</v>
      </c>
      <c r="G20" s="21">
        <v>0.22244094488188981</v>
      </c>
      <c r="H20" s="19">
        <v>0</v>
      </c>
    </row>
    <row r="21" spans="1:8" x14ac:dyDescent="0.3">
      <c r="A21" s="59"/>
      <c r="B21" s="59"/>
      <c r="C21" s="54" t="s">
        <v>26</v>
      </c>
      <c r="D21" s="18" t="s">
        <v>1</v>
      </c>
      <c r="E21" s="19">
        <v>456</v>
      </c>
      <c r="F21" s="20">
        <v>121</v>
      </c>
      <c r="G21" s="21">
        <v>0.26535087719298239</v>
      </c>
      <c r="H21" s="19">
        <v>0</v>
      </c>
    </row>
    <row r="22" spans="1:8" x14ac:dyDescent="0.3">
      <c r="A22" s="59"/>
      <c r="B22" s="59"/>
      <c r="C22" s="54" t="s">
        <v>26</v>
      </c>
      <c r="D22" s="45" t="s">
        <v>41</v>
      </c>
      <c r="E22" s="19">
        <v>204</v>
      </c>
      <c r="F22" s="20">
        <v>55</v>
      </c>
      <c r="G22" s="21">
        <v>0.26960784313725489</v>
      </c>
      <c r="H22" s="19">
        <v>0</v>
      </c>
    </row>
    <row r="23" spans="1:8" x14ac:dyDescent="0.3">
      <c r="A23" s="59"/>
      <c r="B23" s="59"/>
      <c r="C23" s="54" t="s">
        <v>26</v>
      </c>
      <c r="D23" s="18" t="s">
        <v>4</v>
      </c>
      <c r="E23" s="19">
        <v>250</v>
      </c>
      <c r="F23" s="20">
        <v>66</v>
      </c>
      <c r="G23" s="21">
        <v>0.26400000000000001</v>
      </c>
      <c r="H23" s="19">
        <v>0</v>
      </c>
    </row>
    <row r="24" spans="1:8" x14ac:dyDescent="0.3">
      <c r="A24" s="59"/>
      <c r="B24" s="60"/>
      <c r="C24" s="54" t="s">
        <v>26</v>
      </c>
      <c r="D24" s="18" t="s">
        <v>7</v>
      </c>
      <c r="E24" s="19">
        <v>2</v>
      </c>
      <c r="F24" s="20">
        <v>0</v>
      </c>
      <c r="G24" s="21">
        <v>0</v>
      </c>
      <c r="H24" s="19">
        <v>0</v>
      </c>
    </row>
    <row r="25" spans="1:8" x14ac:dyDescent="0.3">
      <c r="A25" s="59"/>
      <c r="B25" s="58" t="s">
        <v>36</v>
      </c>
      <c r="C25" s="40" t="s">
        <v>1</v>
      </c>
      <c r="D25" s="40"/>
      <c r="E25" s="41">
        <f>E26+E29</f>
        <v>1289</v>
      </c>
      <c r="F25" s="41">
        <f t="shared" ref="F25:H25" si="2">F26+F29</f>
        <v>244</v>
      </c>
      <c r="G25" s="43">
        <f>F25/E25</f>
        <v>0.18929402637703646</v>
      </c>
      <c r="H25" s="41">
        <f t="shared" si="2"/>
        <v>12</v>
      </c>
    </row>
    <row r="26" spans="1:8" x14ac:dyDescent="0.3">
      <c r="A26" s="59"/>
      <c r="B26" s="59"/>
      <c r="C26" s="54" t="s">
        <v>8</v>
      </c>
      <c r="D26" s="18" t="s">
        <v>1</v>
      </c>
      <c r="E26" s="19">
        <v>850</v>
      </c>
      <c r="F26" s="20">
        <v>149</v>
      </c>
      <c r="G26" s="21">
        <v>0.17529411764705879</v>
      </c>
      <c r="H26" s="19">
        <v>9</v>
      </c>
    </row>
    <row r="27" spans="1:8" x14ac:dyDescent="0.3">
      <c r="A27" s="59"/>
      <c r="B27" s="59"/>
      <c r="C27" s="54" t="s">
        <v>8</v>
      </c>
      <c r="D27" s="45" t="s">
        <v>41</v>
      </c>
      <c r="E27" s="19">
        <v>464</v>
      </c>
      <c r="F27" s="20">
        <v>77</v>
      </c>
      <c r="G27" s="21">
        <v>0.16594827586206901</v>
      </c>
      <c r="H27" s="19">
        <v>4</v>
      </c>
    </row>
    <row r="28" spans="1:8" x14ac:dyDescent="0.3">
      <c r="A28" s="59"/>
      <c r="B28" s="59"/>
      <c r="C28" s="54" t="s">
        <v>8</v>
      </c>
      <c r="D28" s="18" t="s">
        <v>4</v>
      </c>
      <c r="E28" s="19">
        <v>386</v>
      </c>
      <c r="F28" s="20">
        <v>72</v>
      </c>
      <c r="G28" s="21">
        <v>0.18652849740932639</v>
      </c>
      <c r="H28" s="19">
        <v>5</v>
      </c>
    </row>
    <row r="29" spans="1:8" x14ac:dyDescent="0.3">
      <c r="A29" s="59"/>
      <c r="B29" s="59"/>
      <c r="C29" s="54" t="s">
        <v>20</v>
      </c>
      <c r="D29" s="18" t="s">
        <v>1</v>
      </c>
      <c r="E29" s="19">
        <v>439</v>
      </c>
      <c r="F29" s="20">
        <v>95</v>
      </c>
      <c r="G29" s="21">
        <v>0.21640091116173121</v>
      </c>
      <c r="H29" s="19">
        <v>3</v>
      </c>
    </row>
    <row r="30" spans="1:8" x14ac:dyDescent="0.3">
      <c r="A30" s="59"/>
      <c r="B30" s="59"/>
      <c r="C30" s="54" t="s">
        <v>20</v>
      </c>
      <c r="D30" s="45" t="s">
        <v>41</v>
      </c>
      <c r="E30" s="19">
        <v>228</v>
      </c>
      <c r="F30" s="20">
        <v>54</v>
      </c>
      <c r="G30" s="21">
        <v>0.23684210526315791</v>
      </c>
      <c r="H30" s="19">
        <v>2</v>
      </c>
    </row>
    <row r="31" spans="1:8" x14ac:dyDescent="0.3">
      <c r="A31" s="59"/>
      <c r="B31" s="59"/>
      <c r="C31" s="54" t="s">
        <v>20</v>
      </c>
      <c r="D31" s="18" t="s">
        <v>4</v>
      </c>
      <c r="E31" s="19">
        <v>211</v>
      </c>
      <c r="F31" s="20">
        <v>41</v>
      </c>
      <c r="G31" s="21">
        <v>0.19431279620853081</v>
      </c>
      <c r="H31" s="19">
        <v>1</v>
      </c>
    </row>
    <row r="32" spans="1:8" x14ac:dyDescent="0.3">
      <c r="A32" s="59"/>
      <c r="B32" s="58" t="s">
        <v>37</v>
      </c>
      <c r="C32" s="40" t="s">
        <v>1</v>
      </c>
      <c r="D32" s="40"/>
      <c r="E32" s="41">
        <f>E33+E36+E39+E42+E45+E48</f>
        <v>1967</v>
      </c>
      <c r="F32" s="41">
        <f t="shared" ref="F32:H32" si="3">F33+F36+F39+F42+F45+F48</f>
        <v>445</v>
      </c>
      <c r="G32" s="43">
        <f>F32/E32</f>
        <v>0.22623284189120488</v>
      </c>
      <c r="H32" s="41">
        <f t="shared" si="3"/>
        <v>35</v>
      </c>
    </row>
    <row r="33" spans="1:8" x14ac:dyDescent="0.3">
      <c r="A33" s="59"/>
      <c r="B33" s="59"/>
      <c r="C33" s="54" t="s">
        <v>5</v>
      </c>
      <c r="D33" s="18" t="s">
        <v>1</v>
      </c>
      <c r="E33" s="19">
        <v>790</v>
      </c>
      <c r="F33" s="20">
        <v>192</v>
      </c>
      <c r="G33" s="21">
        <v>0.24303797468354429</v>
      </c>
      <c r="H33" s="19">
        <v>17</v>
      </c>
    </row>
    <row r="34" spans="1:8" x14ac:dyDescent="0.3">
      <c r="A34" s="59"/>
      <c r="B34" s="59"/>
      <c r="C34" s="54" t="s">
        <v>5</v>
      </c>
      <c r="D34" s="45" t="s">
        <v>41</v>
      </c>
      <c r="E34" s="19">
        <v>364</v>
      </c>
      <c r="F34" s="20">
        <v>85</v>
      </c>
      <c r="G34" s="21">
        <v>0.23351648351648349</v>
      </c>
      <c r="H34" s="19">
        <v>9</v>
      </c>
    </row>
    <row r="35" spans="1:8" x14ac:dyDescent="0.3">
      <c r="A35" s="59"/>
      <c r="B35" s="59"/>
      <c r="C35" s="54" t="s">
        <v>5</v>
      </c>
      <c r="D35" s="18" t="s">
        <v>4</v>
      </c>
      <c r="E35" s="19">
        <v>426</v>
      </c>
      <c r="F35" s="20">
        <v>107</v>
      </c>
      <c r="G35" s="21">
        <v>0.25117370892018781</v>
      </c>
      <c r="H35" s="19">
        <v>8</v>
      </c>
    </row>
    <row r="36" spans="1:8" x14ac:dyDescent="0.3">
      <c r="A36" s="59"/>
      <c r="B36" s="59"/>
      <c r="C36" s="54" t="s">
        <v>21</v>
      </c>
      <c r="D36" s="18" t="s">
        <v>1</v>
      </c>
      <c r="E36" s="19">
        <v>456</v>
      </c>
      <c r="F36" s="20">
        <v>77</v>
      </c>
      <c r="G36" s="21">
        <v>0.16885964912280699</v>
      </c>
      <c r="H36" s="19">
        <v>7</v>
      </c>
    </row>
    <row r="37" spans="1:8" x14ac:dyDescent="0.3">
      <c r="A37" s="59"/>
      <c r="B37" s="59"/>
      <c r="C37" s="54" t="s">
        <v>21</v>
      </c>
      <c r="D37" s="45" t="s">
        <v>41</v>
      </c>
      <c r="E37" s="19">
        <v>165</v>
      </c>
      <c r="F37" s="20">
        <v>15</v>
      </c>
      <c r="G37" s="21">
        <v>9.0909090909090912E-2</v>
      </c>
      <c r="H37" s="19">
        <v>1</v>
      </c>
    </row>
    <row r="38" spans="1:8" x14ac:dyDescent="0.3">
      <c r="A38" s="59"/>
      <c r="B38" s="59"/>
      <c r="C38" s="54" t="s">
        <v>21</v>
      </c>
      <c r="D38" s="18" t="s">
        <v>4</v>
      </c>
      <c r="E38" s="19">
        <v>291</v>
      </c>
      <c r="F38" s="20">
        <v>62</v>
      </c>
      <c r="G38" s="21">
        <v>0.21305841924398619</v>
      </c>
      <c r="H38" s="19">
        <v>6</v>
      </c>
    </row>
    <row r="39" spans="1:8" x14ac:dyDescent="0.3">
      <c r="A39" s="59"/>
      <c r="B39" s="59"/>
      <c r="C39" s="54" t="s">
        <v>12</v>
      </c>
      <c r="D39" s="18" t="s">
        <v>1</v>
      </c>
      <c r="E39" s="19">
        <v>169</v>
      </c>
      <c r="F39" s="20">
        <v>64</v>
      </c>
      <c r="G39" s="21">
        <v>0.378698224852071</v>
      </c>
      <c r="H39" s="19">
        <v>4</v>
      </c>
    </row>
    <row r="40" spans="1:8" x14ac:dyDescent="0.3">
      <c r="A40" s="59"/>
      <c r="B40" s="59"/>
      <c r="C40" s="54" t="s">
        <v>12</v>
      </c>
      <c r="D40" s="45" t="s">
        <v>41</v>
      </c>
      <c r="E40" s="19">
        <v>66</v>
      </c>
      <c r="F40" s="20">
        <v>28</v>
      </c>
      <c r="G40" s="21">
        <v>0.42424242424242431</v>
      </c>
      <c r="H40" s="19">
        <v>2</v>
      </c>
    </row>
    <row r="41" spans="1:8" x14ac:dyDescent="0.3">
      <c r="A41" s="59"/>
      <c r="B41" s="59"/>
      <c r="C41" s="54" t="s">
        <v>12</v>
      </c>
      <c r="D41" s="18" t="s">
        <v>4</v>
      </c>
      <c r="E41" s="19">
        <v>103</v>
      </c>
      <c r="F41" s="20">
        <v>36</v>
      </c>
      <c r="G41" s="21">
        <v>0.34951456310679607</v>
      </c>
      <c r="H41" s="19">
        <v>2</v>
      </c>
    </row>
    <row r="42" spans="1:8" x14ac:dyDescent="0.3">
      <c r="A42" s="59"/>
      <c r="B42" s="59"/>
      <c r="C42" s="54" t="s">
        <v>13</v>
      </c>
      <c r="D42" s="18" t="s">
        <v>1</v>
      </c>
      <c r="E42" s="19">
        <v>173</v>
      </c>
      <c r="F42" s="20">
        <v>40</v>
      </c>
      <c r="G42" s="21">
        <v>0.23121387283236999</v>
      </c>
      <c r="H42" s="19">
        <v>0</v>
      </c>
    </row>
    <row r="43" spans="1:8" x14ac:dyDescent="0.3">
      <c r="A43" s="59"/>
      <c r="B43" s="59"/>
      <c r="C43" s="54" t="s">
        <v>13</v>
      </c>
      <c r="D43" s="45" t="s">
        <v>41</v>
      </c>
      <c r="E43" s="19">
        <v>98</v>
      </c>
      <c r="F43" s="20">
        <v>23</v>
      </c>
      <c r="G43" s="21">
        <v>0.23469387755102039</v>
      </c>
      <c r="H43" s="19">
        <v>0</v>
      </c>
    </row>
    <row r="44" spans="1:8" x14ac:dyDescent="0.3">
      <c r="A44" s="59"/>
      <c r="B44" s="59"/>
      <c r="C44" s="54" t="s">
        <v>13</v>
      </c>
      <c r="D44" s="18" t="s">
        <v>4</v>
      </c>
      <c r="E44" s="19">
        <v>75</v>
      </c>
      <c r="F44" s="20">
        <v>17</v>
      </c>
      <c r="G44" s="21">
        <v>0.22666666666666671</v>
      </c>
      <c r="H44" s="19">
        <v>0</v>
      </c>
    </row>
    <row r="45" spans="1:8" x14ac:dyDescent="0.3">
      <c r="A45" s="59"/>
      <c r="B45" s="59"/>
      <c r="C45" s="54" t="s">
        <v>14</v>
      </c>
      <c r="D45" s="18" t="s">
        <v>1</v>
      </c>
      <c r="E45" s="19">
        <v>180</v>
      </c>
      <c r="F45" s="20">
        <v>40</v>
      </c>
      <c r="G45" s="21">
        <v>0.22222222222222221</v>
      </c>
      <c r="H45" s="19">
        <v>0</v>
      </c>
    </row>
    <row r="46" spans="1:8" x14ac:dyDescent="0.3">
      <c r="A46" s="59"/>
      <c r="B46" s="59"/>
      <c r="C46" s="54" t="s">
        <v>14</v>
      </c>
      <c r="D46" s="45" t="s">
        <v>41</v>
      </c>
      <c r="E46" s="19">
        <v>71</v>
      </c>
      <c r="F46" s="20">
        <v>20</v>
      </c>
      <c r="G46" s="21">
        <v>0.28169014084507038</v>
      </c>
      <c r="H46" s="19">
        <v>0</v>
      </c>
    </row>
    <row r="47" spans="1:8" x14ac:dyDescent="0.3">
      <c r="A47" s="59"/>
      <c r="B47" s="59"/>
      <c r="C47" s="54" t="s">
        <v>14</v>
      </c>
      <c r="D47" s="18" t="s">
        <v>4</v>
      </c>
      <c r="E47" s="19">
        <v>109</v>
      </c>
      <c r="F47" s="20">
        <v>20</v>
      </c>
      <c r="G47" s="21">
        <v>0.1834862385321101</v>
      </c>
      <c r="H47" s="19">
        <v>0</v>
      </c>
    </row>
    <row r="48" spans="1:8" x14ac:dyDescent="0.3">
      <c r="A48" s="59"/>
      <c r="B48" s="59"/>
      <c r="C48" s="54" t="s">
        <v>15</v>
      </c>
      <c r="D48" s="18" t="s">
        <v>1</v>
      </c>
      <c r="E48" s="19">
        <v>199</v>
      </c>
      <c r="F48" s="20">
        <v>32</v>
      </c>
      <c r="G48" s="21">
        <v>0.16080402010050249</v>
      </c>
      <c r="H48" s="19">
        <v>7</v>
      </c>
    </row>
    <row r="49" spans="1:8" x14ac:dyDescent="0.3">
      <c r="A49" s="59"/>
      <c r="B49" s="59"/>
      <c r="C49" s="54" t="s">
        <v>15</v>
      </c>
      <c r="D49" s="45" t="s">
        <v>41</v>
      </c>
      <c r="E49" s="19">
        <v>116</v>
      </c>
      <c r="F49" s="20">
        <v>12</v>
      </c>
      <c r="G49" s="21">
        <v>0.10344827586206901</v>
      </c>
      <c r="H49" s="19">
        <v>4</v>
      </c>
    </row>
    <row r="50" spans="1:8" x14ac:dyDescent="0.3">
      <c r="A50" s="59"/>
      <c r="B50" s="60"/>
      <c r="C50" s="54" t="s">
        <v>15</v>
      </c>
      <c r="D50" s="18" t="s">
        <v>4</v>
      </c>
      <c r="E50" s="19">
        <v>83</v>
      </c>
      <c r="F50" s="20">
        <v>20</v>
      </c>
      <c r="G50" s="21">
        <v>0.24096385542168669</v>
      </c>
      <c r="H50" s="19">
        <v>3</v>
      </c>
    </row>
    <row r="51" spans="1:8" x14ac:dyDescent="0.3">
      <c r="A51" s="59"/>
      <c r="B51" s="58" t="s">
        <v>38</v>
      </c>
      <c r="C51" s="40" t="s">
        <v>1</v>
      </c>
      <c r="D51" s="40"/>
      <c r="E51" s="41">
        <f>E52+E55+E58+E61</f>
        <v>918</v>
      </c>
      <c r="F51" s="41">
        <f t="shared" ref="F51:H51" si="4">F52+F55+F58+F61</f>
        <v>195</v>
      </c>
      <c r="G51" s="43">
        <f>+F51/E51</f>
        <v>0.21241830065359477</v>
      </c>
      <c r="H51" s="41">
        <f t="shared" si="4"/>
        <v>3</v>
      </c>
    </row>
    <row r="52" spans="1:8" x14ac:dyDescent="0.3">
      <c r="A52" s="59"/>
      <c r="B52" s="59"/>
      <c r="C52" s="54" t="s">
        <v>16</v>
      </c>
      <c r="D52" s="18" t="s">
        <v>1</v>
      </c>
      <c r="E52" s="19">
        <v>345</v>
      </c>
      <c r="F52" s="20">
        <v>78</v>
      </c>
      <c r="G52" s="21">
        <v>0.2260869565217391</v>
      </c>
      <c r="H52" s="19">
        <v>3</v>
      </c>
    </row>
    <row r="53" spans="1:8" x14ac:dyDescent="0.3">
      <c r="A53" s="59"/>
      <c r="B53" s="59"/>
      <c r="C53" s="54" t="s">
        <v>16</v>
      </c>
      <c r="D53" s="45" t="s">
        <v>41</v>
      </c>
      <c r="E53" s="19">
        <v>162</v>
      </c>
      <c r="F53" s="20">
        <v>34</v>
      </c>
      <c r="G53" s="21">
        <v>0.2098765432098765</v>
      </c>
      <c r="H53" s="19">
        <v>1</v>
      </c>
    </row>
    <row r="54" spans="1:8" x14ac:dyDescent="0.3">
      <c r="A54" s="59"/>
      <c r="B54" s="59"/>
      <c r="C54" s="54" t="s">
        <v>16</v>
      </c>
      <c r="D54" s="18" t="s">
        <v>4</v>
      </c>
      <c r="E54" s="19">
        <v>183</v>
      </c>
      <c r="F54" s="20">
        <v>44</v>
      </c>
      <c r="G54" s="21">
        <v>0.24043715846994529</v>
      </c>
      <c r="H54" s="19">
        <v>2</v>
      </c>
    </row>
    <row r="55" spans="1:8" x14ac:dyDescent="0.3">
      <c r="A55" s="59"/>
      <c r="B55" s="59"/>
      <c r="C55" s="54" t="s">
        <v>24</v>
      </c>
      <c r="D55" s="18" t="s">
        <v>1</v>
      </c>
      <c r="E55" s="19">
        <v>39</v>
      </c>
      <c r="F55" s="20">
        <v>13</v>
      </c>
      <c r="G55" s="21">
        <v>0.33333333333333331</v>
      </c>
      <c r="H55" s="19">
        <v>0</v>
      </c>
    </row>
    <row r="56" spans="1:8" x14ac:dyDescent="0.3">
      <c r="A56" s="59"/>
      <c r="B56" s="59"/>
      <c r="C56" s="54" t="s">
        <v>24</v>
      </c>
      <c r="D56" s="45" t="s">
        <v>41</v>
      </c>
      <c r="E56" s="19">
        <v>18</v>
      </c>
      <c r="F56" s="20">
        <v>5</v>
      </c>
      <c r="G56" s="21">
        <v>0.27777777777777779</v>
      </c>
      <c r="H56" s="19">
        <v>0</v>
      </c>
    </row>
    <row r="57" spans="1:8" x14ac:dyDescent="0.3">
      <c r="A57" s="59"/>
      <c r="B57" s="59"/>
      <c r="C57" s="54" t="s">
        <v>24</v>
      </c>
      <c r="D57" s="18" t="s">
        <v>4</v>
      </c>
      <c r="E57" s="19">
        <v>21</v>
      </c>
      <c r="F57" s="20">
        <v>8</v>
      </c>
      <c r="G57" s="21">
        <v>0.38095238095238088</v>
      </c>
      <c r="H57" s="19">
        <v>0</v>
      </c>
    </row>
    <row r="58" spans="1:8" x14ac:dyDescent="0.3">
      <c r="A58" s="59"/>
      <c r="B58" s="59"/>
      <c r="C58" s="54" t="s">
        <v>19</v>
      </c>
      <c r="D58" s="18" t="s">
        <v>1</v>
      </c>
      <c r="E58" s="19">
        <v>317</v>
      </c>
      <c r="F58" s="20">
        <v>56</v>
      </c>
      <c r="G58" s="21">
        <v>0.1766561514195584</v>
      </c>
      <c r="H58" s="19">
        <v>0</v>
      </c>
    </row>
    <row r="59" spans="1:8" x14ac:dyDescent="0.3">
      <c r="A59" s="59"/>
      <c r="B59" s="59"/>
      <c r="C59" s="54" t="s">
        <v>19</v>
      </c>
      <c r="D59" s="45" t="s">
        <v>41</v>
      </c>
      <c r="E59" s="19">
        <v>137</v>
      </c>
      <c r="F59" s="20">
        <v>17</v>
      </c>
      <c r="G59" s="21">
        <v>0.1240875912408759</v>
      </c>
      <c r="H59" s="19">
        <v>0</v>
      </c>
    </row>
    <row r="60" spans="1:8" x14ac:dyDescent="0.3">
      <c r="A60" s="59"/>
      <c r="B60" s="59"/>
      <c r="C60" s="54" t="s">
        <v>19</v>
      </c>
      <c r="D60" s="18" t="s">
        <v>4</v>
      </c>
      <c r="E60" s="19">
        <v>180</v>
      </c>
      <c r="F60" s="20">
        <v>39</v>
      </c>
      <c r="G60" s="21">
        <v>0.2166666666666667</v>
      </c>
      <c r="H60" s="19">
        <v>0</v>
      </c>
    </row>
    <row r="61" spans="1:8" x14ac:dyDescent="0.3">
      <c r="A61" s="59"/>
      <c r="B61" s="59"/>
      <c r="C61" s="54" t="s">
        <v>27</v>
      </c>
      <c r="D61" s="18" t="s">
        <v>1</v>
      </c>
      <c r="E61" s="19">
        <v>217</v>
      </c>
      <c r="F61" s="20">
        <v>48</v>
      </c>
      <c r="G61" s="21">
        <v>0.22119815668202761</v>
      </c>
      <c r="H61" s="19">
        <v>0</v>
      </c>
    </row>
    <row r="62" spans="1:8" x14ac:dyDescent="0.3">
      <c r="A62" s="59"/>
      <c r="B62" s="59"/>
      <c r="C62" s="54" t="s">
        <v>27</v>
      </c>
      <c r="D62" s="45" t="s">
        <v>41</v>
      </c>
      <c r="E62" s="19">
        <v>100</v>
      </c>
      <c r="F62" s="20">
        <v>20</v>
      </c>
      <c r="G62" s="21">
        <v>0.2</v>
      </c>
      <c r="H62" s="19">
        <v>0</v>
      </c>
    </row>
    <row r="63" spans="1:8" x14ac:dyDescent="0.3">
      <c r="A63" s="59"/>
      <c r="B63" s="59"/>
      <c r="C63" s="54" t="s">
        <v>27</v>
      </c>
      <c r="D63" s="18" t="s">
        <v>4</v>
      </c>
      <c r="E63" s="19">
        <v>117</v>
      </c>
      <c r="F63" s="20">
        <v>28</v>
      </c>
      <c r="G63" s="21">
        <v>0.2393162393162393</v>
      </c>
      <c r="H63" s="19">
        <v>0</v>
      </c>
    </row>
    <row r="64" spans="1:8" x14ac:dyDescent="0.3">
      <c r="A64" s="59"/>
      <c r="B64" s="58" t="s">
        <v>39</v>
      </c>
      <c r="C64" s="40" t="s">
        <v>1</v>
      </c>
      <c r="D64" s="40"/>
      <c r="E64" s="41">
        <f>E65+E68+E71+E74+E77</f>
        <v>2305</v>
      </c>
      <c r="F64" s="41">
        <f>F65+F68+F71+F74+F77</f>
        <v>545</v>
      </c>
      <c r="G64" s="43">
        <f>F64/E64</f>
        <v>0.23644251626898047</v>
      </c>
      <c r="H64" s="41">
        <f t="shared" ref="H64" si="5">H65+H68+H71+H74+H77</f>
        <v>27</v>
      </c>
    </row>
    <row r="65" spans="1:8" x14ac:dyDescent="0.3">
      <c r="A65" s="59"/>
      <c r="B65" s="59"/>
      <c r="C65" s="54" t="s">
        <v>2</v>
      </c>
      <c r="D65" s="18" t="s">
        <v>1</v>
      </c>
      <c r="E65" s="19">
        <v>449</v>
      </c>
      <c r="F65" s="20">
        <v>85</v>
      </c>
      <c r="G65" s="21">
        <v>0.1893095768374165</v>
      </c>
      <c r="H65" s="19">
        <v>5</v>
      </c>
    </row>
    <row r="66" spans="1:8" x14ac:dyDescent="0.3">
      <c r="A66" s="59"/>
      <c r="B66" s="59"/>
      <c r="C66" s="54" t="s">
        <v>2</v>
      </c>
      <c r="D66" s="45" t="s">
        <v>41</v>
      </c>
      <c r="E66" s="19">
        <v>181</v>
      </c>
      <c r="F66" s="20">
        <v>44</v>
      </c>
      <c r="G66" s="21">
        <v>0.24309392265193369</v>
      </c>
      <c r="H66" s="19">
        <v>1</v>
      </c>
    </row>
    <row r="67" spans="1:8" x14ac:dyDescent="0.3">
      <c r="A67" s="59"/>
      <c r="B67" s="59"/>
      <c r="C67" s="54" t="s">
        <v>2</v>
      </c>
      <c r="D67" s="18" t="s">
        <v>4</v>
      </c>
      <c r="E67" s="19">
        <v>268</v>
      </c>
      <c r="F67" s="20">
        <v>41</v>
      </c>
      <c r="G67" s="21">
        <v>0.1529850746268657</v>
      </c>
      <c r="H67" s="19">
        <v>4</v>
      </c>
    </row>
    <row r="68" spans="1:8" x14ac:dyDescent="0.3">
      <c r="A68" s="59"/>
      <c r="B68" s="59"/>
      <c r="C68" s="54" t="s">
        <v>9</v>
      </c>
      <c r="D68" s="18" t="s">
        <v>1</v>
      </c>
      <c r="E68" s="19">
        <v>491</v>
      </c>
      <c r="F68" s="20">
        <v>70</v>
      </c>
      <c r="G68" s="21">
        <v>0.1425661914460285</v>
      </c>
      <c r="H68" s="19">
        <v>11</v>
      </c>
    </row>
    <row r="69" spans="1:8" x14ac:dyDescent="0.3">
      <c r="A69" s="59"/>
      <c r="B69" s="59"/>
      <c r="C69" s="54" t="s">
        <v>9</v>
      </c>
      <c r="D69" s="45" t="s">
        <v>41</v>
      </c>
      <c r="E69" s="19">
        <v>139</v>
      </c>
      <c r="F69" s="20">
        <v>24</v>
      </c>
      <c r="G69" s="21">
        <v>0.1726618705035971</v>
      </c>
      <c r="H69" s="19">
        <v>2</v>
      </c>
    </row>
    <row r="70" spans="1:8" x14ac:dyDescent="0.3">
      <c r="A70" s="59"/>
      <c r="B70" s="59"/>
      <c r="C70" s="54" t="s">
        <v>9</v>
      </c>
      <c r="D70" s="18" t="s">
        <v>4</v>
      </c>
      <c r="E70" s="19">
        <v>352</v>
      </c>
      <c r="F70" s="20">
        <v>46</v>
      </c>
      <c r="G70" s="21">
        <v>0.1306818181818182</v>
      </c>
      <c r="H70" s="19">
        <v>9</v>
      </c>
    </row>
    <row r="71" spans="1:8" x14ac:dyDescent="0.3">
      <c r="A71" s="59"/>
      <c r="B71" s="59"/>
      <c r="C71" s="54" t="s">
        <v>10</v>
      </c>
      <c r="D71" s="18" t="s">
        <v>1</v>
      </c>
      <c r="E71" s="19">
        <v>290</v>
      </c>
      <c r="F71" s="20">
        <v>74</v>
      </c>
      <c r="G71" s="21">
        <v>0.25517241379310351</v>
      </c>
      <c r="H71" s="19">
        <v>8</v>
      </c>
    </row>
    <row r="72" spans="1:8" x14ac:dyDescent="0.3">
      <c r="A72" s="59"/>
      <c r="B72" s="59"/>
      <c r="C72" s="54" t="s">
        <v>10</v>
      </c>
      <c r="D72" s="45" t="s">
        <v>41</v>
      </c>
      <c r="E72" s="19">
        <v>98</v>
      </c>
      <c r="F72" s="20">
        <v>29</v>
      </c>
      <c r="G72" s="21">
        <v>0.29591836734693883</v>
      </c>
      <c r="H72" s="19">
        <v>4</v>
      </c>
    </row>
    <row r="73" spans="1:8" x14ac:dyDescent="0.3">
      <c r="A73" s="59"/>
      <c r="B73" s="59"/>
      <c r="C73" s="54" t="s">
        <v>10</v>
      </c>
      <c r="D73" s="18" t="s">
        <v>4</v>
      </c>
      <c r="E73" s="19">
        <v>192</v>
      </c>
      <c r="F73" s="20">
        <v>45</v>
      </c>
      <c r="G73" s="21">
        <v>0.234375</v>
      </c>
      <c r="H73" s="19">
        <v>4</v>
      </c>
    </row>
    <row r="74" spans="1:8" x14ac:dyDescent="0.3">
      <c r="A74" s="59"/>
      <c r="B74" s="59"/>
      <c r="C74" s="54" t="s">
        <v>11</v>
      </c>
      <c r="D74" s="18" t="s">
        <v>1</v>
      </c>
      <c r="E74" s="19">
        <v>755</v>
      </c>
      <c r="F74" s="20">
        <v>255</v>
      </c>
      <c r="G74" s="21">
        <v>0.33774834437086088</v>
      </c>
      <c r="H74" s="19">
        <v>0</v>
      </c>
    </row>
    <row r="75" spans="1:8" x14ac:dyDescent="0.3">
      <c r="A75" s="59"/>
      <c r="B75" s="59"/>
      <c r="C75" s="54" t="s">
        <v>11</v>
      </c>
      <c r="D75" s="45" t="s">
        <v>41</v>
      </c>
      <c r="E75" s="19">
        <v>378</v>
      </c>
      <c r="F75" s="20">
        <v>136</v>
      </c>
      <c r="G75" s="21">
        <v>0.35978835978835982</v>
      </c>
      <c r="H75" s="19">
        <v>0</v>
      </c>
    </row>
    <row r="76" spans="1:8" x14ac:dyDescent="0.3">
      <c r="A76" s="59"/>
      <c r="B76" s="59"/>
      <c r="C76" s="54" t="s">
        <v>11</v>
      </c>
      <c r="D76" s="18" t="s">
        <v>4</v>
      </c>
      <c r="E76" s="19">
        <v>377</v>
      </c>
      <c r="F76" s="20">
        <v>119</v>
      </c>
      <c r="G76" s="21">
        <v>0.3156498673740053</v>
      </c>
      <c r="H76" s="19">
        <v>0</v>
      </c>
    </row>
    <row r="77" spans="1:8" x14ac:dyDescent="0.3">
      <c r="A77" s="59"/>
      <c r="B77" s="59"/>
      <c r="C77" s="54" t="s">
        <v>23</v>
      </c>
      <c r="D77" s="18" t="s">
        <v>1</v>
      </c>
      <c r="E77" s="19">
        <v>320</v>
      </c>
      <c r="F77" s="20">
        <v>61</v>
      </c>
      <c r="G77" s="21">
        <v>0.19062499999999999</v>
      </c>
      <c r="H77" s="19">
        <v>3</v>
      </c>
    </row>
    <row r="78" spans="1:8" x14ac:dyDescent="0.3">
      <c r="A78" s="59"/>
      <c r="B78" s="59"/>
      <c r="C78" s="54" t="s">
        <v>23</v>
      </c>
      <c r="D78" s="45" t="s">
        <v>41</v>
      </c>
      <c r="E78" s="19">
        <v>130</v>
      </c>
      <c r="F78" s="20">
        <v>22</v>
      </c>
      <c r="G78" s="21">
        <v>0.16923076923076921</v>
      </c>
      <c r="H78" s="19">
        <v>3</v>
      </c>
    </row>
    <row r="79" spans="1:8" x14ac:dyDescent="0.3">
      <c r="A79" s="60"/>
      <c r="B79" s="60"/>
      <c r="C79" s="54" t="s">
        <v>23</v>
      </c>
      <c r="D79" s="18" t="s">
        <v>4</v>
      </c>
      <c r="E79" s="19">
        <v>190</v>
      </c>
      <c r="F79" s="20">
        <v>39</v>
      </c>
      <c r="G79" s="21">
        <v>0.20526315789473679</v>
      </c>
      <c r="H79" s="19">
        <v>0</v>
      </c>
    </row>
    <row r="80" spans="1:8" x14ac:dyDescent="0.3">
      <c r="A80" s="58">
        <v>2019</v>
      </c>
      <c r="B80" s="9" t="s">
        <v>40</v>
      </c>
      <c r="C80" s="6"/>
      <c r="D80" s="6"/>
      <c r="E80" s="7">
        <f>E81+E102+E109+E128+E141</f>
        <v>14840</v>
      </c>
      <c r="F80" s="7">
        <f>F81+F102+F109+F128+F141</f>
        <v>3297</v>
      </c>
      <c r="G80" s="33">
        <f>F80/E80</f>
        <v>0.22216981132075472</v>
      </c>
      <c r="H80" s="7">
        <f>H81+H102+H109+H128+H141</f>
        <v>211</v>
      </c>
    </row>
    <row r="81" spans="1:8" x14ac:dyDescent="0.3">
      <c r="A81" s="59"/>
      <c r="B81" s="58" t="s">
        <v>35</v>
      </c>
      <c r="C81" s="40" t="s">
        <v>1</v>
      </c>
      <c r="D81" s="40"/>
      <c r="E81" s="41">
        <f>E82+E85+E89+E92+E95+E98</f>
        <v>7331</v>
      </c>
      <c r="F81" s="41">
        <f>F82+F85+F89+F92+F95+F98</f>
        <v>1717</v>
      </c>
      <c r="G81" s="42">
        <f>F81/E81</f>
        <v>0.23421088528168055</v>
      </c>
      <c r="H81" s="41">
        <f>H82+H85+H89+H92+H95+H98</f>
        <v>97</v>
      </c>
    </row>
    <row r="82" spans="1:8" x14ac:dyDescent="0.3">
      <c r="A82" s="59"/>
      <c r="B82" s="59"/>
      <c r="C82" s="54" t="s">
        <v>6</v>
      </c>
      <c r="D82" s="10" t="s">
        <v>1</v>
      </c>
      <c r="E82" s="2">
        <v>3213</v>
      </c>
      <c r="F82" s="3">
        <v>749</v>
      </c>
      <c r="G82" s="4">
        <v>0.23311546840958611</v>
      </c>
      <c r="H82" s="2">
        <v>26</v>
      </c>
    </row>
    <row r="83" spans="1:8" x14ac:dyDescent="0.3">
      <c r="A83" s="59"/>
      <c r="B83" s="59"/>
      <c r="C83" s="54" t="s">
        <v>6</v>
      </c>
      <c r="D83" s="45" t="s">
        <v>41</v>
      </c>
      <c r="E83" s="2">
        <v>985</v>
      </c>
      <c r="F83" s="3">
        <v>239</v>
      </c>
      <c r="G83" s="4">
        <v>0.24263959390862941</v>
      </c>
      <c r="H83" s="2">
        <v>8</v>
      </c>
    </row>
    <row r="84" spans="1:8" x14ac:dyDescent="0.3">
      <c r="A84" s="59"/>
      <c r="B84" s="59"/>
      <c r="C84" s="54" t="s">
        <v>6</v>
      </c>
      <c r="D84" s="10" t="s">
        <v>4</v>
      </c>
      <c r="E84" s="2">
        <v>2228</v>
      </c>
      <c r="F84" s="3">
        <v>510</v>
      </c>
      <c r="G84" s="4">
        <v>0.22890484739676839</v>
      </c>
      <c r="H84" s="2">
        <v>18</v>
      </c>
    </row>
    <row r="85" spans="1:8" x14ac:dyDescent="0.3">
      <c r="A85" s="59"/>
      <c r="B85" s="59"/>
      <c r="C85" s="54" t="s">
        <v>22</v>
      </c>
      <c r="D85" s="10" t="s">
        <v>1</v>
      </c>
      <c r="E85" s="2">
        <v>1117</v>
      </c>
      <c r="F85" s="3">
        <v>311</v>
      </c>
      <c r="G85" s="4">
        <v>0.27842435094001788</v>
      </c>
      <c r="H85" s="2">
        <v>58</v>
      </c>
    </row>
    <row r="86" spans="1:8" x14ac:dyDescent="0.3">
      <c r="A86" s="59"/>
      <c r="B86" s="59"/>
      <c r="C86" s="54" t="s">
        <v>22</v>
      </c>
      <c r="D86" s="45" t="s">
        <v>41</v>
      </c>
      <c r="E86" s="2">
        <v>520</v>
      </c>
      <c r="F86" s="3">
        <v>147</v>
      </c>
      <c r="G86" s="4">
        <v>0.28269230769230769</v>
      </c>
      <c r="H86" s="2">
        <v>28</v>
      </c>
    </row>
    <row r="87" spans="1:8" x14ac:dyDescent="0.3">
      <c r="A87" s="59"/>
      <c r="B87" s="59"/>
      <c r="C87" s="54" t="s">
        <v>22</v>
      </c>
      <c r="D87" s="10" t="s">
        <v>4</v>
      </c>
      <c r="E87" s="2">
        <v>595</v>
      </c>
      <c r="F87" s="3">
        <v>164</v>
      </c>
      <c r="G87" s="4">
        <v>0.27563025210084041</v>
      </c>
      <c r="H87" s="2">
        <v>30</v>
      </c>
    </row>
    <row r="88" spans="1:8" x14ac:dyDescent="0.3">
      <c r="A88" s="59"/>
      <c r="B88" s="59"/>
      <c r="C88" s="54" t="s">
        <v>22</v>
      </c>
      <c r="D88" s="10" t="s">
        <v>7</v>
      </c>
      <c r="E88" s="2">
        <v>2</v>
      </c>
      <c r="F88" s="3">
        <v>0</v>
      </c>
      <c r="G88" s="4">
        <v>0</v>
      </c>
      <c r="H88" s="2">
        <v>0</v>
      </c>
    </row>
    <row r="89" spans="1:8" x14ac:dyDescent="0.3">
      <c r="A89" s="59"/>
      <c r="B89" s="59"/>
      <c r="C89" s="55" t="s">
        <v>17</v>
      </c>
      <c r="D89" s="10" t="s">
        <v>1</v>
      </c>
      <c r="E89" s="2">
        <v>442</v>
      </c>
      <c r="F89" s="3">
        <v>92</v>
      </c>
      <c r="G89" s="4">
        <v>0.20814479638009051</v>
      </c>
      <c r="H89" s="2">
        <v>9</v>
      </c>
    </row>
    <row r="90" spans="1:8" x14ac:dyDescent="0.3">
      <c r="A90" s="59"/>
      <c r="B90" s="59"/>
      <c r="C90" s="56" t="s">
        <v>17</v>
      </c>
      <c r="D90" s="45" t="s">
        <v>41</v>
      </c>
      <c r="E90" s="2">
        <v>200</v>
      </c>
      <c r="F90" s="3">
        <v>31</v>
      </c>
      <c r="G90" s="4">
        <v>0.155</v>
      </c>
      <c r="H90" s="2">
        <v>4</v>
      </c>
    </row>
    <row r="91" spans="1:8" x14ac:dyDescent="0.3">
      <c r="A91" s="59"/>
      <c r="B91" s="59"/>
      <c r="C91" s="57" t="s">
        <v>17</v>
      </c>
      <c r="D91" s="10" t="s">
        <v>4</v>
      </c>
      <c r="E91" s="2">
        <v>242</v>
      </c>
      <c r="F91" s="3">
        <v>61</v>
      </c>
      <c r="G91" s="4">
        <v>0.25206611570247928</v>
      </c>
      <c r="H91" s="2">
        <v>5</v>
      </c>
    </row>
    <row r="92" spans="1:8" x14ac:dyDescent="0.3">
      <c r="A92" s="59"/>
      <c r="B92" s="59"/>
      <c r="C92" s="55" t="s">
        <v>25</v>
      </c>
      <c r="D92" s="18" t="s">
        <v>1</v>
      </c>
      <c r="E92" s="19"/>
      <c r="F92" s="20"/>
      <c r="G92" s="21"/>
      <c r="H92" s="19"/>
    </row>
    <row r="93" spans="1:8" x14ac:dyDescent="0.3">
      <c r="A93" s="59"/>
      <c r="B93" s="59"/>
      <c r="C93" s="56" t="s">
        <v>25</v>
      </c>
      <c r="D93" s="45" t="s">
        <v>41</v>
      </c>
      <c r="E93" s="19" t="s">
        <v>0</v>
      </c>
      <c r="F93" s="20" t="s">
        <v>0</v>
      </c>
      <c r="G93" s="21" t="s">
        <v>0</v>
      </c>
      <c r="H93" s="19" t="s">
        <v>0</v>
      </c>
    </row>
    <row r="94" spans="1:8" x14ac:dyDescent="0.3">
      <c r="A94" s="59"/>
      <c r="B94" s="59"/>
      <c r="C94" s="57" t="s">
        <v>25</v>
      </c>
      <c r="D94" s="18" t="s">
        <v>4</v>
      </c>
      <c r="E94" s="19" t="s">
        <v>0</v>
      </c>
      <c r="F94" s="20" t="s">
        <v>0</v>
      </c>
      <c r="G94" s="21" t="s">
        <v>0</v>
      </c>
      <c r="H94" s="19" t="s">
        <v>0</v>
      </c>
    </row>
    <row r="95" spans="1:8" x14ac:dyDescent="0.3">
      <c r="A95" s="59"/>
      <c r="B95" s="59"/>
      <c r="C95" s="54" t="s">
        <v>18</v>
      </c>
      <c r="D95" s="10" t="s">
        <v>1</v>
      </c>
      <c r="E95" s="2">
        <v>1167</v>
      </c>
      <c r="F95" s="3">
        <v>190</v>
      </c>
      <c r="G95" s="4">
        <v>0.1628106255355613</v>
      </c>
      <c r="H95" s="2">
        <v>0</v>
      </c>
    </row>
    <row r="96" spans="1:8" x14ac:dyDescent="0.3">
      <c r="A96" s="59"/>
      <c r="B96" s="59"/>
      <c r="C96" s="54" t="s">
        <v>18</v>
      </c>
      <c r="D96" s="45" t="s">
        <v>41</v>
      </c>
      <c r="E96" s="2">
        <v>365</v>
      </c>
      <c r="F96" s="3">
        <v>56</v>
      </c>
      <c r="G96" s="4">
        <v>0.15342465753424661</v>
      </c>
      <c r="H96" s="2">
        <v>0</v>
      </c>
    </row>
    <row r="97" spans="1:8" x14ac:dyDescent="0.3">
      <c r="A97" s="59"/>
      <c r="B97" s="59"/>
      <c r="C97" s="54" t="s">
        <v>18</v>
      </c>
      <c r="D97" s="10" t="s">
        <v>4</v>
      </c>
      <c r="E97" s="2">
        <v>802</v>
      </c>
      <c r="F97" s="3">
        <v>134</v>
      </c>
      <c r="G97" s="4">
        <v>0.16708229426433921</v>
      </c>
      <c r="H97" s="2">
        <v>0</v>
      </c>
    </row>
    <row r="98" spans="1:8" x14ac:dyDescent="0.3">
      <c r="A98" s="59"/>
      <c r="B98" s="59"/>
      <c r="C98" s="54" t="s">
        <v>26</v>
      </c>
      <c r="D98" s="10" t="s">
        <v>1</v>
      </c>
      <c r="E98" s="2">
        <v>1392</v>
      </c>
      <c r="F98" s="3">
        <v>375</v>
      </c>
      <c r="G98" s="4">
        <v>0.26939655172413801</v>
      </c>
      <c r="H98" s="2">
        <v>4</v>
      </c>
    </row>
    <row r="99" spans="1:8" x14ac:dyDescent="0.3">
      <c r="A99" s="59"/>
      <c r="B99" s="59"/>
      <c r="C99" s="54" t="s">
        <v>26</v>
      </c>
      <c r="D99" s="45" t="s">
        <v>41</v>
      </c>
      <c r="E99" s="2">
        <v>689</v>
      </c>
      <c r="F99" s="3">
        <v>186</v>
      </c>
      <c r="G99" s="4">
        <v>0.26995645863570389</v>
      </c>
      <c r="H99" s="2">
        <v>1</v>
      </c>
    </row>
    <row r="100" spans="1:8" x14ac:dyDescent="0.3">
      <c r="A100" s="59"/>
      <c r="B100" s="59"/>
      <c r="C100" s="54" t="s">
        <v>26</v>
      </c>
      <c r="D100" s="10" t="s">
        <v>4</v>
      </c>
      <c r="E100" s="2">
        <v>702</v>
      </c>
      <c r="F100" s="3">
        <v>189</v>
      </c>
      <c r="G100" s="4">
        <v>0.26923076923076922</v>
      </c>
      <c r="H100" s="2">
        <v>3</v>
      </c>
    </row>
    <row r="101" spans="1:8" x14ac:dyDescent="0.3">
      <c r="A101" s="59"/>
      <c r="B101" s="60"/>
      <c r="C101" s="54" t="s">
        <v>26</v>
      </c>
      <c r="D101" s="10" t="s">
        <v>7</v>
      </c>
      <c r="E101" s="2">
        <v>1</v>
      </c>
      <c r="F101" s="3">
        <v>0</v>
      </c>
      <c r="G101" s="4">
        <v>0</v>
      </c>
      <c r="H101" s="2">
        <v>0</v>
      </c>
    </row>
    <row r="102" spans="1:8" x14ac:dyDescent="0.3">
      <c r="A102" s="59"/>
      <c r="B102" s="58" t="s">
        <v>36</v>
      </c>
      <c r="C102" s="40" t="s">
        <v>1</v>
      </c>
      <c r="D102" s="40"/>
      <c r="E102" s="41">
        <f>E103+E106</f>
        <v>1149</v>
      </c>
      <c r="F102" s="41">
        <f t="shared" ref="F102" si="6">F103+F106</f>
        <v>238</v>
      </c>
      <c r="G102" s="43">
        <f>F102/E102</f>
        <v>0.20713664055700609</v>
      </c>
      <c r="H102" s="41">
        <f t="shared" ref="H102" si="7">H103+H106</f>
        <v>0</v>
      </c>
    </row>
    <row r="103" spans="1:8" x14ac:dyDescent="0.3">
      <c r="A103" s="59"/>
      <c r="B103" s="59"/>
      <c r="C103" s="54" t="s">
        <v>8</v>
      </c>
      <c r="D103" s="10" t="s">
        <v>1</v>
      </c>
      <c r="E103" s="2">
        <v>722</v>
      </c>
      <c r="F103" s="3">
        <v>132</v>
      </c>
      <c r="G103" s="4">
        <v>0.18282548476454291</v>
      </c>
      <c r="H103" s="2">
        <v>0</v>
      </c>
    </row>
    <row r="104" spans="1:8" x14ac:dyDescent="0.3">
      <c r="A104" s="59"/>
      <c r="B104" s="59"/>
      <c r="C104" s="54" t="s">
        <v>8</v>
      </c>
      <c r="D104" s="45" t="s">
        <v>41</v>
      </c>
      <c r="E104" s="2">
        <v>346</v>
      </c>
      <c r="F104" s="3">
        <v>63</v>
      </c>
      <c r="G104" s="4">
        <v>0.18208092485549129</v>
      </c>
      <c r="H104" s="2">
        <v>0</v>
      </c>
    </row>
    <row r="105" spans="1:8" x14ac:dyDescent="0.3">
      <c r="A105" s="59"/>
      <c r="B105" s="59"/>
      <c r="C105" s="54" t="s">
        <v>8</v>
      </c>
      <c r="D105" s="10" t="s">
        <v>4</v>
      </c>
      <c r="E105" s="2">
        <v>376</v>
      </c>
      <c r="F105" s="3">
        <v>69</v>
      </c>
      <c r="G105" s="4">
        <v>0.18351063829787231</v>
      </c>
      <c r="H105" s="2">
        <v>0</v>
      </c>
    </row>
    <row r="106" spans="1:8" x14ac:dyDescent="0.3">
      <c r="A106" s="59"/>
      <c r="B106" s="59"/>
      <c r="C106" s="54" t="s">
        <v>20</v>
      </c>
      <c r="D106" s="10" t="s">
        <v>1</v>
      </c>
      <c r="E106" s="2">
        <v>427</v>
      </c>
      <c r="F106" s="3">
        <v>106</v>
      </c>
      <c r="G106" s="4">
        <v>0.24824355971896961</v>
      </c>
      <c r="H106" s="2">
        <v>0</v>
      </c>
    </row>
    <row r="107" spans="1:8" x14ac:dyDescent="0.3">
      <c r="A107" s="59"/>
      <c r="B107" s="59"/>
      <c r="C107" s="54" t="s">
        <v>20</v>
      </c>
      <c r="D107" s="45" t="s">
        <v>41</v>
      </c>
      <c r="E107" s="2">
        <v>196</v>
      </c>
      <c r="F107" s="3">
        <v>51</v>
      </c>
      <c r="G107" s="4">
        <v>0.26020408163265307</v>
      </c>
      <c r="H107" s="2">
        <v>0</v>
      </c>
    </row>
    <row r="108" spans="1:8" x14ac:dyDescent="0.3">
      <c r="A108" s="59"/>
      <c r="B108" s="59"/>
      <c r="C108" s="54" t="s">
        <v>20</v>
      </c>
      <c r="D108" s="10" t="s">
        <v>4</v>
      </c>
      <c r="E108" s="2">
        <v>231</v>
      </c>
      <c r="F108" s="3">
        <v>55</v>
      </c>
      <c r="G108" s="4">
        <v>0.23809523809523811</v>
      </c>
      <c r="H108" s="2">
        <v>0</v>
      </c>
    </row>
    <row r="109" spans="1:8" x14ac:dyDescent="0.3">
      <c r="A109" s="59"/>
      <c r="B109" s="58" t="s">
        <v>37</v>
      </c>
      <c r="C109" s="40" t="s">
        <v>1</v>
      </c>
      <c r="D109" s="40"/>
      <c r="E109" s="41">
        <f>E110+E113+E116+E119+E122+E125</f>
        <v>2129</v>
      </c>
      <c r="F109" s="41">
        <f t="shared" ref="F109" si="8">F110+F113+F116+F119+F122+F125</f>
        <v>483</v>
      </c>
      <c r="G109" s="43">
        <f>F109/E109</f>
        <v>0.22686707374354156</v>
      </c>
      <c r="H109" s="41">
        <f t="shared" ref="H109" si="9">H110+H113+H116+H119+H122+H125</f>
        <v>56</v>
      </c>
    </row>
    <row r="110" spans="1:8" x14ac:dyDescent="0.3">
      <c r="A110" s="59"/>
      <c r="B110" s="59"/>
      <c r="C110" s="54" t="s">
        <v>5</v>
      </c>
      <c r="D110" s="10" t="s">
        <v>1</v>
      </c>
      <c r="E110" s="2">
        <v>810</v>
      </c>
      <c r="F110" s="3">
        <v>205</v>
      </c>
      <c r="G110" s="4">
        <v>0.25308641975308638</v>
      </c>
      <c r="H110" s="2">
        <v>25</v>
      </c>
    </row>
    <row r="111" spans="1:8" x14ac:dyDescent="0.3">
      <c r="A111" s="59"/>
      <c r="B111" s="59"/>
      <c r="C111" s="54" t="s">
        <v>5</v>
      </c>
      <c r="D111" s="45" t="s">
        <v>41</v>
      </c>
      <c r="E111" s="2">
        <v>346</v>
      </c>
      <c r="F111" s="3">
        <v>87</v>
      </c>
      <c r="G111" s="4">
        <v>0.25144508670520233</v>
      </c>
      <c r="H111" s="2">
        <v>14</v>
      </c>
    </row>
    <row r="112" spans="1:8" x14ac:dyDescent="0.3">
      <c r="A112" s="59"/>
      <c r="B112" s="59"/>
      <c r="C112" s="54" t="s">
        <v>5</v>
      </c>
      <c r="D112" s="10" t="s">
        <v>4</v>
      </c>
      <c r="E112" s="2">
        <v>464</v>
      </c>
      <c r="F112" s="3">
        <v>118</v>
      </c>
      <c r="G112" s="4">
        <v>0.25431034482758619</v>
      </c>
      <c r="H112" s="2">
        <v>11</v>
      </c>
    </row>
    <row r="113" spans="1:8" x14ac:dyDescent="0.3">
      <c r="A113" s="59"/>
      <c r="B113" s="59"/>
      <c r="C113" s="54" t="s">
        <v>21</v>
      </c>
      <c r="D113" s="10" t="s">
        <v>1</v>
      </c>
      <c r="E113" s="2">
        <v>315</v>
      </c>
      <c r="F113" s="3">
        <v>56</v>
      </c>
      <c r="G113" s="4">
        <v>0.17777777777777781</v>
      </c>
      <c r="H113" s="2">
        <v>0</v>
      </c>
    </row>
    <row r="114" spans="1:8" x14ac:dyDescent="0.3">
      <c r="A114" s="59"/>
      <c r="B114" s="59"/>
      <c r="C114" s="54" t="s">
        <v>21</v>
      </c>
      <c r="D114" s="45" t="s">
        <v>41</v>
      </c>
      <c r="E114" s="2">
        <v>149</v>
      </c>
      <c r="F114" s="3">
        <v>24</v>
      </c>
      <c r="G114" s="4">
        <v>0.16107382550335569</v>
      </c>
      <c r="H114" s="2">
        <v>0</v>
      </c>
    </row>
    <row r="115" spans="1:8" x14ac:dyDescent="0.3">
      <c r="A115" s="59"/>
      <c r="B115" s="59"/>
      <c r="C115" s="54" t="s">
        <v>21</v>
      </c>
      <c r="D115" s="10" t="s">
        <v>4</v>
      </c>
      <c r="E115" s="2">
        <v>166</v>
      </c>
      <c r="F115" s="3">
        <v>32</v>
      </c>
      <c r="G115" s="4">
        <v>0.19277108433734941</v>
      </c>
      <c r="H115" s="2">
        <v>0</v>
      </c>
    </row>
    <row r="116" spans="1:8" x14ac:dyDescent="0.3">
      <c r="A116" s="59"/>
      <c r="B116" s="59"/>
      <c r="C116" s="54" t="s">
        <v>12</v>
      </c>
      <c r="D116" s="10" t="s">
        <v>1</v>
      </c>
      <c r="E116" s="2">
        <v>241</v>
      </c>
      <c r="F116" s="3">
        <v>70</v>
      </c>
      <c r="G116" s="4">
        <v>0.29045643153526968</v>
      </c>
      <c r="H116" s="2">
        <v>0</v>
      </c>
    </row>
    <row r="117" spans="1:8" x14ac:dyDescent="0.3">
      <c r="A117" s="59"/>
      <c r="B117" s="59"/>
      <c r="C117" s="54" t="s">
        <v>12</v>
      </c>
      <c r="D117" s="45" t="s">
        <v>41</v>
      </c>
      <c r="E117" s="2">
        <v>90</v>
      </c>
      <c r="F117" s="3">
        <v>19</v>
      </c>
      <c r="G117" s="4">
        <v>0.21111111111111111</v>
      </c>
      <c r="H117" s="2">
        <v>0</v>
      </c>
    </row>
    <row r="118" spans="1:8" x14ac:dyDescent="0.3">
      <c r="A118" s="59"/>
      <c r="B118" s="59"/>
      <c r="C118" s="54" t="s">
        <v>12</v>
      </c>
      <c r="D118" s="10" t="s">
        <v>4</v>
      </c>
      <c r="E118" s="2">
        <v>151</v>
      </c>
      <c r="F118" s="3">
        <v>51</v>
      </c>
      <c r="G118" s="4">
        <v>0.33774834437086088</v>
      </c>
      <c r="H118" s="2">
        <v>0</v>
      </c>
    </row>
    <row r="119" spans="1:8" x14ac:dyDescent="0.3">
      <c r="A119" s="59"/>
      <c r="B119" s="59"/>
      <c r="C119" s="54" t="s">
        <v>13</v>
      </c>
      <c r="D119" s="10" t="s">
        <v>1</v>
      </c>
      <c r="E119" s="2">
        <v>198</v>
      </c>
      <c r="F119" s="3">
        <v>38</v>
      </c>
      <c r="G119" s="4">
        <v>0.19191919191919191</v>
      </c>
      <c r="H119" s="2">
        <v>6</v>
      </c>
    </row>
    <row r="120" spans="1:8" x14ac:dyDescent="0.3">
      <c r="A120" s="59"/>
      <c r="B120" s="59"/>
      <c r="C120" s="54" t="s">
        <v>13</v>
      </c>
      <c r="D120" s="45" t="s">
        <v>41</v>
      </c>
      <c r="E120" s="2">
        <v>97</v>
      </c>
      <c r="F120" s="3">
        <v>18</v>
      </c>
      <c r="G120" s="4">
        <v>0.18556701030927841</v>
      </c>
      <c r="H120" s="2">
        <v>3</v>
      </c>
    </row>
    <row r="121" spans="1:8" x14ac:dyDescent="0.3">
      <c r="A121" s="59"/>
      <c r="B121" s="59"/>
      <c r="C121" s="54" t="s">
        <v>13</v>
      </c>
      <c r="D121" s="10" t="s">
        <v>4</v>
      </c>
      <c r="E121" s="2">
        <v>101</v>
      </c>
      <c r="F121" s="3">
        <v>20</v>
      </c>
      <c r="G121" s="4">
        <v>0.198019801980198</v>
      </c>
      <c r="H121" s="2">
        <v>3</v>
      </c>
    </row>
    <row r="122" spans="1:8" x14ac:dyDescent="0.3">
      <c r="A122" s="59"/>
      <c r="B122" s="59"/>
      <c r="C122" s="54" t="s">
        <v>14</v>
      </c>
      <c r="D122" s="10" t="s">
        <v>1</v>
      </c>
      <c r="E122" s="2">
        <v>313</v>
      </c>
      <c r="F122" s="3">
        <v>73</v>
      </c>
      <c r="G122" s="4">
        <v>0.23322683706070291</v>
      </c>
      <c r="H122" s="2">
        <v>0</v>
      </c>
    </row>
    <row r="123" spans="1:8" x14ac:dyDescent="0.3">
      <c r="A123" s="59"/>
      <c r="B123" s="59"/>
      <c r="C123" s="54" t="s">
        <v>14</v>
      </c>
      <c r="D123" s="45" t="s">
        <v>41</v>
      </c>
      <c r="E123" s="2">
        <v>143</v>
      </c>
      <c r="F123" s="3">
        <v>37</v>
      </c>
      <c r="G123" s="4">
        <v>0.25874125874125881</v>
      </c>
      <c r="H123" s="2">
        <v>0</v>
      </c>
    </row>
    <row r="124" spans="1:8" x14ac:dyDescent="0.3">
      <c r="A124" s="59"/>
      <c r="B124" s="59"/>
      <c r="C124" s="54" t="s">
        <v>14</v>
      </c>
      <c r="D124" s="10" t="s">
        <v>4</v>
      </c>
      <c r="E124" s="2">
        <v>170</v>
      </c>
      <c r="F124" s="3">
        <v>36</v>
      </c>
      <c r="G124" s="4">
        <v>0.21176470588235291</v>
      </c>
      <c r="H124" s="2">
        <v>0</v>
      </c>
    </row>
    <row r="125" spans="1:8" x14ac:dyDescent="0.3">
      <c r="A125" s="59"/>
      <c r="B125" s="59"/>
      <c r="C125" s="54" t="s">
        <v>15</v>
      </c>
      <c r="D125" s="10" t="s">
        <v>1</v>
      </c>
      <c r="E125" s="2">
        <v>252</v>
      </c>
      <c r="F125" s="3">
        <v>41</v>
      </c>
      <c r="G125" s="4">
        <v>0.1626984126984127</v>
      </c>
      <c r="H125" s="2">
        <v>25</v>
      </c>
    </row>
    <row r="126" spans="1:8" x14ac:dyDescent="0.3">
      <c r="A126" s="59"/>
      <c r="B126" s="59"/>
      <c r="C126" s="54" t="s">
        <v>15</v>
      </c>
      <c r="D126" s="45" t="s">
        <v>41</v>
      </c>
      <c r="E126" s="2">
        <v>104</v>
      </c>
      <c r="F126" s="3">
        <v>14</v>
      </c>
      <c r="G126" s="4">
        <v>0.13461538461538461</v>
      </c>
      <c r="H126" s="2">
        <v>15</v>
      </c>
    </row>
    <row r="127" spans="1:8" x14ac:dyDescent="0.3">
      <c r="A127" s="59"/>
      <c r="B127" s="60"/>
      <c r="C127" s="54" t="s">
        <v>15</v>
      </c>
      <c r="D127" s="10" t="s">
        <v>4</v>
      </c>
      <c r="E127" s="2">
        <v>148</v>
      </c>
      <c r="F127" s="3">
        <v>27</v>
      </c>
      <c r="G127" s="4">
        <v>0.1824324324324324</v>
      </c>
      <c r="H127" s="2">
        <v>10</v>
      </c>
    </row>
    <row r="128" spans="1:8" x14ac:dyDescent="0.3">
      <c r="A128" s="59"/>
      <c r="B128" s="58" t="s">
        <v>38</v>
      </c>
      <c r="C128" s="40" t="s">
        <v>1</v>
      </c>
      <c r="D128" s="40"/>
      <c r="E128" s="41">
        <f>E129+E132+E135+E138</f>
        <v>1323</v>
      </c>
      <c r="F128" s="41">
        <f t="shared" ref="F128" si="10">F129+F132+F135+F138</f>
        <v>217</v>
      </c>
      <c r="G128" s="43">
        <f>+F128/E128</f>
        <v>0.16402116402116401</v>
      </c>
      <c r="H128" s="41">
        <f t="shared" ref="H128" si="11">H129+H132+H135+H138</f>
        <v>31</v>
      </c>
    </row>
    <row r="129" spans="1:8" x14ac:dyDescent="0.3">
      <c r="A129" s="59"/>
      <c r="B129" s="59"/>
      <c r="C129" s="54" t="s">
        <v>16</v>
      </c>
      <c r="D129" s="10" t="s">
        <v>1</v>
      </c>
      <c r="E129" s="2">
        <v>485</v>
      </c>
      <c r="F129" s="3">
        <v>79</v>
      </c>
      <c r="G129" s="4">
        <v>0.16288659793814431</v>
      </c>
      <c r="H129" s="2">
        <v>13</v>
      </c>
    </row>
    <row r="130" spans="1:8" x14ac:dyDescent="0.3">
      <c r="A130" s="59"/>
      <c r="B130" s="59"/>
      <c r="C130" s="54" t="s">
        <v>16</v>
      </c>
      <c r="D130" s="45" t="s">
        <v>41</v>
      </c>
      <c r="E130" s="2">
        <v>198</v>
      </c>
      <c r="F130" s="3">
        <v>29</v>
      </c>
      <c r="G130" s="4">
        <v>0.14646464646464649</v>
      </c>
      <c r="H130" s="2">
        <v>9</v>
      </c>
    </row>
    <row r="131" spans="1:8" x14ac:dyDescent="0.3">
      <c r="A131" s="59"/>
      <c r="B131" s="59"/>
      <c r="C131" s="54" t="s">
        <v>16</v>
      </c>
      <c r="D131" s="10" t="s">
        <v>4</v>
      </c>
      <c r="E131" s="2">
        <v>287</v>
      </c>
      <c r="F131" s="3">
        <v>50</v>
      </c>
      <c r="G131" s="4">
        <v>0.1742160278745645</v>
      </c>
      <c r="H131" s="2">
        <v>4</v>
      </c>
    </row>
    <row r="132" spans="1:8" x14ac:dyDescent="0.3">
      <c r="A132" s="59"/>
      <c r="B132" s="59"/>
      <c r="C132" s="54" t="s">
        <v>24</v>
      </c>
      <c r="D132" s="18" t="s">
        <v>1</v>
      </c>
      <c r="E132" s="19"/>
      <c r="F132" s="20"/>
      <c r="G132" s="21"/>
      <c r="H132" s="19"/>
    </row>
    <row r="133" spans="1:8" x14ac:dyDescent="0.3">
      <c r="A133" s="59"/>
      <c r="B133" s="59"/>
      <c r="C133" s="54" t="s">
        <v>24</v>
      </c>
      <c r="D133" s="45" t="s">
        <v>41</v>
      </c>
      <c r="E133" s="19" t="s">
        <v>0</v>
      </c>
      <c r="F133" s="20" t="s">
        <v>0</v>
      </c>
      <c r="G133" s="21" t="s">
        <v>0</v>
      </c>
      <c r="H133" s="19" t="s">
        <v>0</v>
      </c>
    </row>
    <row r="134" spans="1:8" x14ac:dyDescent="0.3">
      <c r="A134" s="59"/>
      <c r="B134" s="59"/>
      <c r="C134" s="54" t="s">
        <v>24</v>
      </c>
      <c r="D134" s="18" t="s">
        <v>4</v>
      </c>
      <c r="E134" s="19" t="s">
        <v>0</v>
      </c>
      <c r="F134" s="20" t="s">
        <v>0</v>
      </c>
      <c r="G134" s="21" t="s">
        <v>0</v>
      </c>
      <c r="H134" s="19" t="s">
        <v>0</v>
      </c>
    </row>
    <row r="135" spans="1:8" x14ac:dyDescent="0.3">
      <c r="A135" s="59"/>
      <c r="B135" s="59"/>
      <c r="C135" s="54" t="s">
        <v>19</v>
      </c>
      <c r="D135" s="10" t="s">
        <v>1</v>
      </c>
      <c r="E135" s="2">
        <v>834</v>
      </c>
      <c r="F135" s="3">
        <v>138</v>
      </c>
      <c r="G135" s="4">
        <v>0.1654676258992806</v>
      </c>
      <c r="H135" s="2">
        <v>15</v>
      </c>
    </row>
    <row r="136" spans="1:8" x14ac:dyDescent="0.3">
      <c r="A136" s="59"/>
      <c r="B136" s="59"/>
      <c r="C136" s="54" t="s">
        <v>19</v>
      </c>
      <c r="D136" s="45" t="s">
        <v>41</v>
      </c>
      <c r="E136" s="2">
        <v>270</v>
      </c>
      <c r="F136" s="3">
        <v>44</v>
      </c>
      <c r="G136" s="4">
        <v>0.162962962962963</v>
      </c>
      <c r="H136" s="2">
        <v>4</v>
      </c>
    </row>
    <row r="137" spans="1:8" x14ac:dyDescent="0.3">
      <c r="A137" s="59"/>
      <c r="B137" s="59"/>
      <c r="C137" s="54" t="s">
        <v>19</v>
      </c>
      <c r="D137" s="10" t="s">
        <v>4</v>
      </c>
      <c r="E137" s="2">
        <v>564</v>
      </c>
      <c r="F137" s="3">
        <v>94</v>
      </c>
      <c r="G137" s="4">
        <v>0.16666666666666671</v>
      </c>
      <c r="H137" s="2">
        <v>11</v>
      </c>
    </row>
    <row r="138" spans="1:8" x14ac:dyDescent="0.3">
      <c r="A138" s="59"/>
      <c r="B138" s="59"/>
      <c r="C138" s="54" t="s">
        <v>27</v>
      </c>
      <c r="D138" s="10" t="s">
        <v>1</v>
      </c>
      <c r="E138" s="2">
        <v>4</v>
      </c>
      <c r="F138" s="3">
        <v>0</v>
      </c>
      <c r="G138" s="4">
        <v>0</v>
      </c>
      <c r="H138" s="2">
        <v>3</v>
      </c>
    </row>
    <row r="139" spans="1:8" x14ac:dyDescent="0.3">
      <c r="A139" s="59"/>
      <c r="B139" s="59"/>
      <c r="C139" s="54" t="s">
        <v>27</v>
      </c>
      <c r="D139" s="45" t="s">
        <v>41</v>
      </c>
      <c r="E139" s="2">
        <v>1</v>
      </c>
      <c r="F139" s="3">
        <v>0</v>
      </c>
      <c r="G139" s="4">
        <v>0</v>
      </c>
      <c r="H139" s="2">
        <v>0</v>
      </c>
    </row>
    <row r="140" spans="1:8" x14ac:dyDescent="0.3">
      <c r="A140" s="59"/>
      <c r="B140" s="59"/>
      <c r="C140" s="54" t="s">
        <v>27</v>
      </c>
      <c r="D140" s="10" t="s">
        <v>4</v>
      </c>
      <c r="E140" s="2">
        <v>3</v>
      </c>
      <c r="F140" s="3">
        <v>0</v>
      </c>
      <c r="G140" s="4">
        <v>0</v>
      </c>
      <c r="H140" s="2">
        <v>3</v>
      </c>
    </row>
    <row r="141" spans="1:8" x14ac:dyDescent="0.3">
      <c r="A141" s="59"/>
      <c r="B141" s="58" t="s">
        <v>39</v>
      </c>
      <c r="C141" s="40" t="s">
        <v>1</v>
      </c>
      <c r="D141" s="40"/>
      <c r="E141" s="41">
        <f>E142+E145+E148+E151+E154</f>
        <v>2908</v>
      </c>
      <c r="F141" s="41">
        <f>F142+F145+F148+F151+F154</f>
        <v>642</v>
      </c>
      <c r="G141" s="43">
        <f>F141/E141</f>
        <v>0.22077028885832187</v>
      </c>
      <c r="H141" s="41">
        <f t="shared" ref="H141" si="12">H142+H145+H148+H151+H154</f>
        <v>27</v>
      </c>
    </row>
    <row r="142" spans="1:8" x14ac:dyDescent="0.3">
      <c r="A142" s="59"/>
      <c r="B142" s="59"/>
      <c r="C142" s="54" t="s">
        <v>2</v>
      </c>
      <c r="D142" s="18" t="s">
        <v>1</v>
      </c>
      <c r="E142" s="2">
        <v>431</v>
      </c>
      <c r="F142" s="3">
        <v>104</v>
      </c>
      <c r="G142" s="4">
        <v>0.24129930394431551</v>
      </c>
      <c r="H142" s="2">
        <v>0</v>
      </c>
    </row>
    <row r="143" spans="1:8" x14ac:dyDescent="0.3">
      <c r="A143" s="59"/>
      <c r="B143" s="59"/>
      <c r="C143" s="54" t="s">
        <v>2</v>
      </c>
      <c r="D143" s="45" t="s">
        <v>41</v>
      </c>
      <c r="E143" s="2">
        <v>128</v>
      </c>
      <c r="F143" s="3">
        <v>32</v>
      </c>
      <c r="G143" s="4">
        <v>0.25</v>
      </c>
      <c r="H143" s="2">
        <v>0</v>
      </c>
    </row>
    <row r="144" spans="1:8" x14ac:dyDescent="0.3">
      <c r="A144" s="59"/>
      <c r="B144" s="59"/>
      <c r="C144" s="54" t="s">
        <v>2</v>
      </c>
      <c r="D144" s="18" t="s">
        <v>4</v>
      </c>
      <c r="E144" s="2">
        <v>303</v>
      </c>
      <c r="F144" s="3">
        <v>72</v>
      </c>
      <c r="G144" s="4">
        <v>0.23762376237623761</v>
      </c>
      <c r="H144" s="2">
        <v>0</v>
      </c>
    </row>
    <row r="145" spans="1:8" x14ac:dyDescent="0.3">
      <c r="A145" s="59"/>
      <c r="B145" s="59"/>
      <c r="C145" s="54" t="s">
        <v>9</v>
      </c>
      <c r="D145" s="18" t="s">
        <v>1</v>
      </c>
      <c r="E145" s="2">
        <v>506</v>
      </c>
      <c r="F145" s="3">
        <v>109</v>
      </c>
      <c r="G145" s="4">
        <v>0.21541501976284591</v>
      </c>
      <c r="H145" s="2">
        <v>0</v>
      </c>
    </row>
    <row r="146" spans="1:8" x14ac:dyDescent="0.3">
      <c r="A146" s="59"/>
      <c r="B146" s="59"/>
      <c r="C146" s="54" t="s">
        <v>9</v>
      </c>
      <c r="D146" s="45" t="s">
        <v>41</v>
      </c>
      <c r="E146" s="2">
        <v>170</v>
      </c>
      <c r="F146" s="3">
        <v>40</v>
      </c>
      <c r="G146" s="4">
        <v>0.23529411764705879</v>
      </c>
      <c r="H146" s="2">
        <v>0</v>
      </c>
    </row>
    <row r="147" spans="1:8" x14ac:dyDescent="0.3">
      <c r="A147" s="59"/>
      <c r="B147" s="59"/>
      <c r="C147" s="54" t="s">
        <v>9</v>
      </c>
      <c r="D147" s="18" t="s">
        <v>4</v>
      </c>
      <c r="E147" s="2">
        <v>336</v>
      </c>
      <c r="F147" s="3">
        <v>69</v>
      </c>
      <c r="G147" s="4">
        <v>0.20535714285714279</v>
      </c>
      <c r="H147" s="2">
        <v>0</v>
      </c>
    </row>
    <row r="148" spans="1:8" x14ac:dyDescent="0.3">
      <c r="A148" s="59"/>
      <c r="B148" s="59"/>
      <c r="C148" s="54" t="s">
        <v>10</v>
      </c>
      <c r="D148" s="18" t="s">
        <v>1</v>
      </c>
      <c r="E148" s="2">
        <v>335</v>
      </c>
      <c r="F148" s="3">
        <v>68</v>
      </c>
      <c r="G148" s="4">
        <v>0.20298507462686571</v>
      </c>
      <c r="H148" s="2">
        <v>16</v>
      </c>
    </row>
    <row r="149" spans="1:8" x14ac:dyDescent="0.3">
      <c r="A149" s="59"/>
      <c r="B149" s="59"/>
      <c r="C149" s="54" t="s">
        <v>10</v>
      </c>
      <c r="D149" s="45" t="s">
        <v>41</v>
      </c>
      <c r="E149" s="2">
        <v>135</v>
      </c>
      <c r="F149" s="3">
        <v>38</v>
      </c>
      <c r="G149" s="4">
        <v>0.2814814814814815</v>
      </c>
      <c r="H149" s="2">
        <v>4</v>
      </c>
    </row>
    <row r="150" spans="1:8" x14ac:dyDescent="0.3">
      <c r="A150" s="59"/>
      <c r="B150" s="59"/>
      <c r="C150" s="54" t="s">
        <v>10</v>
      </c>
      <c r="D150" s="18" t="s">
        <v>4</v>
      </c>
      <c r="E150" s="2">
        <v>200</v>
      </c>
      <c r="F150" s="3">
        <v>30</v>
      </c>
      <c r="G150" s="4">
        <v>0.15</v>
      </c>
      <c r="H150" s="2">
        <v>12</v>
      </c>
    </row>
    <row r="151" spans="1:8" x14ac:dyDescent="0.3">
      <c r="A151" s="59"/>
      <c r="B151" s="59"/>
      <c r="C151" s="54" t="s">
        <v>11</v>
      </c>
      <c r="D151" s="18" t="s">
        <v>1</v>
      </c>
      <c r="E151" s="2">
        <v>632</v>
      </c>
      <c r="F151" s="3">
        <v>195</v>
      </c>
      <c r="G151" s="4">
        <v>0.30854430379746828</v>
      </c>
      <c r="H151" s="2">
        <v>10</v>
      </c>
    </row>
    <row r="152" spans="1:8" x14ac:dyDescent="0.3">
      <c r="A152" s="59"/>
      <c r="B152" s="59"/>
      <c r="C152" s="54" t="s">
        <v>11</v>
      </c>
      <c r="D152" s="45" t="s">
        <v>41</v>
      </c>
      <c r="E152" s="2">
        <v>282</v>
      </c>
      <c r="F152" s="3">
        <v>87</v>
      </c>
      <c r="G152" s="4">
        <v>0.30851063829787229</v>
      </c>
      <c r="H152" s="2">
        <v>4</v>
      </c>
    </row>
    <row r="153" spans="1:8" x14ac:dyDescent="0.3">
      <c r="A153" s="59"/>
      <c r="B153" s="59"/>
      <c r="C153" s="54" t="s">
        <v>11</v>
      </c>
      <c r="D153" s="18" t="s">
        <v>4</v>
      </c>
      <c r="E153" s="2">
        <v>350</v>
      </c>
      <c r="F153" s="3">
        <v>108</v>
      </c>
      <c r="G153" s="4">
        <v>0.30857142857142861</v>
      </c>
      <c r="H153" s="2">
        <v>6</v>
      </c>
    </row>
    <row r="154" spans="1:8" x14ac:dyDescent="0.3">
      <c r="A154" s="59"/>
      <c r="B154" s="59"/>
      <c r="C154" s="54" t="s">
        <v>23</v>
      </c>
      <c r="D154" s="18" t="s">
        <v>1</v>
      </c>
      <c r="E154" s="2">
        <v>1004</v>
      </c>
      <c r="F154" s="3">
        <v>166</v>
      </c>
      <c r="G154" s="4">
        <v>0.16533864541832671</v>
      </c>
      <c r="H154" s="2">
        <v>1</v>
      </c>
    </row>
    <row r="155" spans="1:8" x14ac:dyDescent="0.3">
      <c r="A155" s="59"/>
      <c r="B155" s="59"/>
      <c r="C155" s="54" t="s">
        <v>23</v>
      </c>
      <c r="D155" s="45" t="s">
        <v>41</v>
      </c>
      <c r="E155" s="2">
        <v>496</v>
      </c>
      <c r="F155" s="3">
        <v>83</v>
      </c>
      <c r="G155" s="4">
        <v>0.1673387096774194</v>
      </c>
      <c r="H155" s="2">
        <v>0</v>
      </c>
    </row>
    <row r="156" spans="1:8" x14ac:dyDescent="0.3">
      <c r="A156" s="60"/>
      <c r="B156" s="60"/>
      <c r="C156" s="54" t="s">
        <v>23</v>
      </c>
      <c r="D156" s="18" t="s">
        <v>4</v>
      </c>
      <c r="E156" s="2">
        <v>508</v>
      </c>
      <c r="F156" s="3">
        <v>83</v>
      </c>
      <c r="G156" s="4">
        <v>0.1633858267716535</v>
      </c>
      <c r="H156" s="2">
        <v>1</v>
      </c>
    </row>
    <row r="157" spans="1:8" x14ac:dyDescent="0.3">
      <c r="A157" s="58">
        <v>2020</v>
      </c>
      <c r="B157" s="9" t="s">
        <v>40</v>
      </c>
      <c r="C157" s="6"/>
      <c r="D157" s="6"/>
      <c r="E157" s="7">
        <f>E158+E179+E186+E205+E218</f>
        <v>7984</v>
      </c>
      <c r="F157" s="7">
        <f t="shared" ref="F157" si="13">F158+F179+F186+F205+F218</f>
        <v>1982</v>
      </c>
      <c r="G157" s="33">
        <f>F157/E157</f>
        <v>0.24824649298597196</v>
      </c>
      <c r="H157" s="7">
        <f t="shared" ref="H157" si="14">H158+H179+H186+H205+H218</f>
        <v>36</v>
      </c>
    </row>
    <row r="158" spans="1:8" x14ac:dyDescent="0.3">
      <c r="A158" s="59"/>
      <c r="B158" s="58" t="s">
        <v>35</v>
      </c>
      <c r="C158" s="40" t="s">
        <v>1</v>
      </c>
      <c r="D158" s="40"/>
      <c r="E158" s="41">
        <f>E159+E162+E166+E169+E172+E175</f>
        <v>3751</v>
      </c>
      <c r="F158" s="41">
        <f t="shared" ref="F158" si="15">F159+F162+F166+F169+F172+F175</f>
        <v>974</v>
      </c>
      <c r="G158" s="42">
        <f>F158/E158</f>
        <v>0.25966408957611303</v>
      </c>
      <c r="H158" s="41">
        <f t="shared" ref="H158" si="16">H159+H162+H166+H169+H172+H175</f>
        <v>19</v>
      </c>
    </row>
    <row r="159" spans="1:8" x14ac:dyDescent="0.3">
      <c r="A159" s="59"/>
      <c r="B159" s="59"/>
      <c r="C159" s="54" t="s">
        <v>6</v>
      </c>
      <c r="D159" s="10" t="s">
        <v>1</v>
      </c>
      <c r="E159" s="2">
        <v>2144</v>
      </c>
      <c r="F159" s="3">
        <v>614</v>
      </c>
      <c r="G159" s="4">
        <v>0.28638059701492541</v>
      </c>
      <c r="H159" s="2">
        <v>11</v>
      </c>
    </row>
    <row r="160" spans="1:8" x14ac:dyDescent="0.3">
      <c r="A160" s="59"/>
      <c r="B160" s="59"/>
      <c r="C160" s="54" t="s">
        <v>6</v>
      </c>
      <c r="D160" s="45" t="s">
        <v>41</v>
      </c>
      <c r="E160" s="2">
        <v>697</v>
      </c>
      <c r="F160" s="3">
        <v>221</v>
      </c>
      <c r="G160" s="4">
        <v>0.31707317073170732</v>
      </c>
      <c r="H160" s="2">
        <v>3</v>
      </c>
    </row>
    <row r="161" spans="1:8" x14ac:dyDescent="0.3">
      <c r="A161" s="59"/>
      <c r="B161" s="59"/>
      <c r="C161" s="54" t="s">
        <v>6</v>
      </c>
      <c r="D161" s="10" t="s">
        <v>4</v>
      </c>
      <c r="E161" s="2">
        <v>1448</v>
      </c>
      <c r="F161" s="3">
        <v>394</v>
      </c>
      <c r="G161" s="4">
        <v>0.27209944751381221</v>
      </c>
      <c r="H161" s="2">
        <v>8</v>
      </c>
    </row>
    <row r="162" spans="1:8" x14ac:dyDescent="0.3">
      <c r="A162" s="59"/>
      <c r="B162" s="59"/>
      <c r="C162" s="54" t="s">
        <v>22</v>
      </c>
      <c r="D162" s="10" t="s">
        <v>1</v>
      </c>
      <c r="E162" s="2">
        <v>265</v>
      </c>
      <c r="F162" s="3">
        <v>68</v>
      </c>
      <c r="G162" s="4">
        <v>0.25660377358490571</v>
      </c>
      <c r="H162" s="2">
        <v>0</v>
      </c>
    </row>
    <row r="163" spans="1:8" x14ac:dyDescent="0.3">
      <c r="A163" s="59"/>
      <c r="B163" s="59"/>
      <c r="C163" s="54" t="s">
        <v>22</v>
      </c>
      <c r="D163" s="45" t="s">
        <v>41</v>
      </c>
      <c r="E163" s="2">
        <v>126</v>
      </c>
      <c r="F163" s="3">
        <v>32</v>
      </c>
      <c r="G163" s="4">
        <v>0.25396825396825401</v>
      </c>
      <c r="H163" s="2">
        <v>0</v>
      </c>
    </row>
    <row r="164" spans="1:8" x14ac:dyDescent="0.3">
      <c r="A164" s="59"/>
      <c r="B164" s="59"/>
      <c r="C164" s="54" t="s">
        <v>22</v>
      </c>
      <c r="D164" s="10" t="s">
        <v>4</v>
      </c>
      <c r="E164" s="2">
        <v>139</v>
      </c>
      <c r="F164" s="3">
        <v>36</v>
      </c>
      <c r="G164" s="4">
        <v>0.25899280575539568</v>
      </c>
      <c r="H164" s="2">
        <v>0</v>
      </c>
    </row>
    <row r="165" spans="1:8" x14ac:dyDescent="0.3">
      <c r="A165" s="59"/>
      <c r="B165" s="59"/>
      <c r="C165" s="54" t="s">
        <v>22</v>
      </c>
      <c r="D165" s="18" t="s">
        <v>7</v>
      </c>
      <c r="E165" s="2">
        <v>2</v>
      </c>
      <c r="F165" s="3">
        <v>0</v>
      </c>
      <c r="G165" s="4">
        <v>0</v>
      </c>
      <c r="H165" s="2">
        <v>0</v>
      </c>
    </row>
    <row r="166" spans="1:8" x14ac:dyDescent="0.3">
      <c r="A166" s="59"/>
      <c r="B166" s="59"/>
      <c r="C166" s="55" t="s">
        <v>17</v>
      </c>
      <c r="D166" s="10" t="s">
        <v>1</v>
      </c>
      <c r="E166" s="2">
        <v>290</v>
      </c>
      <c r="F166" s="3">
        <v>78</v>
      </c>
      <c r="G166" s="4">
        <v>0.26896551724137929</v>
      </c>
      <c r="H166" s="2">
        <v>0</v>
      </c>
    </row>
    <row r="167" spans="1:8" x14ac:dyDescent="0.3">
      <c r="A167" s="59"/>
      <c r="B167" s="59"/>
      <c r="C167" s="56" t="s">
        <v>17</v>
      </c>
      <c r="D167" s="45" t="s">
        <v>41</v>
      </c>
      <c r="E167" s="2">
        <v>146</v>
      </c>
      <c r="F167" s="3">
        <v>34</v>
      </c>
      <c r="G167" s="4">
        <v>0.23287671232876711</v>
      </c>
      <c r="H167" s="2">
        <v>0</v>
      </c>
    </row>
    <row r="168" spans="1:8" x14ac:dyDescent="0.3">
      <c r="A168" s="59"/>
      <c r="B168" s="59"/>
      <c r="C168" s="57" t="s">
        <v>17</v>
      </c>
      <c r="D168" s="10" t="s">
        <v>4</v>
      </c>
      <c r="E168" s="2">
        <v>144</v>
      </c>
      <c r="F168" s="3">
        <v>44</v>
      </c>
      <c r="G168" s="4">
        <v>0.30555555555555558</v>
      </c>
      <c r="H168" s="2">
        <v>0</v>
      </c>
    </row>
    <row r="169" spans="1:8" x14ac:dyDescent="0.3">
      <c r="A169" s="59"/>
      <c r="B169" s="59"/>
      <c r="C169" s="54" t="s">
        <v>25</v>
      </c>
      <c r="D169" s="18" t="s">
        <v>1</v>
      </c>
      <c r="E169" s="19"/>
      <c r="F169" s="20"/>
      <c r="G169" s="21"/>
      <c r="H169" s="19"/>
    </row>
    <row r="170" spans="1:8" x14ac:dyDescent="0.3">
      <c r="A170" s="59"/>
      <c r="B170" s="59"/>
      <c r="C170" s="54" t="s">
        <v>25</v>
      </c>
      <c r="D170" s="45" t="s">
        <v>41</v>
      </c>
      <c r="E170" s="19" t="s">
        <v>0</v>
      </c>
      <c r="F170" s="20" t="s">
        <v>0</v>
      </c>
      <c r="G170" s="21" t="s">
        <v>0</v>
      </c>
      <c r="H170" s="19" t="s">
        <v>0</v>
      </c>
    </row>
    <row r="171" spans="1:8" x14ac:dyDescent="0.3">
      <c r="A171" s="59"/>
      <c r="B171" s="59"/>
      <c r="C171" s="54" t="s">
        <v>25</v>
      </c>
      <c r="D171" s="18" t="s">
        <v>4</v>
      </c>
      <c r="E171" s="19" t="s">
        <v>0</v>
      </c>
      <c r="F171" s="20" t="s">
        <v>0</v>
      </c>
      <c r="G171" s="21" t="s">
        <v>0</v>
      </c>
      <c r="H171" s="19" t="s">
        <v>0</v>
      </c>
    </row>
    <row r="172" spans="1:8" x14ac:dyDescent="0.3">
      <c r="A172" s="59"/>
      <c r="B172" s="59"/>
      <c r="C172" s="54" t="s">
        <v>18</v>
      </c>
      <c r="D172" s="10" t="s">
        <v>1</v>
      </c>
      <c r="E172" s="2">
        <v>823</v>
      </c>
      <c r="F172" s="3">
        <v>163</v>
      </c>
      <c r="G172" s="4">
        <v>0.19805589307411911</v>
      </c>
      <c r="H172" s="2">
        <v>7</v>
      </c>
    </row>
    <row r="173" spans="1:8" x14ac:dyDescent="0.3">
      <c r="A173" s="59"/>
      <c r="B173" s="59"/>
      <c r="C173" s="54" t="s">
        <v>18</v>
      </c>
      <c r="D173" s="45" t="s">
        <v>41</v>
      </c>
      <c r="E173" s="2">
        <v>349</v>
      </c>
      <c r="F173" s="3">
        <v>63</v>
      </c>
      <c r="G173" s="4">
        <v>0.18051575931232089</v>
      </c>
      <c r="H173" s="2">
        <v>2</v>
      </c>
    </row>
    <row r="174" spans="1:8" x14ac:dyDescent="0.3">
      <c r="A174" s="59"/>
      <c r="B174" s="59"/>
      <c r="C174" s="54" t="s">
        <v>18</v>
      </c>
      <c r="D174" s="10" t="s">
        <v>4</v>
      </c>
      <c r="E174" s="2">
        <v>474</v>
      </c>
      <c r="F174" s="3">
        <v>100</v>
      </c>
      <c r="G174" s="4">
        <v>0.2109704641350211</v>
      </c>
      <c r="H174" s="2">
        <v>5</v>
      </c>
    </row>
    <row r="175" spans="1:8" x14ac:dyDescent="0.3">
      <c r="A175" s="59"/>
      <c r="B175" s="59"/>
      <c r="C175" s="54" t="s">
        <v>26</v>
      </c>
      <c r="D175" s="10" t="s">
        <v>1</v>
      </c>
      <c r="E175" s="2">
        <v>229</v>
      </c>
      <c r="F175" s="3">
        <v>51</v>
      </c>
      <c r="G175" s="4">
        <v>0.22270742358078599</v>
      </c>
      <c r="H175" s="2">
        <v>1</v>
      </c>
    </row>
    <row r="176" spans="1:8" x14ac:dyDescent="0.3">
      <c r="A176" s="59"/>
      <c r="B176" s="59"/>
      <c r="C176" s="54" t="s">
        <v>26</v>
      </c>
      <c r="D176" s="45" t="s">
        <v>41</v>
      </c>
      <c r="E176" s="2">
        <v>100</v>
      </c>
      <c r="F176" s="3">
        <v>16</v>
      </c>
      <c r="G176" s="4">
        <v>0.16</v>
      </c>
      <c r="H176" s="2">
        <v>1</v>
      </c>
    </row>
    <row r="177" spans="1:8" x14ac:dyDescent="0.3">
      <c r="A177" s="59"/>
      <c r="B177" s="59"/>
      <c r="C177" s="54" t="s">
        <v>26</v>
      </c>
      <c r="D177" s="10" t="s">
        <v>4</v>
      </c>
      <c r="E177" s="2">
        <v>129</v>
      </c>
      <c r="F177" s="3">
        <v>35</v>
      </c>
      <c r="G177" s="4">
        <v>0.27131782945736432</v>
      </c>
      <c r="H177" s="2">
        <v>0</v>
      </c>
    </row>
    <row r="178" spans="1:8" x14ac:dyDescent="0.3">
      <c r="A178" s="59"/>
      <c r="B178" s="60"/>
      <c r="C178" s="54" t="s">
        <v>26</v>
      </c>
      <c r="D178" s="18" t="s">
        <v>7</v>
      </c>
      <c r="E178" s="2" t="s">
        <v>0</v>
      </c>
      <c r="F178" s="3" t="s">
        <v>0</v>
      </c>
      <c r="G178" s="4" t="s">
        <v>0</v>
      </c>
      <c r="H178" s="2" t="s">
        <v>0</v>
      </c>
    </row>
    <row r="179" spans="1:8" x14ac:dyDescent="0.3">
      <c r="A179" s="59"/>
      <c r="B179" s="58" t="s">
        <v>36</v>
      </c>
      <c r="C179" s="40" t="s">
        <v>1</v>
      </c>
      <c r="D179" s="40"/>
      <c r="E179" s="41">
        <f>E180+E183</f>
        <v>790</v>
      </c>
      <c r="F179" s="41">
        <f t="shared" ref="F179" si="17">F180+F183</f>
        <v>211</v>
      </c>
      <c r="G179" s="43">
        <f>F179/E179</f>
        <v>0.26708860759493669</v>
      </c>
      <c r="H179" s="41">
        <f t="shared" ref="H179" si="18">H180+H183</f>
        <v>0</v>
      </c>
    </row>
    <row r="180" spans="1:8" x14ac:dyDescent="0.3">
      <c r="A180" s="59"/>
      <c r="B180" s="59"/>
      <c r="C180" s="54" t="s">
        <v>8</v>
      </c>
      <c r="D180" s="10" t="s">
        <v>1</v>
      </c>
      <c r="E180" s="2">
        <v>464</v>
      </c>
      <c r="F180" s="3">
        <v>114</v>
      </c>
      <c r="G180" s="4">
        <v>0.24568965517241381</v>
      </c>
      <c r="H180" s="2">
        <v>0</v>
      </c>
    </row>
    <row r="181" spans="1:8" x14ac:dyDescent="0.3">
      <c r="A181" s="59"/>
      <c r="B181" s="59"/>
      <c r="C181" s="54" t="s">
        <v>8</v>
      </c>
      <c r="D181" s="45" t="s">
        <v>41</v>
      </c>
      <c r="E181" s="2">
        <v>222</v>
      </c>
      <c r="F181" s="3">
        <v>58</v>
      </c>
      <c r="G181" s="4">
        <v>0.26126126126126131</v>
      </c>
      <c r="H181" s="2">
        <v>0</v>
      </c>
    </row>
    <row r="182" spans="1:8" x14ac:dyDescent="0.3">
      <c r="A182" s="59"/>
      <c r="B182" s="59"/>
      <c r="C182" s="54" t="s">
        <v>8</v>
      </c>
      <c r="D182" s="10" t="s">
        <v>4</v>
      </c>
      <c r="E182" s="2">
        <v>242</v>
      </c>
      <c r="F182" s="3">
        <v>56</v>
      </c>
      <c r="G182" s="4">
        <v>0.23140495867768601</v>
      </c>
      <c r="H182" s="2">
        <v>0</v>
      </c>
    </row>
    <row r="183" spans="1:8" x14ac:dyDescent="0.3">
      <c r="A183" s="59"/>
      <c r="B183" s="59"/>
      <c r="C183" s="54" t="s">
        <v>20</v>
      </c>
      <c r="D183" s="10" t="s">
        <v>1</v>
      </c>
      <c r="E183" s="2">
        <v>326</v>
      </c>
      <c r="F183" s="3">
        <v>97</v>
      </c>
      <c r="G183" s="4">
        <v>0.2975460122699386</v>
      </c>
      <c r="H183" s="2">
        <v>0</v>
      </c>
    </row>
    <row r="184" spans="1:8" x14ac:dyDescent="0.3">
      <c r="A184" s="59"/>
      <c r="B184" s="59"/>
      <c r="C184" s="54" t="s">
        <v>20</v>
      </c>
      <c r="D184" s="45" t="s">
        <v>41</v>
      </c>
      <c r="E184" s="2">
        <v>148</v>
      </c>
      <c r="F184" s="3">
        <v>43</v>
      </c>
      <c r="G184" s="4">
        <v>0.29054054054054063</v>
      </c>
      <c r="H184" s="2">
        <v>0</v>
      </c>
    </row>
    <row r="185" spans="1:8" x14ac:dyDescent="0.3">
      <c r="A185" s="59"/>
      <c r="B185" s="59"/>
      <c r="C185" s="54" t="s">
        <v>20</v>
      </c>
      <c r="D185" s="10" t="s">
        <v>4</v>
      </c>
      <c r="E185" s="2">
        <v>178</v>
      </c>
      <c r="F185" s="3">
        <v>54</v>
      </c>
      <c r="G185" s="4">
        <v>0.30337078651685401</v>
      </c>
      <c r="H185" s="2">
        <v>0</v>
      </c>
    </row>
    <row r="186" spans="1:8" x14ac:dyDescent="0.3">
      <c r="A186" s="59"/>
      <c r="B186" s="58" t="s">
        <v>37</v>
      </c>
      <c r="C186" s="40" t="s">
        <v>1</v>
      </c>
      <c r="D186" s="40"/>
      <c r="E186" s="41">
        <f>E187+E190+E193+E196+E199+E202</f>
        <v>1461</v>
      </c>
      <c r="F186" s="41">
        <f t="shared" ref="F186" si="19">F187+F190+F193+F196+F199+F202</f>
        <v>375</v>
      </c>
      <c r="G186" s="43">
        <f>F186/E186</f>
        <v>0.25667351129363447</v>
      </c>
      <c r="H186" s="41">
        <f t="shared" ref="H186" si="20">H187+H190+H193+H196+H199+H202</f>
        <v>9</v>
      </c>
    </row>
    <row r="187" spans="1:8" x14ac:dyDescent="0.3">
      <c r="A187" s="59"/>
      <c r="B187" s="59"/>
      <c r="C187" s="54" t="s">
        <v>5</v>
      </c>
      <c r="D187" s="10" t="s">
        <v>1</v>
      </c>
      <c r="E187" s="2">
        <v>689</v>
      </c>
      <c r="F187" s="3">
        <v>171</v>
      </c>
      <c r="G187" s="4">
        <v>0.2481857764876633</v>
      </c>
      <c r="H187" s="2">
        <v>0</v>
      </c>
    </row>
    <row r="188" spans="1:8" x14ac:dyDescent="0.3">
      <c r="A188" s="59"/>
      <c r="B188" s="59"/>
      <c r="C188" s="54" t="s">
        <v>5</v>
      </c>
      <c r="D188" s="45" t="s">
        <v>41</v>
      </c>
      <c r="E188" s="2">
        <v>261</v>
      </c>
      <c r="F188" s="3">
        <v>60</v>
      </c>
      <c r="G188" s="4">
        <v>0.22988505747126439</v>
      </c>
      <c r="H188" s="2">
        <v>0</v>
      </c>
    </row>
    <row r="189" spans="1:8" x14ac:dyDescent="0.3">
      <c r="A189" s="59"/>
      <c r="B189" s="59"/>
      <c r="C189" s="54" t="s">
        <v>5</v>
      </c>
      <c r="D189" s="10" t="s">
        <v>4</v>
      </c>
      <c r="E189" s="2">
        <v>428</v>
      </c>
      <c r="F189" s="3">
        <v>111</v>
      </c>
      <c r="G189" s="4">
        <v>0.25934579439252342</v>
      </c>
      <c r="H189" s="2">
        <v>0</v>
      </c>
    </row>
    <row r="190" spans="1:8" x14ac:dyDescent="0.3">
      <c r="A190" s="59"/>
      <c r="B190" s="59"/>
      <c r="C190" s="54" t="s">
        <v>21</v>
      </c>
      <c r="D190" s="10" t="s">
        <v>1</v>
      </c>
      <c r="E190" s="2">
        <v>149</v>
      </c>
      <c r="F190" s="3">
        <v>56</v>
      </c>
      <c r="G190" s="4">
        <v>0.37583892617449671</v>
      </c>
      <c r="H190" s="2">
        <v>0</v>
      </c>
    </row>
    <row r="191" spans="1:8" x14ac:dyDescent="0.3">
      <c r="A191" s="59"/>
      <c r="B191" s="59"/>
      <c r="C191" s="54" t="s">
        <v>21</v>
      </c>
      <c r="D191" s="45" t="s">
        <v>41</v>
      </c>
      <c r="E191" s="2">
        <v>72</v>
      </c>
      <c r="F191" s="3">
        <v>22</v>
      </c>
      <c r="G191" s="4">
        <v>0.30555555555555558</v>
      </c>
      <c r="H191" s="2">
        <v>0</v>
      </c>
    </row>
    <row r="192" spans="1:8" x14ac:dyDescent="0.3">
      <c r="A192" s="59"/>
      <c r="B192" s="59"/>
      <c r="C192" s="54" t="s">
        <v>21</v>
      </c>
      <c r="D192" s="10" t="s">
        <v>4</v>
      </c>
      <c r="E192" s="2">
        <v>77</v>
      </c>
      <c r="F192" s="3">
        <v>34</v>
      </c>
      <c r="G192" s="4">
        <v>0.44155844155844148</v>
      </c>
      <c r="H192" s="2">
        <v>0</v>
      </c>
    </row>
    <row r="193" spans="1:8" x14ac:dyDescent="0.3">
      <c r="A193" s="59"/>
      <c r="B193" s="59"/>
      <c r="C193" s="54" t="s">
        <v>12</v>
      </c>
      <c r="D193" s="10" t="s">
        <v>1</v>
      </c>
      <c r="E193" s="2">
        <v>175</v>
      </c>
      <c r="F193" s="3">
        <v>58</v>
      </c>
      <c r="G193" s="4">
        <v>0.33142857142857141</v>
      </c>
      <c r="H193" s="2">
        <v>9</v>
      </c>
    </row>
    <row r="194" spans="1:8" x14ac:dyDescent="0.3">
      <c r="A194" s="59"/>
      <c r="B194" s="59"/>
      <c r="C194" s="54" t="s">
        <v>12</v>
      </c>
      <c r="D194" s="45" t="s">
        <v>41</v>
      </c>
      <c r="E194" s="2">
        <v>69</v>
      </c>
      <c r="F194" s="3">
        <v>24</v>
      </c>
      <c r="G194" s="4">
        <v>0.34782608695652167</v>
      </c>
      <c r="H194" s="2">
        <v>2</v>
      </c>
    </row>
    <row r="195" spans="1:8" x14ac:dyDescent="0.3">
      <c r="A195" s="59"/>
      <c r="B195" s="59"/>
      <c r="C195" s="54" t="s">
        <v>12</v>
      </c>
      <c r="D195" s="10" t="s">
        <v>4</v>
      </c>
      <c r="E195" s="2">
        <v>106</v>
      </c>
      <c r="F195" s="3">
        <v>34</v>
      </c>
      <c r="G195" s="4">
        <v>0.320754716981132</v>
      </c>
      <c r="H195" s="2">
        <v>7</v>
      </c>
    </row>
    <row r="196" spans="1:8" x14ac:dyDescent="0.3">
      <c r="A196" s="59"/>
      <c r="B196" s="59"/>
      <c r="C196" s="54" t="s">
        <v>13</v>
      </c>
      <c r="D196" s="10" t="s">
        <v>1</v>
      </c>
      <c r="E196" s="2">
        <v>13</v>
      </c>
      <c r="F196" s="3">
        <v>5</v>
      </c>
      <c r="G196" s="4">
        <v>0.38461538461538458</v>
      </c>
      <c r="H196" s="2">
        <v>0</v>
      </c>
    </row>
    <row r="197" spans="1:8" x14ac:dyDescent="0.3">
      <c r="A197" s="59"/>
      <c r="B197" s="59"/>
      <c r="C197" s="54" t="s">
        <v>13</v>
      </c>
      <c r="D197" s="45" t="s">
        <v>41</v>
      </c>
      <c r="E197" s="2">
        <v>9</v>
      </c>
      <c r="F197" s="3">
        <v>3</v>
      </c>
      <c r="G197" s="4">
        <v>0.33333333333333331</v>
      </c>
      <c r="H197" s="2">
        <v>0</v>
      </c>
    </row>
    <row r="198" spans="1:8" x14ac:dyDescent="0.3">
      <c r="A198" s="59"/>
      <c r="B198" s="59"/>
      <c r="C198" s="54" t="s">
        <v>13</v>
      </c>
      <c r="D198" s="10" t="s">
        <v>4</v>
      </c>
      <c r="E198" s="2">
        <v>4</v>
      </c>
      <c r="F198" s="3">
        <v>2</v>
      </c>
      <c r="G198" s="4">
        <v>0.5</v>
      </c>
      <c r="H198" s="2">
        <v>0</v>
      </c>
    </row>
    <row r="199" spans="1:8" x14ac:dyDescent="0.3">
      <c r="A199" s="59"/>
      <c r="B199" s="59"/>
      <c r="C199" s="54" t="s">
        <v>14</v>
      </c>
      <c r="D199" s="10" t="s">
        <v>1</v>
      </c>
      <c r="E199" s="2">
        <v>214</v>
      </c>
      <c r="F199" s="3">
        <v>50</v>
      </c>
      <c r="G199" s="4">
        <v>0.23364485981308411</v>
      </c>
      <c r="H199" s="2">
        <v>0</v>
      </c>
    </row>
    <row r="200" spans="1:8" x14ac:dyDescent="0.3">
      <c r="A200" s="59"/>
      <c r="B200" s="59"/>
      <c r="C200" s="54" t="s">
        <v>14</v>
      </c>
      <c r="D200" s="45" t="s">
        <v>41</v>
      </c>
      <c r="E200" s="2">
        <v>84</v>
      </c>
      <c r="F200" s="3">
        <v>17</v>
      </c>
      <c r="G200" s="4">
        <v>0.20238095238095241</v>
      </c>
      <c r="H200" s="2">
        <v>0</v>
      </c>
    </row>
    <row r="201" spans="1:8" x14ac:dyDescent="0.3">
      <c r="A201" s="59"/>
      <c r="B201" s="59"/>
      <c r="C201" s="54" t="s">
        <v>14</v>
      </c>
      <c r="D201" s="10" t="s">
        <v>4</v>
      </c>
      <c r="E201" s="2">
        <v>130</v>
      </c>
      <c r="F201" s="3">
        <v>33</v>
      </c>
      <c r="G201" s="4">
        <v>0.25384615384615378</v>
      </c>
      <c r="H201" s="2">
        <v>0</v>
      </c>
    </row>
    <row r="202" spans="1:8" x14ac:dyDescent="0.3">
      <c r="A202" s="59"/>
      <c r="B202" s="59"/>
      <c r="C202" s="54" t="s">
        <v>15</v>
      </c>
      <c r="D202" s="10" t="s">
        <v>1</v>
      </c>
      <c r="E202" s="2">
        <v>221</v>
      </c>
      <c r="F202" s="3">
        <v>35</v>
      </c>
      <c r="G202" s="4">
        <v>0.15837104072398189</v>
      </c>
      <c r="H202" s="2">
        <v>0</v>
      </c>
    </row>
    <row r="203" spans="1:8" x14ac:dyDescent="0.3">
      <c r="A203" s="59"/>
      <c r="B203" s="59"/>
      <c r="C203" s="54" t="s">
        <v>15</v>
      </c>
      <c r="D203" s="45" t="s">
        <v>41</v>
      </c>
      <c r="E203" s="2">
        <v>126</v>
      </c>
      <c r="F203" s="3">
        <v>18</v>
      </c>
      <c r="G203" s="4">
        <v>0.14285714285714279</v>
      </c>
      <c r="H203" s="2">
        <v>0</v>
      </c>
    </row>
    <row r="204" spans="1:8" x14ac:dyDescent="0.3">
      <c r="A204" s="59"/>
      <c r="B204" s="60"/>
      <c r="C204" s="54" t="s">
        <v>15</v>
      </c>
      <c r="D204" s="10" t="s">
        <v>4</v>
      </c>
      <c r="E204" s="2">
        <v>95</v>
      </c>
      <c r="F204" s="3">
        <v>17</v>
      </c>
      <c r="G204" s="4">
        <v>0.1789473684210526</v>
      </c>
      <c r="H204" s="2">
        <v>0</v>
      </c>
    </row>
    <row r="205" spans="1:8" x14ac:dyDescent="0.3">
      <c r="A205" s="59"/>
      <c r="B205" s="58" t="s">
        <v>38</v>
      </c>
      <c r="C205" s="40" t="s">
        <v>1</v>
      </c>
      <c r="D205" s="40"/>
      <c r="E205" s="41">
        <f>E206+E209+E212+E215</f>
        <v>640</v>
      </c>
      <c r="F205" s="41">
        <f t="shared" ref="F205" si="21">F206+F209+F212+F215</f>
        <v>136</v>
      </c>
      <c r="G205" s="43">
        <f>+F205/E205</f>
        <v>0.21249999999999999</v>
      </c>
      <c r="H205" s="41">
        <f t="shared" ref="H205" si="22">H206+H209+H212+H215</f>
        <v>1</v>
      </c>
    </row>
    <row r="206" spans="1:8" x14ac:dyDescent="0.3">
      <c r="A206" s="59"/>
      <c r="B206" s="59"/>
      <c r="C206" s="54" t="s">
        <v>16</v>
      </c>
      <c r="D206" s="10" t="s">
        <v>1</v>
      </c>
      <c r="E206" s="2">
        <v>208</v>
      </c>
      <c r="F206" s="3">
        <v>47</v>
      </c>
      <c r="G206" s="4">
        <v>0.22596153846153849</v>
      </c>
      <c r="H206" s="2">
        <v>1</v>
      </c>
    </row>
    <row r="207" spans="1:8" x14ac:dyDescent="0.3">
      <c r="A207" s="59"/>
      <c r="B207" s="59"/>
      <c r="C207" s="54" t="s">
        <v>16</v>
      </c>
      <c r="D207" s="45" t="s">
        <v>41</v>
      </c>
      <c r="E207" s="2">
        <v>83</v>
      </c>
      <c r="F207" s="3">
        <v>22</v>
      </c>
      <c r="G207" s="4">
        <v>0.26506024096385539</v>
      </c>
      <c r="H207" s="2">
        <v>1</v>
      </c>
    </row>
    <row r="208" spans="1:8" x14ac:dyDescent="0.3">
      <c r="A208" s="59"/>
      <c r="B208" s="59"/>
      <c r="C208" s="54" t="s">
        <v>16</v>
      </c>
      <c r="D208" s="10" t="s">
        <v>4</v>
      </c>
      <c r="E208" s="2">
        <v>125</v>
      </c>
      <c r="F208" s="3">
        <v>25</v>
      </c>
      <c r="G208" s="4">
        <v>0.2</v>
      </c>
      <c r="H208" s="2">
        <v>0</v>
      </c>
    </row>
    <row r="209" spans="1:8" x14ac:dyDescent="0.3">
      <c r="A209" s="59"/>
      <c r="B209" s="59"/>
      <c r="C209" s="54" t="s">
        <v>24</v>
      </c>
      <c r="D209" s="18" t="s">
        <v>1</v>
      </c>
      <c r="E209" s="19"/>
      <c r="F209" s="20"/>
      <c r="G209" s="21"/>
      <c r="H209" s="19"/>
    </row>
    <row r="210" spans="1:8" x14ac:dyDescent="0.3">
      <c r="A210" s="59"/>
      <c r="B210" s="59"/>
      <c r="C210" s="54" t="s">
        <v>24</v>
      </c>
      <c r="D210" s="45" t="s">
        <v>41</v>
      </c>
      <c r="E210" s="19" t="s">
        <v>0</v>
      </c>
      <c r="F210" s="20" t="s">
        <v>0</v>
      </c>
      <c r="G210" s="21" t="s">
        <v>0</v>
      </c>
      <c r="H210" s="19" t="s">
        <v>0</v>
      </c>
    </row>
    <row r="211" spans="1:8" x14ac:dyDescent="0.3">
      <c r="A211" s="59"/>
      <c r="B211" s="59"/>
      <c r="C211" s="54" t="s">
        <v>24</v>
      </c>
      <c r="D211" s="18" t="s">
        <v>4</v>
      </c>
      <c r="E211" s="19" t="s">
        <v>0</v>
      </c>
      <c r="F211" s="20" t="s">
        <v>0</v>
      </c>
      <c r="G211" s="21" t="s">
        <v>0</v>
      </c>
      <c r="H211" s="19" t="s">
        <v>0</v>
      </c>
    </row>
    <row r="212" spans="1:8" x14ac:dyDescent="0.3">
      <c r="A212" s="59"/>
      <c r="B212" s="59"/>
      <c r="C212" s="54" t="s">
        <v>19</v>
      </c>
      <c r="D212" s="10" t="s">
        <v>1</v>
      </c>
      <c r="E212" s="2">
        <v>432</v>
      </c>
      <c r="F212" s="3">
        <v>89</v>
      </c>
      <c r="G212" s="4">
        <v>0.20601851851851849</v>
      </c>
      <c r="H212" s="2">
        <v>0</v>
      </c>
    </row>
    <row r="213" spans="1:8" x14ac:dyDescent="0.3">
      <c r="A213" s="59"/>
      <c r="B213" s="59"/>
      <c r="C213" s="54" t="s">
        <v>19</v>
      </c>
      <c r="D213" s="45" t="s">
        <v>41</v>
      </c>
      <c r="E213" s="2">
        <v>144</v>
      </c>
      <c r="F213" s="3">
        <v>27</v>
      </c>
      <c r="G213" s="4">
        <v>0.1875</v>
      </c>
      <c r="H213" s="2">
        <v>0</v>
      </c>
    </row>
    <row r="214" spans="1:8" x14ac:dyDescent="0.3">
      <c r="A214" s="59"/>
      <c r="B214" s="59"/>
      <c r="C214" s="54" t="s">
        <v>19</v>
      </c>
      <c r="D214" s="10" t="s">
        <v>4</v>
      </c>
      <c r="E214" s="2">
        <v>288</v>
      </c>
      <c r="F214" s="3">
        <v>62</v>
      </c>
      <c r="G214" s="4">
        <v>0.21527777777777779</v>
      </c>
      <c r="H214" s="2">
        <v>0</v>
      </c>
    </row>
    <row r="215" spans="1:8" x14ac:dyDescent="0.3">
      <c r="A215" s="59"/>
      <c r="B215" s="59"/>
      <c r="C215" s="54" t="s">
        <v>27</v>
      </c>
      <c r="D215" s="18" t="s">
        <v>1</v>
      </c>
      <c r="E215" s="2"/>
      <c r="F215" s="3"/>
      <c r="G215" s="4"/>
      <c r="H215" s="2"/>
    </row>
    <row r="216" spans="1:8" x14ac:dyDescent="0.3">
      <c r="A216" s="59"/>
      <c r="B216" s="59"/>
      <c r="C216" s="54" t="s">
        <v>27</v>
      </c>
      <c r="D216" s="45" t="s">
        <v>41</v>
      </c>
      <c r="E216" s="2" t="s">
        <v>0</v>
      </c>
      <c r="F216" s="3" t="s">
        <v>0</v>
      </c>
      <c r="G216" s="4" t="s">
        <v>0</v>
      </c>
      <c r="H216" s="2" t="s">
        <v>0</v>
      </c>
    </row>
    <row r="217" spans="1:8" x14ac:dyDescent="0.3">
      <c r="A217" s="59"/>
      <c r="B217" s="59"/>
      <c r="C217" s="54" t="s">
        <v>27</v>
      </c>
      <c r="D217" s="18" t="s">
        <v>4</v>
      </c>
      <c r="E217" s="2" t="s">
        <v>0</v>
      </c>
      <c r="F217" s="3" t="s">
        <v>0</v>
      </c>
      <c r="G217" s="4" t="s">
        <v>0</v>
      </c>
      <c r="H217" s="2" t="s">
        <v>0</v>
      </c>
    </row>
    <row r="218" spans="1:8" x14ac:dyDescent="0.3">
      <c r="A218" s="59"/>
      <c r="B218" s="58" t="s">
        <v>39</v>
      </c>
      <c r="C218" s="40" t="s">
        <v>1</v>
      </c>
      <c r="D218" s="40"/>
      <c r="E218" s="41">
        <f>E219+E222+E225+E228+E231</f>
        <v>1342</v>
      </c>
      <c r="F218" s="41">
        <f>F219+F222+F225+F228+F231</f>
        <v>286</v>
      </c>
      <c r="G218" s="43">
        <f>F218/E218</f>
        <v>0.21311475409836064</v>
      </c>
      <c r="H218" s="41">
        <f t="shared" ref="H218" si="23">H219+H222+H225+H228+H231</f>
        <v>7</v>
      </c>
    </row>
    <row r="219" spans="1:8" x14ac:dyDescent="0.3">
      <c r="A219" s="59"/>
      <c r="B219" s="59"/>
      <c r="C219" s="54" t="s">
        <v>2</v>
      </c>
      <c r="D219" s="18" t="s">
        <v>1</v>
      </c>
      <c r="E219" s="2">
        <v>157</v>
      </c>
      <c r="F219" s="3">
        <v>39</v>
      </c>
      <c r="G219" s="4">
        <v>0.24840764331210191</v>
      </c>
      <c r="H219" s="2">
        <v>7</v>
      </c>
    </row>
    <row r="220" spans="1:8" x14ac:dyDescent="0.3">
      <c r="A220" s="59"/>
      <c r="B220" s="59"/>
      <c r="C220" s="54" t="s">
        <v>2</v>
      </c>
      <c r="D220" s="45" t="s">
        <v>41</v>
      </c>
      <c r="E220" s="2">
        <v>53</v>
      </c>
      <c r="F220" s="3">
        <v>13</v>
      </c>
      <c r="G220" s="4">
        <v>0.24528301886792461</v>
      </c>
      <c r="H220" s="2">
        <v>1</v>
      </c>
    </row>
    <row r="221" spans="1:8" x14ac:dyDescent="0.3">
      <c r="A221" s="59"/>
      <c r="B221" s="59"/>
      <c r="C221" s="54" t="s">
        <v>2</v>
      </c>
      <c r="D221" s="18" t="s">
        <v>4</v>
      </c>
      <c r="E221" s="2">
        <v>104</v>
      </c>
      <c r="F221" s="3">
        <v>26</v>
      </c>
      <c r="G221" s="4">
        <v>0.25</v>
      </c>
      <c r="H221" s="2">
        <v>6</v>
      </c>
    </row>
    <row r="222" spans="1:8" x14ac:dyDescent="0.3">
      <c r="A222" s="59"/>
      <c r="B222" s="59"/>
      <c r="C222" s="54" t="s">
        <v>9</v>
      </c>
      <c r="D222" s="10" t="s">
        <v>1</v>
      </c>
      <c r="E222" s="2">
        <v>222</v>
      </c>
      <c r="F222" s="3">
        <v>39</v>
      </c>
      <c r="G222" s="4">
        <v>0.17567567567567571</v>
      </c>
      <c r="H222" s="2">
        <v>0</v>
      </c>
    </row>
    <row r="223" spans="1:8" x14ac:dyDescent="0.3">
      <c r="A223" s="59"/>
      <c r="B223" s="59"/>
      <c r="C223" s="54" t="s">
        <v>9</v>
      </c>
      <c r="D223" s="45" t="s">
        <v>41</v>
      </c>
      <c r="E223" s="2">
        <v>94</v>
      </c>
      <c r="F223" s="3">
        <v>13</v>
      </c>
      <c r="G223" s="4">
        <v>0.13829787234042551</v>
      </c>
      <c r="H223" s="2">
        <v>0</v>
      </c>
    </row>
    <row r="224" spans="1:8" x14ac:dyDescent="0.3">
      <c r="A224" s="59"/>
      <c r="B224" s="59"/>
      <c r="C224" s="54" t="s">
        <v>9</v>
      </c>
      <c r="D224" s="10" t="s">
        <v>4</v>
      </c>
      <c r="E224" s="2">
        <v>128</v>
      </c>
      <c r="F224" s="3">
        <v>26</v>
      </c>
      <c r="G224" s="4">
        <v>0.203125</v>
      </c>
      <c r="H224" s="2">
        <v>0</v>
      </c>
    </row>
    <row r="225" spans="1:8" x14ac:dyDescent="0.3">
      <c r="A225" s="59"/>
      <c r="B225" s="59"/>
      <c r="C225" s="54" t="s">
        <v>10</v>
      </c>
      <c r="D225" s="10" t="s">
        <v>1</v>
      </c>
      <c r="E225" s="2">
        <v>202</v>
      </c>
      <c r="F225" s="3">
        <v>52</v>
      </c>
      <c r="G225" s="4">
        <v>0.25742574257425738</v>
      </c>
      <c r="H225" s="2">
        <v>0</v>
      </c>
    </row>
    <row r="226" spans="1:8" x14ac:dyDescent="0.3">
      <c r="A226" s="59"/>
      <c r="B226" s="59"/>
      <c r="C226" s="54" t="s">
        <v>10</v>
      </c>
      <c r="D226" s="45" t="s">
        <v>41</v>
      </c>
      <c r="E226" s="2">
        <v>86</v>
      </c>
      <c r="F226" s="3">
        <v>31</v>
      </c>
      <c r="G226" s="4">
        <v>0.36046511627906969</v>
      </c>
      <c r="H226" s="2">
        <v>0</v>
      </c>
    </row>
    <row r="227" spans="1:8" x14ac:dyDescent="0.3">
      <c r="A227" s="59"/>
      <c r="B227" s="59"/>
      <c r="C227" s="54" t="s">
        <v>10</v>
      </c>
      <c r="D227" s="10" t="s">
        <v>4</v>
      </c>
      <c r="E227" s="2">
        <v>116</v>
      </c>
      <c r="F227" s="3">
        <v>21</v>
      </c>
      <c r="G227" s="4">
        <v>0.18103448275862069</v>
      </c>
      <c r="H227" s="2">
        <v>0</v>
      </c>
    </row>
    <row r="228" spans="1:8" x14ac:dyDescent="0.3">
      <c r="A228" s="59"/>
      <c r="B228" s="59"/>
      <c r="C228" s="54" t="s">
        <v>11</v>
      </c>
      <c r="D228" s="10" t="s">
        <v>1</v>
      </c>
      <c r="E228" s="2">
        <v>288</v>
      </c>
      <c r="F228" s="3">
        <v>77</v>
      </c>
      <c r="G228" s="4">
        <v>0.2673611111111111</v>
      </c>
      <c r="H228" s="2">
        <v>0</v>
      </c>
    </row>
    <row r="229" spans="1:8" x14ac:dyDescent="0.3">
      <c r="A229" s="59"/>
      <c r="B229" s="59"/>
      <c r="C229" s="54" t="s">
        <v>11</v>
      </c>
      <c r="D229" s="45" t="s">
        <v>41</v>
      </c>
      <c r="E229" s="2">
        <v>133</v>
      </c>
      <c r="F229" s="3">
        <v>42</v>
      </c>
      <c r="G229" s="4">
        <v>0.31578947368421051</v>
      </c>
      <c r="H229" s="2">
        <v>0</v>
      </c>
    </row>
    <row r="230" spans="1:8" x14ac:dyDescent="0.3">
      <c r="A230" s="59"/>
      <c r="B230" s="59"/>
      <c r="C230" s="54" t="s">
        <v>11</v>
      </c>
      <c r="D230" s="10" t="s">
        <v>4</v>
      </c>
      <c r="E230" s="2">
        <v>155</v>
      </c>
      <c r="F230" s="3">
        <v>35</v>
      </c>
      <c r="G230" s="4">
        <v>0.22580645161290319</v>
      </c>
      <c r="H230" s="2">
        <v>0</v>
      </c>
    </row>
    <row r="231" spans="1:8" x14ac:dyDescent="0.3">
      <c r="A231" s="59"/>
      <c r="B231" s="59"/>
      <c r="C231" s="54" t="s">
        <v>23</v>
      </c>
      <c r="D231" s="10" t="s">
        <v>1</v>
      </c>
      <c r="E231" s="2">
        <v>473</v>
      </c>
      <c r="F231" s="3">
        <v>79</v>
      </c>
      <c r="G231" s="4">
        <v>0.16701902748414379</v>
      </c>
      <c r="H231" s="2">
        <v>0</v>
      </c>
    </row>
    <row r="232" spans="1:8" x14ac:dyDescent="0.3">
      <c r="A232" s="59"/>
      <c r="B232" s="59"/>
      <c r="C232" s="54" t="s">
        <v>23</v>
      </c>
      <c r="D232" s="45" t="s">
        <v>41</v>
      </c>
      <c r="E232" s="2">
        <v>223</v>
      </c>
      <c r="F232" s="3">
        <v>34</v>
      </c>
      <c r="G232" s="4">
        <v>0.15246636771300451</v>
      </c>
      <c r="H232" s="2">
        <v>0</v>
      </c>
    </row>
    <row r="233" spans="1:8" x14ac:dyDescent="0.3">
      <c r="A233" s="59"/>
      <c r="B233" s="59"/>
      <c r="C233" s="54"/>
      <c r="D233" s="10" t="s">
        <v>4</v>
      </c>
      <c r="E233" s="2">
        <v>248</v>
      </c>
      <c r="F233" s="3">
        <v>45</v>
      </c>
      <c r="G233" s="4">
        <v>0.18145161290322581</v>
      </c>
      <c r="H233" s="2">
        <v>0</v>
      </c>
    </row>
    <row r="234" spans="1:8" x14ac:dyDescent="0.3">
      <c r="A234" s="60"/>
      <c r="B234" s="60"/>
      <c r="C234" s="54" t="s">
        <v>23</v>
      </c>
      <c r="D234" s="10" t="s">
        <v>7</v>
      </c>
      <c r="E234" s="2">
        <v>2</v>
      </c>
      <c r="F234" s="3">
        <v>0</v>
      </c>
      <c r="G234" s="4">
        <v>0</v>
      </c>
      <c r="H234" s="2">
        <v>0</v>
      </c>
    </row>
    <row r="235" spans="1:8" x14ac:dyDescent="0.3">
      <c r="A235" s="58">
        <v>2021</v>
      </c>
      <c r="B235" s="9" t="s">
        <v>40</v>
      </c>
      <c r="C235" s="6"/>
      <c r="D235" s="6"/>
      <c r="E235" s="7">
        <f>E236+E257+E264+E283+E297</f>
        <v>11796</v>
      </c>
      <c r="F235" s="7">
        <f t="shared" ref="F235" si="24">F236+F257+F264+F283+F297</f>
        <v>2761</v>
      </c>
      <c r="G235" s="33">
        <f>F235/E235</f>
        <v>0.2340623940318752</v>
      </c>
      <c r="H235" s="7">
        <f t="shared" ref="H235" si="25">H236+H257+H264+H283+H297</f>
        <v>92</v>
      </c>
    </row>
    <row r="236" spans="1:8" x14ac:dyDescent="0.3">
      <c r="A236" s="59"/>
      <c r="B236" s="58" t="s">
        <v>35</v>
      </c>
      <c r="C236" s="40" t="s">
        <v>1</v>
      </c>
      <c r="D236" s="40"/>
      <c r="E236" s="41">
        <f>E237+E240+E244+E247+E250+E253</f>
        <v>4675</v>
      </c>
      <c r="F236" s="41">
        <f t="shared" ref="F236" si="26">F237+F240+F244+F247+F250+F253</f>
        <v>1213</v>
      </c>
      <c r="G236" s="42">
        <f>F236/E236</f>
        <v>0.25946524064171123</v>
      </c>
      <c r="H236" s="41">
        <f t="shared" ref="H236" si="27">H237+H240+H244+H247+H250+H253</f>
        <v>71</v>
      </c>
    </row>
    <row r="237" spans="1:8" x14ac:dyDescent="0.3">
      <c r="A237" s="62"/>
      <c r="B237" s="59"/>
      <c r="C237" s="54" t="s">
        <v>6</v>
      </c>
      <c r="D237" s="10" t="s">
        <v>1</v>
      </c>
      <c r="E237" s="2">
        <v>3190</v>
      </c>
      <c r="F237" s="3">
        <v>876</v>
      </c>
      <c r="G237" s="4">
        <v>0.27460815047021941</v>
      </c>
      <c r="H237" s="2">
        <v>48</v>
      </c>
    </row>
    <row r="238" spans="1:8" x14ac:dyDescent="0.3">
      <c r="A238" s="62"/>
      <c r="B238" s="59"/>
      <c r="C238" s="54" t="s">
        <v>6</v>
      </c>
      <c r="D238" s="45" t="s">
        <v>41</v>
      </c>
      <c r="E238" s="2">
        <v>1187</v>
      </c>
      <c r="F238" s="3">
        <v>322</v>
      </c>
      <c r="G238" s="4">
        <v>0.27127211457455769</v>
      </c>
      <c r="H238" s="2">
        <v>20</v>
      </c>
    </row>
    <row r="239" spans="1:8" x14ac:dyDescent="0.3">
      <c r="A239" s="62"/>
      <c r="B239" s="59"/>
      <c r="C239" s="54" t="s">
        <v>6</v>
      </c>
      <c r="D239" s="10" t="s">
        <v>4</v>
      </c>
      <c r="E239" s="2">
        <v>2005</v>
      </c>
      <c r="F239" s="3">
        <v>555</v>
      </c>
      <c r="G239" s="4">
        <v>0.27680798004987528</v>
      </c>
      <c r="H239" s="2">
        <v>28</v>
      </c>
    </row>
    <row r="240" spans="1:8" x14ac:dyDescent="0.3">
      <c r="A240" s="62"/>
      <c r="B240" s="59"/>
      <c r="C240" s="54" t="s">
        <v>22</v>
      </c>
      <c r="D240" s="18" t="s">
        <v>1</v>
      </c>
      <c r="E240" s="2"/>
      <c r="F240" s="3"/>
      <c r="G240" s="4"/>
      <c r="H240" s="2"/>
    </row>
    <row r="241" spans="1:8" x14ac:dyDescent="0.3">
      <c r="A241" s="62"/>
      <c r="B241" s="59"/>
      <c r="C241" s="54" t="s">
        <v>22</v>
      </c>
      <c r="D241" s="45" t="s">
        <v>41</v>
      </c>
      <c r="E241" s="2"/>
      <c r="F241" s="3"/>
      <c r="G241" s="4"/>
      <c r="H241" s="2"/>
    </row>
    <row r="242" spans="1:8" x14ac:dyDescent="0.3">
      <c r="A242" s="62"/>
      <c r="B242" s="59"/>
      <c r="C242" s="54" t="s">
        <v>22</v>
      </c>
      <c r="D242" s="18" t="s">
        <v>4</v>
      </c>
      <c r="E242" s="2"/>
      <c r="F242" s="3"/>
      <c r="G242" s="4"/>
      <c r="H242" s="2"/>
    </row>
    <row r="243" spans="1:8" x14ac:dyDescent="0.3">
      <c r="A243" s="62"/>
      <c r="B243" s="59"/>
      <c r="C243" s="54" t="s">
        <v>22</v>
      </c>
      <c r="D243" s="18" t="s">
        <v>7</v>
      </c>
      <c r="E243" s="2"/>
      <c r="F243" s="3"/>
      <c r="G243" s="4"/>
      <c r="H243" s="2"/>
    </row>
    <row r="244" spans="1:8" x14ac:dyDescent="0.3">
      <c r="A244" s="62"/>
      <c r="B244" s="59"/>
      <c r="C244" s="55" t="s">
        <v>17</v>
      </c>
      <c r="D244" s="10" t="s">
        <v>1</v>
      </c>
      <c r="E244" s="2">
        <v>445</v>
      </c>
      <c r="F244" s="3">
        <v>119</v>
      </c>
      <c r="G244" s="4">
        <v>0.26741573033707872</v>
      </c>
      <c r="H244" s="2">
        <v>0</v>
      </c>
    </row>
    <row r="245" spans="1:8" x14ac:dyDescent="0.3">
      <c r="A245" s="62"/>
      <c r="B245" s="59"/>
      <c r="C245" s="56" t="s">
        <v>17</v>
      </c>
      <c r="D245" s="45" t="s">
        <v>41</v>
      </c>
      <c r="E245" s="2">
        <v>253</v>
      </c>
      <c r="F245" s="3">
        <v>68</v>
      </c>
      <c r="G245" s="4">
        <v>0.26877470355731231</v>
      </c>
      <c r="H245" s="2">
        <v>0</v>
      </c>
    </row>
    <row r="246" spans="1:8" x14ac:dyDescent="0.3">
      <c r="A246" s="62"/>
      <c r="B246" s="59"/>
      <c r="C246" s="57" t="s">
        <v>17</v>
      </c>
      <c r="D246" s="10" t="s">
        <v>4</v>
      </c>
      <c r="E246" s="2">
        <v>192</v>
      </c>
      <c r="F246" s="3">
        <v>51</v>
      </c>
      <c r="G246" s="4">
        <v>0.265625</v>
      </c>
      <c r="H246" s="2">
        <v>0</v>
      </c>
    </row>
    <row r="247" spans="1:8" x14ac:dyDescent="0.3">
      <c r="A247" s="62"/>
      <c r="B247" s="59"/>
      <c r="C247" s="54" t="s">
        <v>25</v>
      </c>
      <c r="D247" s="18" t="s">
        <v>1</v>
      </c>
      <c r="E247" s="19"/>
      <c r="F247" s="20"/>
      <c r="G247" s="21"/>
      <c r="H247" s="19"/>
    </row>
    <row r="248" spans="1:8" x14ac:dyDescent="0.3">
      <c r="A248" s="62"/>
      <c r="B248" s="59"/>
      <c r="C248" s="54" t="s">
        <v>25</v>
      </c>
      <c r="D248" s="45" t="s">
        <v>41</v>
      </c>
      <c r="E248" s="19"/>
      <c r="F248" s="20"/>
      <c r="G248" s="21"/>
      <c r="H248" s="19"/>
    </row>
    <row r="249" spans="1:8" x14ac:dyDescent="0.3">
      <c r="A249" s="62"/>
      <c r="B249" s="59"/>
      <c r="C249" s="54" t="s">
        <v>25</v>
      </c>
      <c r="D249" s="18" t="s">
        <v>4</v>
      </c>
      <c r="E249" s="19"/>
      <c r="F249" s="20"/>
      <c r="G249" s="21"/>
      <c r="H249" s="19"/>
    </row>
    <row r="250" spans="1:8" x14ac:dyDescent="0.3">
      <c r="A250" s="62"/>
      <c r="B250" s="59"/>
      <c r="C250" s="54" t="s">
        <v>18</v>
      </c>
      <c r="D250" s="10" t="s">
        <v>1</v>
      </c>
      <c r="E250" s="2">
        <v>1040</v>
      </c>
      <c r="F250" s="3">
        <v>218</v>
      </c>
      <c r="G250" s="4">
        <v>0.20961538461538459</v>
      </c>
      <c r="H250" s="2">
        <v>23</v>
      </c>
    </row>
    <row r="251" spans="1:8" x14ac:dyDescent="0.3">
      <c r="A251" s="62"/>
      <c r="B251" s="59"/>
      <c r="C251" s="54" t="s">
        <v>18</v>
      </c>
      <c r="D251" s="45" t="s">
        <v>41</v>
      </c>
      <c r="E251" s="2">
        <v>551</v>
      </c>
      <c r="F251" s="3">
        <v>119</v>
      </c>
      <c r="G251" s="4">
        <v>0.2159709618874773</v>
      </c>
      <c r="H251" s="2">
        <v>6</v>
      </c>
    </row>
    <row r="252" spans="1:8" x14ac:dyDescent="0.3">
      <c r="A252" s="62"/>
      <c r="B252" s="59"/>
      <c r="C252" s="54" t="s">
        <v>18</v>
      </c>
      <c r="D252" s="10" t="s">
        <v>4</v>
      </c>
      <c r="E252" s="2">
        <v>489</v>
      </c>
      <c r="F252" s="3">
        <v>99</v>
      </c>
      <c r="G252" s="4">
        <v>0.20245398773006129</v>
      </c>
      <c r="H252" s="2">
        <v>17</v>
      </c>
    </row>
    <row r="253" spans="1:8" x14ac:dyDescent="0.3">
      <c r="A253" s="62"/>
      <c r="B253" s="59"/>
      <c r="C253" s="54" t="s">
        <v>26</v>
      </c>
      <c r="D253" s="18" t="s">
        <v>1</v>
      </c>
      <c r="E253" s="2"/>
      <c r="F253" s="3"/>
      <c r="G253" s="4"/>
      <c r="H253" s="2"/>
    </row>
    <row r="254" spans="1:8" x14ac:dyDescent="0.3">
      <c r="A254" s="62"/>
      <c r="B254" s="59"/>
      <c r="C254" s="54" t="s">
        <v>26</v>
      </c>
      <c r="D254" s="45" t="s">
        <v>41</v>
      </c>
      <c r="E254" s="2"/>
      <c r="F254" s="3"/>
      <c r="G254" s="4"/>
      <c r="H254" s="2"/>
    </row>
    <row r="255" spans="1:8" x14ac:dyDescent="0.3">
      <c r="A255" s="62"/>
      <c r="B255" s="59"/>
      <c r="C255" s="54" t="s">
        <v>26</v>
      </c>
      <c r="D255" s="18" t="s">
        <v>4</v>
      </c>
      <c r="E255" s="2"/>
      <c r="F255" s="3"/>
      <c r="G255" s="4"/>
      <c r="H255" s="2"/>
    </row>
    <row r="256" spans="1:8" x14ac:dyDescent="0.3">
      <c r="A256" s="62"/>
      <c r="B256" s="60"/>
      <c r="C256" s="54" t="s">
        <v>26</v>
      </c>
      <c r="D256" s="18" t="s">
        <v>7</v>
      </c>
      <c r="E256" s="2"/>
      <c r="F256" s="3"/>
      <c r="G256" s="4"/>
      <c r="H256" s="2"/>
    </row>
    <row r="257" spans="1:8" x14ac:dyDescent="0.3">
      <c r="A257" s="59"/>
      <c r="B257" s="58" t="s">
        <v>36</v>
      </c>
      <c r="C257" s="40" t="s">
        <v>1</v>
      </c>
      <c r="D257" s="40"/>
      <c r="E257" s="41">
        <f>E258+E261</f>
        <v>1610</v>
      </c>
      <c r="F257" s="41">
        <f t="shared" ref="F257" si="28">F258+F261</f>
        <v>391</v>
      </c>
      <c r="G257" s="43">
        <f>F257/E257</f>
        <v>0.24285714285714285</v>
      </c>
      <c r="H257" s="41">
        <f t="shared" ref="H257" si="29">H258+H261</f>
        <v>9</v>
      </c>
    </row>
    <row r="258" spans="1:8" x14ac:dyDescent="0.3">
      <c r="A258" s="59"/>
      <c r="B258" s="59"/>
      <c r="C258" s="54" t="s">
        <v>8</v>
      </c>
      <c r="D258" s="10" t="s">
        <v>1</v>
      </c>
      <c r="E258" s="2">
        <v>880</v>
      </c>
      <c r="F258" s="3">
        <v>180</v>
      </c>
      <c r="G258" s="4">
        <v>0.20454545454545461</v>
      </c>
      <c r="H258" s="2">
        <v>3</v>
      </c>
    </row>
    <row r="259" spans="1:8" x14ac:dyDescent="0.3">
      <c r="A259" s="59"/>
      <c r="B259" s="59"/>
      <c r="C259" s="54" t="s">
        <v>8</v>
      </c>
      <c r="D259" s="45" t="s">
        <v>41</v>
      </c>
      <c r="E259" s="2">
        <v>512</v>
      </c>
      <c r="F259" s="3">
        <v>106</v>
      </c>
      <c r="G259" s="4">
        <v>0.20703125</v>
      </c>
      <c r="H259" s="2">
        <v>1</v>
      </c>
    </row>
    <row r="260" spans="1:8" x14ac:dyDescent="0.3">
      <c r="A260" s="59"/>
      <c r="B260" s="59"/>
      <c r="C260" s="54" t="s">
        <v>8</v>
      </c>
      <c r="D260" s="10" t="s">
        <v>4</v>
      </c>
      <c r="E260" s="2">
        <v>368</v>
      </c>
      <c r="F260" s="3">
        <v>74</v>
      </c>
      <c r="G260" s="4">
        <v>0.20108695652173911</v>
      </c>
      <c r="H260" s="2">
        <v>2</v>
      </c>
    </row>
    <row r="261" spans="1:8" x14ac:dyDescent="0.3">
      <c r="A261" s="59"/>
      <c r="B261" s="59"/>
      <c r="C261" s="54" t="s">
        <v>20</v>
      </c>
      <c r="D261" s="10" t="s">
        <v>1</v>
      </c>
      <c r="E261" s="2">
        <v>730</v>
      </c>
      <c r="F261" s="3">
        <v>211</v>
      </c>
      <c r="G261" s="4">
        <v>0.28904109589041088</v>
      </c>
      <c r="H261" s="2">
        <v>6</v>
      </c>
    </row>
    <row r="262" spans="1:8" x14ac:dyDescent="0.3">
      <c r="A262" s="59"/>
      <c r="B262" s="59"/>
      <c r="C262" s="54" t="s">
        <v>20</v>
      </c>
      <c r="D262" s="45" t="s">
        <v>41</v>
      </c>
      <c r="E262" s="2">
        <v>340</v>
      </c>
      <c r="F262" s="3">
        <v>98</v>
      </c>
      <c r="G262" s="4">
        <v>0.28823529411764698</v>
      </c>
      <c r="H262" s="2">
        <v>2</v>
      </c>
    </row>
    <row r="263" spans="1:8" x14ac:dyDescent="0.3">
      <c r="A263" s="59"/>
      <c r="B263" s="59"/>
      <c r="C263" s="54" t="s">
        <v>20</v>
      </c>
      <c r="D263" s="10" t="s">
        <v>4</v>
      </c>
      <c r="E263" s="2">
        <v>390</v>
      </c>
      <c r="F263" s="3">
        <v>113</v>
      </c>
      <c r="G263" s="4">
        <v>0.28974358974358982</v>
      </c>
      <c r="H263" s="2">
        <v>4</v>
      </c>
    </row>
    <row r="264" spans="1:8" x14ac:dyDescent="0.3">
      <c r="A264" s="59"/>
      <c r="B264" s="58" t="s">
        <v>37</v>
      </c>
      <c r="C264" s="40" t="s">
        <v>1</v>
      </c>
      <c r="D264" s="40"/>
      <c r="E264" s="41">
        <f>E265+E268+E271+E274+E277+E280</f>
        <v>2257</v>
      </c>
      <c r="F264" s="41">
        <f t="shared" ref="F264" si="30">F265+F268+F271+F274+F277+F280</f>
        <v>501</v>
      </c>
      <c r="G264" s="43">
        <f>F264/E264</f>
        <v>0.22197607443509082</v>
      </c>
      <c r="H264" s="41">
        <f t="shared" ref="H264" si="31">H265+H268+H271+H274+H277+H280</f>
        <v>6</v>
      </c>
    </row>
    <row r="265" spans="1:8" x14ac:dyDescent="0.3">
      <c r="A265" s="59"/>
      <c r="B265" s="59"/>
      <c r="C265" s="54" t="s">
        <v>5</v>
      </c>
      <c r="D265" s="10" t="s">
        <v>1</v>
      </c>
      <c r="E265" s="2">
        <v>706</v>
      </c>
      <c r="F265" s="3">
        <v>181</v>
      </c>
      <c r="G265" s="4">
        <v>0.2563739376770538</v>
      </c>
      <c r="H265" s="2">
        <v>0</v>
      </c>
    </row>
    <row r="266" spans="1:8" x14ac:dyDescent="0.3">
      <c r="A266" s="59"/>
      <c r="B266" s="59"/>
      <c r="C266" s="54" t="s">
        <v>5</v>
      </c>
      <c r="D266" s="45" t="s">
        <v>41</v>
      </c>
      <c r="E266" s="2">
        <v>276</v>
      </c>
      <c r="F266" s="3">
        <v>74</v>
      </c>
      <c r="G266" s="4">
        <v>0.26811594202898548</v>
      </c>
      <c r="H266" s="2">
        <v>0</v>
      </c>
    </row>
    <row r="267" spans="1:8" x14ac:dyDescent="0.3">
      <c r="A267" s="59"/>
      <c r="B267" s="59"/>
      <c r="C267" s="54" t="s">
        <v>5</v>
      </c>
      <c r="D267" s="10" t="s">
        <v>4</v>
      </c>
      <c r="E267" s="2">
        <v>430</v>
      </c>
      <c r="F267" s="3">
        <v>107</v>
      </c>
      <c r="G267" s="4">
        <v>0.24883720930232561</v>
      </c>
      <c r="H267" s="2">
        <v>0</v>
      </c>
    </row>
    <row r="268" spans="1:8" x14ac:dyDescent="0.3">
      <c r="A268" s="59"/>
      <c r="B268" s="59"/>
      <c r="C268" s="54" t="s">
        <v>21</v>
      </c>
      <c r="D268" s="10" t="s">
        <v>1</v>
      </c>
      <c r="E268" s="2">
        <v>642</v>
      </c>
      <c r="F268" s="3">
        <v>166</v>
      </c>
      <c r="G268" s="4">
        <v>0.25856697819314639</v>
      </c>
      <c r="H268" s="2">
        <v>6</v>
      </c>
    </row>
    <row r="269" spans="1:8" x14ac:dyDescent="0.3">
      <c r="A269" s="59"/>
      <c r="B269" s="59"/>
      <c r="C269" s="54" t="s">
        <v>21</v>
      </c>
      <c r="D269" s="45" t="s">
        <v>41</v>
      </c>
      <c r="E269" s="2">
        <v>347</v>
      </c>
      <c r="F269" s="3">
        <v>78</v>
      </c>
      <c r="G269" s="4">
        <v>0.22478386167146969</v>
      </c>
      <c r="H269" s="2">
        <v>1</v>
      </c>
    </row>
    <row r="270" spans="1:8" x14ac:dyDescent="0.3">
      <c r="A270" s="59"/>
      <c r="B270" s="59"/>
      <c r="C270" s="54" t="s">
        <v>21</v>
      </c>
      <c r="D270" s="10" t="s">
        <v>4</v>
      </c>
      <c r="E270" s="2">
        <v>295</v>
      </c>
      <c r="F270" s="3">
        <v>88</v>
      </c>
      <c r="G270" s="4">
        <v>0.29830508474576273</v>
      </c>
      <c r="H270" s="2">
        <v>5</v>
      </c>
    </row>
    <row r="271" spans="1:8" x14ac:dyDescent="0.3">
      <c r="A271" s="59"/>
      <c r="B271" s="59"/>
      <c r="C271" s="54" t="s">
        <v>12</v>
      </c>
      <c r="D271" s="10" t="s">
        <v>1</v>
      </c>
      <c r="E271" s="2">
        <v>164</v>
      </c>
      <c r="F271" s="3">
        <v>38</v>
      </c>
      <c r="G271" s="4">
        <v>0.23170731707317069</v>
      </c>
      <c r="H271" s="2">
        <v>0</v>
      </c>
    </row>
    <row r="272" spans="1:8" x14ac:dyDescent="0.3">
      <c r="A272" s="59"/>
      <c r="B272" s="59"/>
      <c r="C272" s="54" t="s">
        <v>12</v>
      </c>
      <c r="D272" s="45" t="s">
        <v>41</v>
      </c>
      <c r="E272" s="2">
        <v>71</v>
      </c>
      <c r="F272" s="3">
        <v>16</v>
      </c>
      <c r="G272" s="4">
        <v>0.22535211267605629</v>
      </c>
      <c r="H272" s="2">
        <v>0</v>
      </c>
    </row>
    <row r="273" spans="1:8" x14ac:dyDescent="0.3">
      <c r="A273" s="59"/>
      <c r="B273" s="59"/>
      <c r="C273" s="54" t="s">
        <v>12</v>
      </c>
      <c r="D273" s="10" t="s">
        <v>4</v>
      </c>
      <c r="E273" s="2">
        <v>93</v>
      </c>
      <c r="F273" s="3">
        <v>22</v>
      </c>
      <c r="G273" s="4">
        <v>0.23655913978494619</v>
      </c>
      <c r="H273" s="2">
        <v>0</v>
      </c>
    </row>
    <row r="274" spans="1:8" x14ac:dyDescent="0.3">
      <c r="A274" s="59"/>
      <c r="B274" s="59"/>
      <c r="C274" s="54" t="s">
        <v>13</v>
      </c>
      <c r="D274" s="10" t="s">
        <v>1</v>
      </c>
      <c r="E274" s="2">
        <v>164</v>
      </c>
      <c r="F274" s="3">
        <v>18</v>
      </c>
      <c r="G274" s="4">
        <v>0.1097560975609756</v>
      </c>
      <c r="H274" s="2">
        <v>0</v>
      </c>
    </row>
    <row r="275" spans="1:8" x14ac:dyDescent="0.3">
      <c r="A275" s="59"/>
      <c r="B275" s="59"/>
      <c r="C275" s="54" t="s">
        <v>13</v>
      </c>
      <c r="D275" s="45" t="s">
        <v>41</v>
      </c>
      <c r="E275" s="2">
        <v>74</v>
      </c>
      <c r="F275" s="3">
        <v>7</v>
      </c>
      <c r="G275" s="4">
        <v>9.45945945945946E-2</v>
      </c>
      <c r="H275" s="2">
        <v>0</v>
      </c>
    </row>
    <row r="276" spans="1:8" x14ac:dyDescent="0.3">
      <c r="A276" s="59"/>
      <c r="B276" s="59"/>
      <c r="C276" s="54" t="s">
        <v>13</v>
      </c>
      <c r="D276" s="10" t="s">
        <v>4</v>
      </c>
      <c r="E276" s="2">
        <v>90</v>
      </c>
      <c r="F276" s="3">
        <v>11</v>
      </c>
      <c r="G276" s="4">
        <v>0.1222222222222222</v>
      </c>
      <c r="H276" s="2">
        <v>0</v>
      </c>
    </row>
    <row r="277" spans="1:8" x14ac:dyDescent="0.3">
      <c r="A277" s="59"/>
      <c r="B277" s="59"/>
      <c r="C277" s="54" t="s">
        <v>14</v>
      </c>
      <c r="D277" s="10" t="s">
        <v>1</v>
      </c>
      <c r="E277" s="2">
        <v>263</v>
      </c>
      <c r="F277" s="3">
        <v>38</v>
      </c>
      <c r="G277" s="4">
        <v>0.14448669201520911</v>
      </c>
      <c r="H277" s="2">
        <v>0</v>
      </c>
    </row>
    <row r="278" spans="1:8" x14ac:dyDescent="0.3">
      <c r="A278" s="59"/>
      <c r="B278" s="59"/>
      <c r="C278" s="54" t="s">
        <v>14</v>
      </c>
      <c r="D278" s="45" t="s">
        <v>41</v>
      </c>
      <c r="E278" s="2">
        <v>114</v>
      </c>
      <c r="F278" s="3">
        <v>14</v>
      </c>
      <c r="G278" s="4">
        <v>0.1228070175438596</v>
      </c>
      <c r="H278" s="2">
        <v>0</v>
      </c>
    </row>
    <row r="279" spans="1:8" x14ac:dyDescent="0.3">
      <c r="A279" s="59"/>
      <c r="B279" s="59"/>
      <c r="C279" s="54" t="s">
        <v>14</v>
      </c>
      <c r="D279" s="10" t="s">
        <v>4</v>
      </c>
      <c r="E279" s="2">
        <v>149</v>
      </c>
      <c r="F279" s="3">
        <v>24</v>
      </c>
      <c r="G279" s="4">
        <v>0.16107382550335569</v>
      </c>
      <c r="H279" s="2">
        <v>0</v>
      </c>
    </row>
    <row r="280" spans="1:8" x14ac:dyDescent="0.3">
      <c r="A280" s="59"/>
      <c r="B280" s="59"/>
      <c r="C280" s="54" t="s">
        <v>15</v>
      </c>
      <c r="D280" s="10" t="s">
        <v>1</v>
      </c>
      <c r="E280" s="2">
        <v>318</v>
      </c>
      <c r="F280" s="3">
        <v>60</v>
      </c>
      <c r="G280" s="4">
        <v>0.18867924528301891</v>
      </c>
      <c r="H280" s="2">
        <v>0</v>
      </c>
    </row>
    <row r="281" spans="1:8" x14ac:dyDescent="0.3">
      <c r="A281" s="59"/>
      <c r="B281" s="59"/>
      <c r="C281" s="54" t="s">
        <v>15</v>
      </c>
      <c r="D281" s="45" t="s">
        <v>41</v>
      </c>
      <c r="E281" s="2">
        <v>215</v>
      </c>
      <c r="F281" s="3">
        <v>42</v>
      </c>
      <c r="G281" s="4">
        <v>0.1953488372093023</v>
      </c>
      <c r="H281" s="2">
        <v>0</v>
      </c>
    </row>
    <row r="282" spans="1:8" x14ac:dyDescent="0.3">
      <c r="A282" s="59"/>
      <c r="B282" s="60"/>
      <c r="C282" s="54" t="s">
        <v>15</v>
      </c>
      <c r="D282" s="10" t="s">
        <v>4</v>
      </c>
      <c r="E282" s="2">
        <v>104</v>
      </c>
      <c r="F282" s="3">
        <v>18</v>
      </c>
      <c r="G282" s="4">
        <v>0.1730769230769231</v>
      </c>
      <c r="H282" s="2">
        <v>0</v>
      </c>
    </row>
    <row r="283" spans="1:8" x14ac:dyDescent="0.3">
      <c r="A283" s="59"/>
      <c r="B283" s="58" t="s">
        <v>38</v>
      </c>
      <c r="C283" s="40" t="s">
        <v>1</v>
      </c>
      <c r="D283" s="40"/>
      <c r="E283" s="41">
        <f>E284+E287+E290+E294</f>
        <v>1299</v>
      </c>
      <c r="F283" s="41">
        <f t="shared" ref="F283" si="32">F284+F287+F290+F294</f>
        <v>217</v>
      </c>
      <c r="G283" s="43">
        <f>+F283/E283</f>
        <v>0.16705157813702848</v>
      </c>
      <c r="H283" s="41">
        <f t="shared" ref="H283" si="33">H284+H287+H290+H294</f>
        <v>0</v>
      </c>
    </row>
    <row r="284" spans="1:8" x14ac:dyDescent="0.3">
      <c r="A284" s="59"/>
      <c r="B284" s="59"/>
      <c r="C284" s="54" t="s">
        <v>16</v>
      </c>
      <c r="D284" s="10" t="s">
        <v>1</v>
      </c>
      <c r="E284" s="2">
        <v>267</v>
      </c>
      <c r="F284" s="3">
        <v>59</v>
      </c>
      <c r="G284" s="4">
        <v>0.22097378277153559</v>
      </c>
      <c r="H284" s="2">
        <v>0</v>
      </c>
    </row>
    <row r="285" spans="1:8" x14ac:dyDescent="0.3">
      <c r="A285" s="59"/>
      <c r="B285" s="59"/>
      <c r="C285" s="54" t="s">
        <v>16</v>
      </c>
      <c r="D285" s="45" t="s">
        <v>41</v>
      </c>
      <c r="E285" s="2">
        <v>137</v>
      </c>
      <c r="F285" s="3">
        <v>34</v>
      </c>
      <c r="G285" s="4">
        <v>0.2481751824817518</v>
      </c>
      <c r="H285" s="2">
        <v>0</v>
      </c>
    </row>
    <row r="286" spans="1:8" x14ac:dyDescent="0.3">
      <c r="A286" s="59"/>
      <c r="B286" s="59"/>
      <c r="C286" s="54" t="s">
        <v>16</v>
      </c>
      <c r="D286" s="10" t="s">
        <v>4</v>
      </c>
      <c r="E286" s="2">
        <v>130</v>
      </c>
      <c r="F286" s="3">
        <v>25</v>
      </c>
      <c r="G286" s="4">
        <v>0.19230769230769229</v>
      </c>
      <c r="H286" s="2">
        <v>0</v>
      </c>
    </row>
    <row r="287" spans="1:8" x14ac:dyDescent="0.3">
      <c r="A287" s="59"/>
      <c r="B287" s="59"/>
      <c r="C287" s="54" t="s">
        <v>24</v>
      </c>
      <c r="D287" s="18" t="s">
        <v>1</v>
      </c>
      <c r="E287" s="19"/>
      <c r="F287" s="20"/>
      <c r="G287" s="21"/>
      <c r="H287" s="19"/>
    </row>
    <row r="288" spans="1:8" x14ac:dyDescent="0.3">
      <c r="A288" s="59"/>
      <c r="B288" s="59"/>
      <c r="C288" s="54" t="s">
        <v>24</v>
      </c>
      <c r="D288" s="45" t="s">
        <v>41</v>
      </c>
      <c r="E288" s="19"/>
      <c r="F288" s="20"/>
      <c r="G288" s="21"/>
      <c r="H288" s="19"/>
    </row>
    <row r="289" spans="1:8" x14ac:dyDescent="0.3">
      <c r="A289" s="59"/>
      <c r="B289" s="59"/>
      <c r="C289" s="54" t="s">
        <v>24</v>
      </c>
      <c r="D289" s="18" t="s">
        <v>4</v>
      </c>
      <c r="E289" s="19"/>
      <c r="F289" s="20"/>
      <c r="G289" s="21"/>
      <c r="H289" s="19"/>
    </row>
    <row r="290" spans="1:8" x14ac:dyDescent="0.3">
      <c r="A290" s="59"/>
      <c r="B290" s="59"/>
      <c r="C290" s="54" t="s">
        <v>19</v>
      </c>
      <c r="D290" s="10" t="s">
        <v>1</v>
      </c>
      <c r="E290" s="2">
        <v>1032</v>
      </c>
      <c r="F290" s="3">
        <v>158</v>
      </c>
      <c r="G290" s="4">
        <v>0.15310077519379839</v>
      </c>
      <c r="H290" s="2">
        <v>0</v>
      </c>
    </row>
    <row r="291" spans="1:8" x14ac:dyDescent="0.3">
      <c r="A291" s="59"/>
      <c r="B291" s="59"/>
      <c r="C291" s="54" t="s">
        <v>19</v>
      </c>
      <c r="D291" s="45" t="s">
        <v>41</v>
      </c>
      <c r="E291" s="2">
        <v>488</v>
      </c>
      <c r="F291" s="3">
        <v>81</v>
      </c>
      <c r="G291" s="4">
        <v>0.16598360655737701</v>
      </c>
      <c r="H291" s="2">
        <v>0</v>
      </c>
    </row>
    <row r="292" spans="1:8" x14ac:dyDescent="0.3">
      <c r="A292" s="59"/>
      <c r="B292" s="59"/>
      <c r="C292" s="54"/>
      <c r="D292" s="10" t="s">
        <v>4</v>
      </c>
      <c r="E292" s="2">
        <v>544</v>
      </c>
      <c r="F292" s="3">
        <v>77</v>
      </c>
      <c r="G292" s="4">
        <v>0.14154411764705879</v>
      </c>
      <c r="H292" s="2">
        <v>0</v>
      </c>
    </row>
    <row r="293" spans="1:8" x14ac:dyDescent="0.3">
      <c r="A293" s="59"/>
      <c r="B293" s="59"/>
      <c r="C293" s="54" t="s">
        <v>19</v>
      </c>
      <c r="D293" s="10" t="s">
        <v>7</v>
      </c>
      <c r="E293" s="2">
        <v>1</v>
      </c>
      <c r="F293" s="3">
        <v>1</v>
      </c>
      <c r="G293" s="4">
        <v>1</v>
      </c>
      <c r="H293" s="2">
        <v>0</v>
      </c>
    </row>
    <row r="294" spans="1:8" x14ac:dyDescent="0.3">
      <c r="A294" s="59"/>
      <c r="B294" s="59"/>
      <c r="C294" s="54" t="s">
        <v>27</v>
      </c>
      <c r="D294" s="18" t="s">
        <v>1</v>
      </c>
      <c r="E294" s="2"/>
      <c r="F294" s="3"/>
      <c r="G294" s="4"/>
      <c r="H294" s="2"/>
    </row>
    <row r="295" spans="1:8" x14ac:dyDescent="0.3">
      <c r="A295" s="59"/>
      <c r="B295" s="59"/>
      <c r="C295" s="54" t="s">
        <v>27</v>
      </c>
      <c r="D295" s="45" t="s">
        <v>41</v>
      </c>
      <c r="E295" s="2"/>
      <c r="F295" s="3"/>
      <c r="G295" s="4"/>
      <c r="H295" s="2"/>
    </row>
    <row r="296" spans="1:8" x14ac:dyDescent="0.3">
      <c r="A296" s="59"/>
      <c r="B296" s="59"/>
      <c r="C296" s="54" t="s">
        <v>27</v>
      </c>
      <c r="D296" s="18" t="s">
        <v>4</v>
      </c>
      <c r="E296" s="2"/>
      <c r="F296" s="3"/>
      <c r="G296" s="4"/>
      <c r="H296" s="2"/>
    </row>
    <row r="297" spans="1:8" x14ac:dyDescent="0.3">
      <c r="A297" s="59"/>
      <c r="B297" s="58" t="s">
        <v>39</v>
      </c>
      <c r="C297" s="40" t="s">
        <v>1</v>
      </c>
      <c r="D297" s="40"/>
      <c r="E297" s="41">
        <f>E298+E301+E304+E307+E310</f>
        <v>1955</v>
      </c>
      <c r="F297" s="41">
        <f>F298+F301+F304+F307+F310</f>
        <v>439</v>
      </c>
      <c r="G297" s="43">
        <f>F297/E297</f>
        <v>0.22455242966751918</v>
      </c>
      <c r="H297" s="41">
        <f t="shared" ref="H297" si="34">H298+H301+H304+H307+H310</f>
        <v>6</v>
      </c>
    </row>
    <row r="298" spans="1:8" x14ac:dyDescent="0.3">
      <c r="A298" s="59"/>
      <c r="B298" s="59"/>
      <c r="C298" s="54" t="s">
        <v>2</v>
      </c>
      <c r="D298" s="10" t="s">
        <v>1</v>
      </c>
      <c r="E298" s="2">
        <v>113</v>
      </c>
      <c r="F298" s="3">
        <v>20</v>
      </c>
      <c r="G298" s="4">
        <v>0.1769911504424779</v>
      </c>
      <c r="H298" s="2">
        <v>6</v>
      </c>
    </row>
    <row r="299" spans="1:8" x14ac:dyDescent="0.3">
      <c r="A299" s="59"/>
      <c r="B299" s="59"/>
      <c r="C299" s="54" t="s">
        <v>2</v>
      </c>
      <c r="D299" s="45" t="s">
        <v>41</v>
      </c>
      <c r="E299" s="2">
        <v>54</v>
      </c>
      <c r="F299" s="3">
        <v>8</v>
      </c>
      <c r="G299" s="4">
        <v>0.14814814814814811</v>
      </c>
      <c r="H299" s="2">
        <v>4</v>
      </c>
    </row>
    <row r="300" spans="1:8" x14ac:dyDescent="0.3">
      <c r="A300" s="59"/>
      <c r="B300" s="59"/>
      <c r="C300" s="54" t="s">
        <v>2</v>
      </c>
      <c r="D300" s="10" t="s">
        <v>4</v>
      </c>
      <c r="E300" s="2">
        <v>59</v>
      </c>
      <c r="F300" s="3">
        <v>12</v>
      </c>
      <c r="G300" s="4">
        <v>0.20338983050847459</v>
      </c>
      <c r="H300" s="2">
        <v>2</v>
      </c>
    </row>
    <row r="301" spans="1:8" x14ac:dyDescent="0.3">
      <c r="A301" s="59"/>
      <c r="B301" s="59"/>
      <c r="C301" s="54" t="s">
        <v>9</v>
      </c>
      <c r="D301" s="10" t="s">
        <v>1</v>
      </c>
      <c r="E301" s="2">
        <v>207</v>
      </c>
      <c r="F301" s="3">
        <v>42</v>
      </c>
      <c r="G301" s="4">
        <v>0.20289855072463769</v>
      </c>
      <c r="H301" s="2">
        <v>0</v>
      </c>
    </row>
    <row r="302" spans="1:8" x14ac:dyDescent="0.3">
      <c r="A302" s="59"/>
      <c r="B302" s="59"/>
      <c r="C302" s="54" t="s">
        <v>9</v>
      </c>
      <c r="D302" s="45" t="s">
        <v>41</v>
      </c>
      <c r="E302" s="2">
        <v>82</v>
      </c>
      <c r="F302" s="3">
        <v>18</v>
      </c>
      <c r="G302" s="4">
        <v>0.21951219512195119</v>
      </c>
      <c r="H302" s="2">
        <v>0</v>
      </c>
    </row>
    <row r="303" spans="1:8" x14ac:dyDescent="0.3">
      <c r="A303" s="59"/>
      <c r="B303" s="59"/>
      <c r="C303" s="54" t="s">
        <v>9</v>
      </c>
      <c r="D303" s="10" t="s">
        <v>4</v>
      </c>
      <c r="E303" s="2">
        <v>125</v>
      </c>
      <c r="F303" s="3">
        <v>24</v>
      </c>
      <c r="G303" s="4">
        <v>0.192</v>
      </c>
      <c r="H303" s="2">
        <v>0</v>
      </c>
    </row>
    <row r="304" spans="1:8" x14ac:dyDescent="0.3">
      <c r="A304" s="59"/>
      <c r="B304" s="59"/>
      <c r="C304" s="54" t="s">
        <v>10</v>
      </c>
      <c r="D304" s="10" t="s">
        <v>1</v>
      </c>
      <c r="E304" s="2">
        <v>245</v>
      </c>
      <c r="F304" s="3">
        <v>68</v>
      </c>
      <c r="G304" s="4">
        <v>0.27755102040816332</v>
      </c>
      <c r="H304" s="2">
        <v>0</v>
      </c>
    </row>
    <row r="305" spans="1:8" x14ac:dyDescent="0.3">
      <c r="A305" s="59"/>
      <c r="B305" s="59"/>
      <c r="C305" s="54" t="s">
        <v>10</v>
      </c>
      <c r="D305" s="45" t="s">
        <v>41</v>
      </c>
      <c r="E305" s="2">
        <v>97</v>
      </c>
      <c r="F305" s="3">
        <v>31</v>
      </c>
      <c r="G305" s="4">
        <v>0.3195876288659793</v>
      </c>
      <c r="H305" s="2">
        <v>0</v>
      </c>
    </row>
    <row r="306" spans="1:8" x14ac:dyDescent="0.3">
      <c r="A306" s="59"/>
      <c r="B306" s="59"/>
      <c r="C306" s="54" t="s">
        <v>10</v>
      </c>
      <c r="D306" s="10" t="s">
        <v>4</v>
      </c>
      <c r="E306" s="2">
        <v>148</v>
      </c>
      <c r="F306" s="3">
        <v>37</v>
      </c>
      <c r="G306" s="4">
        <v>0.25</v>
      </c>
      <c r="H306" s="2">
        <v>0</v>
      </c>
    </row>
    <row r="307" spans="1:8" x14ac:dyDescent="0.3">
      <c r="A307" s="59"/>
      <c r="B307" s="59"/>
      <c r="C307" s="54" t="s">
        <v>11</v>
      </c>
      <c r="D307" s="10" t="s">
        <v>1</v>
      </c>
      <c r="E307" s="2">
        <v>423</v>
      </c>
      <c r="F307" s="3">
        <v>153</v>
      </c>
      <c r="G307" s="4">
        <v>0.36170212765957449</v>
      </c>
      <c r="H307" s="2">
        <v>0</v>
      </c>
    </row>
    <row r="308" spans="1:8" x14ac:dyDescent="0.3">
      <c r="A308" s="59"/>
      <c r="B308" s="59"/>
      <c r="C308" s="54" t="s">
        <v>11</v>
      </c>
      <c r="D308" s="45" t="s">
        <v>41</v>
      </c>
      <c r="E308" s="2">
        <v>212</v>
      </c>
      <c r="F308" s="3">
        <v>73</v>
      </c>
      <c r="G308" s="4">
        <v>0.34433962264150941</v>
      </c>
      <c r="H308" s="2">
        <v>0</v>
      </c>
    </row>
    <row r="309" spans="1:8" x14ac:dyDescent="0.3">
      <c r="A309" s="59"/>
      <c r="B309" s="59"/>
      <c r="C309" s="54" t="s">
        <v>11</v>
      </c>
      <c r="D309" s="10" t="s">
        <v>4</v>
      </c>
      <c r="E309" s="2">
        <v>211</v>
      </c>
      <c r="F309" s="3">
        <v>80</v>
      </c>
      <c r="G309" s="4">
        <v>0.37914691943127959</v>
      </c>
      <c r="H309" s="2">
        <v>0</v>
      </c>
    </row>
    <row r="310" spans="1:8" x14ac:dyDescent="0.3">
      <c r="A310" s="59"/>
      <c r="B310" s="59"/>
      <c r="C310" s="54" t="s">
        <v>23</v>
      </c>
      <c r="D310" s="10" t="s">
        <v>1</v>
      </c>
      <c r="E310" s="2">
        <v>967</v>
      </c>
      <c r="F310" s="3">
        <v>156</v>
      </c>
      <c r="G310" s="4">
        <v>0.1613236814891417</v>
      </c>
      <c r="H310" s="2">
        <v>0</v>
      </c>
    </row>
    <row r="311" spans="1:8" x14ac:dyDescent="0.3">
      <c r="A311" s="59"/>
      <c r="B311" s="59"/>
      <c r="C311" s="54" t="s">
        <v>23</v>
      </c>
      <c r="D311" s="45" t="s">
        <v>41</v>
      </c>
      <c r="E311" s="2">
        <v>518</v>
      </c>
      <c r="F311" s="3">
        <v>76</v>
      </c>
      <c r="G311" s="4">
        <v>0.1467181467181467</v>
      </c>
      <c r="H311" s="2">
        <v>0</v>
      </c>
    </row>
    <row r="312" spans="1:8" x14ac:dyDescent="0.3">
      <c r="A312" s="60"/>
      <c r="B312" s="60"/>
      <c r="C312" s="54" t="s">
        <v>23</v>
      </c>
      <c r="D312" s="10" t="s">
        <v>4</v>
      </c>
      <c r="E312" s="2">
        <v>449</v>
      </c>
      <c r="F312" s="3">
        <v>80</v>
      </c>
      <c r="G312" s="4">
        <v>0.17817371937639201</v>
      </c>
      <c r="H312" s="2">
        <v>0</v>
      </c>
    </row>
    <row r="313" spans="1:8" x14ac:dyDescent="0.3">
      <c r="A313" s="58">
        <v>2022</v>
      </c>
      <c r="B313" s="9" t="s">
        <v>40</v>
      </c>
      <c r="C313" s="6"/>
      <c r="D313" s="6"/>
      <c r="E313" s="7">
        <f>E314+E335+E343+E362+E376</f>
        <v>12686</v>
      </c>
      <c r="F313" s="7">
        <f t="shared" ref="F313" si="35">F314+F335+F343+F362+F376</f>
        <v>2730</v>
      </c>
      <c r="G313" s="33">
        <f>F313/E313</f>
        <v>0.21519785590414631</v>
      </c>
      <c r="H313" s="7">
        <f t="shared" ref="H313" si="36">H314+H335+H343+H362+H376</f>
        <v>136</v>
      </c>
    </row>
    <row r="314" spans="1:8" x14ac:dyDescent="0.3">
      <c r="A314" s="59"/>
      <c r="B314" s="58" t="s">
        <v>35</v>
      </c>
      <c r="C314" s="40" t="s">
        <v>1</v>
      </c>
      <c r="D314" s="40"/>
      <c r="E314" s="41">
        <f>E315+E318+E322+E325+E328+E331</f>
        <v>5021</v>
      </c>
      <c r="F314" s="41">
        <f t="shared" ref="F314" si="37">F315+F318+F322+F325+F328+F331</f>
        <v>1276</v>
      </c>
      <c r="G314" s="42">
        <f>F314/E314</f>
        <v>0.25413264289982074</v>
      </c>
      <c r="H314" s="41">
        <f t="shared" ref="H314" si="38">H315+H318+H322+H325+H328+H331</f>
        <v>54</v>
      </c>
    </row>
    <row r="315" spans="1:8" x14ac:dyDescent="0.3">
      <c r="A315" s="59"/>
      <c r="B315" s="59"/>
      <c r="C315" s="54" t="s">
        <v>6</v>
      </c>
      <c r="D315" s="10" t="s">
        <v>1</v>
      </c>
      <c r="E315" s="2">
        <v>3215</v>
      </c>
      <c r="F315" s="3">
        <v>899</v>
      </c>
      <c r="G315" s="4">
        <v>0.27962674961119749</v>
      </c>
      <c r="H315" s="2">
        <v>28</v>
      </c>
    </row>
    <row r="316" spans="1:8" x14ac:dyDescent="0.3">
      <c r="A316" s="59"/>
      <c r="B316" s="59"/>
      <c r="C316" s="54" t="s">
        <v>6</v>
      </c>
      <c r="D316" s="45" t="s">
        <v>41</v>
      </c>
      <c r="E316" s="2">
        <v>1379</v>
      </c>
      <c r="F316" s="3">
        <v>387</v>
      </c>
      <c r="G316" s="4">
        <v>0.28063814358230599</v>
      </c>
      <c r="H316" s="2">
        <v>9</v>
      </c>
    </row>
    <row r="317" spans="1:8" x14ac:dyDescent="0.3">
      <c r="A317" s="59"/>
      <c r="B317" s="59"/>
      <c r="C317" s="54" t="s">
        <v>6</v>
      </c>
      <c r="D317" s="10" t="s">
        <v>4</v>
      </c>
      <c r="E317" s="2">
        <v>1836</v>
      </c>
      <c r="F317" s="3">
        <v>512</v>
      </c>
      <c r="G317" s="4">
        <v>0.27886710239651419</v>
      </c>
      <c r="H317" s="2">
        <v>19</v>
      </c>
    </row>
    <row r="318" spans="1:8" x14ac:dyDescent="0.3">
      <c r="A318" s="59"/>
      <c r="B318" s="59"/>
      <c r="C318" s="54" t="s">
        <v>22</v>
      </c>
      <c r="D318" s="10" t="s">
        <v>1</v>
      </c>
      <c r="E318" s="2">
        <v>153</v>
      </c>
      <c r="F318" s="3">
        <v>25</v>
      </c>
      <c r="G318" s="4">
        <v>0.16339869281045749</v>
      </c>
      <c r="H318" s="2">
        <v>4</v>
      </c>
    </row>
    <row r="319" spans="1:8" x14ac:dyDescent="0.3">
      <c r="A319" s="59"/>
      <c r="B319" s="59"/>
      <c r="C319" s="54" t="s">
        <v>22</v>
      </c>
      <c r="D319" s="45" t="s">
        <v>41</v>
      </c>
      <c r="E319" s="2">
        <v>74</v>
      </c>
      <c r="F319" s="3">
        <v>8</v>
      </c>
      <c r="G319" s="4">
        <v>0.1081081081081081</v>
      </c>
      <c r="H319" s="2">
        <v>2</v>
      </c>
    </row>
    <row r="320" spans="1:8" x14ac:dyDescent="0.3">
      <c r="A320" s="59"/>
      <c r="B320" s="59"/>
      <c r="C320" s="54" t="s">
        <v>22</v>
      </c>
      <c r="D320" s="10" t="s">
        <v>4</v>
      </c>
      <c r="E320" s="2">
        <v>78</v>
      </c>
      <c r="F320" s="3">
        <v>17</v>
      </c>
      <c r="G320" s="4">
        <v>0.21794871794871801</v>
      </c>
      <c r="H320" s="2">
        <v>2</v>
      </c>
    </row>
    <row r="321" spans="1:8" x14ac:dyDescent="0.3">
      <c r="A321" s="59"/>
      <c r="B321" s="59"/>
      <c r="C321" s="54" t="s">
        <v>22</v>
      </c>
      <c r="D321" s="10" t="s">
        <v>7</v>
      </c>
      <c r="E321" s="2">
        <v>1</v>
      </c>
      <c r="F321" s="3">
        <v>0</v>
      </c>
      <c r="G321" s="4">
        <v>0</v>
      </c>
      <c r="H321" s="2">
        <v>0</v>
      </c>
    </row>
    <row r="322" spans="1:8" x14ac:dyDescent="0.3">
      <c r="A322" s="59"/>
      <c r="B322" s="59"/>
      <c r="C322" s="55" t="s">
        <v>17</v>
      </c>
      <c r="D322" s="10" t="s">
        <v>1</v>
      </c>
      <c r="E322" s="2">
        <v>409</v>
      </c>
      <c r="F322" s="3">
        <v>105</v>
      </c>
      <c r="G322" s="4">
        <v>0.25672371638141811</v>
      </c>
      <c r="H322" s="2">
        <v>0</v>
      </c>
    </row>
    <row r="323" spans="1:8" x14ac:dyDescent="0.3">
      <c r="A323" s="59"/>
      <c r="B323" s="59"/>
      <c r="C323" s="56" t="s">
        <v>17</v>
      </c>
      <c r="D323" s="45" t="s">
        <v>41</v>
      </c>
      <c r="E323" s="2">
        <v>229</v>
      </c>
      <c r="F323" s="3">
        <v>61</v>
      </c>
      <c r="G323" s="4">
        <v>0.26637554585152839</v>
      </c>
      <c r="H323" s="2">
        <v>0</v>
      </c>
    </row>
    <row r="324" spans="1:8" x14ac:dyDescent="0.3">
      <c r="A324" s="59"/>
      <c r="B324" s="59"/>
      <c r="C324" s="57" t="s">
        <v>17</v>
      </c>
      <c r="D324" s="10" t="s">
        <v>4</v>
      </c>
      <c r="E324" s="2">
        <v>180</v>
      </c>
      <c r="F324" s="3">
        <v>44</v>
      </c>
      <c r="G324" s="4">
        <v>0.24444444444444441</v>
      </c>
      <c r="H324" s="2">
        <v>0</v>
      </c>
    </row>
    <row r="325" spans="1:8" x14ac:dyDescent="0.3">
      <c r="A325" s="59"/>
      <c r="B325" s="59"/>
      <c r="C325" s="54" t="s">
        <v>25</v>
      </c>
      <c r="D325" s="18" t="s">
        <v>1</v>
      </c>
      <c r="E325" s="19"/>
      <c r="F325" s="20"/>
      <c r="G325" s="21"/>
      <c r="H325" s="19"/>
    </row>
    <row r="326" spans="1:8" x14ac:dyDescent="0.3">
      <c r="A326" s="59"/>
      <c r="B326" s="59"/>
      <c r="C326" s="54" t="s">
        <v>25</v>
      </c>
      <c r="D326" s="45" t="s">
        <v>41</v>
      </c>
      <c r="E326" s="19"/>
      <c r="F326" s="20"/>
      <c r="G326" s="21"/>
      <c r="H326" s="19"/>
    </row>
    <row r="327" spans="1:8" x14ac:dyDescent="0.3">
      <c r="A327" s="59"/>
      <c r="B327" s="59"/>
      <c r="C327" s="54" t="s">
        <v>25</v>
      </c>
      <c r="D327" s="18" t="s">
        <v>4</v>
      </c>
      <c r="E327" s="19"/>
      <c r="F327" s="20"/>
      <c r="G327" s="21"/>
      <c r="H327" s="19"/>
    </row>
    <row r="328" spans="1:8" x14ac:dyDescent="0.3">
      <c r="A328" s="59"/>
      <c r="B328" s="59"/>
      <c r="C328" s="54" t="s">
        <v>18</v>
      </c>
      <c r="D328" s="10" t="s">
        <v>1</v>
      </c>
      <c r="E328" s="2">
        <v>1017</v>
      </c>
      <c r="F328" s="3">
        <v>188</v>
      </c>
      <c r="G328" s="4">
        <v>0.1848574237954769</v>
      </c>
      <c r="H328" s="2">
        <v>14</v>
      </c>
    </row>
    <row r="329" spans="1:8" x14ac:dyDescent="0.3">
      <c r="A329" s="59"/>
      <c r="B329" s="59"/>
      <c r="C329" s="54" t="s">
        <v>18</v>
      </c>
      <c r="D329" s="45" t="s">
        <v>41</v>
      </c>
      <c r="E329" s="2">
        <v>502</v>
      </c>
      <c r="F329" s="3">
        <v>98</v>
      </c>
      <c r="G329" s="4">
        <v>0.19521912350597609</v>
      </c>
      <c r="H329" s="2">
        <v>1</v>
      </c>
    </row>
    <row r="330" spans="1:8" x14ac:dyDescent="0.3">
      <c r="A330" s="59"/>
      <c r="B330" s="59"/>
      <c r="C330" s="54" t="s">
        <v>18</v>
      </c>
      <c r="D330" s="10" t="s">
        <v>4</v>
      </c>
      <c r="E330" s="2">
        <v>515</v>
      </c>
      <c r="F330" s="3">
        <v>90</v>
      </c>
      <c r="G330" s="4">
        <v>0.17475728155339801</v>
      </c>
      <c r="H330" s="2">
        <v>13</v>
      </c>
    </row>
    <row r="331" spans="1:8" x14ac:dyDescent="0.3">
      <c r="A331" s="59"/>
      <c r="B331" s="59"/>
      <c r="C331" s="54" t="s">
        <v>26</v>
      </c>
      <c r="D331" s="10" t="s">
        <v>1</v>
      </c>
      <c r="E331" s="2">
        <v>227</v>
      </c>
      <c r="F331" s="3">
        <v>59</v>
      </c>
      <c r="G331" s="4">
        <v>0.25991189427312777</v>
      </c>
      <c r="H331" s="2">
        <v>8</v>
      </c>
    </row>
    <row r="332" spans="1:8" x14ac:dyDescent="0.3">
      <c r="A332" s="59"/>
      <c r="B332" s="59"/>
      <c r="C332" s="54" t="s">
        <v>26</v>
      </c>
      <c r="D332" s="45" t="s">
        <v>41</v>
      </c>
      <c r="E332" s="2">
        <v>135</v>
      </c>
      <c r="F332" s="3">
        <v>38</v>
      </c>
      <c r="G332" s="4">
        <v>0.2814814814814815</v>
      </c>
      <c r="H332" s="2">
        <v>0</v>
      </c>
    </row>
    <row r="333" spans="1:8" x14ac:dyDescent="0.3">
      <c r="A333" s="59"/>
      <c r="B333" s="59"/>
      <c r="C333" s="54" t="s">
        <v>26</v>
      </c>
      <c r="D333" s="10" t="s">
        <v>4</v>
      </c>
      <c r="E333" s="2">
        <v>87</v>
      </c>
      <c r="F333" s="3">
        <v>21</v>
      </c>
      <c r="G333" s="4">
        <v>0.2413793103448276</v>
      </c>
      <c r="H333" s="2">
        <v>6</v>
      </c>
    </row>
    <row r="334" spans="1:8" x14ac:dyDescent="0.3">
      <c r="A334" s="59"/>
      <c r="B334" s="60"/>
      <c r="C334" s="54" t="s">
        <v>26</v>
      </c>
      <c r="D334" s="10" t="s">
        <v>7</v>
      </c>
      <c r="E334" s="2">
        <v>6</v>
      </c>
      <c r="F334" s="3">
        <v>1</v>
      </c>
      <c r="G334" s="4">
        <v>0.16666666666666671</v>
      </c>
      <c r="H334" s="2">
        <v>2</v>
      </c>
    </row>
    <row r="335" spans="1:8" x14ac:dyDescent="0.3">
      <c r="A335" s="59"/>
      <c r="B335" s="58" t="s">
        <v>36</v>
      </c>
      <c r="C335" s="40" t="s">
        <v>1</v>
      </c>
      <c r="D335" s="40"/>
      <c r="E335" s="41">
        <f>E336+E340</f>
        <v>1729</v>
      </c>
      <c r="F335" s="41">
        <f t="shared" ref="F335" si="39">F336+F340</f>
        <v>339</v>
      </c>
      <c r="G335" s="43">
        <f>F335/E335</f>
        <v>0.19606709080393292</v>
      </c>
      <c r="H335" s="41">
        <f t="shared" ref="H335" si="40">H336+H340</f>
        <v>7</v>
      </c>
    </row>
    <row r="336" spans="1:8" x14ac:dyDescent="0.3">
      <c r="A336" s="59"/>
      <c r="B336" s="59"/>
      <c r="C336" s="54" t="s">
        <v>8</v>
      </c>
      <c r="D336" s="10" t="s">
        <v>1</v>
      </c>
      <c r="E336" s="2">
        <v>932</v>
      </c>
      <c r="F336" s="3">
        <v>159</v>
      </c>
      <c r="G336" s="4">
        <v>0.17060085836909869</v>
      </c>
      <c r="H336" s="2">
        <v>1</v>
      </c>
    </row>
    <row r="337" spans="1:8" x14ac:dyDescent="0.3">
      <c r="A337" s="59"/>
      <c r="B337" s="59"/>
      <c r="C337" s="54" t="s">
        <v>8</v>
      </c>
      <c r="D337" s="45" t="s">
        <v>41</v>
      </c>
      <c r="E337" s="2">
        <v>449</v>
      </c>
      <c r="F337" s="3">
        <v>74</v>
      </c>
      <c r="G337" s="4">
        <v>0.1648106904231626</v>
      </c>
      <c r="H337" s="2">
        <v>0</v>
      </c>
    </row>
    <row r="338" spans="1:8" x14ac:dyDescent="0.3">
      <c r="A338" s="59"/>
      <c r="B338" s="59"/>
      <c r="C338" s="54"/>
      <c r="D338" s="10" t="s">
        <v>4</v>
      </c>
      <c r="E338" s="2">
        <v>482</v>
      </c>
      <c r="F338" s="3">
        <v>85</v>
      </c>
      <c r="G338" s="4">
        <v>0.17634854771784231</v>
      </c>
      <c r="H338" s="2">
        <v>1</v>
      </c>
    </row>
    <row r="339" spans="1:8" x14ac:dyDescent="0.3">
      <c r="A339" s="59"/>
      <c r="B339" s="59"/>
      <c r="C339" s="54" t="s">
        <v>8</v>
      </c>
      <c r="D339" s="10" t="s">
        <v>7</v>
      </c>
      <c r="E339" s="2">
        <v>2</v>
      </c>
      <c r="F339" s="3">
        <v>0</v>
      </c>
      <c r="G339" s="4">
        <v>0</v>
      </c>
      <c r="H339" s="2">
        <v>0</v>
      </c>
    </row>
    <row r="340" spans="1:8" x14ac:dyDescent="0.3">
      <c r="A340" s="59"/>
      <c r="B340" s="59"/>
      <c r="C340" s="54" t="s">
        <v>20</v>
      </c>
      <c r="D340" s="10" t="s">
        <v>1</v>
      </c>
      <c r="E340" s="2">
        <v>797</v>
      </c>
      <c r="F340" s="3">
        <v>180</v>
      </c>
      <c r="G340" s="4">
        <v>0.2258469259723965</v>
      </c>
      <c r="H340" s="2">
        <v>6</v>
      </c>
    </row>
    <row r="341" spans="1:8" x14ac:dyDescent="0.3">
      <c r="A341" s="59"/>
      <c r="B341" s="59"/>
      <c r="C341" s="54" t="s">
        <v>20</v>
      </c>
      <c r="D341" s="45" t="s">
        <v>41</v>
      </c>
      <c r="E341" s="2">
        <v>424</v>
      </c>
      <c r="F341" s="3">
        <v>102</v>
      </c>
      <c r="G341" s="4">
        <v>0.24056603773584909</v>
      </c>
      <c r="H341" s="2">
        <v>5</v>
      </c>
    </row>
    <row r="342" spans="1:8" x14ac:dyDescent="0.3">
      <c r="A342" s="59"/>
      <c r="B342" s="59"/>
      <c r="C342" s="54" t="s">
        <v>20</v>
      </c>
      <c r="D342" s="10" t="s">
        <v>4</v>
      </c>
      <c r="E342" s="2">
        <v>373</v>
      </c>
      <c r="F342" s="3">
        <v>78</v>
      </c>
      <c r="G342" s="4">
        <v>0.20911528150134051</v>
      </c>
      <c r="H342" s="2">
        <v>1</v>
      </c>
    </row>
    <row r="343" spans="1:8" x14ac:dyDescent="0.3">
      <c r="A343" s="59"/>
      <c r="B343" s="58" t="s">
        <v>37</v>
      </c>
      <c r="C343" s="40" t="s">
        <v>1</v>
      </c>
      <c r="D343" s="40"/>
      <c r="E343" s="41">
        <f>E344+E347+E350+E353+E356+E359</f>
        <v>2537</v>
      </c>
      <c r="F343" s="41">
        <f t="shared" ref="F343" si="41">F344+F347+F350+F353+F356+F359</f>
        <v>514</v>
      </c>
      <c r="G343" s="43">
        <f>F343/E343</f>
        <v>0.20260149783208514</v>
      </c>
      <c r="H343" s="41">
        <f t="shared" ref="H343" si="42">H344+H347+H350+H353+H356+H359</f>
        <v>31</v>
      </c>
    </row>
    <row r="344" spans="1:8" x14ac:dyDescent="0.3">
      <c r="A344" s="59"/>
      <c r="B344" s="59"/>
      <c r="C344" s="54" t="s">
        <v>5</v>
      </c>
      <c r="D344" s="10" t="s">
        <v>1</v>
      </c>
      <c r="E344" s="2">
        <v>415</v>
      </c>
      <c r="F344" s="3">
        <v>65</v>
      </c>
      <c r="G344" s="4">
        <v>0.15662650602409639</v>
      </c>
      <c r="H344" s="2">
        <v>14</v>
      </c>
    </row>
    <row r="345" spans="1:8" x14ac:dyDescent="0.3">
      <c r="A345" s="59"/>
      <c r="B345" s="59"/>
      <c r="C345" s="54" t="s">
        <v>5</v>
      </c>
      <c r="D345" s="45" t="s">
        <v>41</v>
      </c>
      <c r="E345" s="2">
        <v>185</v>
      </c>
      <c r="F345" s="3">
        <v>32</v>
      </c>
      <c r="G345" s="4">
        <v>0.17297297297297301</v>
      </c>
      <c r="H345" s="2">
        <v>8</v>
      </c>
    </row>
    <row r="346" spans="1:8" x14ac:dyDescent="0.3">
      <c r="A346" s="59"/>
      <c r="B346" s="59"/>
      <c r="C346" s="54" t="s">
        <v>5</v>
      </c>
      <c r="D346" s="10" t="s">
        <v>4</v>
      </c>
      <c r="E346" s="2">
        <v>230</v>
      </c>
      <c r="F346" s="3">
        <v>33</v>
      </c>
      <c r="G346" s="4">
        <v>0.14347826086956519</v>
      </c>
      <c r="H346" s="2">
        <v>6</v>
      </c>
    </row>
    <row r="347" spans="1:8" x14ac:dyDescent="0.3">
      <c r="A347" s="59"/>
      <c r="B347" s="59"/>
      <c r="C347" s="54" t="s">
        <v>21</v>
      </c>
      <c r="D347" s="10" t="s">
        <v>1</v>
      </c>
      <c r="E347" s="2">
        <v>976</v>
      </c>
      <c r="F347" s="3">
        <v>237</v>
      </c>
      <c r="G347" s="4">
        <v>0.24282786885245899</v>
      </c>
      <c r="H347" s="2">
        <v>11</v>
      </c>
    </row>
    <row r="348" spans="1:8" x14ac:dyDescent="0.3">
      <c r="A348" s="59"/>
      <c r="B348" s="59"/>
      <c r="C348" s="54" t="s">
        <v>21</v>
      </c>
      <c r="D348" s="45" t="s">
        <v>41</v>
      </c>
      <c r="E348" s="2">
        <v>545</v>
      </c>
      <c r="F348" s="3">
        <v>130</v>
      </c>
      <c r="G348" s="4">
        <v>0.2385321100917431</v>
      </c>
      <c r="H348" s="2">
        <v>5</v>
      </c>
    </row>
    <row r="349" spans="1:8" x14ac:dyDescent="0.3">
      <c r="A349" s="59"/>
      <c r="B349" s="59"/>
      <c r="C349" s="54" t="s">
        <v>21</v>
      </c>
      <c r="D349" s="10" t="s">
        <v>4</v>
      </c>
      <c r="E349" s="2">
        <v>431</v>
      </c>
      <c r="F349" s="3">
        <v>107</v>
      </c>
      <c r="G349" s="4">
        <v>0.24825986078886311</v>
      </c>
      <c r="H349" s="2">
        <v>6</v>
      </c>
    </row>
    <row r="350" spans="1:8" x14ac:dyDescent="0.3">
      <c r="A350" s="59"/>
      <c r="B350" s="59"/>
      <c r="C350" s="54" t="s">
        <v>12</v>
      </c>
      <c r="D350" s="10" t="s">
        <v>1</v>
      </c>
      <c r="E350" s="2">
        <v>185</v>
      </c>
      <c r="F350" s="3">
        <v>44</v>
      </c>
      <c r="G350" s="4">
        <v>0.23783783783783791</v>
      </c>
      <c r="H350" s="2">
        <v>0</v>
      </c>
    </row>
    <row r="351" spans="1:8" x14ac:dyDescent="0.3">
      <c r="A351" s="59"/>
      <c r="B351" s="59"/>
      <c r="C351" s="54" t="s">
        <v>12</v>
      </c>
      <c r="D351" s="45" t="s">
        <v>41</v>
      </c>
      <c r="E351" s="2">
        <v>91</v>
      </c>
      <c r="F351" s="3">
        <v>23</v>
      </c>
      <c r="G351" s="4">
        <v>0.25274725274725268</v>
      </c>
      <c r="H351" s="2">
        <v>0</v>
      </c>
    </row>
    <row r="352" spans="1:8" x14ac:dyDescent="0.3">
      <c r="A352" s="59"/>
      <c r="B352" s="59"/>
      <c r="C352" s="54" t="s">
        <v>12</v>
      </c>
      <c r="D352" s="10" t="s">
        <v>4</v>
      </c>
      <c r="E352" s="2">
        <v>94</v>
      </c>
      <c r="F352" s="3">
        <v>21</v>
      </c>
      <c r="G352" s="4">
        <v>0.2234042553191489</v>
      </c>
      <c r="H352" s="2">
        <v>0</v>
      </c>
    </row>
    <row r="353" spans="1:8" x14ac:dyDescent="0.3">
      <c r="A353" s="59"/>
      <c r="B353" s="59"/>
      <c r="C353" s="54" t="s">
        <v>13</v>
      </c>
      <c r="D353" s="10" t="s">
        <v>1</v>
      </c>
      <c r="E353" s="2">
        <v>217</v>
      </c>
      <c r="F353" s="3">
        <v>41</v>
      </c>
      <c r="G353" s="4">
        <v>0.1889400921658986</v>
      </c>
      <c r="H353" s="2">
        <v>0</v>
      </c>
    </row>
    <row r="354" spans="1:8" x14ac:dyDescent="0.3">
      <c r="A354" s="59"/>
      <c r="B354" s="59"/>
      <c r="C354" s="54" t="s">
        <v>13</v>
      </c>
      <c r="D354" s="45" t="s">
        <v>41</v>
      </c>
      <c r="E354" s="2">
        <v>74</v>
      </c>
      <c r="F354" s="3">
        <v>20</v>
      </c>
      <c r="G354" s="4">
        <v>0.27027027027027029</v>
      </c>
      <c r="H354" s="2">
        <v>0</v>
      </c>
    </row>
    <row r="355" spans="1:8" x14ac:dyDescent="0.3">
      <c r="A355" s="59"/>
      <c r="B355" s="59"/>
      <c r="C355" s="54" t="s">
        <v>13</v>
      </c>
      <c r="D355" s="10" t="s">
        <v>4</v>
      </c>
      <c r="E355" s="2">
        <v>143</v>
      </c>
      <c r="F355" s="3">
        <v>21</v>
      </c>
      <c r="G355" s="4">
        <v>0.14685314685314679</v>
      </c>
      <c r="H355" s="2">
        <v>0</v>
      </c>
    </row>
    <row r="356" spans="1:8" x14ac:dyDescent="0.3">
      <c r="A356" s="59"/>
      <c r="B356" s="59"/>
      <c r="C356" s="54" t="s">
        <v>14</v>
      </c>
      <c r="D356" s="10" t="s">
        <v>1</v>
      </c>
      <c r="E356" s="2">
        <v>348</v>
      </c>
      <c r="F356" s="3">
        <v>55</v>
      </c>
      <c r="G356" s="4">
        <v>0.1580459770114942</v>
      </c>
      <c r="H356" s="2">
        <v>4</v>
      </c>
    </row>
    <row r="357" spans="1:8" x14ac:dyDescent="0.3">
      <c r="A357" s="59"/>
      <c r="B357" s="59"/>
      <c r="C357" s="54" t="s">
        <v>14</v>
      </c>
      <c r="D357" s="45" t="s">
        <v>41</v>
      </c>
      <c r="E357" s="2">
        <v>182</v>
      </c>
      <c r="F357" s="3">
        <v>31</v>
      </c>
      <c r="G357" s="4">
        <v>0.17032967032967031</v>
      </c>
      <c r="H357" s="2">
        <v>1</v>
      </c>
    </row>
    <row r="358" spans="1:8" x14ac:dyDescent="0.3">
      <c r="A358" s="59"/>
      <c r="B358" s="59"/>
      <c r="C358" s="54" t="s">
        <v>14</v>
      </c>
      <c r="D358" s="10" t="s">
        <v>4</v>
      </c>
      <c r="E358" s="2">
        <v>166</v>
      </c>
      <c r="F358" s="3">
        <v>24</v>
      </c>
      <c r="G358" s="4">
        <v>0.14457831325301199</v>
      </c>
      <c r="H358" s="2">
        <v>3</v>
      </c>
    </row>
    <row r="359" spans="1:8" x14ac:dyDescent="0.3">
      <c r="A359" s="59"/>
      <c r="B359" s="59"/>
      <c r="C359" s="54" t="s">
        <v>15</v>
      </c>
      <c r="D359" s="10" t="s">
        <v>1</v>
      </c>
      <c r="E359" s="2">
        <v>396</v>
      </c>
      <c r="F359" s="3">
        <v>72</v>
      </c>
      <c r="G359" s="4">
        <v>0.1818181818181818</v>
      </c>
      <c r="H359" s="2">
        <v>2</v>
      </c>
    </row>
    <row r="360" spans="1:8" x14ac:dyDescent="0.3">
      <c r="A360" s="59"/>
      <c r="B360" s="59"/>
      <c r="C360" s="54" t="s">
        <v>15</v>
      </c>
      <c r="D360" s="45" t="s">
        <v>41</v>
      </c>
      <c r="E360" s="2">
        <v>212</v>
      </c>
      <c r="F360" s="3">
        <v>34</v>
      </c>
      <c r="G360" s="4">
        <v>0.160377358490566</v>
      </c>
      <c r="H360" s="2">
        <v>2</v>
      </c>
    </row>
    <row r="361" spans="1:8" x14ac:dyDescent="0.3">
      <c r="A361" s="59"/>
      <c r="B361" s="60"/>
      <c r="C361" s="54" t="s">
        <v>15</v>
      </c>
      <c r="D361" s="10" t="s">
        <v>4</v>
      </c>
      <c r="E361" s="2">
        <v>186</v>
      </c>
      <c r="F361" s="3">
        <v>39</v>
      </c>
      <c r="G361" s="4">
        <v>0.20967741935483869</v>
      </c>
      <c r="H361" s="2">
        <v>0</v>
      </c>
    </row>
    <row r="362" spans="1:8" x14ac:dyDescent="0.3">
      <c r="A362" s="59"/>
      <c r="B362" s="58" t="s">
        <v>38</v>
      </c>
      <c r="C362" s="40" t="s">
        <v>1</v>
      </c>
      <c r="D362" s="40"/>
      <c r="E362" s="41">
        <f>E363+E367+E370+E373</f>
        <v>1224</v>
      </c>
      <c r="F362" s="41">
        <f t="shared" ref="F362" si="43">F363+F367+F370+F373</f>
        <v>213</v>
      </c>
      <c r="G362" s="43">
        <f>+F362/E362</f>
        <v>0.17401960784313725</v>
      </c>
      <c r="H362" s="41">
        <f t="shared" ref="H362" si="44">H363+H367+H370+H373</f>
        <v>15</v>
      </c>
    </row>
    <row r="363" spans="1:8" x14ac:dyDescent="0.3">
      <c r="A363" s="59"/>
      <c r="B363" s="59"/>
      <c r="C363" s="54" t="s">
        <v>16</v>
      </c>
      <c r="D363" s="10" t="s">
        <v>1</v>
      </c>
      <c r="E363" s="2">
        <v>427</v>
      </c>
      <c r="F363" s="3">
        <v>106</v>
      </c>
      <c r="G363" s="4">
        <v>0.24824355971896961</v>
      </c>
      <c r="H363" s="2">
        <v>11</v>
      </c>
    </row>
    <row r="364" spans="1:8" x14ac:dyDescent="0.3">
      <c r="A364" s="59"/>
      <c r="B364" s="59"/>
      <c r="C364" s="54" t="s">
        <v>16</v>
      </c>
      <c r="D364" s="45" t="s">
        <v>41</v>
      </c>
      <c r="E364" s="2">
        <v>182</v>
      </c>
      <c r="F364" s="3">
        <v>42</v>
      </c>
      <c r="G364" s="4">
        <v>0.23076923076923081</v>
      </c>
      <c r="H364" s="2">
        <v>4</v>
      </c>
    </row>
    <row r="365" spans="1:8" x14ac:dyDescent="0.3">
      <c r="A365" s="59"/>
      <c r="B365" s="59"/>
      <c r="C365" s="54"/>
      <c r="D365" s="10" t="s">
        <v>4</v>
      </c>
      <c r="E365" s="2">
        <v>245</v>
      </c>
      <c r="F365" s="3">
        <v>64</v>
      </c>
      <c r="G365" s="4">
        <v>0.26122448979591839</v>
      </c>
      <c r="H365" s="2">
        <v>7</v>
      </c>
    </row>
    <row r="366" spans="1:8" x14ac:dyDescent="0.3">
      <c r="A366" s="59"/>
      <c r="B366" s="59"/>
      <c r="C366" s="54" t="s">
        <v>16</v>
      </c>
      <c r="D366" s="10" t="s">
        <v>7</v>
      </c>
      <c r="E366" s="2">
        <v>1</v>
      </c>
      <c r="F366" s="3">
        <v>1</v>
      </c>
      <c r="G366" s="4">
        <v>1</v>
      </c>
      <c r="H366" s="2">
        <v>0</v>
      </c>
    </row>
    <row r="367" spans="1:8" x14ac:dyDescent="0.3">
      <c r="A367" s="59"/>
      <c r="B367" s="59"/>
      <c r="C367" s="54" t="s">
        <v>24</v>
      </c>
      <c r="D367" s="18" t="s">
        <v>1</v>
      </c>
      <c r="E367" s="19"/>
      <c r="F367" s="20"/>
      <c r="G367" s="21"/>
      <c r="H367" s="19"/>
    </row>
    <row r="368" spans="1:8" x14ac:dyDescent="0.3">
      <c r="A368" s="59"/>
      <c r="B368" s="59"/>
      <c r="C368" s="54" t="s">
        <v>24</v>
      </c>
      <c r="D368" s="45" t="s">
        <v>41</v>
      </c>
      <c r="E368" s="19"/>
      <c r="F368" s="20"/>
      <c r="G368" s="21"/>
      <c r="H368" s="19"/>
    </row>
    <row r="369" spans="1:8" x14ac:dyDescent="0.3">
      <c r="A369" s="59"/>
      <c r="B369" s="59"/>
      <c r="C369" s="54" t="s">
        <v>24</v>
      </c>
      <c r="D369" s="18" t="s">
        <v>4</v>
      </c>
      <c r="E369" s="19"/>
      <c r="F369" s="20"/>
      <c r="G369" s="21"/>
      <c r="H369" s="19"/>
    </row>
    <row r="370" spans="1:8" x14ac:dyDescent="0.3">
      <c r="A370" s="59"/>
      <c r="B370" s="59"/>
      <c r="C370" s="54" t="s">
        <v>19</v>
      </c>
      <c r="D370" s="10" t="s">
        <v>1</v>
      </c>
      <c r="E370" s="2">
        <v>797</v>
      </c>
      <c r="F370" s="3">
        <v>107</v>
      </c>
      <c r="G370" s="4">
        <v>0.1342534504391468</v>
      </c>
      <c r="H370" s="2">
        <v>4</v>
      </c>
    </row>
    <row r="371" spans="1:8" x14ac:dyDescent="0.3">
      <c r="A371" s="59"/>
      <c r="B371" s="59"/>
      <c r="C371" s="54" t="s">
        <v>19</v>
      </c>
      <c r="D371" s="45" t="s">
        <v>41</v>
      </c>
      <c r="E371" s="2">
        <v>412</v>
      </c>
      <c r="F371" s="3">
        <v>50</v>
      </c>
      <c r="G371" s="4">
        <v>0.1213592233009709</v>
      </c>
      <c r="H371" s="2">
        <v>3</v>
      </c>
    </row>
    <row r="372" spans="1:8" x14ac:dyDescent="0.3">
      <c r="A372" s="59"/>
      <c r="B372" s="59"/>
      <c r="C372" s="54" t="s">
        <v>19</v>
      </c>
      <c r="D372" s="10" t="s">
        <v>4</v>
      </c>
      <c r="E372" s="2">
        <v>385</v>
      </c>
      <c r="F372" s="3">
        <v>57</v>
      </c>
      <c r="G372" s="4">
        <v>0.14805194805194799</v>
      </c>
      <c r="H372" s="2">
        <v>1</v>
      </c>
    </row>
    <row r="373" spans="1:8" x14ac:dyDescent="0.3">
      <c r="A373" s="59"/>
      <c r="B373" s="59"/>
      <c r="C373" s="54" t="s">
        <v>27</v>
      </c>
      <c r="D373" s="18" t="s">
        <v>1</v>
      </c>
      <c r="E373" s="2"/>
      <c r="F373" s="3"/>
      <c r="G373" s="4"/>
      <c r="H373" s="2"/>
    </row>
    <row r="374" spans="1:8" x14ac:dyDescent="0.3">
      <c r="A374" s="59"/>
      <c r="B374" s="59"/>
      <c r="C374" s="54" t="s">
        <v>27</v>
      </c>
      <c r="D374" s="45" t="s">
        <v>41</v>
      </c>
      <c r="E374" s="2"/>
      <c r="F374" s="3"/>
      <c r="G374" s="4"/>
      <c r="H374" s="2"/>
    </row>
    <row r="375" spans="1:8" x14ac:dyDescent="0.3">
      <c r="A375" s="59"/>
      <c r="B375" s="59"/>
      <c r="C375" s="54" t="s">
        <v>27</v>
      </c>
      <c r="D375" s="18" t="s">
        <v>4</v>
      </c>
      <c r="E375" s="2"/>
      <c r="F375" s="3"/>
      <c r="G375" s="4"/>
      <c r="H375" s="2"/>
    </row>
    <row r="376" spans="1:8" x14ac:dyDescent="0.3">
      <c r="A376" s="59"/>
      <c r="B376" s="58" t="s">
        <v>39</v>
      </c>
      <c r="C376" s="40" t="s">
        <v>1</v>
      </c>
      <c r="D376" s="40"/>
      <c r="E376" s="41">
        <f>E377+E380+E383+E386+E389</f>
        <v>2175</v>
      </c>
      <c r="F376" s="41">
        <f>F377+F380+F383+F386+F389</f>
        <v>388</v>
      </c>
      <c r="G376" s="43">
        <f>F376/E376</f>
        <v>0.17839080459770115</v>
      </c>
      <c r="H376" s="41">
        <f t="shared" ref="H376" si="45">H377+H380+H383+H386+H389</f>
        <v>29</v>
      </c>
    </row>
    <row r="377" spans="1:8" x14ac:dyDescent="0.3">
      <c r="A377" s="59"/>
      <c r="B377" s="59"/>
      <c r="C377" s="54" t="s">
        <v>2</v>
      </c>
      <c r="D377" s="10" t="s">
        <v>1</v>
      </c>
      <c r="E377" s="2">
        <v>124</v>
      </c>
      <c r="F377" s="3">
        <v>21</v>
      </c>
      <c r="G377" s="4">
        <v>0.16935483870967741</v>
      </c>
      <c r="H377" s="2">
        <v>0</v>
      </c>
    </row>
    <row r="378" spans="1:8" x14ac:dyDescent="0.3">
      <c r="A378" s="59"/>
      <c r="B378" s="59"/>
      <c r="C378" s="54" t="s">
        <v>2</v>
      </c>
      <c r="D378" s="45" t="s">
        <v>41</v>
      </c>
      <c r="E378" s="2">
        <v>58</v>
      </c>
      <c r="F378" s="3">
        <v>9</v>
      </c>
      <c r="G378" s="4">
        <v>0.15517241379310351</v>
      </c>
      <c r="H378" s="2">
        <v>0</v>
      </c>
    </row>
    <row r="379" spans="1:8" x14ac:dyDescent="0.3">
      <c r="A379" s="59"/>
      <c r="B379" s="59"/>
      <c r="C379" s="54" t="s">
        <v>2</v>
      </c>
      <c r="D379" s="10" t="s">
        <v>4</v>
      </c>
      <c r="E379" s="2">
        <v>66</v>
      </c>
      <c r="F379" s="3">
        <v>12</v>
      </c>
      <c r="G379" s="4">
        <v>0.1818181818181818</v>
      </c>
      <c r="H379" s="2">
        <v>0</v>
      </c>
    </row>
    <row r="380" spans="1:8" x14ac:dyDescent="0.3">
      <c r="A380" s="59"/>
      <c r="B380" s="59"/>
      <c r="C380" s="54" t="s">
        <v>9</v>
      </c>
      <c r="D380" s="10" t="s">
        <v>1</v>
      </c>
      <c r="E380" s="2">
        <v>319</v>
      </c>
      <c r="F380" s="3">
        <v>62</v>
      </c>
      <c r="G380" s="4">
        <v>0.19435736677115989</v>
      </c>
      <c r="H380" s="2">
        <v>0</v>
      </c>
    </row>
    <row r="381" spans="1:8" x14ac:dyDescent="0.3">
      <c r="A381" s="59"/>
      <c r="B381" s="59"/>
      <c r="C381" s="54" t="s">
        <v>9</v>
      </c>
      <c r="D381" s="45" t="s">
        <v>41</v>
      </c>
      <c r="E381" s="2">
        <v>136</v>
      </c>
      <c r="F381" s="3">
        <v>30</v>
      </c>
      <c r="G381" s="4">
        <v>0.22058823529411761</v>
      </c>
      <c r="H381" s="2">
        <v>0</v>
      </c>
    </row>
    <row r="382" spans="1:8" x14ac:dyDescent="0.3">
      <c r="A382" s="59"/>
      <c r="B382" s="59"/>
      <c r="C382" s="54" t="s">
        <v>9</v>
      </c>
      <c r="D382" s="10" t="s">
        <v>4</v>
      </c>
      <c r="E382" s="2">
        <v>183</v>
      </c>
      <c r="F382" s="3">
        <v>32</v>
      </c>
      <c r="G382" s="4">
        <v>0.1748633879781421</v>
      </c>
      <c r="H382" s="2">
        <v>0</v>
      </c>
    </row>
    <row r="383" spans="1:8" x14ac:dyDescent="0.3">
      <c r="A383" s="59"/>
      <c r="B383" s="59"/>
      <c r="C383" s="54" t="s">
        <v>10</v>
      </c>
      <c r="D383" s="10" t="s">
        <v>1</v>
      </c>
      <c r="E383" s="2">
        <v>257</v>
      </c>
      <c r="F383" s="3">
        <v>61</v>
      </c>
      <c r="G383" s="4">
        <v>0.2373540856031128</v>
      </c>
      <c r="H383" s="2">
        <v>1</v>
      </c>
    </row>
    <row r="384" spans="1:8" x14ac:dyDescent="0.3">
      <c r="A384" s="59"/>
      <c r="B384" s="59"/>
      <c r="C384" s="54" t="s">
        <v>10</v>
      </c>
      <c r="D384" s="45" t="s">
        <v>41</v>
      </c>
      <c r="E384" s="2">
        <v>120</v>
      </c>
      <c r="F384" s="3">
        <v>27</v>
      </c>
      <c r="G384" s="4">
        <v>0.22500000000000001</v>
      </c>
      <c r="H384" s="2">
        <v>0</v>
      </c>
    </row>
    <row r="385" spans="1:8" x14ac:dyDescent="0.3">
      <c r="A385" s="59"/>
      <c r="B385" s="59"/>
      <c r="C385" s="54" t="s">
        <v>10</v>
      </c>
      <c r="D385" s="10" t="s">
        <v>4</v>
      </c>
      <c r="E385" s="2">
        <v>137</v>
      </c>
      <c r="F385" s="3">
        <v>34</v>
      </c>
      <c r="G385" s="4">
        <v>0.2481751824817518</v>
      </c>
      <c r="H385" s="2">
        <v>1</v>
      </c>
    </row>
    <row r="386" spans="1:8" x14ac:dyDescent="0.3">
      <c r="A386" s="59"/>
      <c r="B386" s="59"/>
      <c r="C386" s="54" t="s">
        <v>11</v>
      </c>
      <c r="D386" s="10" t="s">
        <v>1</v>
      </c>
      <c r="E386" s="2">
        <v>399</v>
      </c>
      <c r="F386" s="3">
        <v>118</v>
      </c>
      <c r="G386" s="4">
        <v>0.2957393483709273</v>
      </c>
      <c r="H386" s="2">
        <v>18</v>
      </c>
    </row>
    <row r="387" spans="1:8" x14ac:dyDescent="0.3">
      <c r="A387" s="59"/>
      <c r="B387" s="59"/>
      <c r="C387" s="54" t="s">
        <v>11</v>
      </c>
      <c r="D387" s="45" t="s">
        <v>41</v>
      </c>
      <c r="E387" s="2">
        <v>245</v>
      </c>
      <c r="F387" s="3">
        <v>74</v>
      </c>
      <c r="G387" s="4">
        <v>0.30204081632653063</v>
      </c>
      <c r="H387" s="2">
        <v>12</v>
      </c>
    </row>
    <row r="388" spans="1:8" x14ac:dyDescent="0.3">
      <c r="A388" s="59"/>
      <c r="B388" s="59"/>
      <c r="C388" s="54" t="s">
        <v>11</v>
      </c>
      <c r="D388" s="10" t="s">
        <v>4</v>
      </c>
      <c r="E388" s="2">
        <v>154</v>
      </c>
      <c r="F388" s="3">
        <v>44</v>
      </c>
      <c r="G388" s="4">
        <v>0.2857142857142857</v>
      </c>
      <c r="H388" s="2">
        <v>6</v>
      </c>
    </row>
    <row r="389" spans="1:8" x14ac:dyDescent="0.3">
      <c r="A389" s="59"/>
      <c r="B389" s="59"/>
      <c r="C389" s="54" t="s">
        <v>23</v>
      </c>
      <c r="D389" s="10" t="s">
        <v>1</v>
      </c>
      <c r="E389" s="2">
        <v>1076</v>
      </c>
      <c r="F389" s="3">
        <v>126</v>
      </c>
      <c r="G389" s="4">
        <v>0.1171003717472119</v>
      </c>
      <c r="H389" s="2">
        <v>10</v>
      </c>
    </row>
    <row r="390" spans="1:8" x14ac:dyDescent="0.3">
      <c r="A390" s="59"/>
      <c r="B390" s="59"/>
      <c r="C390" s="54" t="s">
        <v>23</v>
      </c>
      <c r="D390" s="45" t="s">
        <v>41</v>
      </c>
      <c r="E390" s="2">
        <v>594</v>
      </c>
      <c r="F390" s="3">
        <v>67</v>
      </c>
      <c r="G390" s="4">
        <v>0.11279461279461279</v>
      </c>
      <c r="H390" s="2">
        <v>8</v>
      </c>
    </row>
    <row r="391" spans="1:8" x14ac:dyDescent="0.3">
      <c r="A391" s="59"/>
      <c r="B391" s="59"/>
      <c r="C391" s="54"/>
      <c r="D391" s="10" t="s">
        <v>4</v>
      </c>
      <c r="E391" s="2">
        <v>482</v>
      </c>
      <c r="F391" s="3">
        <v>59</v>
      </c>
      <c r="G391" s="4">
        <v>0.1224066390041494</v>
      </c>
      <c r="H391" s="2">
        <v>2</v>
      </c>
    </row>
    <row r="392" spans="1:8" x14ac:dyDescent="0.3">
      <c r="A392" s="60"/>
      <c r="B392" s="60"/>
      <c r="C392" s="54" t="s">
        <v>23</v>
      </c>
      <c r="D392" s="10" t="s">
        <v>7</v>
      </c>
      <c r="E392" s="2">
        <v>1</v>
      </c>
      <c r="F392" s="3">
        <v>1</v>
      </c>
      <c r="G392" s="4">
        <v>1</v>
      </c>
      <c r="H392" s="2">
        <v>0</v>
      </c>
    </row>
    <row r="393" spans="1:8" x14ac:dyDescent="0.3">
      <c r="A393" s="58">
        <v>2023</v>
      </c>
      <c r="B393" s="9" t="s">
        <v>40</v>
      </c>
      <c r="C393" s="6"/>
      <c r="D393" s="6"/>
      <c r="E393" s="7">
        <f>E394+E415+E422+E443+E456</f>
        <v>8852</v>
      </c>
      <c r="F393" s="7">
        <f t="shared" ref="F393" si="46">F394+F415+F422+F443+F456</f>
        <v>1697</v>
      </c>
      <c r="G393" s="33">
        <f>F393/E393</f>
        <v>0.19170808856755536</v>
      </c>
      <c r="H393" s="7">
        <f t="shared" ref="H393" si="47">H394+H415+H422+H443+H456</f>
        <v>85</v>
      </c>
    </row>
    <row r="394" spans="1:8" x14ac:dyDescent="0.3">
      <c r="A394" s="59"/>
      <c r="B394" s="58" t="s">
        <v>35</v>
      </c>
      <c r="C394" s="40" t="s">
        <v>1</v>
      </c>
      <c r="D394" s="40"/>
      <c r="E394" s="41">
        <f>E395+E398+E402+E405+E408+E411</f>
        <v>3401</v>
      </c>
      <c r="F394" s="41">
        <f t="shared" ref="F394" si="48">F395+F398+F402+F405+F408+F411</f>
        <v>636</v>
      </c>
      <c r="G394" s="42">
        <f>F394/E394</f>
        <v>0.18700382240517494</v>
      </c>
      <c r="H394" s="41">
        <f t="shared" ref="H394" si="49">H395+H398+H402+H405+H408+H411</f>
        <v>33</v>
      </c>
    </row>
    <row r="395" spans="1:8" x14ac:dyDescent="0.3">
      <c r="A395" s="59"/>
      <c r="B395" s="59"/>
      <c r="C395" s="54" t="s">
        <v>6</v>
      </c>
      <c r="D395" s="10" t="s">
        <v>1</v>
      </c>
      <c r="E395" s="2">
        <v>851</v>
      </c>
      <c r="F395" s="3">
        <v>140</v>
      </c>
      <c r="G395" s="4">
        <v>0.1645123384253819</v>
      </c>
      <c r="H395" s="2">
        <v>1</v>
      </c>
    </row>
    <row r="396" spans="1:8" x14ac:dyDescent="0.3">
      <c r="A396" s="59"/>
      <c r="B396" s="59"/>
      <c r="C396" s="54" t="s">
        <v>6</v>
      </c>
      <c r="D396" s="45" t="s">
        <v>41</v>
      </c>
      <c r="E396" s="2">
        <v>403</v>
      </c>
      <c r="F396" s="3">
        <v>66</v>
      </c>
      <c r="G396" s="4">
        <v>0.1637717121588089</v>
      </c>
      <c r="H396" s="2">
        <v>0</v>
      </c>
    </row>
    <row r="397" spans="1:8" x14ac:dyDescent="0.3">
      <c r="A397" s="59"/>
      <c r="B397" s="59"/>
      <c r="C397" s="54" t="s">
        <v>6</v>
      </c>
      <c r="D397" s="10" t="s">
        <v>4</v>
      </c>
      <c r="E397" s="2">
        <v>448</v>
      </c>
      <c r="F397" s="3">
        <v>74</v>
      </c>
      <c r="G397" s="4">
        <v>0.1651785714285714</v>
      </c>
      <c r="H397" s="2">
        <v>1</v>
      </c>
    </row>
    <row r="398" spans="1:8" x14ac:dyDescent="0.3">
      <c r="A398" s="59"/>
      <c r="B398" s="59"/>
      <c r="C398" s="54" t="s">
        <v>22</v>
      </c>
      <c r="D398" s="10" t="s">
        <v>1</v>
      </c>
      <c r="E398" s="2">
        <v>475</v>
      </c>
      <c r="F398" s="3">
        <v>82</v>
      </c>
      <c r="G398" s="4">
        <v>0.17263157894736841</v>
      </c>
      <c r="H398" s="2">
        <v>22</v>
      </c>
    </row>
    <row r="399" spans="1:8" x14ac:dyDescent="0.3">
      <c r="A399" s="59"/>
      <c r="B399" s="59"/>
      <c r="C399" s="54" t="s">
        <v>22</v>
      </c>
      <c r="D399" s="45" t="s">
        <v>41</v>
      </c>
      <c r="E399" s="2">
        <v>299</v>
      </c>
      <c r="F399" s="3">
        <v>48</v>
      </c>
      <c r="G399" s="4">
        <v>0.16053511705685619</v>
      </c>
      <c r="H399" s="2">
        <v>12</v>
      </c>
    </row>
    <row r="400" spans="1:8" x14ac:dyDescent="0.3">
      <c r="A400" s="59"/>
      <c r="B400" s="59"/>
      <c r="C400" s="54" t="s">
        <v>22</v>
      </c>
      <c r="D400" s="10" t="s">
        <v>4</v>
      </c>
      <c r="E400" s="2">
        <v>176</v>
      </c>
      <c r="F400" s="3">
        <v>34</v>
      </c>
      <c r="G400" s="4">
        <v>0.1931818181818182</v>
      </c>
      <c r="H400" s="2">
        <v>10</v>
      </c>
    </row>
    <row r="401" spans="1:8" x14ac:dyDescent="0.3">
      <c r="A401" s="59"/>
      <c r="B401" s="59"/>
      <c r="C401" s="54" t="s">
        <v>22</v>
      </c>
      <c r="D401" s="10" t="s">
        <v>7</v>
      </c>
      <c r="E401" s="2">
        <v>1</v>
      </c>
      <c r="F401" s="3">
        <v>0</v>
      </c>
      <c r="G401" s="4">
        <v>0</v>
      </c>
      <c r="H401" s="2">
        <v>1</v>
      </c>
    </row>
    <row r="402" spans="1:8" x14ac:dyDescent="0.3">
      <c r="A402" s="59"/>
      <c r="B402" s="59"/>
      <c r="C402" s="55" t="s">
        <v>17</v>
      </c>
      <c r="D402" s="10" t="s">
        <v>1</v>
      </c>
      <c r="E402" s="2">
        <v>337</v>
      </c>
      <c r="F402" s="3">
        <v>81</v>
      </c>
      <c r="G402" s="4">
        <v>0.24035608308605341</v>
      </c>
      <c r="H402" s="2">
        <v>0</v>
      </c>
    </row>
    <row r="403" spans="1:8" x14ac:dyDescent="0.3">
      <c r="A403" s="59"/>
      <c r="B403" s="59"/>
      <c r="C403" s="56" t="s">
        <v>17</v>
      </c>
      <c r="D403" s="45" t="s">
        <v>41</v>
      </c>
      <c r="E403" s="2">
        <v>175</v>
      </c>
      <c r="F403" s="3">
        <v>44</v>
      </c>
      <c r="G403" s="4">
        <v>0.25142857142857139</v>
      </c>
      <c r="H403" s="2">
        <v>0</v>
      </c>
    </row>
    <row r="404" spans="1:8" x14ac:dyDescent="0.3">
      <c r="A404" s="59"/>
      <c r="B404" s="59"/>
      <c r="C404" s="57" t="s">
        <v>17</v>
      </c>
      <c r="D404" s="10" t="s">
        <v>4</v>
      </c>
      <c r="E404" s="2">
        <v>162</v>
      </c>
      <c r="F404" s="3">
        <v>37</v>
      </c>
      <c r="G404" s="4">
        <v>0.22839506172839499</v>
      </c>
      <c r="H404" s="2">
        <v>0</v>
      </c>
    </row>
    <row r="405" spans="1:8" x14ac:dyDescent="0.3">
      <c r="A405" s="59"/>
      <c r="B405" s="59"/>
      <c r="C405" s="54" t="s">
        <v>25</v>
      </c>
      <c r="D405" s="18" t="s">
        <v>1</v>
      </c>
      <c r="E405" s="19"/>
      <c r="F405" s="20"/>
      <c r="G405" s="21"/>
      <c r="H405" s="19"/>
    </row>
    <row r="406" spans="1:8" x14ac:dyDescent="0.3">
      <c r="A406" s="59"/>
      <c r="B406" s="59"/>
      <c r="C406" s="54" t="s">
        <v>25</v>
      </c>
      <c r="D406" s="45" t="s">
        <v>41</v>
      </c>
      <c r="E406" s="19"/>
      <c r="F406" s="20"/>
      <c r="G406" s="21"/>
      <c r="H406" s="19"/>
    </row>
    <row r="407" spans="1:8" x14ac:dyDescent="0.3">
      <c r="A407" s="59"/>
      <c r="B407" s="59"/>
      <c r="C407" s="54" t="s">
        <v>25</v>
      </c>
      <c r="D407" s="18" t="s">
        <v>4</v>
      </c>
      <c r="E407" s="19"/>
      <c r="F407" s="20"/>
      <c r="G407" s="21"/>
      <c r="H407" s="19"/>
    </row>
    <row r="408" spans="1:8" x14ac:dyDescent="0.3">
      <c r="A408" s="59"/>
      <c r="B408" s="59"/>
      <c r="C408" s="54" t="s">
        <v>18</v>
      </c>
      <c r="D408" s="10" t="s">
        <v>1</v>
      </c>
      <c r="E408" s="2">
        <v>548</v>
      </c>
      <c r="F408" s="3">
        <v>82</v>
      </c>
      <c r="G408" s="4">
        <v>0.1496350364963504</v>
      </c>
      <c r="H408" s="2">
        <v>0</v>
      </c>
    </row>
    <row r="409" spans="1:8" x14ac:dyDescent="0.3">
      <c r="A409" s="59"/>
      <c r="B409" s="59"/>
      <c r="C409" s="54" t="s">
        <v>18</v>
      </c>
      <c r="D409" s="45" t="s">
        <v>41</v>
      </c>
      <c r="E409" s="2">
        <v>251</v>
      </c>
      <c r="F409" s="3">
        <v>39</v>
      </c>
      <c r="G409" s="4">
        <v>0.15537848605577689</v>
      </c>
      <c r="H409" s="2">
        <v>0</v>
      </c>
    </row>
    <row r="410" spans="1:8" x14ac:dyDescent="0.3">
      <c r="A410" s="59"/>
      <c r="B410" s="59"/>
      <c r="C410" s="54" t="s">
        <v>18</v>
      </c>
      <c r="D410" s="10" t="s">
        <v>4</v>
      </c>
      <c r="E410" s="2">
        <v>297</v>
      </c>
      <c r="F410" s="3">
        <v>43</v>
      </c>
      <c r="G410" s="4">
        <v>0.14478114478114479</v>
      </c>
      <c r="H410" s="2">
        <v>0</v>
      </c>
    </row>
    <row r="411" spans="1:8" x14ac:dyDescent="0.3">
      <c r="A411" s="59"/>
      <c r="B411" s="59"/>
      <c r="C411" s="54" t="s">
        <v>26</v>
      </c>
      <c r="D411" s="10" t="s">
        <v>1</v>
      </c>
      <c r="E411" s="2">
        <v>1190</v>
      </c>
      <c r="F411" s="3">
        <v>251</v>
      </c>
      <c r="G411" s="4">
        <v>0.21092436974789919</v>
      </c>
      <c r="H411" s="2">
        <v>10</v>
      </c>
    </row>
    <row r="412" spans="1:8" x14ac:dyDescent="0.3">
      <c r="A412" s="59"/>
      <c r="B412" s="59"/>
      <c r="C412" s="54" t="s">
        <v>26</v>
      </c>
      <c r="D412" s="45" t="s">
        <v>41</v>
      </c>
      <c r="E412" s="2">
        <v>700</v>
      </c>
      <c r="F412" s="3">
        <v>151</v>
      </c>
      <c r="G412" s="4">
        <v>0.21571428571428569</v>
      </c>
      <c r="H412" s="2">
        <v>7</v>
      </c>
    </row>
    <row r="413" spans="1:8" x14ac:dyDescent="0.3">
      <c r="A413" s="59"/>
      <c r="B413" s="59"/>
      <c r="C413" s="54" t="s">
        <v>26</v>
      </c>
      <c r="D413" s="10" t="s">
        <v>4</v>
      </c>
      <c r="E413" s="2">
        <v>491</v>
      </c>
      <c r="F413" s="3">
        <v>100</v>
      </c>
      <c r="G413" s="4">
        <v>0.20366598778004069</v>
      </c>
      <c r="H413" s="2">
        <v>4</v>
      </c>
    </row>
    <row r="414" spans="1:8" x14ac:dyDescent="0.3">
      <c r="A414" s="59"/>
      <c r="B414" s="60"/>
      <c r="C414" s="54" t="s">
        <v>26</v>
      </c>
      <c r="D414" s="18" t="s">
        <v>7</v>
      </c>
      <c r="E414" s="2"/>
      <c r="F414" s="3"/>
      <c r="G414" s="4"/>
      <c r="H414" s="2"/>
    </row>
    <row r="415" spans="1:8" x14ac:dyDescent="0.3">
      <c r="A415" s="59"/>
      <c r="B415" s="58" t="s">
        <v>36</v>
      </c>
      <c r="C415" s="40" t="s">
        <v>1</v>
      </c>
      <c r="D415" s="40"/>
      <c r="E415" s="41">
        <f>E416+E419</f>
        <v>787</v>
      </c>
      <c r="F415" s="41">
        <f t="shared" ref="F415" si="50">F416+F419</f>
        <v>153</v>
      </c>
      <c r="G415" s="43">
        <f>F415/E415</f>
        <v>0.19440914866581957</v>
      </c>
      <c r="H415" s="41">
        <f t="shared" ref="H415" si="51">H416+H419</f>
        <v>18</v>
      </c>
    </row>
    <row r="416" spans="1:8" x14ac:dyDescent="0.3">
      <c r="A416" s="59"/>
      <c r="B416" s="59"/>
      <c r="C416" s="54" t="s">
        <v>8</v>
      </c>
      <c r="D416" s="10" t="s">
        <v>1</v>
      </c>
      <c r="E416" s="2">
        <v>423</v>
      </c>
      <c r="F416" s="3">
        <v>76</v>
      </c>
      <c r="G416" s="4">
        <v>0.17966903073286061</v>
      </c>
      <c r="H416" s="2">
        <v>9</v>
      </c>
    </row>
    <row r="417" spans="1:8" x14ac:dyDescent="0.3">
      <c r="A417" s="59"/>
      <c r="B417" s="59"/>
      <c r="C417" s="54" t="s">
        <v>8</v>
      </c>
      <c r="D417" s="45" t="s">
        <v>41</v>
      </c>
      <c r="E417" s="2">
        <v>212</v>
      </c>
      <c r="F417" s="3">
        <v>36</v>
      </c>
      <c r="G417" s="4">
        <v>0.169811320754717</v>
      </c>
      <c r="H417" s="2">
        <v>5</v>
      </c>
    </row>
    <row r="418" spans="1:8" x14ac:dyDescent="0.3">
      <c r="A418" s="59"/>
      <c r="B418" s="59"/>
      <c r="C418" s="54" t="s">
        <v>8</v>
      </c>
      <c r="D418" s="10" t="s">
        <v>4</v>
      </c>
      <c r="E418" s="2">
        <v>211</v>
      </c>
      <c r="F418" s="3">
        <v>40</v>
      </c>
      <c r="G418" s="4">
        <v>0.1895734597156398</v>
      </c>
      <c r="H418" s="2">
        <v>4</v>
      </c>
    </row>
    <row r="419" spans="1:8" x14ac:dyDescent="0.3">
      <c r="A419" s="59"/>
      <c r="B419" s="59"/>
      <c r="C419" s="54" t="s">
        <v>20</v>
      </c>
      <c r="D419" s="10" t="s">
        <v>1</v>
      </c>
      <c r="E419" s="2">
        <v>364</v>
      </c>
      <c r="F419" s="3">
        <v>77</v>
      </c>
      <c r="G419" s="4">
        <v>0.21153846153846151</v>
      </c>
      <c r="H419" s="2">
        <v>9</v>
      </c>
    </row>
    <row r="420" spans="1:8" x14ac:dyDescent="0.3">
      <c r="A420" s="59"/>
      <c r="B420" s="59"/>
      <c r="C420" s="54" t="s">
        <v>20</v>
      </c>
      <c r="D420" s="45" t="s">
        <v>41</v>
      </c>
      <c r="E420" s="2">
        <v>190</v>
      </c>
      <c r="F420" s="3">
        <v>28</v>
      </c>
      <c r="G420" s="4">
        <v>0.14736842105263159</v>
      </c>
      <c r="H420" s="2">
        <v>5</v>
      </c>
    </row>
    <row r="421" spans="1:8" x14ac:dyDescent="0.3">
      <c r="A421" s="59"/>
      <c r="B421" s="59"/>
      <c r="C421" s="54" t="s">
        <v>20</v>
      </c>
      <c r="D421" s="10" t="s">
        <v>4</v>
      </c>
      <c r="E421" s="2">
        <v>174</v>
      </c>
      <c r="F421" s="3">
        <v>49</v>
      </c>
      <c r="G421" s="4">
        <v>0.28160919540229878</v>
      </c>
      <c r="H421" s="2">
        <v>4</v>
      </c>
    </row>
    <row r="422" spans="1:8" x14ac:dyDescent="0.3">
      <c r="A422" s="59"/>
      <c r="B422" s="58" t="s">
        <v>37</v>
      </c>
      <c r="C422" s="40" t="s">
        <v>1</v>
      </c>
      <c r="D422" s="40"/>
      <c r="E422" s="41">
        <f>E423+E427+E430+E434+E437+E440</f>
        <v>1968</v>
      </c>
      <c r="F422" s="41">
        <f t="shared" ref="F422" si="52">F423+F427+F430+F434+F437+F440</f>
        <v>402</v>
      </c>
      <c r="G422" s="43">
        <f>F422/E422</f>
        <v>0.20426829268292682</v>
      </c>
      <c r="H422" s="41">
        <f t="shared" ref="H422" si="53">H423+H427+H430+H434+H437+H440</f>
        <v>5</v>
      </c>
    </row>
    <row r="423" spans="1:8" x14ac:dyDescent="0.3">
      <c r="A423" s="59"/>
      <c r="B423" s="59"/>
      <c r="C423" s="54" t="s">
        <v>5</v>
      </c>
      <c r="D423" s="10" t="s">
        <v>1</v>
      </c>
      <c r="E423" s="2">
        <v>431</v>
      </c>
      <c r="F423" s="3">
        <v>85</v>
      </c>
      <c r="G423" s="4">
        <v>0.19721577726218101</v>
      </c>
      <c r="H423" s="2">
        <v>3</v>
      </c>
    </row>
    <row r="424" spans="1:8" x14ac:dyDescent="0.3">
      <c r="A424" s="59"/>
      <c r="B424" s="59"/>
      <c r="C424" s="54" t="s">
        <v>5</v>
      </c>
      <c r="D424" s="45" t="s">
        <v>41</v>
      </c>
      <c r="E424" s="2">
        <v>202</v>
      </c>
      <c r="F424" s="3">
        <v>45</v>
      </c>
      <c r="G424" s="4">
        <v>0.2227722772277228</v>
      </c>
      <c r="H424" s="2">
        <v>1</v>
      </c>
    </row>
    <row r="425" spans="1:8" x14ac:dyDescent="0.3">
      <c r="A425" s="59"/>
      <c r="B425" s="59"/>
      <c r="C425" s="54"/>
      <c r="D425" s="10" t="s">
        <v>4</v>
      </c>
      <c r="E425" s="2">
        <v>229</v>
      </c>
      <c r="F425" s="3">
        <v>40</v>
      </c>
      <c r="G425" s="4">
        <v>0.1746724890829694</v>
      </c>
      <c r="H425" s="2">
        <v>2</v>
      </c>
    </row>
    <row r="426" spans="1:8" x14ac:dyDescent="0.3">
      <c r="A426" s="59"/>
      <c r="B426" s="59"/>
      <c r="C426" s="54" t="s">
        <v>5</v>
      </c>
      <c r="D426" s="10" t="s">
        <v>7</v>
      </c>
      <c r="E426" s="2">
        <v>4</v>
      </c>
      <c r="F426" s="3">
        <v>0</v>
      </c>
      <c r="G426" s="4">
        <v>0</v>
      </c>
      <c r="H426" s="2">
        <v>0</v>
      </c>
    </row>
    <row r="427" spans="1:8" x14ac:dyDescent="0.3">
      <c r="A427" s="59"/>
      <c r="B427" s="59"/>
      <c r="C427" s="54" t="s">
        <v>21</v>
      </c>
      <c r="D427" s="10" t="s">
        <v>1</v>
      </c>
      <c r="E427" s="2">
        <v>685</v>
      </c>
      <c r="F427" s="3">
        <v>146</v>
      </c>
      <c r="G427" s="4">
        <v>0.2131386861313869</v>
      </c>
      <c r="H427" s="2">
        <v>0</v>
      </c>
    </row>
    <row r="428" spans="1:8" x14ac:dyDescent="0.3">
      <c r="A428" s="59"/>
      <c r="B428" s="59"/>
      <c r="C428" s="54" t="s">
        <v>21</v>
      </c>
      <c r="D428" s="45" t="s">
        <v>41</v>
      </c>
      <c r="E428" s="2">
        <v>418</v>
      </c>
      <c r="F428" s="3">
        <v>89</v>
      </c>
      <c r="G428" s="4">
        <v>0.21291866028708131</v>
      </c>
      <c r="H428" s="2">
        <v>0</v>
      </c>
    </row>
    <row r="429" spans="1:8" x14ac:dyDescent="0.3">
      <c r="A429" s="59"/>
      <c r="B429" s="59"/>
      <c r="C429" s="54" t="s">
        <v>21</v>
      </c>
      <c r="D429" s="10" t="s">
        <v>4</v>
      </c>
      <c r="E429" s="2">
        <v>267</v>
      </c>
      <c r="F429" s="3">
        <v>57</v>
      </c>
      <c r="G429" s="4">
        <v>0.2134831460674157</v>
      </c>
      <c r="H429" s="2">
        <v>0</v>
      </c>
    </row>
    <row r="430" spans="1:8" x14ac:dyDescent="0.3">
      <c r="A430" s="59"/>
      <c r="B430" s="59"/>
      <c r="C430" s="54" t="s">
        <v>12</v>
      </c>
      <c r="D430" s="10" t="s">
        <v>1</v>
      </c>
      <c r="E430" s="2">
        <v>231</v>
      </c>
      <c r="F430" s="3">
        <v>78</v>
      </c>
      <c r="G430" s="4">
        <v>0.33766233766233772</v>
      </c>
      <c r="H430" s="2">
        <v>0</v>
      </c>
    </row>
    <row r="431" spans="1:8" x14ac:dyDescent="0.3">
      <c r="A431" s="59"/>
      <c r="B431" s="59"/>
      <c r="C431" s="54" t="s">
        <v>12</v>
      </c>
      <c r="D431" s="45" t="s">
        <v>41</v>
      </c>
      <c r="E431" s="2">
        <v>98</v>
      </c>
      <c r="F431" s="3">
        <v>38</v>
      </c>
      <c r="G431" s="4">
        <v>0.38775510204081631</v>
      </c>
      <c r="H431" s="2">
        <v>0</v>
      </c>
    </row>
    <row r="432" spans="1:8" x14ac:dyDescent="0.3">
      <c r="A432" s="59"/>
      <c r="B432" s="59"/>
      <c r="C432" s="54"/>
      <c r="D432" s="10" t="s">
        <v>4</v>
      </c>
      <c r="E432" s="2">
        <v>133</v>
      </c>
      <c r="F432" s="3">
        <v>40</v>
      </c>
      <c r="G432" s="4">
        <v>0.3007518796992481</v>
      </c>
      <c r="H432" s="2">
        <v>0</v>
      </c>
    </row>
    <row r="433" spans="1:8" x14ac:dyDescent="0.3">
      <c r="A433" s="59"/>
      <c r="B433" s="59"/>
      <c r="C433" s="54" t="s">
        <v>12</v>
      </c>
      <c r="D433" s="10" t="s">
        <v>7</v>
      </c>
      <c r="E433" s="2">
        <v>1</v>
      </c>
      <c r="F433" s="3">
        <v>1</v>
      </c>
      <c r="G433" s="4">
        <v>1</v>
      </c>
      <c r="H433" s="2">
        <v>0</v>
      </c>
    </row>
    <row r="434" spans="1:8" x14ac:dyDescent="0.3">
      <c r="A434" s="59"/>
      <c r="B434" s="59"/>
      <c r="C434" s="54" t="s">
        <v>13</v>
      </c>
      <c r="D434" s="10" t="s">
        <v>1</v>
      </c>
      <c r="E434" s="2">
        <v>140</v>
      </c>
      <c r="F434" s="3">
        <v>21</v>
      </c>
      <c r="G434" s="4">
        <v>0.15</v>
      </c>
      <c r="H434" s="2">
        <v>0</v>
      </c>
    </row>
    <row r="435" spans="1:8" x14ac:dyDescent="0.3">
      <c r="A435" s="59"/>
      <c r="B435" s="59"/>
      <c r="C435" s="54" t="s">
        <v>13</v>
      </c>
      <c r="D435" s="45" t="s">
        <v>41</v>
      </c>
      <c r="E435" s="2">
        <v>50</v>
      </c>
      <c r="F435" s="3">
        <v>8</v>
      </c>
      <c r="G435" s="4">
        <v>0.16</v>
      </c>
      <c r="H435" s="2">
        <v>0</v>
      </c>
    </row>
    <row r="436" spans="1:8" x14ac:dyDescent="0.3">
      <c r="A436" s="59"/>
      <c r="B436" s="59"/>
      <c r="C436" s="54" t="s">
        <v>13</v>
      </c>
      <c r="D436" s="10" t="s">
        <v>4</v>
      </c>
      <c r="E436" s="2">
        <v>90</v>
      </c>
      <c r="F436" s="3">
        <v>13</v>
      </c>
      <c r="G436" s="4">
        <v>0.1444444444444444</v>
      </c>
      <c r="H436" s="2">
        <v>0</v>
      </c>
    </row>
    <row r="437" spans="1:8" x14ac:dyDescent="0.3">
      <c r="A437" s="59"/>
      <c r="B437" s="59"/>
      <c r="C437" s="54" t="s">
        <v>14</v>
      </c>
      <c r="D437" s="10" t="s">
        <v>1</v>
      </c>
      <c r="E437" s="2">
        <v>133</v>
      </c>
      <c r="F437" s="3">
        <v>22</v>
      </c>
      <c r="G437" s="4">
        <v>0.16541353383458651</v>
      </c>
      <c r="H437" s="2">
        <v>1</v>
      </c>
    </row>
    <row r="438" spans="1:8" x14ac:dyDescent="0.3">
      <c r="A438" s="59"/>
      <c r="B438" s="59"/>
      <c r="C438" s="54" t="s">
        <v>14</v>
      </c>
      <c r="D438" s="45" t="s">
        <v>41</v>
      </c>
      <c r="E438" s="2">
        <v>66</v>
      </c>
      <c r="F438" s="3">
        <v>10</v>
      </c>
      <c r="G438" s="4">
        <v>0.15151515151515149</v>
      </c>
      <c r="H438" s="2">
        <v>0</v>
      </c>
    </row>
    <row r="439" spans="1:8" x14ac:dyDescent="0.3">
      <c r="A439" s="59"/>
      <c r="B439" s="59"/>
      <c r="C439" s="54" t="s">
        <v>14</v>
      </c>
      <c r="D439" s="10" t="s">
        <v>4</v>
      </c>
      <c r="E439" s="2">
        <v>67</v>
      </c>
      <c r="F439" s="3">
        <v>12</v>
      </c>
      <c r="G439" s="4">
        <v>0.17910447761194029</v>
      </c>
      <c r="H439" s="2">
        <v>1</v>
      </c>
    </row>
    <row r="440" spans="1:8" x14ac:dyDescent="0.3">
      <c r="A440" s="59"/>
      <c r="B440" s="59"/>
      <c r="C440" s="54" t="s">
        <v>15</v>
      </c>
      <c r="D440" s="10" t="s">
        <v>1</v>
      </c>
      <c r="E440" s="2">
        <v>348</v>
      </c>
      <c r="F440" s="3">
        <v>50</v>
      </c>
      <c r="G440" s="4">
        <v>0.14367816091954019</v>
      </c>
      <c r="H440" s="2">
        <v>1</v>
      </c>
    </row>
    <row r="441" spans="1:8" x14ac:dyDescent="0.3">
      <c r="A441" s="59"/>
      <c r="B441" s="59"/>
      <c r="C441" s="54" t="s">
        <v>15</v>
      </c>
      <c r="D441" s="45" t="s">
        <v>41</v>
      </c>
      <c r="E441" s="2">
        <v>203</v>
      </c>
      <c r="F441" s="3">
        <v>29</v>
      </c>
      <c r="G441" s="4">
        <v>0.14285714285714279</v>
      </c>
      <c r="H441" s="2">
        <v>1</v>
      </c>
    </row>
    <row r="442" spans="1:8" x14ac:dyDescent="0.3">
      <c r="A442" s="59"/>
      <c r="B442" s="60"/>
      <c r="C442" s="54" t="s">
        <v>15</v>
      </c>
      <c r="D442" s="10" t="s">
        <v>4</v>
      </c>
      <c r="E442" s="2">
        <v>145</v>
      </c>
      <c r="F442" s="3">
        <v>21</v>
      </c>
      <c r="G442" s="4">
        <v>0.14482758620689659</v>
      </c>
      <c r="H442" s="2">
        <v>0</v>
      </c>
    </row>
    <row r="443" spans="1:8" x14ac:dyDescent="0.3">
      <c r="A443" s="59"/>
      <c r="B443" s="58" t="s">
        <v>38</v>
      </c>
      <c r="C443" s="40" t="s">
        <v>1</v>
      </c>
      <c r="D443" s="40"/>
      <c r="E443" s="41">
        <f>E444+E447+E450+E453</f>
        <v>724</v>
      </c>
      <c r="F443" s="41">
        <f t="shared" ref="F443" si="54">F444+F447+F450+F453</f>
        <v>161</v>
      </c>
      <c r="G443" s="43">
        <f>+F443/E443</f>
        <v>0.22237569060773479</v>
      </c>
      <c r="H443" s="41">
        <f t="shared" ref="H443" si="55">H444+H447+H450+H453</f>
        <v>15</v>
      </c>
    </row>
    <row r="444" spans="1:8" x14ac:dyDescent="0.3">
      <c r="A444" s="59"/>
      <c r="B444" s="59"/>
      <c r="C444" s="54" t="s">
        <v>16</v>
      </c>
      <c r="D444" s="10" t="s">
        <v>1</v>
      </c>
      <c r="E444" s="2">
        <v>302</v>
      </c>
      <c r="F444" s="3">
        <v>84</v>
      </c>
      <c r="G444" s="4">
        <v>0.27814569536423839</v>
      </c>
      <c r="H444" s="2">
        <v>15</v>
      </c>
    </row>
    <row r="445" spans="1:8" x14ac:dyDescent="0.3">
      <c r="A445" s="59"/>
      <c r="B445" s="59"/>
      <c r="C445" s="54" t="s">
        <v>16</v>
      </c>
      <c r="D445" s="45" t="s">
        <v>41</v>
      </c>
      <c r="E445" s="2">
        <v>150</v>
      </c>
      <c r="F445" s="3">
        <v>43</v>
      </c>
      <c r="G445" s="4">
        <v>0.28666666666666668</v>
      </c>
      <c r="H445" s="2">
        <v>7</v>
      </c>
    </row>
    <row r="446" spans="1:8" x14ac:dyDescent="0.3">
      <c r="A446" s="59"/>
      <c r="B446" s="59"/>
      <c r="C446" s="54" t="s">
        <v>16</v>
      </c>
      <c r="D446" s="10" t="s">
        <v>4</v>
      </c>
      <c r="E446" s="2">
        <v>152</v>
      </c>
      <c r="F446" s="3">
        <v>41</v>
      </c>
      <c r="G446" s="4">
        <v>0.26973684210526322</v>
      </c>
      <c r="H446" s="2">
        <v>8</v>
      </c>
    </row>
    <row r="447" spans="1:8" x14ac:dyDescent="0.3">
      <c r="A447" s="59"/>
      <c r="B447" s="59"/>
      <c r="C447" s="54" t="s">
        <v>24</v>
      </c>
      <c r="D447" s="18" t="s">
        <v>1</v>
      </c>
      <c r="E447" s="19"/>
      <c r="F447" s="20"/>
      <c r="G447" s="21"/>
      <c r="H447" s="19"/>
    </row>
    <row r="448" spans="1:8" x14ac:dyDescent="0.3">
      <c r="A448" s="59"/>
      <c r="B448" s="59"/>
      <c r="C448" s="54" t="s">
        <v>24</v>
      </c>
      <c r="D448" s="45" t="s">
        <v>41</v>
      </c>
      <c r="E448" s="19"/>
      <c r="F448" s="20"/>
      <c r="G448" s="21"/>
      <c r="H448" s="19"/>
    </row>
    <row r="449" spans="1:8" x14ac:dyDescent="0.3">
      <c r="A449" s="59"/>
      <c r="B449" s="59"/>
      <c r="C449" s="54" t="s">
        <v>24</v>
      </c>
      <c r="D449" s="18" t="s">
        <v>4</v>
      </c>
      <c r="E449" s="19"/>
      <c r="F449" s="20"/>
      <c r="G449" s="21"/>
      <c r="H449" s="19"/>
    </row>
    <row r="450" spans="1:8" x14ac:dyDescent="0.3">
      <c r="A450" s="59"/>
      <c r="B450" s="59"/>
      <c r="C450" s="54" t="s">
        <v>19</v>
      </c>
      <c r="D450" s="10" t="s">
        <v>1</v>
      </c>
      <c r="E450" s="2">
        <v>422</v>
      </c>
      <c r="F450" s="3">
        <v>77</v>
      </c>
      <c r="G450" s="4">
        <v>0.18246445497630329</v>
      </c>
      <c r="H450" s="2">
        <v>0</v>
      </c>
    </row>
    <row r="451" spans="1:8" x14ac:dyDescent="0.3">
      <c r="A451" s="59"/>
      <c r="B451" s="59"/>
      <c r="C451" s="54" t="s">
        <v>19</v>
      </c>
      <c r="D451" s="45" t="s">
        <v>41</v>
      </c>
      <c r="E451" s="2">
        <v>225</v>
      </c>
      <c r="F451" s="3">
        <v>38</v>
      </c>
      <c r="G451" s="4">
        <v>0.16888888888888889</v>
      </c>
      <c r="H451" s="2">
        <v>0</v>
      </c>
    </row>
    <row r="452" spans="1:8" x14ac:dyDescent="0.3">
      <c r="A452" s="59"/>
      <c r="B452" s="59"/>
      <c r="C452" s="54" t="s">
        <v>19</v>
      </c>
      <c r="D452" s="18" t="s">
        <v>4</v>
      </c>
      <c r="E452" s="2">
        <v>564</v>
      </c>
      <c r="F452" s="3">
        <v>94</v>
      </c>
      <c r="G452" s="4">
        <v>0.16666666666666671</v>
      </c>
      <c r="H452" s="2">
        <v>11</v>
      </c>
    </row>
    <row r="453" spans="1:8" x14ac:dyDescent="0.3">
      <c r="A453" s="59"/>
      <c r="B453" s="59"/>
      <c r="C453" s="54" t="s">
        <v>27</v>
      </c>
      <c r="D453" s="18" t="s">
        <v>1</v>
      </c>
      <c r="E453" s="2"/>
      <c r="F453" s="3"/>
      <c r="G453" s="4"/>
      <c r="H453" s="2"/>
    </row>
    <row r="454" spans="1:8" x14ac:dyDescent="0.3">
      <c r="A454" s="59"/>
      <c r="B454" s="59"/>
      <c r="C454" s="54" t="s">
        <v>27</v>
      </c>
      <c r="D454" s="45" t="s">
        <v>41</v>
      </c>
      <c r="E454" s="2"/>
      <c r="F454" s="3"/>
      <c r="G454" s="4"/>
      <c r="H454" s="2"/>
    </row>
    <row r="455" spans="1:8" x14ac:dyDescent="0.3">
      <c r="A455" s="59"/>
      <c r="B455" s="59"/>
      <c r="C455" s="54" t="s">
        <v>27</v>
      </c>
      <c r="D455" s="18" t="s">
        <v>4</v>
      </c>
      <c r="E455" s="2"/>
      <c r="F455" s="3"/>
      <c r="G455" s="4"/>
      <c r="H455" s="2"/>
    </row>
    <row r="456" spans="1:8" x14ac:dyDescent="0.3">
      <c r="A456" s="59"/>
      <c r="B456" s="58" t="s">
        <v>39</v>
      </c>
      <c r="C456" s="40" t="s">
        <v>1</v>
      </c>
      <c r="D456" s="40"/>
      <c r="E456" s="41">
        <f>E457+E460+E463+E466+E469</f>
        <v>1972</v>
      </c>
      <c r="F456" s="41">
        <f>F457+F460+F463+F466+F469</f>
        <v>345</v>
      </c>
      <c r="G456" s="43">
        <f>F456/E456</f>
        <v>0.17494929006085191</v>
      </c>
      <c r="H456" s="41">
        <f t="shared" ref="H456" si="56">H457+H460+H463+H466+H469</f>
        <v>14</v>
      </c>
    </row>
    <row r="457" spans="1:8" x14ac:dyDescent="0.3">
      <c r="A457" s="59"/>
      <c r="B457" s="59"/>
      <c r="C457" s="54" t="s">
        <v>2</v>
      </c>
      <c r="D457" s="10" t="s">
        <v>1</v>
      </c>
      <c r="E457" s="2">
        <v>78</v>
      </c>
      <c r="F457" s="3">
        <v>14</v>
      </c>
      <c r="G457" s="4">
        <v>0.17948717948717949</v>
      </c>
      <c r="H457" s="2">
        <v>0</v>
      </c>
    </row>
    <row r="458" spans="1:8" x14ac:dyDescent="0.3">
      <c r="A458" s="59"/>
      <c r="B458" s="59"/>
      <c r="C458" s="54" t="s">
        <v>2</v>
      </c>
      <c r="D458" s="45" t="s">
        <v>41</v>
      </c>
      <c r="E458" s="2">
        <v>36</v>
      </c>
      <c r="F458" s="3">
        <v>5</v>
      </c>
      <c r="G458" s="4">
        <v>0.1388888888888889</v>
      </c>
      <c r="H458" s="2">
        <v>0</v>
      </c>
    </row>
    <row r="459" spans="1:8" x14ac:dyDescent="0.3">
      <c r="A459" s="59"/>
      <c r="B459" s="59"/>
      <c r="C459" s="54" t="s">
        <v>2</v>
      </c>
      <c r="D459" s="10" t="s">
        <v>4</v>
      </c>
      <c r="E459" s="2">
        <v>42</v>
      </c>
      <c r="F459" s="3">
        <v>9</v>
      </c>
      <c r="G459" s="4">
        <v>0.2142857142857143</v>
      </c>
      <c r="H459" s="2">
        <v>0</v>
      </c>
    </row>
    <row r="460" spans="1:8" x14ac:dyDescent="0.3">
      <c r="A460" s="59"/>
      <c r="B460" s="59"/>
      <c r="C460" s="54" t="s">
        <v>9</v>
      </c>
      <c r="D460" s="10" t="s">
        <v>1</v>
      </c>
      <c r="E460" s="2">
        <v>240</v>
      </c>
      <c r="F460" s="3">
        <v>50</v>
      </c>
      <c r="G460" s="4">
        <v>0.20833333333333329</v>
      </c>
      <c r="H460" s="2">
        <v>1</v>
      </c>
    </row>
    <row r="461" spans="1:8" x14ac:dyDescent="0.3">
      <c r="A461" s="59"/>
      <c r="B461" s="59"/>
      <c r="C461" s="54" t="s">
        <v>9</v>
      </c>
      <c r="D461" s="45" t="s">
        <v>41</v>
      </c>
      <c r="E461" s="2">
        <v>110</v>
      </c>
      <c r="F461" s="3">
        <v>20</v>
      </c>
      <c r="G461" s="4">
        <v>0.1818181818181818</v>
      </c>
      <c r="H461" s="2">
        <v>0</v>
      </c>
    </row>
    <row r="462" spans="1:8" x14ac:dyDescent="0.3">
      <c r="A462" s="59"/>
      <c r="B462" s="59"/>
      <c r="C462" s="54" t="s">
        <v>9</v>
      </c>
      <c r="D462" s="10" t="s">
        <v>4</v>
      </c>
      <c r="E462" s="2">
        <v>130</v>
      </c>
      <c r="F462" s="3">
        <v>30</v>
      </c>
      <c r="G462" s="4">
        <v>0.23076923076923081</v>
      </c>
      <c r="H462" s="2">
        <v>1</v>
      </c>
    </row>
    <row r="463" spans="1:8" x14ac:dyDescent="0.3">
      <c r="A463" s="59"/>
      <c r="B463" s="59"/>
      <c r="C463" s="54" t="s">
        <v>10</v>
      </c>
      <c r="D463" s="10" t="s">
        <v>1</v>
      </c>
      <c r="E463" s="2">
        <v>268</v>
      </c>
      <c r="F463" s="3">
        <v>69</v>
      </c>
      <c r="G463" s="4">
        <v>0.2574626865671642</v>
      </c>
      <c r="H463" s="2">
        <v>0</v>
      </c>
    </row>
    <row r="464" spans="1:8" x14ac:dyDescent="0.3">
      <c r="A464" s="59"/>
      <c r="B464" s="59"/>
      <c r="C464" s="54" t="s">
        <v>10</v>
      </c>
      <c r="D464" s="45" t="s">
        <v>41</v>
      </c>
      <c r="E464" s="2">
        <v>126</v>
      </c>
      <c r="F464" s="3">
        <v>28</v>
      </c>
      <c r="G464" s="4">
        <v>0.22222222222222221</v>
      </c>
      <c r="H464" s="2">
        <v>0</v>
      </c>
    </row>
    <row r="465" spans="1:8" x14ac:dyDescent="0.3">
      <c r="A465" s="59"/>
      <c r="B465" s="59"/>
      <c r="C465" s="54" t="s">
        <v>10</v>
      </c>
      <c r="D465" s="10" t="s">
        <v>4</v>
      </c>
      <c r="E465" s="2">
        <v>142</v>
      </c>
      <c r="F465" s="3">
        <v>41</v>
      </c>
      <c r="G465" s="4">
        <v>0.28873239436619719</v>
      </c>
      <c r="H465" s="2">
        <v>0</v>
      </c>
    </row>
    <row r="466" spans="1:8" x14ac:dyDescent="0.3">
      <c r="A466" s="59"/>
      <c r="B466" s="59"/>
      <c r="C466" s="54" t="s">
        <v>11</v>
      </c>
      <c r="D466" s="10" t="s">
        <v>1</v>
      </c>
      <c r="E466" s="2">
        <v>406</v>
      </c>
      <c r="F466" s="3">
        <v>76</v>
      </c>
      <c r="G466" s="4">
        <v>0.18719211822660101</v>
      </c>
      <c r="H466" s="2">
        <v>0</v>
      </c>
    </row>
    <row r="467" spans="1:8" x14ac:dyDescent="0.3">
      <c r="A467" s="59"/>
      <c r="B467" s="59"/>
      <c r="C467" s="54" t="s">
        <v>11</v>
      </c>
      <c r="D467" s="45" t="s">
        <v>41</v>
      </c>
      <c r="E467" s="2">
        <v>239</v>
      </c>
      <c r="F467" s="3">
        <v>40</v>
      </c>
      <c r="G467" s="4">
        <v>0.16736401673640169</v>
      </c>
      <c r="H467" s="2">
        <v>0</v>
      </c>
    </row>
    <row r="468" spans="1:8" x14ac:dyDescent="0.3">
      <c r="A468" s="59"/>
      <c r="B468" s="59"/>
      <c r="C468" s="54" t="s">
        <v>11</v>
      </c>
      <c r="D468" s="10" t="s">
        <v>4</v>
      </c>
      <c r="E468" s="2">
        <v>167</v>
      </c>
      <c r="F468" s="3">
        <v>36</v>
      </c>
      <c r="G468" s="4">
        <v>0.21556886227544911</v>
      </c>
      <c r="H468" s="2">
        <v>0</v>
      </c>
    </row>
    <row r="469" spans="1:8" x14ac:dyDescent="0.3">
      <c r="A469" s="59"/>
      <c r="B469" s="59"/>
      <c r="C469" s="54" t="s">
        <v>23</v>
      </c>
      <c r="D469" s="10" t="s">
        <v>1</v>
      </c>
      <c r="E469" s="2">
        <v>980</v>
      </c>
      <c r="F469" s="3">
        <v>136</v>
      </c>
      <c r="G469" s="4">
        <v>0.1387755102040816</v>
      </c>
      <c r="H469" s="2">
        <v>13</v>
      </c>
    </row>
    <row r="470" spans="1:8" x14ac:dyDescent="0.3">
      <c r="A470" s="59"/>
      <c r="B470" s="59"/>
      <c r="C470" s="54" t="s">
        <v>23</v>
      </c>
      <c r="D470" s="45" t="s">
        <v>41</v>
      </c>
      <c r="E470" s="2">
        <v>468</v>
      </c>
      <c r="F470" s="3">
        <v>66</v>
      </c>
      <c r="G470" s="4">
        <v>0.141025641025641</v>
      </c>
      <c r="H470" s="2">
        <v>4</v>
      </c>
    </row>
    <row r="471" spans="1:8" x14ac:dyDescent="0.3">
      <c r="A471" s="59"/>
      <c r="B471" s="59"/>
      <c r="C471" s="54"/>
      <c r="D471" s="10" t="s">
        <v>4</v>
      </c>
      <c r="E471" s="2">
        <v>512</v>
      </c>
      <c r="F471" s="3">
        <v>70</v>
      </c>
      <c r="G471" s="4">
        <v>0.13671875</v>
      </c>
      <c r="H471" s="2">
        <v>9</v>
      </c>
    </row>
    <row r="472" spans="1:8" x14ac:dyDescent="0.3">
      <c r="A472" s="60"/>
      <c r="B472" s="60"/>
      <c r="C472" s="54" t="s">
        <v>23</v>
      </c>
      <c r="D472" s="10" t="s">
        <v>7</v>
      </c>
      <c r="E472" s="2">
        <v>1</v>
      </c>
      <c r="F472" s="3">
        <v>1</v>
      </c>
      <c r="G472" s="4">
        <v>1</v>
      </c>
      <c r="H472" s="2">
        <v>0</v>
      </c>
    </row>
  </sheetData>
  <mergeCells count="175">
    <mergeCell ref="B422:B442"/>
    <mergeCell ref="C440:C442"/>
    <mergeCell ref="B443:B455"/>
    <mergeCell ref="C447:C449"/>
    <mergeCell ref="C450:C452"/>
    <mergeCell ref="C453:C455"/>
    <mergeCell ref="B456:B472"/>
    <mergeCell ref="A313:A392"/>
    <mergeCell ref="A393:A472"/>
    <mergeCell ref="C457:C459"/>
    <mergeCell ref="C460:C462"/>
    <mergeCell ref="C463:C465"/>
    <mergeCell ref="C466:C468"/>
    <mergeCell ref="C469:C472"/>
    <mergeCell ref="B376:B392"/>
    <mergeCell ref="C377:C379"/>
    <mergeCell ref="C380:C382"/>
    <mergeCell ref="B394:B414"/>
    <mergeCell ref="C395:C397"/>
    <mergeCell ref="C398:C401"/>
    <mergeCell ref="C411:C414"/>
    <mergeCell ref="B415:B421"/>
    <mergeCell ref="C416:C418"/>
    <mergeCell ref="C419:C421"/>
    <mergeCell ref="B343:B361"/>
    <mergeCell ref="C344:C346"/>
    <mergeCell ref="C347:C349"/>
    <mergeCell ref="C350:C352"/>
    <mergeCell ref="C353:C355"/>
    <mergeCell ref="C356:C358"/>
    <mergeCell ref="C359:C361"/>
    <mergeCell ref="B362:B375"/>
    <mergeCell ref="C367:C369"/>
    <mergeCell ref="C370:C372"/>
    <mergeCell ref="C373:C375"/>
    <mergeCell ref="C363:C366"/>
    <mergeCell ref="B314:B334"/>
    <mergeCell ref="C315:C317"/>
    <mergeCell ref="C318:C321"/>
    <mergeCell ref="C322:C324"/>
    <mergeCell ref="C325:C327"/>
    <mergeCell ref="C328:C330"/>
    <mergeCell ref="C331:C334"/>
    <mergeCell ref="B335:B342"/>
    <mergeCell ref="C336:C339"/>
    <mergeCell ref="C340:C342"/>
    <mergeCell ref="A235:A312"/>
    <mergeCell ref="B236:B256"/>
    <mergeCell ref="C237:C239"/>
    <mergeCell ref="C240:C243"/>
    <mergeCell ref="C244:C246"/>
    <mergeCell ref="C247:C249"/>
    <mergeCell ref="C250:C252"/>
    <mergeCell ref="C253:C256"/>
    <mergeCell ref="B257:B263"/>
    <mergeCell ref="C258:C260"/>
    <mergeCell ref="C261:C263"/>
    <mergeCell ref="B264:B282"/>
    <mergeCell ref="C265:C267"/>
    <mergeCell ref="C268:C270"/>
    <mergeCell ref="C271:C273"/>
    <mergeCell ref="C274:C276"/>
    <mergeCell ref="C277:C279"/>
    <mergeCell ref="C280:C282"/>
    <mergeCell ref="B283:B296"/>
    <mergeCell ref="C284:C286"/>
    <mergeCell ref="C287:C289"/>
    <mergeCell ref="C290:C293"/>
    <mergeCell ref="C294:C296"/>
    <mergeCell ref="B297:B312"/>
    <mergeCell ref="B205:B217"/>
    <mergeCell ref="C206:C208"/>
    <mergeCell ref="C209:C211"/>
    <mergeCell ref="C212:C214"/>
    <mergeCell ref="C215:C217"/>
    <mergeCell ref="B218:B234"/>
    <mergeCell ref="C219:C221"/>
    <mergeCell ref="C222:C224"/>
    <mergeCell ref="C225:C227"/>
    <mergeCell ref="C228:C230"/>
    <mergeCell ref="C231:C234"/>
    <mergeCell ref="B141:B156"/>
    <mergeCell ref="C142:C144"/>
    <mergeCell ref="C145:C147"/>
    <mergeCell ref="C148:C150"/>
    <mergeCell ref="C151:C153"/>
    <mergeCell ref="C154:C156"/>
    <mergeCell ref="A157:A234"/>
    <mergeCell ref="B158:B178"/>
    <mergeCell ref="C159:C161"/>
    <mergeCell ref="C162:C165"/>
    <mergeCell ref="C166:C168"/>
    <mergeCell ref="C169:C171"/>
    <mergeCell ref="C172:C174"/>
    <mergeCell ref="C175:C178"/>
    <mergeCell ref="B179:B185"/>
    <mergeCell ref="C180:C182"/>
    <mergeCell ref="C183:C185"/>
    <mergeCell ref="B186:B204"/>
    <mergeCell ref="C187:C189"/>
    <mergeCell ref="C190:C192"/>
    <mergeCell ref="C193:C195"/>
    <mergeCell ref="C196:C198"/>
    <mergeCell ref="C199:C201"/>
    <mergeCell ref="C202:C204"/>
    <mergeCell ref="A3:A79"/>
    <mergeCell ref="A1:H1"/>
    <mergeCell ref="A80:A156"/>
    <mergeCell ref="B81:B101"/>
    <mergeCell ref="C82:C84"/>
    <mergeCell ref="C85:C88"/>
    <mergeCell ref="C89:C91"/>
    <mergeCell ref="C92:C94"/>
    <mergeCell ref="C95:C97"/>
    <mergeCell ref="C98:C101"/>
    <mergeCell ref="B102:B108"/>
    <mergeCell ref="C103:C105"/>
    <mergeCell ref="C106:C108"/>
    <mergeCell ref="B109:B127"/>
    <mergeCell ref="C110:C112"/>
    <mergeCell ref="C113:C115"/>
    <mergeCell ref="C116:C118"/>
    <mergeCell ref="C119:C121"/>
    <mergeCell ref="C122:C124"/>
    <mergeCell ref="C125:C127"/>
    <mergeCell ref="B128:B140"/>
    <mergeCell ref="C129:C131"/>
    <mergeCell ref="C132:C134"/>
    <mergeCell ref="C135:C137"/>
    <mergeCell ref="B25:B31"/>
    <mergeCell ref="B4:B24"/>
    <mergeCell ref="B32:B50"/>
    <mergeCell ref="B51:B63"/>
    <mergeCell ref="B64:B79"/>
    <mergeCell ref="C68:C70"/>
    <mergeCell ref="C71:C73"/>
    <mergeCell ref="C74:C76"/>
    <mergeCell ref="C39:C41"/>
    <mergeCell ref="C42:C44"/>
    <mergeCell ref="C45:C47"/>
    <mergeCell ref="C61:C63"/>
    <mergeCell ref="C65:C67"/>
    <mergeCell ref="C33:C35"/>
    <mergeCell ref="C5:C7"/>
    <mergeCell ref="C26:C28"/>
    <mergeCell ref="C48:C50"/>
    <mergeCell ref="C52:C54"/>
    <mergeCell ref="C12:C14"/>
    <mergeCell ref="C18:C20"/>
    <mergeCell ref="C58:C60"/>
    <mergeCell ref="C29:C31"/>
    <mergeCell ref="C138:C140"/>
    <mergeCell ref="C298:C300"/>
    <mergeCell ref="C301:C303"/>
    <mergeCell ref="C304:C306"/>
    <mergeCell ref="C307:C309"/>
    <mergeCell ref="C310:C312"/>
    <mergeCell ref="C36:C38"/>
    <mergeCell ref="C8:C11"/>
    <mergeCell ref="C77:C79"/>
    <mergeCell ref="C55:C57"/>
    <mergeCell ref="C15:C17"/>
    <mergeCell ref="C21:C24"/>
    <mergeCell ref="C383:C385"/>
    <mergeCell ref="C386:C388"/>
    <mergeCell ref="C434:C436"/>
    <mergeCell ref="C444:C446"/>
    <mergeCell ref="C389:C392"/>
    <mergeCell ref="C402:C404"/>
    <mergeCell ref="C405:C407"/>
    <mergeCell ref="C408:C410"/>
    <mergeCell ref="C423:C426"/>
    <mergeCell ref="C427:C429"/>
    <mergeCell ref="C430:C433"/>
    <mergeCell ref="C437:C439"/>
  </mergeCells>
  <pageMargins left="0.7" right="0.7" top="0.75" bottom="0.75" header="0.3" footer="0.3"/>
  <pageSetup paperSize="9" scale="89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6F5AE-50EB-47F2-8B7F-CF314BC3615E}">
  <dimension ref="A1:H864"/>
  <sheetViews>
    <sheetView zoomScaleNormal="100" workbookViewId="0">
      <selection activeCell="L12" sqref="L12"/>
    </sheetView>
  </sheetViews>
  <sheetFormatPr defaultRowHeight="14.4" x14ac:dyDescent="0.3"/>
  <cols>
    <col min="1" max="1" width="15.6640625" style="1" customWidth="1"/>
    <col min="2" max="2" width="17.77734375" style="11" customWidth="1"/>
    <col min="3" max="3" width="30.21875" style="1" bestFit="1" customWidth="1"/>
    <col min="4" max="4" width="18.5546875" style="1" bestFit="1" customWidth="1"/>
    <col min="5" max="8" width="17.109375" style="1" customWidth="1"/>
    <col min="9" max="9" width="15.6640625" style="1" customWidth="1"/>
    <col min="10" max="16384" width="8.88671875" style="1"/>
  </cols>
  <sheetData>
    <row r="1" spans="1:8" s="11" customFormat="1" ht="29.4" customHeight="1" x14ac:dyDescent="0.3">
      <c r="A1" s="22" t="s">
        <v>44</v>
      </c>
      <c r="B1" s="22"/>
      <c r="C1" s="22"/>
      <c r="D1" s="22"/>
      <c r="E1" s="22"/>
      <c r="F1" s="22"/>
      <c r="G1" s="22"/>
      <c r="H1" s="22"/>
    </row>
    <row r="2" spans="1:8" s="11" customFormat="1" ht="44.4" customHeight="1" x14ac:dyDescent="0.3">
      <c r="A2" s="14"/>
      <c r="B2" s="14"/>
      <c r="C2" s="14"/>
      <c r="D2" s="14"/>
      <c r="E2" s="15" t="s">
        <v>51</v>
      </c>
      <c r="F2" s="16" t="s">
        <v>34</v>
      </c>
      <c r="G2" s="17" t="s">
        <v>52</v>
      </c>
      <c r="H2" s="15" t="s">
        <v>53</v>
      </c>
    </row>
    <row r="3" spans="1:8" s="11" customFormat="1" x14ac:dyDescent="0.3">
      <c r="A3" s="59">
        <v>2018</v>
      </c>
      <c r="B3" s="9" t="s">
        <v>40</v>
      </c>
      <c r="C3" s="6"/>
      <c r="D3" s="6"/>
      <c r="E3" s="7">
        <f>E4+E46+E61+E99+E123</f>
        <v>11245</v>
      </c>
      <c r="F3" s="7">
        <f t="shared" ref="F3:H3" si="0">F4+F46+F61+F99+F123</f>
        <v>2593</v>
      </c>
      <c r="G3" s="33">
        <f>F3/E3</f>
        <v>0.23059137394397511</v>
      </c>
      <c r="H3" s="7">
        <f t="shared" si="0"/>
        <v>81</v>
      </c>
    </row>
    <row r="4" spans="1:8" s="11" customFormat="1" x14ac:dyDescent="0.3">
      <c r="A4" s="59"/>
      <c r="B4" s="58" t="s">
        <v>35</v>
      </c>
      <c r="C4" s="40" t="s">
        <v>1</v>
      </c>
      <c r="D4" s="40"/>
      <c r="E4" s="41">
        <f>E5+E12+E19+E25+E32+E39</f>
        <v>4766</v>
      </c>
      <c r="F4" s="41">
        <f t="shared" ref="F4:H4" si="1">F5+F12+F19+F25+F32+F39</f>
        <v>1164</v>
      </c>
      <c r="G4" s="42">
        <f>F4/E4</f>
        <v>0.24422996223248006</v>
      </c>
      <c r="H4" s="41">
        <f t="shared" si="1"/>
        <v>4</v>
      </c>
    </row>
    <row r="5" spans="1:8" s="11" customFormat="1" x14ac:dyDescent="0.3">
      <c r="A5" s="59"/>
      <c r="B5" s="59"/>
      <c r="C5" s="64" t="s">
        <v>6</v>
      </c>
      <c r="D5" s="10" t="s">
        <v>1</v>
      </c>
      <c r="E5" s="2">
        <v>1991</v>
      </c>
      <c r="F5" s="3">
        <v>492</v>
      </c>
      <c r="G5" s="4">
        <v>0.24711200401808139</v>
      </c>
      <c r="H5" s="2">
        <v>1</v>
      </c>
    </row>
    <row r="6" spans="1:8" s="11" customFormat="1" x14ac:dyDescent="0.3">
      <c r="A6" s="59"/>
      <c r="B6" s="59"/>
      <c r="C6" s="64" t="s">
        <v>6</v>
      </c>
      <c r="D6" s="10" t="s">
        <v>28</v>
      </c>
      <c r="E6" s="2">
        <v>214</v>
      </c>
      <c r="F6" s="3">
        <v>53</v>
      </c>
      <c r="G6" s="4">
        <v>0.24766355140186919</v>
      </c>
      <c r="H6" s="2">
        <v>0</v>
      </c>
    </row>
    <row r="7" spans="1:8" s="11" customFormat="1" x14ac:dyDescent="0.3">
      <c r="A7" s="59"/>
      <c r="B7" s="59"/>
      <c r="C7" s="64" t="s">
        <v>6</v>
      </c>
      <c r="D7" s="10" t="s">
        <v>29</v>
      </c>
      <c r="E7" s="2">
        <v>667</v>
      </c>
      <c r="F7" s="3">
        <v>195</v>
      </c>
      <c r="G7" s="4">
        <v>0.29235382308845581</v>
      </c>
      <c r="H7" s="2">
        <v>1</v>
      </c>
    </row>
    <row r="8" spans="1:8" s="11" customFormat="1" x14ac:dyDescent="0.3">
      <c r="A8" s="59"/>
      <c r="B8" s="59"/>
      <c r="C8" s="64" t="s">
        <v>6</v>
      </c>
      <c r="D8" s="10" t="s">
        <v>30</v>
      </c>
      <c r="E8" s="2">
        <v>743</v>
      </c>
      <c r="F8" s="3">
        <v>192</v>
      </c>
      <c r="G8" s="4">
        <v>0.25841184387617772</v>
      </c>
      <c r="H8" s="2">
        <v>0</v>
      </c>
    </row>
    <row r="9" spans="1:8" s="11" customFormat="1" x14ac:dyDescent="0.3">
      <c r="A9" s="59"/>
      <c r="B9" s="59"/>
      <c r="C9" s="64" t="s">
        <v>6</v>
      </c>
      <c r="D9" s="10" t="s">
        <v>31</v>
      </c>
      <c r="E9" s="2">
        <v>286</v>
      </c>
      <c r="F9" s="3">
        <v>42</v>
      </c>
      <c r="G9" s="4">
        <v>0.14685314685314679</v>
      </c>
      <c r="H9" s="2">
        <v>0</v>
      </c>
    </row>
    <row r="10" spans="1:8" s="11" customFormat="1" x14ac:dyDescent="0.3">
      <c r="A10" s="59"/>
      <c r="B10" s="59"/>
      <c r="C10" s="64" t="s">
        <v>6</v>
      </c>
      <c r="D10" s="10" t="s">
        <v>32</v>
      </c>
      <c r="E10" s="2">
        <v>65</v>
      </c>
      <c r="F10" s="3">
        <v>8</v>
      </c>
      <c r="G10" s="4">
        <v>0.1230769230769231</v>
      </c>
      <c r="H10" s="2">
        <v>0</v>
      </c>
    </row>
    <row r="11" spans="1:8" s="11" customFormat="1" x14ac:dyDescent="0.3">
      <c r="A11" s="59"/>
      <c r="B11" s="59"/>
      <c r="C11" s="64" t="s">
        <v>6</v>
      </c>
      <c r="D11" s="10" t="s">
        <v>33</v>
      </c>
      <c r="E11" s="2">
        <v>17</v>
      </c>
      <c r="F11" s="3">
        <v>2</v>
      </c>
      <c r="G11" s="4">
        <v>0.1176470588235294</v>
      </c>
      <c r="H11" s="2">
        <v>0</v>
      </c>
    </row>
    <row r="12" spans="1:8" s="11" customFormat="1" x14ac:dyDescent="0.3">
      <c r="A12" s="59"/>
      <c r="B12" s="59"/>
      <c r="C12" s="64" t="s">
        <v>22</v>
      </c>
      <c r="D12" s="10" t="s">
        <v>1</v>
      </c>
      <c r="E12" s="2">
        <v>791</v>
      </c>
      <c r="F12" s="3">
        <v>209</v>
      </c>
      <c r="G12" s="4">
        <v>0.26422250316055618</v>
      </c>
      <c r="H12" s="2">
        <v>2</v>
      </c>
    </row>
    <row r="13" spans="1:8" s="11" customFormat="1" x14ac:dyDescent="0.3">
      <c r="A13" s="59"/>
      <c r="B13" s="59"/>
      <c r="C13" s="64" t="s">
        <v>22</v>
      </c>
      <c r="D13" s="10" t="s">
        <v>28</v>
      </c>
      <c r="E13" s="2">
        <v>399</v>
      </c>
      <c r="F13" s="3">
        <v>101</v>
      </c>
      <c r="G13" s="4">
        <v>0.25313283208020049</v>
      </c>
      <c r="H13" s="2">
        <v>0</v>
      </c>
    </row>
    <row r="14" spans="1:8" s="11" customFormat="1" x14ac:dyDescent="0.3">
      <c r="A14" s="59"/>
      <c r="B14" s="59"/>
      <c r="C14" s="64" t="s">
        <v>22</v>
      </c>
      <c r="D14" s="10" t="s">
        <v>29</v>
      </c>
      <c r="E14" s="2">
        <v>124</v>
      </c>
      <c r="F14" s="3">
        <v>47</v>
      </c>
      <c r="G14" s="4">
        <v>0.37903225806451613</v>
      </c>
      <c r="H14" s="2">
        <v>2</v>
      </c>
    </row>
    <row r="15" spans="1:8" s="11" customFormat="1" x14ac:dyDescent="0.3">
      <c r="A15" s="59"/>
      <c r="B15" s="59"/>
      <c r="C15" s="64" t="s">
        <v>22</v>
      </c>
      <c r="D15" s="10" t="s">
        <v>30</v>
      </c>
      <c r="E15" s="2">
        <v>161</v>
      </c>
      <c r="F15" s="3">
        <v>33</v>
      </c>
      <c r="G15" s="4">
        <v>0.20496894409937891</v>
      </c>
      <c r="H15" s="2">
        <v>0</v>
      </c>
    </row>
    <row r="16" spans="1:8" s="11" customFormat="1" x14ac:dyDescent="0.3">
      <c r="A16" s="59"/>
      <c r="B16" s="59"/>
      <c r="C16" s="64" t="s">
        <v>22</v>
      </c>
      <c r="D16" s="10" t="s">
        <v>31</v>
      </c>
      <c r="E16" s="2">
        <v>79</v>
      </c>
      <c r="F16" s="3">
        <v>26</v>
      </c>
      <c r="G16" s="4">
        <v>0.32911392405063289</v>
      </c>
      <c r="H16" s="2">
        <v>0</v>
      </c>
    </row>
    <row r="17" spans="1:8" s="11" customFormat="1" x14ac:dyDescent="0.3">
      <c r="A17" s="59"/>
      <c r="B17" s="59"/>
      <c r="C17" s="64" t="s">
        <v>22</v>
      </c>
      <c r="D17" s="10" t="s">
        <v>32</v>
      </c>
      <c r="E17" s="2">
        <v>24</v>
      </c>
      <c r="F17" s="3">
        <v>1</v>
      </c>
      <c r="G17" s="4">
        <v>4.1666666666666657E-2</v>
      </c>
      <c r="H17" s="2">
        <v>0</v>
      </c>
    </row>
    <row r="18" spans="1:8" s="11" customFormat="1" x14ac:dyDescent="0.3">
      <c r="A18" s="59"/>
      <c r="B18" s="59"/>
      <c r="C18" s="64" t="s">
        <v>22</v>
      </c>
      <c r="D18" s="10" t="s">
        <v>33</v>
      </c>
      <c r="E18" s="2">
        <v>4</v>
      </c>
      <c r="F18" s="3">
        <v>1</v>
      </c>
      <c r="G18" s="4">
        <v>0.25</v>
      </c>
      <c r="H18" s="2">
        <v>0</v>
      </c>
    </row>
    <row r="19" spans="1:8" s="11" customFormat="1" x14ac:dyDescent="0.3">
      <c r="A19" s="59"/>
      <c r="B19" s="59"/>
      <c r="C19" s="64" t="s">
        <v>17</v>
      </c>
      <c r="D19" s="10" t="s">
        <v>1</v>
      </c>
      <c r="E19" s="2">
        <v>320</v>
      </c>
      <c r="F19" s="3">
        <v>81</v>
      </c>
      <c r="G19" s="4">
        <v>0.25312499999999999</v>
      </c>
      <c r="H19" s="2">
        <v>1</v>
      </c>
    </row>
    <row r="20" spans="1:8" s="11" customFormat="1" x14ac:dyDescent="0.3">
      <c r="A20" s="59"/>
      <c r="B20" s="59"/>
      <c r="C20" s="64" t="s">
        <v>17</v>
      </c>
      <c r="D20" s="10" t="s">
        <v>28</v>
      </c>
      <c r="E20" s="2">
        <v>95</v>
      </c>
      <c r="F20" s="3">
        <v>27</v>
      </c>
      <c r="G20" s="4">
        <v>0.28421052631578952</v>
      </c>
      <c r="H20" s="2">
        <v>1</v>
      </c>
    </row>
    <row r="21" spans="1:8" s="11" customFormat="1" x14ac:dyDescent="0.3">
      <c r="A21" s="59"/>
      <c r="B21" s="59"/>
      <c r="C21" s="64" t="s">
        <v>17</v>
      </c>
      <c r="D21" s="10" t="s">
        <v>29</v>
      </c>
      <c r="E21" s="2">
        <v>72</v>
      </c>
      <c r="F21" s="3">
        <v>19</v>
      </c>
      <c r="G21" s="4">
        <v>0.2638888888888889</v>
      </c>
      <c r="H21" s="2">
        <v>0</v>
      </c>
    </row>
    <row r="22" spans="1:8" s="11" customFormat="1" x14ac:dyDescent="0.3">
      <c r="A22" s="59"/>
      <c r="B22" s="59"/>
      <c r="C22" s="64" t="s">
        <v>17</v>
      </c>
      <c r="D22" s="10" t="s">
        <v>30</v>
      </c>
      <c r="E22" s="2">
        <v>82</v>
      </c>
      <c r="F22" s="3">
        <v>18</v>
      </c>
      <c r="G22" s="4">
        <v>0.21951219512195119</v>
      </c>
      <c r="H22" s="2">
        <v>0</v>
      </c>
    </row>
    <row r="23" spans="1:8" s="11" customFormat="1" x14ac:dyDescent="0.3">
      <c r="A23" s="59"/>
      <c r="B23" s="59"/>
      <c r="C23" s="64" t="s">
        <v>17</v>
      </c>
      <c r="D23" s="10" t="s">
        <v>31</v>
      </c>
      <c r="E23" s="2">
        <v>37</v>
      </c>
      <c r="F23" s="3">
        <v>11</v>
      </c>
      <c r="G23" s="4">
        <v>0.29729729729729742</v>
      </c>
      <c r="H23" s="2">
        <v>0</v>
      </c>
    </row>
    <row r="24" spans="1:8" s="11" customFormat="1" x14ac:dyDescent="0.3">
      <c r="A24" s="59"/>
      <c r="B24" s="59"/>
      <c r="C24" s="64" t="s">
        <v>17</v>
      </c>
      <c r="D24" s="10" t="s">
        <v>32</v>
      </c>
      <c r="E24" s="2">
        <v>34</v>
      </c>
      <c r="F24" s="3">
        <v>6</v>
      </c>
      <c r="G24" s="4">
        <v>0.17647058823529421</v>
      </c>
      <c r="H24" s="2">
        <v>0</v>
      </c>
    </row>
    <row r="25" spans="1:8" s="11" customFormat="1" x14ac:dyDescent="0.3">
      <c r="A25" s="59"/>
      <c r="B25" s="59"/>
      <c r="C25" s="64" t="s">
        <v>25</v>
      </c>
      <c r="D25" s="10" t="s">
        <v>1</v>
      </c>
      <c r="E25" s="2">
        <v>401</v>
      </c>
      <c r="F25" s="3">
        <v>82</v>
      </c>
      <c r="G25" s="4">
        <v>0.20448877805486279</v>
      </c>
      <c r="H25" s="2">
        <v>0</v>
      </c>
    </row>
    <row r="26" spans="1:8" s="11" customFormat="1" x14ac:dyDescent="0.3">
      <c r="A26" s="59"/>
      <c r="B26" s="59"/>
      <c r="C26" s="64" t="s">
        <v>25</v>
      </c>
      <c r="D26" s="10" t="s">
        <v>28</v>
      </c>
      <c r="E26" s="2">
        <v>235</v>
      </c>
      <c r="F26" s="3">
        <v>28</v>
      </c>
      <c r="G26" s="4">
        <v>0.1191489361702128</v>
      </c>
      <c r="H26" s="2">
        <v>0</v>
      </c>
    </row>
    <row r="27" spans="1:8" s="11" customFormat="1" x14ac:dyDescent="0.3">
      <c r="A27" s="59"/>
      <c r="B27" s="59"/>
      <c r="C27" s="64" t="s">
        <v>25</v>
      </c>
      <c r="D27" s="10" t="s">
        <v>29</v>
      </c>
      <c r="E27" s="2">
        <v>56</v>
      </c>
      <c r="F27" s="3">
        <v>25</v>
      </c>
      <c r="G27" s="4">
        <v>0.44642857142857151</v>
      </c>
      <c r="H27" s="2">
        <v>0</v>
      </c>
    </row>
    <row r="28" spans="1:8" s="11" customFormat="1" x14ac:dyDescent="0.3">
      <c r="A28" s="59"/>
      <c r="B28" s="59"/>
      <c r="C28" s="64" t="s">
        <v>25</v>
      </c>
      <c r="D28" s="10" t="s">
        <v>30</v>
      </c>
      <c r="E28" s="2">
        <v>62</v>
      </c>
      <c r="F28" s="3">
        <v>18</v>
      </c>
      <c r="G28" s="4">
        <v>0.29032258064516131</v>
      </c>
      <c r="H28" s="2">
        <v>0</v>
      </c>
    </row>
    <row r="29" spans="1:8" s="11" customFormat="1" x14ac:dyDescent="0.3">
      <c r="A29" s="59"/>
      <c r="B29" s="59"/>
      <c r="C29" s="64" t="s">
        <v>25</v>
      </c>
      <c r="D29" s="10" t="s">
        <v>31</v>
      </c>
      <c r="E29" s="2">
        <v>33</v>
      </c>
      <c r="F29" s="3">
        <v>9</v>
      </c>
      <c r="G29" s="4">
        <v>0.27272727272727271</v>
      </c>
      <c r="H29" s="2">
        <v>0</v>
      </c>
    </row>
    <row r="30" spans="1:8" s="11" customFormat="1" x14ac:dyDescent="0.3">
      <c r="A30" s="59"/>
      <c r="B30" s="59"/>
      <c r="C30" s="64" t="s">
        <v>25</v>
      </c>
      <c r="D30" s="10" t="s">
        <v>32</v>
      </c>
      <c r="E30" s="2">
        <v>11</v>
      </c>
      <c r="F30" s="3">
        <v>2</v>
      </c>
      <c r="G30" s="4">
        <v>0.1818181818181818</v>
      </c>
      <c r="H30" s="2">
        <v>0</v>
      </c>
    </row>
    <row r="31" spans="1:8" s="11" customFormat="1" x14ac:dyDescent="0.3">
      <c r="A31" s="59"/>
      <c r="B31" s="59"/>
      <c r="C31" s="64" t="s">
        <v>25</v>
      </c>
      <c r="D31" s="10" t="s">
        <v>33</v>
      </c>
      <c r="E31" s="2">
        <v>4</v>
      </c>
      <c r="F31" s="3">
        <v>0</v>
      </c>
      <c r="G31" s="4">
        <v>0</v>
      </c>
      <c r="H31" s="2">
        <v>0</v>
      </c>
    </row>
    <row r="32" spans="1:8" s="11" customFormat="1" x14ac:dyDescent="0.3">
      <c r="A32" s="59"/>
      <c r="B32" s="59"/>
      <c r="C32" s="64" t="s">
        <v>18</v>
      </c>
      <c r="D32" s="10" t="s">
        <v>1</v>
      </c>
      <c r="E32" s="2">
        <v>807</v>
      </c>
      <c r="F32" s="3">
        <v>179</v>
      </c>
      <c r="G32" s="4">
        <v>0.22180916976456011</v>
      </c>
      <c r="H32" s="2">
        <v>0</v>
      </c>
    </row>
    <row r="33" spans="1:8" s="11" customFormat="1" x14ac:dyDescent="0.3">
      <c r="A33" s="59"/>
      <c r="B33" s="59"/>
      <c r="C33" s="64" t="s">
        <v>18</v>
      </c>
      <c r="D33" s="10" t="s">
        <v>28</v>
      </c>
      <c r="E33" s="2">
        <v>227</v>
      </c>
      <c r="F33" s="3">
        <v>73</v>
      </c>
      <c r="G33" s="4">
        <v>0.32158590308370039</v>
      </c>
      <c r="H33" s="2">
        <v>0</v>
      </c>
    </row>
    <row r="34" spans="1:8" s="11" customFormat="1" x14ac:dyDescent="0.3">
      <c r="A34" s="59"/>
      <c r="B34" s="59"/>
      <c r="C34" s="64" t="s">
        <v>18</v>
      </c>
      <c r="D34" s="10" t="s">
        <v>29</v>
      </c>
      <c r="E34" s="2">
        <v>246</v>
      </c>
      <c r="F34" s="3">
        <v>52</v>
      </c>
      <c r="G34" s="4">
        <v>0.2113821138211382</v>
      </c>
      <c r="H34" s="2">
        <v>0</v>
      </c>
    </row>
    <row r="35" spans="1:8" s="11" customFormat="1" x14ac:dyDescent="0.3">
      <c r="A35" s="59"/>
      <c r="B35" s="59"/>
      <c r="C35" s="64" t="s">
        <v>18</v>
      </c>
      <c r="D35" s="10" t="s">
        <v>30</v>
      </c>
      <c r="E35" s="2">
        <v>182</v>
      </c>
      <c r="F35" s="3">
        <v>36</v>
      </c>
      <c r="G35" s="4">
        <v>0.19780219780219779</v>
      </c>
      <c r="H35" s="2">
        <v>0</v>
      </c>
    </row>
    <row r="36" spans="1:8" s="11" customFormat="1" x14ac:dyDescent="0.3">
      <c r="A36" s="59"/>
      <c r="B36" s="59"/>
      <c r="C36" s="64" t="s">
        <v>18</v>
      </c>
      <c r="D36" s="10" t="s">
        <v>31</v>
      </c>
      <c r="E36" s="2">
        <v>127</v>
      </c>
      <c r="F36" s="3">
        <v>14</v>
      </c>
      <c r="G36" s="4">
        <v>0.1102362204724409</v>
      </c>
      <c r="H36" s="2">
        <v>0</v>
      </c>
    </row>
    <row r="37" spans="1:8" s="11" customFormat="1" x14ac:dyDescent="0.3">
      <c r="A37" s="59"/>
      <c r="B37" s="59"/>
      <c r="C37" s="64" t="s">
        <v>18</v>
      </c>
      <c r="D37" s="10" t="s">
        <v>32</v>
      </c>
      <c r="E37" s="2">
        <v>25</v>
      </c>
      <c r="F37" s="3">
        <v>4</v>
      </c>
      <c r="G37" s="4">
        <v>0.16</v>
      </c>
      <c r="H37" s="2">
        <v>0</v>
      </c>
    </row>
    <row r="38" spans="1:8" s="11" customFormat="1" x14ac:dyDescent="0.3">
      <c r="A38" s="59"/>
      <c r="B38" s="59"/>
      <c r="C38" s="64" t="s">
        <v>18</v>
      </c>
      <c r="D38" s="10" t="s">
        <v>33</v>
      </c>
      <c r="E38" s="2">
        <v>1</v>
      </c>
      <c r="F38" s="3">
        <v>0</v>
      </c>
      <c r="G38" s="4">
        <v>0</v>
      </c>
      <c r="H38" s="2">
        <v>0</v>
      </c>
    </row>
    <row r="39" spans="1:8" s="11" customFormat="1" x14ac:dyDescent="0.3">
      <c r="A39" s="59"/>
      <c r="B39" s="59"/>
      <c r="C39" s="64" t="s">
        <v>26</v>
      </c>
      <c r="D39" s="10" t="s">
        <v>1</v>
      </c>
      <c r="E39" s="2">
        <v>456</v>
      </c>
      <c r="F39" s="3">
        <v>121</v>
      </c>
      <c r="G39" s="4">
        <v>0.26535087719298239</v>
      </c>
      <c r="H39" s="2">
        <v>0</v>
      </c>
    </row>
    <row r="40" spans="1:8" s="11" customFormat="1" x14ac:dyDescent="0.3">
      <c r="A40" s="59"/>
      <c r="B40" s="59"/>
      <c r="C40" s="64" t="s">
        <v>26</v>
      </c>
      <c r="D40" s="10" t="s">
        <v>28</v>
      </c>
      <c r="E40" s="2">
        <v>234</v>
      </c>
      <c r="F40" s="3">
        <v>50</v>
      </c>
      <c r="G40" s="4">
        <v>0.21367521367521369</v>
      </c>
      <c r="H40" s="2">
        <v>0</v>
      </c>
    </row>
    <row r="41" spans="1:8" s="11" customFormat="1" x14ac:dyDescent="0.3">
      <c r="A41" s="59"/>
      <c r="B41" s="59"/>
      <c r="C41" s="64" t="s">
        <v>26</v>
      </c>
      <c r="D41" s="10" t="s">
        <v>29</v>
      </c>
      <c r="E41" s="2">
        <v>78</v>
      </c>
      <c r="F41" s="3">
        <v>27</v>
      </c>
      <c r="G41" s="4">
        <v>0.34615384615384609</v>
      </c>
      <c r="H41" s="2">
        <v>0</v>
      </c>
    </row>
    <row r="42" spans="1:8" s="11" customFormat="1" x14ac:dyDescent="0.3">
      <c r="A42" s="59"/>
      <c r="B42" s="59"/>
      <c r="C42" s="64" t="s">
        <v>26</v>
      </c>
      <c r="D42" s="10" t="s">
        <v>30</v>
      </c>
      <c r="E42" s="2">
        <v>73</v>
      </c>
      <c r="F42" s="3">
        <v>23</v>
      </c>
      <c r="G42" s="4">
        <v>0.31506849315068491</v>
      </c>
      <c r="H42" s="2">
        <v>0</v>
      </c>
    </row>
    <row r="43" spans="1:8" s="11" customFormat="1" x14ac:dyDescent="0.3">
      <c r="A43" s="59"/>
      <c r="B43" s="59"/>
      <c r="C43" s="64" t="s">
        <v>26</v>
      </c>
      <c r="D43" s="10" t="s">
        <v>31</v>
      </c>
      <c r="E43" s="2">
        <v>46</v>
      </c>
      <c r="F43" s="3">
        <v>16</v>
      </c>
      <c r="G43" s="4">
        <v>0.34782608695652167</v>
      </c>
      <c r="H43" s="2">
        <v>0</v>
      </c>
    </row>
    <row r="44" spans="1:8" s="11" customFormat="1" x14ac:dyDescent="0.3">
      <c r="A44" s="59"/>
      <c r="B44" s="59"/>
      <c r="C44" s="64" t="s">
        <v>26</v>
      </c>
      <c r="D44" s="10" t="s">
        <v>32</v>
      </c>
      <c r="E44" s="2">
        <v>20</v>
      </c>
      <c r="F44" s="3">
        <v>3</v>
      </c>
      <c r="G44" s="4">
        <v>0.15</v>
      </c>
      <c r="H44" s="2">
        <v>0</v>
      </c>
    </row>
    <row r="45" spans="1:8" s="11" customFormat="1" x14ac:dyDescent="0.3">
      <c r="A45" s="59"/>
      <c r="B45" s="60"/>
      <c r="C45" s="64" t="s">
        <v>26</v>
      </c>
      <c r="D45" s="10" t="s">
        <v>33</v>
      </c>
      <c r="E45" s="2">
        <v>5</v>
      </c>
      <c r="F45" s="3">
        <v>2</v>
      </c>
      <c r="G45" s="4">
        <v>0.4</v>
      </c>
      <c r="H45" s="2">
        <v>0</v>
      </c>
    </row>
    <row r="46" spans="1:8" s="11" customFormat="1" x14ac:dyDescent="0.3">
      <c r="A46" s="59"/>
      <c r="B46" s="58" t="s">
        <v>36</v>
      </c>
      <c r="C46" s="40" t="s">
        <v>1</v>
      </c>
      <c r="D46" s="40"/>
      <c r="E46" s="41">
        <f>E47+E54</f>
        <v>1289</v>
      </c>
      <c r="F46" s="41">
        <f t="shared" ref="F46:H46" si="2">F47+F54</f>
        <v>244</v>
      </c>
      <c r="G46" s="42">
        <f>F46/E46</f>
        <v>0.18929402637703646</v>
      </c>
      <c r="H46" s="41">
        <f t="shared" si="2"/>
        <v>12</v>
      </c>
    </row>
    <row r="47" spans="1:8" s="11" customFormat="1" x14ac:dyDescent="0.3">
      <c r="A47" s="59"/>
      <c r="B47" s="59"/>
      <c r="C47" s="64" t="s">
        <v>8</v>
      </c>
      <c r="D47" s="10" t="s">
        <v>1</v>
      </c>
      <c r="E47" s="2">
        <v>850</v>
      </c>
      <c r="F47" s="3">
        <v>149</v>
      </c>
      <c r="G47" s="4">
        <v>0.17529411764705879</v>
      </c>
      <c r="H47" s="2">
        <v>9</v>
      </c>
    </row>
    <row r="48" spans="1:8" s="11" customFormat="1" x14ac:dyDescent="0.3">
      <c r="A48" s="59"/>
      <c r="B48" s="59"/>
      <c r="C48" s="64" t="s">
        <v>8</v>
      </c>
      <c r="D48" s="10" t="s">
        <v>28</v>
      </c>
      <c r="E48" s="2">
        <v>156</v>
      </c>
      <c r="F48" s="3">
        <v>39</v>
      </c>
      <c r="G48" s="4">
        <v>0.25</v>
      </c>
      <c r="H48" s="2">
        <v>1</v>
      </c>
    </row>
    <row r="49" spans="1:8" s="11" customFormat="1" x14ac:dyDescent="0.3">
      <c r="A49" s="59"/>
      <c r="B49" s="59"/>
      <c r="C49" s="64" t="s">
        <v>8</v>
      </c>
      <c r="D49" s="10" t="s">
        <v>29</v>
      </c>
      <c r="E49" s="2">
        <v>227</v>
      </c>
      <c r="F49" s="3">
        <v>44</v>
      </c>
      <c r="G49" s="4">
        <v>0.19383259911894271</v>
      </c>
      <c r="H49" s="2">
        <v>3</v>
      </c>
    </row>
    <row r="50" spans="1:8" s="11" customFormat="1" x14ac:dyDescent="0.3">
      <c r="A50" s="59"/>
      <c r="B50" s="59"/>
      <c r="C50" s="64" t="s">
        <v>8</v>
      </c>
      <c r="D50" s="10" t="s">
        <v>30</v>
      </c>
      <c r="E50" s="2">
        <v>262</v>
      </c>
      <c r="F50" s="3">
        <v>39</v>
      </c>
      <c r="G50" s="4">
        <v>0.14885496183206109</v>
      </c>
      <c r="H50" s="2">
        <v>3</v>
      </c>
    </row>
    <row r="51" spans="1:8" s="11" customFormat="1" x14ac:dyDescent="0.3">
      <c r="A51" s="59"/>
      <c r="B51" s="59"/>
      <c r="C51" s="64" t="s">
        <v>8</v>
      </c>
      <c r="D51" s="10" t="s">
        <v>31</v>
      </c>
      <c r="E51" s="2">
        <v>137</v>
      </c>
      <c r="F51" s="3">
        <v>15</v>
      </c>
      <c r="G51" s="4">
        <v>0.1094890510948905</v>
      </c>
      <c r="H51" s="2">
        <v>1</v>
      </c>
    </row>
    <row r="52" spans="1:8" s="11" customFormat="1" x14ac:dyDescent="0.3">
      <c r="A52" s="59"/>
      <c r="B52" s="59"/>
      <c r="C52" s="64" t="s">
        <v>8</v>
      </c>
      <c r="D52" s="10" t="s">
        <v>32</v>
      </c>
      <c r="E52" s="2">
        <v>56</v>
      </c>
      <c r="F52" s="3">
        <v>10</v>
      </c>
      <c r="G52" s="4">
        <v>0.1785714285714286</v>
      </c>
      <c r="H52" s="2">
        <v>1</v>
      </c>
    </row>
    <row r="53" spans="1:8" s="11" customFormat="1" x14ac:dyDescent="0.3">
      <c r="A53" s="59"/>
      <c r="B53" s="59"/>
      <c r="C53" s="64" t="s">
        <v>8</v>
      </c>
      <c r="D53" s="10" t="s">
        <v>33</v>
      </c>
      <c r="E53" s="2">
        <v>12</v>
      </c>
      <c r="F53" s="3">
        <v>2</v>
      </c>
      <c r="G53" s="4">
        <v>0.16666666666666671</v>
      </c>
      <c r="H53" s="2">
        <v>0</v>
      </c>
    </row>
    <row r="54" spans="1:8" s="11" customFormat="1" x14ac:dyDescent="0.3">
      <c r="A54" s="59"/>
      <c r="B54" s="59"/>
      <c r="C54" s="64" t="s">
        <v>20</v>
      </c>
      <c r="D54" s="10" t="s">
        <v>1</v>
      </c>
      <c r="E54" s="2">
        <v>439</v>
      </c>
      <c r="F54" s="3">
        <v>95</v>
      </c>
      <c r="G54" s="4">
        <v>0.21640091116173121</v>
      </c>
      <c r="H54" s="2">
        <v>3</v>
      </c>
    </row>
    <row r="55" spans="1:8" s="11" customFormat="1" x14ac:dyDescent="0.3">
      <c r="A55" s="59"/>
      <c r="B55" s="59"/>
      <c r="C55" s="64" t="s">
        <v>20</v>
      </c>
      <c r="D55" s="10" t="s">
        <v>28</v>
      </c>
      <c r="E55" s="2">
        <v>124</v>
      </c>
      <c r="F55" s="3">
        <v>32</v>
      </c>
      <c r="G55" s="4">
        <v>0.25806451612903231</v>
      </c>
      <c r="H55" s="2">
        <v>0</v>
      </c>
    </row>
    <row r="56" spans="1:8" s="11" customFormat="1" x14ac:dyDescent="0.3">
      <c r="A56" s="59"/>
      <c r="B56" s="59"/>
      <c r="C56" s="64" t="s">
        <v>20</v>
      </c>
      <c r="D56" s="10" t="s">
        <v>29</v>
      </c>
      <c r="E56" s="2">
        <v>97</v>
      </c>
      <c r="F56" s="3">
        <v>18</v>
      </c>
      <c r="G56" s="4">
        <v>0.18556701030927841</v>
      </c>
      <c r="H56" s="2">
        <v>0</v>
      </c>
    </row>
    <row r="57" spans="1:8" s="11" customFormat="1" x14ac:dyDescent="0.3">
      <c r="A57" s="59"/>
      <c r="B57" s="59"/>
      <c r="C57" s="64" t="s">
        <v>20</v>
      </c>
      <c r="D57" s="10" t="s">
        <v>30</v>
      </c>
      <c r="E57" s="2">
        <v>100</v>
      </c>
      <c r="F57" s="3">
        <v>30</v>
      </c>
      <c r="G57" s="4">
        <v>0.3</v>
      </c>
      <c r="H57" s="2">
        <v>2</v>
      </c>
    </row>
    <row r="58" spans="1:8" s="11" customFormat="1" x14ac:dyDescent="0.3">
      <c r="A58" s="59"/>
      <c r="B58" s="59"/>
      <c r="C58" s="64" t="s">
        <v>20</v>
      </c>
      <c r="D58" s="10" t="s">
        <v>31</v>
      </c>
      <c r="E58" s="2">
        <v>77</v>
      </c>
      <c r="F58" s="3">
        <v>12</v>
      </c>
      <c r="G58" s="4">
        <v>0.15584415584415581</v>
      </c>
      <c r="H58" s="2">
        <v>1</v>
      </c>
    </row>
    <row r="59" spans="1:8" s="11" customFormat="1" x14ac:dyDescent="0.3">
      <c r="A59" s="59"/>
      <c r="B59" s="59"/>
      <c r="C59" s="64" t="s">
        <v>20</v>
      </c>
      <c r="D59" s="10" t="s">
        <v>32</v>
      </c>
      <c r="E59" s="2">
        <v>31</v>
      </c>
      <c r="F59" s="3">
        <v>3</v>
      </c>
      <c r="G59" s="4">
        <v>9.6774193548387094E-2</v>
      </c>
      <c r="H59" s="2">
        <v>0</v>
      </c>
    </row>
    <row r="60" spans="1:8" s="11" customFormat="1" x14ac:dyDescent="0.3">
      <c r="A60" s="59"/>
      <c r="B60" s="60"/>
      <c r="C60" s="64" t="s">
        <v>20</v>
      </c>
      <c r="D60" s="10" t="s">
        <v>33</v>
      </c>
      <c r="E60" s="2">
        <v>10</v>
      </c>
      <c r="F60" s="3">
        <v>0</v>
      </c>
      <c r="G60" s="4">
        <v>0</v>
      </c>
      <c r="H60" s="2">
        <v>0</v>
      </c>
    </row>
    <row r="61" spans="1:8" s="11" customFormat="1" x14ac:dyDescent="0.3">
      <c r="A61" s="59"/>
      <c r="B61" s="58" t="s">
        <v>37</v>
      </c>
      <c r="C61" s="40" t="s">
        <v>1</v>
      </c>
      <c r="D61" s="40"/>
      <c r="E61" s="41">
        <f>E62+E69+E72+E78+E85+E92</f>
        <v>1967</v>
      </c>
      <c r="F61" s="41">
        <f t="shared" ref="F61:H61" si="3">F62+F69+F72+F78+F85+F92</f>
        <v>445</v>
      </c>
      <c r="G61" s="42">
        <f>F61/E61</f>
        <v>0.22623284189120488</v>
      </c>
      <c r="H61" s="41">
        <f t="shared" si="3"/>
        <v>35</v>
      </c>
    </row>
    <row r="62" spans="1:8" s="11" customFormat="1" x14ac:dyDescent="0.3">
      <c r="A62" s="59"/>
      <c r="B62" s="59"/>
      <c r="C62" s="64" t="s">
        <v>5</v>
      </c>
      <c r="D62" s="10" t="s">
        <v>1</v>
      </c>
      <c r="E62" s="2">
        <v>790</v>
      </c>
      <c r="F62" s="3">
        <v>192</v>
      </c>
      <c r="G62" s="4">
        <v>0.24303797468354429</v>
      </c>
      <c r="H62" s="2">
        <v>17</v>
      </c>
    </row>
    <row r="63" spans="1:8" s="11" customFormat="1" x14ac:dyDescent="0.3">
      <c r="A63" s="59"/>
      <c r="B63" s="59"/>
      <c r="C63" s="64" t="s">
        <v>5</v>
      </c>
      <c r="D63" s="10" t="s">
        <v>28</v>
      </c>
      <c r="E63" s="2">
        <v>96</v>
      </c>
      <c r="F63" s="3">
        <v>24</v>
      </c>
      <c r="G63" s="4">
        <v>0.25</v>
      </c>
      <c r="H63" s="2">
        <v>8</v>
      </c>
    </row>
    <row r="64" spans="1:8" s="11" customFormat="1" x14ac:dyDescent="0.3">
      <c r="A64" s="59"/>
      <c r="B64" s="59"/>
      <c r="C64" s="64" t="s">
        <v>5</v>
      </c>
      <c r="D64" s="10" t="s">
        <v>29</v>
      </c>
      <c r="E64" s="2">
        <v>281</v>
      </c>
      <c r="F64" s="3">
        <v>88</v>
      </c>
      <c r="G64" s="4">
        <v>0.31316725978647691</v>
      </c>
      <c r="H64" s="2">
        <v>3</v>
      </c>
    </row>
    <row r="65" spans="1:8" s="11" customFormat="1" x14ac:dyDescent="0.3">
      <c r="A65" s="59"/>
      <c r="B65" s="59"/>
      <c r="C65" s="64" t="s">
        <v>5</v>
      </c>
      <c r="D65" s="10" t="s">
        <v>30</v>
      </c>
      <c r="E65" s="2">
        <v>274</v>
      </c>
      <c r="F65" s="3">
        <v>59</v>
      </c>
      <c r="G65" s="4">
        <v>0.21532846715328471</v>
      </c>
      <c r="H65" s="2">
        <v>4</v>
      </c>
    </row>
    <row r="66" spans="1:8" s="11" customFormat="1" x14ac:dyDescent="0.3">
      <c r="A66" s="59"/>
      <c r="B66" s="59"/>
      <c r="C66" s="64" t="s">
        <v>5</v>
      </c>
      <c r="D66" s="10" t="s">
        <v>31</v>
      </c>
      <c r="E66" s="2">
        <v>102</v>
      </c>
      <c r="F66" s="3">
        <v>19</v>
      </c>
      <c r="G66" s="4">
        <v>0.1862745098039216</v>
      </c>
      <c r="H66" s="2">
        <v>2</v>
      </c>
    </row>
    <row r="67" spans="1:8" s="11" customFormat="1" x14ac:dyDescent="0.3">
      <c r="A67" s="59"/>
      <c r="B67" s="59"/>
      <c r="C67" s="64" t="s">
        <v>5</v>
      </c>
      <c r="D67" s="10" t="s">
        <v>32</v>
      </c>
      <c r="E67" s="2">
        <v>35</v>
      </c>
      <c r="F67" s="3">
        <v>2</v>
      </c>
      <c r="G67" s="4">
        <v>5.7142857142857141E-2</v>
      </c>
      <c r="H67" s="2">
        <v>0</v>
      </c>
    </row>
    <row r="68" spans="1:8" s="11" customFormat="1" x14ac:dyDescent="0.3">
      <c r="A68" s="59"/>
      <c r="B68" s="59"/>
      <c r="C68" s="64" t="s">
        <v>5</v>
      </c>
      <c r="D68" s="10" t="s">
        <v>33</v>
      </c>
      <c r="E68" s="2">
        <v>2</v>
      </c>
      <c r="F68" s="3">
        <v>0</v>
      </c>
      <c r="G68" s="4">
        <v>0</v>
      </c>
      <c r="H68" s="2">
        <v>0</v>
      </c>
    </row>
    <row r="69" spans="1:8" s="11" customFormat="1" x14ac:dyDescent="0.3">
      <c r="A69" s="59"/>
      <c r="B69" s="59"/>
      <c r="C69" s="64" t="s">
        <v>21</v>
      </c>
      <c r="D69" s="10" t="s">
        <v>1</v>
      </c>
      <c r="E69" s="2">
        <v>456</v>
      </c>
      <c r="F69" s="3">
        <v>77</v>
      </c>
      <c r="G69" s="4">
        <v>0.16885964912280699</v>
      </c>
      <c r="H69" s="2">
        <v>7</v>
      </c>
    </row>
    <row r="70" spans="1:8" s="11" customFormat="1" x14ac:dyDescent="0.3">
      <c r="A70" s="59"/>
      <c r="B70" s="59"/>
      <c r="C70" s="64" t="s">
        <v>21</v>
      </c>
      <c r="D70" s="10" t="s">
        <v>28</v>
      </c>
      <c r="E70" s="2">
        <v>440</v>
      </c>
      <c r="F70" s="3">
        <v>75</v>
      </c>
      <c r="G70" s="4">
        <v>0.17045454545454539</v>
      </c>
      <c r="H70" s="2">
        <v>7</v>
      </c>
    </row>
    <row r="71" spans="1:8" s="11" customFormat="1" x14ac:dyDescent="0.3">
      <c r="A71" s="59"/>
      <c r="B71" s="59"/>
      <c r="C71" s="64" t="s">
        <v>21</v>
      </c>
      <c r="D71" s="10" t="s">
        <v>29</v>
      </c>
      <c r="E71" s="2">
        <v>16</v>
      </c>
      <c r="F71" s="3">
        <v>2</v>
      </c>
      <c r="G71" s="4">
        <v>0.125</v>
      </c>
      <c r="H71" s="2">
        <v>0</v>
      </c>
    </row>
    <row r="72" spans="1:8" s="11" customFormat="1" x14ac:dyDescent="0.3">
      <c r="A72" s="59"/>
      <c r="B72" s="59"/>
      <c r="C72" s="64" t="s">
        <v>12</v>
      </c>
      <c r="D72" s="10" t="s">
        <v>1</v>
      </c>
      <c r="E72" s="2">
        <v>169</v>
      </c>
      <c r="F72" s="3">
        <v>64</v>
      </c>
      <c r="G72" s="4">
        <v>0.378698224852071</v>
      </c>
      <c r="H72" s="2">
        <v>4</v>
      </c>
    </row>
    <row r="73" spans="1:8" s="11" customFormat="1" x14ac:dyDescent="0.3">
      <c r="A73" s="59"/>
      <c r="B73" s="59"/>
      <c r="C73" s="64" t="s">
        <v>12</v>
      </c>
      <c r="D73" s="10" t="s">
        <v>28</v>
      </c>
      <c r="E73" s="2">
        <v>54</v>
      </c>
      <c r="F73" s="3">
        <v>30</v>
      </c>
      <c r="G73" s="4">
        <v>0.55555555555555558</v>
      </c>
      <c r="H73" s="2">
        <v>2</v>
      </c>
    </row>
    <row r="74" spans="1:8" s="11" customFormat="1" x14ac:dyDescent="0.3">
      <c r="A74" s="59"/>
      <c r="B74" s="59"/>
      <c r="C74" s="64" t="s">
        <v>12</v>
      </c>
      <c r="D74" s="10" t="s">
        <v>29</v>
      </c>
      <c r="E74" s="2">
        <v>52</v>
      </c>
      <c r="F74" s="3">
        <v>17</v>
      </c>
      <c r="G74" s="4">
        <v>0.32692307692307693</v>
      </c>
      <c r="H74" s="2">
        <v>1</v>
      </c>
    </row>
    <row r="75" spans="1:8" s="11" customFormat="1" x14ac:dyDescent="0.3">
      <c r="A75" s="59"/>
      <c r="B75" s="59"/>
      <c r="C75" s="64" t="s">
        <v>12</v>
      </c>
      <c r="D75" s="10" t="s">
        <v>30</v>
      </c>
      <c r="E75" s="2">
        <v>41</v>
      </c>
      <c r="F75" s="3">
        <v>12</v>
      </c>
      <c r="G75" s="4">
        <v>0.29268292682926828</v>
      </c>
      <c r="H75" s="2">
        <v>1</v>
      </c>
    </row>
    <row r="76" spans="1:8" s="11" customFormat="1" x14ac:dyDescent="0.3">
      <c r="A76" s="59"/>
      <c r="B76" s="59"/>
      <c r="C76" s="64" t="s">
        <v>12</v>
      </c>
      <c r="D76" s="10" t="s">
        <v>31</v>
      </c>
      <c r="E76" s="2">
        <v>17</v>
      </c>
      <c r="F76" s="3">
        <v>4</v>
      </c>
      <c r="G76" s="4">
        <v>0.23529411764705879</v>
      </c>
      <c r="H76" s="2">
        <v>0</v>
      </c>
    </row>
    <row r="77" spans="1:8" s="11" customFormat="1" x14ac:dyDescent="0.3">
      <c r="A77" s="59"/>
      <c r="B77" s="59"/>
      <c r="C77" s="64" t="s">
        <v>12</v>
      </c>
      <c r="D77" s="10" t="s">
        <v>32</v>
      </c>
      <c r="E77" s="2">
        <v>5</v>
      </c>
      <c r="F77" s="3">
        <v>1</v>
      </c>
      <c r="G77" s="4">
        <v>0.2</v>
      </c>
      <c r="H77" s="2">
        <v>0</v>
      </c>
    </row>
    <row r="78" spans="1:8" s="11" customFormat="1" x14ac:dyDescent="0.3">
      <c r="A78" s="59"/>
      <c r="B78" s="59"/>
      <c r="C78" s="64" t="s">
        <v>13</v>
      </c>
      <c r="D78" s="10" t="s">
        <v>1</v>
      </c>
      <c r="E78" s="2">
        <v>173</v>
      </c>
      <c r="F78" s="3">
        <v>40</v>
      </c>
      <c r="G78" s="4">
        <v>0.23121387283236999</v>
      </c>
      <c r="H78" s="2">
        <v>0</v>
      </c>
    </row>
    <row r="79" spans="1:8" s="11" customFormat="1" x14ac:dyDescent="0.3">
      <c r="A79" s="59"/>
      <c r="B79" s="59"/>
      <c r="C79" s="64" t="s">
        <v>13</v>
      </c>
      <c r="D79" s="10" t="s">
        <v>28</v>
      </c>
      <c r="E79" s="2">
        <v>39</v>
      </c>
      <c r="F79" s="3">
        <v>8</v>
      </c>
      <c r="G79" s="4">
        <v>0.20512820512820509</v>
      </c>
      <c r="H79" s="2">
        <v>0</v>
      </c>
    </row>
    <row r="80" spans="1:8" s="11" customFormat="1" x14ac:dyDescent="0.3">
      <c r="A80" s="59"/>
      <c r="B80" s="59"/>
      <c r="C80" s="64" t="s">
        <v>13</v>
      </c>
      <c r="D80" s="10" t="s">
        <v>29</v>
      </c>
      <c r="E80" s="2">
        <v>44</v>
      </c>
      <c r="F80" s="3">
        <v>18</v>
      </c>
      <c r="G80" s="4">
        <v>0.40909090909090912</v>
      </c>
      <c r="H80" s="2">
        <v>0</v>
      </c>
    </row>
    <row r="81" spans="1:8" s="11" customFormat="1" x14ac:dyDescent="0.3">
      <c r="A81" s="59"/>
      <c r="B81" s="59"/>
      <c r="C81" s="64" t="s">
        <v>13</v>
      </c>
      <c r="D81" s="10" t="s">
        <v>30</v>
      </c>
      <c r="E81" s="2">
        <v>34</v>
      </c>
      <c r="F81" s="3">
        <v>5</v>
      </c>
      <c r="G81" s="4">
        <v>0.1470588235294118</v>
      </c>
      <c r="H81" s="2">
        <v>0</v>
      </c>
    </row>
    <row r="82" spans="1:8" s="11" customFormat="1" x14ac:dyDescent="0.3">
      <c r="A82" s="59"/>
      <c r="B82" s="59"/>
      <c r="C82" s="64" t="s">
        <v>13</v>
      </c>
      <c r="D82" s="10" t="s">
        <v>31</v>
      </c>
      <c r="E82" s="2">
        <v>28</v>
      </c>
      <c r="F82" s="3">
        <v>7</v>
      </c>
      <c r="G82" s="4">
        <v>0.25</v>
      </c>
      <c r="H82" s="2">
        <v>0</v>
      </c>
    </row>
    <row r="83" spans="1:8" s="11" customFormat="1" x14ac:dyDescent="0.3">
      <c r="A83" s="59"/>
      <c r="B83" s="59"/>
      <c r="C83" s="64" t="s">
        <v>13</v>
      </c>
      <c r="D83" s="10" t="s">
        <v>32</v>
      </c>
      <c r="E83" s="2">
        <v>20</v>
      </c>
      <c r="F83" s="3">
        <v>1</v>
      </c>
      <c r="G83" s="4">
        <v>0.05</v>
      </c>
      <c r="H83" s="2">
        <v>0</v>
      </c>
    </row>
    <row r="84" spans="1:8" s="11" customFormat="1" x14ac:dyDescent="0.3">
      <c r="A84" s="59"/>
      <c r="B84" s="59"/>
      <c r="C84" s="64" t="s">
        <v>13</v>
      </c>
      <c r="D84" s="10" t="s">
        <v>33</v>
      </c>
      <c r="E84" s="2">
        <v>8</v>
      </c>
      <c r="F84" s="3">
        <v>1</v>
      </c>
      <c r="G84" s="4">
        <v>0.125</v>
      </c>
      <c r="H84" s="2">
        <v>0</v>
      </c>
    </row>
    <row r="85" spans="1:8" s="11" customFormat="1" x14ac:dyDescent="0.3">
      <c r="A85" s="59"/>
      <c r="B85" s="59"/>
      <c r="C85" s="64" t="s">
        <v>14</v>
      </c>
      <c r="D85" s="10" t="s">
        <v>1</v>
      </c>
      <c r="E85" s="2">
        <v>180</v>
      </c>
      <c r="F85" s="3">
        <v>40</v>
      </c>
      <c r="G85" s="4">
        <v>0.22222222222222221</v>
      </c>
      <c r="H85" s="2">
        <v>0</v>
      </c>
    </row>
    <row r="86" spans="1:8" s="11" customFormat="1" x14ac:dyDescent="0.3">
      <c r="A86" s="59"/>
      <c r="B86" s="59"/>
      <c r="C86" s="64" t="s">
        <v>14</v>
      </c>
      <c r="D86" s="10" t="s">
        <v>28</v>
      </c>
      <c r="E86" s="2">
        <v>39</v>
      </c>
      <c r="F86" s="3">
        <v>8</v>
      </c>
      <c r="G86" s="4">
        <v>0.20512820512820509</v>
      </c>
      <c r="H86" s="2">
        <v>0</v>
      </c>
    </row>
    <row r="87" spans="1:8" s="11" customFormat="1" x14ac:dyDescent="0.3">
      <c r="A87" s="59"/>
      <c r="B87" s="59"/>
      <c r="C87" s="64" t="s">
        <v>14</v>
      </c>
      <c r="D87" s="10" t="s">
        <v>29</v>
      </c>
      <c r="E87" s="2">
        <v>56</v>
      </c>
      <c r="F87" s="3">
        <v>13</v>
      </c>
      <c r="G87" s="4">
        <v>0.23214285714285721</v>
      </c>
      <c r="H87" s="2">
        <v>0</v>
      </c>
    </row>
    <row r="88" spans="1:8" s="11" customFormat="1" x14ac:dyDescent="0.3">
      <c r="A88" s="59"/>
      <c r="B88" s="59"/>
      <c r="C88" s="64" t="s">
        <v>14</v>
      </c>
      <c r="D88" s="10" t="s">
        <v>30</v>
      </c>
      <c r="E88" s="2">
        <v>49</v>
      </c>
      <c r="F88" s="3">
        <v>12</v>
      </c>
      <c r="G88" s="4">
        <v>0.24489795918367349</v>
      </c>
      <c r="H88" s="2">
        <v>0</v>
      </c>
    </row>
    <row r="89" spans="1:8" s="11" customFormat="1" x14ac:dyDescent="0.3">
      <c r="A89" s="59"/>
      <c r="B89" s="59"/>
      <c r="C89" s="64" t="s">
        <v>14</v>
      </c>
      <c r="D89" s="10" t="s">
        <v>31</v>
      </c>
      <c r="E89" s="2">
        <v>26</v>
      </c>
      <c r="F89" s="3">
        <v>3</v>
      </c>
      <c r="G89" s="4">
        <v>0.1153846153846154</v>
      </c>
      <c r="H89" s="2">
        <v>0</v>
      </c>
    </row>
    <row r="90" spans="1:8" s="11" customFormat="1" x14ac:dyDescent="0.3">
      <c r="A90" s="59"/>
      <c r="B90" s="59"/>
      <c r="C90" s="64" t="s">
        <v>14</v>
      </c>
      <c r="D90" s="10" t="s">
        <v>32</v>
      </c>
      <c r="E90" s="2">
        <v>9</v>
      </c>
      <c r="F90" s="3">
        <v>4</v>
      </c>
      <c r="G90" s="4">
        <v>0.44444444444444442</v>
      </c>
      <c r="H90" s="2">
        <v>0</v>
      </c>
    </row>
    <row r="91" spans="1:8" s="11" customFormat="1" x14ac:dyDescent="0.3">
      <c r="A91" s="59"/>
      <c r="B91" s="59"/>
      <c r="C91" s="64" t="s">
        <v>14</v>
      </c>
      <c r="D91" s="10" t="s">
        <v>33</v>
      </c>
      <c r="E91" s="2">
        <v>1</v>
      </c>
      <c r="F91" s="3">
        <v>0</v>
      </c>
      <c r="G91" s="4">
        <v>0</v>
      </c>
      <c r="H91" s="2">
        <v>0</v>
      </c>
    </row>
    <row r="92" spans="1:8" s="11" customFormat="1" x14ac:dyDescent="0.3">
      <c r="A92" s="59"/>
      <c r="B92" s="59"/>
      <c r="C92" s="64" t="s">
        <v>15</v>
      </c>
      <c r="D92" s="10" t="s">
        <v>1</v>
      </c>
      <c r="E92" s="2">
        <v>199</v>
      </c>
      <c r="F92" s="3">
        <v>32</v>
      </c>
      <c r="G92" s="4">
        <v>0.16080402010050249</v>
      </c>
      <c r="H92" s="2">
        <v>7</v>
      </c>
    </row>
    <row r="93" spans="1:8" s="11" customFormat="1" x14ac:dyDescent="0.3">
      <c r="A93" s="59"/>
      <c r="B93" s="59"/>
      <c r="C93" s="64" t="s">
        <v>15</v>
      </c>
      <c r="D93" s="10" t="s">
        <v>28</v>
      </c>
      <c r="E93" s="2">
        <v>48</v>
      </c>
      <c r="F93" s="3">
        <v>14</v>
      </c>
      <c r="G93" s="4">
        <v>0.29166666666666669</v>
      </c>
      <c r="H93" s="2">
        <v>4</v>
      </c>
    </row>
    <row r="94" spans="1:8" s="11" customFormat="1" x14ac:dyDescent="0.3">
      <c r="A94" s="59"/>
      <c r="B94" s="59"/>
      <c r="C94" s="64" t="s">
        <v>15</v>
      </c>
      <c r="D94" s="10" t="s">
        <v>29</v>
      </c>
      <c r="E94" s="2">
        <v>58</v>
      </c>
      <c r="F94" s="3">
        <v>7</v>
      </c>
      <c r="G94" s="4">
        <v>0.1206896551724138</v>
      </c>
      <c r="H94" s="2">
        <v>0</v>
      </c>
    </row>
    <row r="95" spans="1:8" s="11" customFormat="1" x14ac:dyDescent="0.3">
      <c r="A95" s="59"/>
      <c r="B95" s="59"/>
      <c r="C95" s="64" t="s">
        <v>15</v>
      </c>
      <c r="D95" s="10" t="s">
        <v>30</v>
      </c>
      <c r="E95" s="2">
        <v>56</v>
      </c>
      <c r="F95" s="3">
        <v>8</v>
      </c>
      <c r="G95" s="4">
        <v>0.14285714285714279</v>
      </c>
      <c r="H95" s="2">
        <v>2</v>
      </c>
    </row>
    <row r="96" spans="1:8" s="11" customFormat="1" x14ac:dyDescent="0.3">
      <c r="A96" s="59"/>
      <c r="B96" s="59"/>
      <c r="C96" s="64" t="s">
        <v>15</v>
      </c>
      <c r="D96" s="10" t="s">
        <v>31</v>
      </c>
      <c r="E96" s="2">
        <v>22</v>
      </c>
      <c r="F96" s="3">
        <v>2</v>
      </c>
      <c r="G96" s="4">
        <v>9.0909090909090912E-2</v>
      </c>
      <c r="H96" s="2">
        <v>0</v>
      </c>
    </row>
    <row r="97" spans="1:8" s="11" customFormat="1" x14ac:dyDescent="0.3">
      <c r="A97" s="59"/>
      <c r="B97" s="59"/>
      <c r="C97" s="64" t="s">
        <v>15</v>
      </c>
      <c r="D97" s="10" t="s">
        <v>32</v>
      </c>
      <c r="E97" s="2">
        <v>11</v>
      </c>
      <c r="F97" s="3">
        <v>1</v>
      </c>
      <c r="G97" s="4">
        <v>9.0909090909090912E-2</v>
      </c>
      <c r="H97" s="2">
        <v>1</v>
      </c>
    </row>
    <row r="98" spans="1:8" s="11" customFormat="1" x14ac:dyDescent="0.3">
      <c r="A98" s="59"/>
      <c r="B98" s="60"/>
      <c r="C98" s="64" t="s">
        <v>15</v>
      </c>
      <c r="D98" s="10" t="s">
        <v>33</v>
      </c>
      <c r="E98" s="2">
        <v>4</v>
      </c>
      <c r="F98" s="3">
        <v>0</v>
      </c>
      <c r="G98" s="4">
        <v>0</v>
      </c>
      <c r="H98" s="2">
        <v>0</v>
      </c>
    </row>
    <row r="99" spans="1:8" s="11" customFormat="1" x14ac:dyDescent="0.3">
      <c r="A99" s="59"/>
      <c r="B99" s="58" t="s">
        <v>42</v>
      </c>
      <c r="C99" s="40" t="s">
        <v>1</v>
      </c>
      <c r="D99" s="40"/>
      <c r="E99" s="41">
        <f>E100+E107+E109+E116</f>
        <v>918</v>
      </c>
      <c r="F99" s="41">
        <f t="shared" ref="F99:H99" si="4">F100+F107+F109+F116</f>
        <v>195</v>
      </c>
      <c r="G99" s="42">
        <f>F99/E99</f>
        <v>0.21241830065359477</v>
      </c>
      <c r="H99" s="41">
        <f t="shared" si="4"/>
        <v>3</v>
      </c>
    </row>
    <row r="100" spans="1:8" s="11" customFormat="1" x14ac:dyDescent="0.3">
      <c r="A100" s="59"/>
      <c r="B100" s="59"/>
      <c r="C100" s="64" t="s">
        <v>16</v>
      </c>
      <c r="D100" s="10" t="s">
        <v>1</v>
      </c>
      <c r="E100" s="2">
        <v>345</v>
      </c>
      <c r="F100" s="3">
        <v>78</v>
      </c>
      <c r="G100" s="4">
        <v>0.2260869565217391</v>
      </c>
      <c r="H100" s="2">
        <v>3</v>
      </c>
    </row>
    <row r="101" spans="1:8" s="11" customFormat="1" x14ac:dyDescent="0.3">
      <c r="A101" s="59"/>
      <c r="B101" s="59"/>
      <c r="C101" s="64" t="s">
        <v>16</v>
      </c>
      <c r="D101" s="10" t="s">
        <v>28</v>
      </c>
      <c r="E101" s="2">
        <v>150</v>
      </c>
      <c r="F101" s="3">
        <v>40</v>
      </c>
      <c r="G101" s="4">
        <v>0.26666666666666672</v>
      </c>
      <c r="H101" s="2">
        <v>0</v>
      </c>
    </row>
    <row r="102" spans="1:8" s="11" customFormat="1" x14ac:dyDescent="0.3">
      <c r="A102" s="59"/>
      <c r="B102" s="59"/>
      <c r="C102" s="64" t="s">
        <v>16</v>
      </c>
      <c r="D102" s="10" t="s">
        <v>29</v>
      </c>
      <c r="E102" s="2">
        <v>68</v>
      </c>
      <c r="F102" s="3">
        <v>14</v>
      </c>
      <c r="G102" s="4">
        <v>0.20588235294117649</v>
      </c>
      <c r="H102" s="2">
        <v>1</v>
      </c>
    </row>
    <row r="103" spans="1:8" s="11" customFormat="1" x14ac:dyDescent="0.3">
      <c r="A103" s="59"/>
      <c r="B103" s="59"/>
      <c r="C103" s="64" t="s">
        <v>16</v>
      </c>
      <c r="D103" s="10" t="s">
        <v>30</v>
      </c>
      <c r="E103" s="2">
        <v>80</v>
      </c>
      <c r="F103" s="3">
        <v>16</v>
      </c>
      <c r="G103" s="4">
        <v>0.2</v>
      </c>
      <c r="H103" s="2">
        <v>0</v>
      </c>
    </row>
    <row r="104" spans="1:8" s="11" customFormat="1" x14ac:dyDescent="0.3">
      <c r="A104" s="59"/>
      <c r="B104" s="59"/>
      <c r="C104" s="64" t="s">
        <v>16</v>
      </c>
      <c r="D104" s="10" t="s">
        <v>31</v>
      </c>
      <c r="E104" s="2">
        <v>28</v>
      </c>
      <c r="F104" s="3">
        <v>8</v>
      </c>
      <c r="G104" s="4">
        <v>0.2857142857142857</v>
      </c>
      <c r="H104" s="2">
        <v>1</v>
      </c>
    </row>
    <row r="105" spans="1:8" s="11" customFormat="1" x14ac:dyDescent="0.3">
      <c r="A105" s="59"/>
      <c r="B105" s="59"/>
      <c r="C105" s="64" t="s">
        <v>16</v>
      </c>
      <c r="D105" s="10" t="s">
        <v>32</v>
      </c>
      <c r="E105" s="2">
        <v>12</v>
      </c>
      <c r="F105" s="3">
        <v>0</v>
      </c>
      <c r="G105" s="4">
        <v>0</v>
      </c>
      <c r="H105" s="2">
        <v>0</v>
      </c>
    </row>
    <row r="106" spans="1:8" s="11" customFormat="1" x14ac:dyDescent="0.3">
      <c r="A106" s="59"/>
      <c r="B106" s="59"/>
      <c r="C106" s="64" t="s">
        <v>16</v>
      </c>
      <c r="D106" s="10" t="s">
        <v>33</v>
      </c>
      <c r="E106" s="2">
        <v>7</v>
      </c>
      <c r="F106" s="3">
        <v>0</v>
      </c>
      <c r="G106" s="4">
        <v>0</v>
      </c>
      <c r="H106" s="2">
        <v>1</v>
      </c>
    </row>
    <row r="107" spans="1:8" s="11" customFormat="1" x14ac:dyDescent="0.3">
      <c r="A107" s="59"/>
      <c r="B107" s="59"/>
      <c r="C107" s="64" t="s">
        <v>24</v>
      </c>
      <c r="D107" s="10" t="s">
        <v>1</v>
      </c>
      <c r="E107" s="2">
        <v>39</v>
      </c>
      <c r="F107" s="3">
        <v>13</v>
      </c>
      <c r="G107" s="4">
        <v>0.33333333333333331</v>
      </c>
      <c r="H107" s="2">
        <v>0</v>
      </c>
    </row>
    <row r="108" spans="1:8" s="11" customFormat="1" x14ac:dyDescent="0.3">
      <c r="A108" s="59"/>
      <c r="B108" s="59"/>
      <c r="C108" s="64" t="s">
        <v>24</v>
      </c>
      <c r="D108" s="10" t="s">
        <v>28</v>
      </c>
      <c r="E108" s="2">
        <v>39</v>
      </c>
      <c r="F108" s="3">
        <v>13</v>
      </c>
      <c r="G108" s="4">
        <v>0.33333333333333331</v>
      </c>
      <c r="H108" s="2">
        <v>0</v>
      </c>
    </row>
    <row r="109" spans="1:8" s="11" customFormat="1" x14ac:dyDescent="0.3">
      <c r="A109" s="59"/>
      <c r="B109" s="59"/>
      <c r="C109" s="64" t="s">
        <v>19</v>
      </c>
      <c r="D109" s="10" t="s">
        <v>1</v>
      </c>
      <c r="E109" s="2">
        <v>317</v>
      </c>
      <c r="F109" s="3">
        <v>56</v>
      </c>
      <c r="G109" s="4">
        <v>0.1766561514195584</v>
      </c>
      <c r="H109" s="2">
        <v>0</v>
      </c>
    </row>
    <row r="110" spans="1:8" s="11" customFormat="1" x14ac:dyDescent="0.3">
      <c r="A110" s="59"/>
      <c r="B110" s="59"/>
      <c r="C110" s="64" t="s">
        <v>19</v>
      </c>
      <c r="D110" s="10" t="s">
        <v>28</v>
      </c>
      <c r="E110" s="2">
        <v>79</v>
      </c>
      <c r="F110" s="3">
        <v>15</v>
      </c>
      <c r="G110" s="4">
        <v>0.189873417721519</v>
      </c>
      <c r="H110" s="2">
        <v>0</v>
      </c>
    </row>
    <row r="111" spans="1:8" s="11" customFormat="1" x14ac:dyDescent="0.3">
      <c r="A111" s="59"/>
      <c r="B111" s="59"/>
      <c r="C111" s="64" t="s">
        <v>19</v>
      </c>
      <c r="D111" s="10" t="s">
        <v>29</v>
      </c>
      <c r="E111" s="2">
        <v>99</v>
      </c>
      <c r="F111" s="3">
        <v>22</v>
      </c>
      <c r="G111" s="4">
        <v>0.22222222222222221</v>
      </c>
      <c r="H111" s="2">
        <v>0</v>
      </c>
    </row>
    <row r="112" spans="1:8" s="11" customFormat="1" x14ac:dyDescent="0.3">
      <c r="A112" s="59"/>
      <c r="B112" s="59"/>
      <c r="C112" s="64" t="s">
        <v>19</v>
      </c>
      <c r="D112" s="10" t="s">
        <v>30</v>
      </c>
      <c r="E112" s="2">
        <v>84</v>
      </c>
      <c r="F112" s="3">
        <v>12</v>
      </c>
      <c r="G112" s="4">
        <v>0.14285714285714279</v>
      </c>
      <c r="H112" s="2">
        <v>0</v>
      </c>
    </row>
    <row r="113" spans="1:8" s="11" customFormat="1" x14ac:dyDescent="0.3">
      <c r="A113" s="59"/>
      <c r="B113" s="59"/>
      <c r="C113" s="64" t="s">
        <v>19</v>
      </c>
      <c r="D113" s="10" t="s">
        <v>31</v>
      </c>
      <c r="E113" s="2">
        <v>41</v>
      </c>
      <c r="F113" s="3">
        <v>5</v>
      </c>
      <c r="G113" s="4">
        <v>0.12195121951219511</v>
      </c>
      <c r="H113" s="2">
        <v>0</v>
      </c>
    </row>
    <row r="114" spans="1:8" s="11" customFormat="1" x14ac:dyDescent="0.3">
      <c r="A114" s="59"/>
      <c r="B114" s="59"/>
      <c r="C114" s="64" t="s">
        <v>19</v>
      </c>
      <c r="D114" s="10" t="s">
        <v>32</v>
      </c>
      <c r="E114" s="2">
        <v>12</v>
      </c>
      <c r="F114" s="3">
        <v>1</v>
      </c>
      <c r="G114" s="4">
        <v>8.3333333333333329E-2</v>
      </c>
      <c r="H114" s="2">
        <v>0</v>
      </c>
    </row>
    <row r="115" spans="1:8" s="11" customFormat="1" x14ac:dyDescent="0.3">
      <c r="A115" s="59"/>
      <c r="B115" s="59"/>
      <c r="C115" s="64" t="s">
        <v>19</v>
      </c>
      <c r="D115" s="10" t="s">
        <v>33</v>
      </c>
      <c r="E115" s="2">
        <v>2</v>
      </c>
      <c r="F115" s="3">
        <v>1</v>
      </c>
      <c r="G115" s="4">
        <v>0.5</v>
      </c>
      <c r="H115" s="2">
        <v>0</v>
      </c>
    </row>
    <row r="116" spans="1:8" s="11" customFormat="1" x14ac:dyDescent="0.3">
      <c r="A116" s="59"/>
      <c r="B116" s="59"/>
      <c r="C116" s="64" t="s">
        <v>27</v>
      </c>
      <c r="D116" s="10" t="s">
        <v>1</v>
      </c>
      <c r="E116" s="2">
        <v>217</v>
      </c>
      <c r="F116" s="3">
        <v>48</v>
      </c>
      <c r="G116" s="4">
        <v>0.22119815668202761</v>
      </c>
      <c r="H116" s="2">
        <v>0</v>
      </c>
    </row>
    <row r="117" spans="1:8" s="11" customFormat="1" x14ac:dyDescent="0.3">
      <c r="A117" s="59"/>
      <c r="B117" s="59"/>
      <c r="C117" s="64" t="s">
        <v>27</v>
      </c>
      <c r="D117" s="10" t="s">
        <v>28</v>
      </c>
      <c r="E117" s="2">
        <v>165</v>
      </c>
      <c r="F117" s="3">
        <v>32</v>
      </c>
      <c r="G117" s="4">
        <v>0.19393939393939391</v>
      </c>
      <c r="H117" s="2">
        <v>0</v>
      </c>
    </row>
    <row r="118" spans="1:8" s="11" customFormat="1" x14ac:dyDescent="0.3">
      <c r="A118" s="59"/>
      <c r="B118" s="59"/>
      <c r="C118" s="64" t="s">
        <v>27</v>
      </c>
      <c r="D118" s="10" t="s">
        <v>29</v>
      </c>
      <c r="E118" s="2">
        <v>16</v>
      </c>
      <c r="F118" s="3">
        <v>8</v>
      </c>
      <c r="G118" s="4">
        <v>0.5</v>
      </c>
      <c r="H118" s="2">
        <v>0</v>
      </c>
    </row>
    <row r="119" spans="1:8" s="11" customFormat="1" x14ac:dyDescent="0.3">
      <c r="A119" s="59"/>
      <c r="B119" s="59"/>
      <c r="C119" s="64" t="s">
        <v>27</v>
      </c>
      <c r="D119" s="10" t="s">
        <v>30</v>
      </c>
      <c r="E119" s="2">
        <v>20</v>
      </c>
      <c r="F119" s="3">
        <v>5</v>
      </c>
      <c r="G119" s="4">
        <v>0.25</v>
      </c>
      <c r="H119" s="2">
        <v>0</v>
      </c>
    </row>
    <row r="120" spans="1:8" s="11" customFormat="1" x14ac:dyDescent="0.3">
      <c r="A120" s="59"/>
      <c r="B120" s="59"/>
      <c r="C120" s="64" t="s">
        <v>27</v>
      </c>
      <c r="D120" s="10" t="s">
        <v>31</v>
      </c>
      <c r="E120" s="2">
        <v>9</v>
      </c>
      <c r="F120" s="3">
        <v>1</v>
      </c>
      <c r="G120" s="4">
        <v>0.1111111111111111</v>
      </c>
      <c r="H120" s="2">
        <v>0</v>
      </c>
    </row>
    <row r="121" spans="1:8" s="11" customFormat="1" x14ac:dyDescent="0.3">
      <c r="A121" s="59"/>
      <c r="B121" s="59"/>
      <c r="C121" s="64" t="s">
        <v>27</v>
      </c>
      <c r="D121" s="10" t="s">
        <v>32</v>
      </c>
      <c r="E121" s="2">
        <v>6</v>
      </c>
      <c r="F121" s="3">
        <v>1</v>
      </c>
      <c r="G121" s="4">
        <v>0.16666666666666671</v>
      </c>
      <c r="H121" s="2">
        <v>0</v>
      </c>
    </row>
    <row r="122" spans="1:8" s="11" customFormat="1" x14ac:dyDescent="0.3">
      <c r="A122" s="59"/>
      <c r="B122" s="60"/>
      <c r="C122" s="64" t="s">
        <v>27</v>
      </c>
      <c r="D122" s="10" t="s">
        <v>33</v>
      </c>
      <c r="E122" s="2">
        <v>1</v>
      </c>
      <c r="F122" s="3">
        <v>1</v>
      </c>
      <c r="G122" s="4">
        <v>1</v>
      </c>
      <c r="H122" s="2">
        <v>0</v>
      </c>
    </row>
    <row r="123" spans="1:8" s="11" customFormat="1" x14ac:dyDescent="0.3">
      <c r="A123" s="59"/>
      <c r="B123" s="58" t="s">
        <v>39</v>
      </c>
      <c r="C123" s="40" t="s">
        <v>1</v>
      </c>
      <c r="D123" s="40"/>
      <c r="E123" s="41">
        <f>E124+E130+E137+E144+E151</f>
        <v>2305</v>
      </c>
      <c r="F123" s="41">
        <f t="shared" ref="F123:H123" si="5">F124+F130+F137+F144+F151</f>
        <v>545</v>
      </c>
      <c r="G123" s="42">
        <f>F123/E123</f>
        <v>0.23644251626898047</v>
      </c>
      <c r="H123" s="41">
        <f t="shared" si="5"/>
        <v>27</v>
      </c>
    </row>
    <row r="124" spans="1:8" s="11" customFormat="1" x14ac:dyDescent="0.3">
      <c r="A124" s="59"/>
      <c r="B124" s="59"/>
      <c r="C124" s="64" t="s">
        <v>2</v>
      </c>
      <c r="D124" s="10" t="s">
        <v>1</v>
      </c>
      <c r="E124" s="2">
        <v>449</v>
      </c>
      <c r="F124" s="3">
        <v>85</v>
      </c>
      <c r="G124" s="4">
        <v>0.1893095768374165</v>
      </c>
      <c r="H124" s="2">
        <v>5</v>
      </c>
    </row>
    <row r="125" spans="1:8" s="11" customFormat="1" x14ac:dyDescent="0.3">
      <c r="A125" s="59"/>
      <c r="B125" s="59"/>
      <c r="C125" s="64" t="s">
        <v>2</v>
      </c>
      <c r="D125" s="10" t="s">
        <v>28</v>
      </c>
      <c r="E125" s="2">
        <v>45</v>
      </c>
      <c r="F125" s="3">
        <v>15</v>
      </c>
      <c r="G125" s="4">
        <v>0.33333333333333331</v>
      </c>
      <c r="H125" s="2">
        <v>0</v>
      </c>
    </row>
    <row r="126" spans="1:8" s="11" customFormat="1" x14ac:dyDescent="0.3">
      <c r="A126" s="59"/>
      <c r="B126" s="59"/>
      <c r="C126" s="64" t="s">
        <v>2</v>
      </c>
      <c r="D126" s="10" t="s">
        <v>29</v>
      </c>
      <c r="E126" s="2">
        <v>150</v>
      </c>
      <c r="F126" s="3">
        <v>30</v>
      </c>
      <c r="G126" s="4">
        <v>0.2</v>
      </c>
      <c r="H126" s="2">
        <v>2</v>
      </c>
    </row>
    <row r="127" spans="1:8" s="11" customFormat="1" x14ac:dyDescent="0.3">
      <c r="A127" s="59"/>
      <c r="B127" s="59"/>
      <c r="C127" s="64" t="s">
        <v>2</v>
      </c>
      <c r="D127" s="10" t="s">
        <v>30</v>
      </c>
      <c r="E127" s="2">
        <v>151</v>
      </c>
      <c r="F127" s="3">
        <v>25</v>
      </c>
      <c r="G127" s="4">
        <v>0.16556291390728481</v>
      </c>
      <c r="H127" s="2">
        <v>1</v>
      </c>
    </row>
    <row r="128" spans="1:8" s="11" customFormat="1" x14ac:dyDescent="0.3">
      <c r="A128" s="59"/>
      <c r="B128" s="59"/>
      <c r="C128" s="64" t="s">
        <v>2</v>
      </c>
      <c r="D128" s="10" t="s">
        <v>31</v>
      </c>
      <c r="E128" s="2">
        <v>72</v>
      </c>
      <c r="F128" s="3">
        <v>10</v>
      </c>
      <c r="G128" s="4">
        <v>0.1388888888888889</v>
      </c>
      <c r="H128" s="2">
        <v>2</v>
      </c>
    </row>
    <row r="129" spans="1:8" s="11" customFormat="1" x14ac:dyDescent="0.3">
      <c r="A129" s="59"/>
      <c r="B129" s="59"/>
      <c r="C129" s="64" t="s">
        <v>2</v>
      </c>
      <c r="D129" s="10" t="s">
        <v>32</v>
      </c>
      <c r="E129" s="2">
        <v>31</v>
      </c>
      <c r="F129" s="3">
        <v>5</v>
      </c>
      <c r="G129" s="4">
        <v>0.16129032258064521</v>
      </c>
      <c r="H129" s="2">
        <v>0</v>
      </c>
    </row>
    <row r="130" spans="1:8" s="11" customFormat="1" x14ac:dyDescent="0.3">
      <c r="A130" s="59"/>
      <c r="B130" s="59"/>
      <c r="C130" s="64" t="s">
        <v>9</v>
      </c>
      <c r="D130" s="10" t="s">
        <v>1</v>
      </c>
      <c r="E130" s="2">
        <v>491</v>
      </c>
      <c r="F130" s="3">
        <v>70</v>
      </c>
      <c r="G130" s="4">
        <v>0.1425661914460285</v>
      </c>
      <c r="H130" s="2">
        <v>11</v>
      </c>
    </row>
    <row r="131" spans="1:8" s="11" customFormat="1" x14ac:dyDescent="0.3">
      <c r="A131" s="59"/>
      <c r="B131" s="59"/>
      <c r="C131" s="64" t="s">
        <v>9</v>
      </c>
      <c r="D131" s="10" t="s">
        <v>28</v>
      </c>
      <c r="E131" s="2">
        <v>112</v>
      </c>
      <c r="F131" s="3">
        <v>27</v>
      </c>
      <c r="G131" s="4">
        <v>0.2410714285714286</v>
      </c>
      <c r="H131" s="2">
        <v>1</v>
      </c>
    </row>
    <row r="132" spans="1:8" s="11" customFormat="1" x14ac:dyDescent="0.3">
      <c r="A132" s="59"/>
      <c r="B132" s="59"/>
      <c r="C132" s="64" t="s">
        <v>9</v>
      </c>
      <c r="D132" s="10" t="s">
        <v>29</v>
      </c>
      <c r="E132" s="2">
        <v>197</v>
      </c>
      <c r="F132" s="3">
        <v>27</v>
      </c>
      <c r="G132" s="4">
        <v>0.1370558375634518</v>
      </c>
      <c r="H132" s="2">
        <v>3</v>
      </c>
    </row>
    <row r="133" spans="1:8" s="11" customFormat="1" x14ac:dyDescent="0.3">
      <c r="A133" s="59"/>
      <c r="B133" s="59"/>
      <c r="C133" s="64" t="s">
        <v>9</v>
      </c>
      <c r="D133" s="10" t="s">
        <v>30</v>
      </c>
      <c r="E133" s="2">
        <v>108</v>
      </c>
      <c r="F133" s="3">
        <v>11</v>
      </c>
      <c r="G133" s="4">
        <v>0.1018518518518518</v>
      </c>
      <c r="H133" s="2">
        <v>5</v>
      </c>
    </row>
    <row r="134" spans="1:8" s="11" customFormat="1" x14ac:dyDescent="0.3">
      <c r="A134" s="59"/>
      <c r="B134" s="59"/>
      <c r="C134" s="64" t="s">
        <v>9</v>
      </c>
      <c r="D134" s="10" t="s">
        <v>31</v>
      </c>
      <c r="E134" s="2">
        <v>48</v>
      </c>
      <c r="F134" s="3">
        <v>4</v>
      </c>
      <c r="G134" s="4">
        <v>8.3333333333333329E-2</v>
      </c>
      <c r="H134" s="2">
        <v>2</v>
      </c>
    </row>
    <row r="135" spans="1:8" s="11" customFormat="1" x14ac:dyDescent="0.3">
      <c r="A135" s="59"/>
      <c r="B135" s="59"/>
      <c r="C135" s="64" t="s">
        <v>9</v>
      </c>
      <c r="D135" s="10" t="s">
        <v>32</v>
      </c>
      <c r="E135" s="2">
        <v>23</v>
      </c>
      <c r="F135" s="3">
        <v>1</v>
      </c>
      <c r="G135" s="4">
        <v>4.3478260869565223E-2</v>
      </c>
      <c r="H135" s="2">
        <v>0</v>
      </c>
    </row>
    <row r="136" spans="1:8" s="11" customFormat="1" x14ac:dyDescent="0.3">
      <c r="A136" s="59"/>
      <c r="B136" s="59"/>
      <c r="C136" s="64" t="s">
        <v>9</v>
      </c>
      <c r="D136" s="10" t="s">
        <v>33</v>
      </c>
      <c r="E136" s="2">
        <v>3</v>
      </c>
      <c r="F136" s="3">
        <v>0</v>
      </c>
      <c r="G136" s="4">
        <v>0</v>
      </c>
      <c r="H136" s="2">
        <v>0</v>
      </c>
    </row>
    <row r="137" spans="1:8" s="11" customFormat="1" x14ac:dyDescent="0.3">
      <c r="A137" s="59"/>
      <c r="B137" s="59"/>
      <c r="C137" s="64" t="s">
        <v>10</v>
      </c>
      <c r="D137" s="10" t="s">
        <v>1</v>
      </c>
      <c r="E137" s="2">
        <v>290</v>
      </c>
      <c r="F137" s="3">
        <v>74</v>
      </c>
      <c r="G137" s="4">
        <v>0.25517241379310351</v>
      </c>
      <c r="H137" s="2">
        <v>8</v>
      </c>
    </row>
    <row r="138" spans="1:8" s="11" customFormat="1" x14ac:dyDescent="0.3">
      <c r="A138" s="59"/>
      <c r="B138" s="59"/>
      <c r="C138" s="64" t="s">
        <v>10</v>
      </c>
      <c r="D138" s="10" t="s">
        <v>28</v>
      </c>
      <c r="E138" s="2">
        <v>75</v>
      </c>
      <c r="F138" s="3">
        <v>27</v>
      </c>
      <c r="G138" s="4">
        <v>0.36</v>
      </c>
      <c r="H138" s="2">
        <v>5</v>
      </c>
    </row>
    <row r="139" spans="1:8" s="11" customFormat="1" x14ac:dyDescent="0.3">
      <c r="A139" s="59"/>
      <c r="B139" s="59"/>
      <c r="C139" s="64" t="s">
        <v>10</v>
      </c>
      <c r="D139" s="10" t="s">
        <v>29</v>
      </c>
      <c r="E139" s="2">
        <v>86</v>
      </c>
      <c r="F139" s="3">
        <v>20</v>
      </c>
      <c r="G139" s="4">
        <v>0.23255813953488369</v>
      </c>
      <c r="H139" s="2">
        <v>1</v>
      </c>
    </row>
    <row r="140" spans="1:8" s="11" customFormat="1" x14ac:dyDescent="0.3">
      <c r="A140" s="59"/>
      <c r="B140" s="59"/>
      <c r="C140" s="64" t="s">
        <v>10</v>
      </c>
      <c r="D140" s="10" t="s">
        <v>30</v>
      </c>
      <c r="E140" s="2">
        <v>64</v>
      </c>
      <c r="F140" s="3">
        <v>17</v>
      </c>
      <c r="G140" s="4">
        <v>0.265625</v>
      </c>
      <c r="H140" s="2">
        <v>0</v>
      </c>
    </row>
    <row r="141" spans="1:8" s="11" customFormat="1" x14ac:dyDescent="0.3">
      <c r="A141" s="59"/>
      <c r="B141" s="59"/>
      <c r="C141" s="64" t="s">
        <v>10</v>
      </c>
      <c r="D141" s="10" t="s">
        <v>31</v>
      </c>
      <c r="E141" s="2">
        <v>48</v>
      </c>
      <c r="F141" s="3">
        <v>7</v>
      </c>
      <c r="G141" s="4">
        <v>0.14583333333333329</v>
      </c>
      <c r="H141" s="2">
        <v>1</v>
      </c>
    </row>
    <row r="142" spans="1:8" s="11" customFormat="1" x14ac:dyDescent="0.3">
      <c r="A142" s="59"/>
      <c r="B142" s="59"/>
      <c r="C142" s="64" t="s">
        <v>10</v>
      </c>
      <c r="D142" s="10" t="s">
        <v>32</v>
      </c>
      <c r="E142" s="2">
        <v>15</v>
      </c>
      <c r="F142" s="3">
        <v>3</v>
      </c>
      <c r="G142" s="4">
        <v>0.2</v>
      </c>
      <c r="H142" s="2">
        <v>1</v>
      </c>
    </row>
    <row r="143" spans="1:8" s="11" customFormat="1" x14ac:dyDescent="0.3">
      <c r="A143" s="59"/>
      <c r="B143" s="59"/>
      <c r="C143" s="64" t="s">
        <v>10</v>
      </c>
      <c r="D143" s="10" t="s">
        <v>33</v>
      </c>
      <c r="E143" s="2">
        <v>2</v>
      </c>
      <c r="F143" s="3">
        <v>0</v>
      </c>
      <c r="G143" s="4">
        <v>0</v>
      </c>
      <c r="H143" s="2">
        <v>0</v>
      </c>
    </row>
    <row r="144" spans="1:8" s="11" customFormat="1" x14ac:dyDescent="0.3">
      <c r="A144" s="59"/>
      <c r="B144" s="59"/>
      <c r="C144" s="64" t="s">
        <v>11</v>
      </c>
      <c r="D144" s="10" t="s">
        <v>1</v>
      </c>
      <c r="E144" s="2">
        <v>755</v>
      </c>
      <c r="F144" s="3">
        <v>255</v>
      </c>
      <c r="G144" s="4">
        <v>0.33774834437086088</v>
      </c>
      <c r="H144" s="2">
        <v>0</v>
      </c>
    </row>
    <row r="145" spans="1:8" s="11" customFormat="1" x14ac:dyDescent="0.3">
      <c r="A145" s="59"/>
      <c r="B145" s="59"/>
      <c r="C145" s="64" t="s">
        <v>11</v>
      </c>
      <c r="D145" s="10" t="s">
        <v>28</v>
      </c>
      <c r="E145" s="2">
        <v>103</v>
      </c>
      <c r="F145" s="3">
        <v>55</v>
      </c>
      <c r="G145" s="4">
        <v>0.53398058252427183</v>
      </c>
      <c r="H145" s="2">
        <v>0</v>
      </c>
    </row>
    <row r="146" spans="1:8" s="11" customFormat="1" x14ac:dyDescent="0.3">
      <c r="A146" s="59"/>
      <c r="B146" s="59"/>
      <c r="C146" s="64" t="s">
        <v>11</v>
      </c>
      <c r="D146" s="10" t="s">
        <v>29</v>
      </c>
      <c r="E146" s="2">
        <v>235</v>
      </c>
      <c r="F146" s="3">
        <v>86</v>
      </c>
      <c r="G146" s="4">
        <v>0.36595744680851061</v>
      </c>
      <c r="H146" s="2">
        <v>0</v>
      </c>
    </row>
    <row r="147" spans="1:8" s="11" customFormat="1" x14ac:dyDescent="0.3">
      <c r="A147" s="59"/>
      <c r="B147" s="59"/>
      <c r="C147" s="64" t="s">
        <v>11</v>
      </c>
      <c r="D147" s="10" t="s">
        <v>30</v>
      </c>
      <c r="E147" s="2">
        <v>222</v>
      </c>
      <c r="F147" s="3">
        <v>76</v>
      </c>
      <c r="G147" s="4">
        <v>0.34234234234234229</v>
      </c>
      <c r="H147" s="2">
        <v>0</v>
      </c>
    </row>
    <row r="148" spans="1:8" s="11" customFormat="1" x14ac:dyDescent="0.3">
      <c r="A148" s="59"/>
      <c r="B148" s="59"/>
      <c r="C148" s="64" t="s">
        <v>11</v>
      </c>
      <c r="D148" s="10" t="s">
        <v>31</v>
      </c>
      <c r="E148" s="2">
        <v>135</v>
      </c>
      <c r="F148" s="3">
        <v>25</v>
      </c>
      <c r="G148" s="4">
        <v>0.1851851851851852</v>
      </c>
      <c r="H148" s="2">
        <v>0</v>
      </c>
    </row>
    <row r="149" spans="1:8" s="11" customFormat="1" x14ac:dyDescent="0.3">
      <c r="A149" s="59"/>
      <c r="B149" s="59"/>
      <c r="C149" s="64" t="s">
        <v>11</v>
      </c>
      <c r="D149" s="10" t="s">
        <v>32</v>
      </c>
      <c r="E149" s="2">
        <v>55</v>
      </c>
      <c r="F149" s="3">
        <v>13</v>
      </c>
      <c r="G149" s="4">
        <v>0.23636363636363639</v>
      </c>
      <c r="H149" s="2">
        <v>0</v>
      </c>
    </row>
    <row r="150" spans="1:8" s="11" customFormat="1" x14ac:dyDescent="0.3">
      <c r="A150" s="59"/>
      <c r="B150" s="59"/>
      <c r="C150" s="64" t="s">
        <v>11</v>
      </c>
      <c r="D150" s="10" t="s">
        <v>33</v>
      </c>
      <c r="E150" s="2">
        <v>5</v>
      </c>
      <c r="F150" s="3">
        <v>0</v>
      </c>
      <c r="G150" s="4">
        <v>0</v>
      </c>
      <c r="H150" s="2">
        <v>0</v>
      </c>
    </row>
    <row r="151" spans="1:8" s="11" customFormat="1" x14ac:dyDescent="0.3">
      <c r="A151" s="59"/>
      <c r="B151" s="59"/>
      <c r="C151" s="64" t="s">
        <v>23</v>
      </c>
      <c r="D151" s="10" t="s">
        <v>1</v>
      </c>
      <c r="E151" s="2">
        <v>320</v>
      </c>
      <c r="F151" s="3">
        <v>61</v>
      </c>
      <c r="G151" s="4">
        <v>0.19062499999999999</v>
      </c>
      <c r="H151" s="2">
        <v>3</v>
      </c>
    </row>
    <row r="152" spans="1:8" s="11" customFormat="1" x14ac:dyDescent="0.3">
      <c r="A152" s="59"/>
      <c r="B152" s="59"/>
      <c r="C152" s="64" t="s">
        <v>23</v>
      </c>
      <c r="D152" s="10" t="s">
        <v>28</v>
      </c>
      <c r="E152" s="2">
        <v>281</v>
      </c>
      <c r="F152" s="3">
        <v>44</v>
      </c>
      <c r="G152" s="4">
        <v>0.1565836298932384</v>
      </c>
      <c r="H152" s="2">
        <v>3</v>
      </c>
    </row>
    <row r="153" spans="1:8" s="11" customFormat="1" x14ac:dyDescent="0.3">
      <c r="A153" s="59"/>
      <c r="B153" s="59"/>
      <c r="C153" s="64" t="s">
        <v>23</v>
      </c>
      <c r="D153" s="10" t="s">
        <v>29</v>
      </c>
      <c r="E153" s="2">
        <v>14</v>
      </c>
      <c r="F153" s="3">
        <v>5</v>
      </c>
      <c r="G153" s="4">
        <v>0.35714285714285721</v>
      </c>
      <c r="H153" s="2">
        <v>0</v>
      </c>
    </row>
    <row r="154" spans="1:8" s="11" customFormat="1" x14ac:dyDescent="0.3">
      <c r="A154" s="59"/>
      <c r="B154" s="59"/>
      <c r="C154" s="64" t="s">
        <v>23</v>
      </c>
      <c r="D154" s="10" t="s">
        <v>30</v>
      </c>
      <c r="E154" s="2">
        <v>16</v>
      </c>
      <c r="F154" s="3">
        <v>10</v>
      </c>
      <c r="G154" s="4">
        <v>0.625</v>
      </c>
      <c r="H154" s="2">
        <v>0</v>
      </c>
    </row>
    <row r="155" spans="1:8" s="11" customFormat="1" x14ac:dyDescent="0.3">
      <c r="A155" s="60"/>
      <c r="B155" s="60"/>
      <c r="C155" s="64" t="s">
        <v>23</v>
      </c>
      <c r="D155" s="10" t="s">
        <v>31</v>
      </c>
      <c r="E155" s="2">
        <v>9</v>
      </c>
      <c r="F155" s="3">
        <v>2</v>
      </c>
      <c r="G155" s="4">
        <v>0.22222222222222221</v>
      </c>
      <c r="H155" s="2">
        <v>0</v>
      </c>
    </row>
    <row r="156" spans="1:8" s="11" customFormat="1" x14ac:dyDescent="0.3">
      <c r="A156" s="69">
        <v>2019</v>
      </c>
      <c r="B156" s="31" t="s">
        <v>40</v>
      </c>
      <c r="C156" s="6"/>
      <c r="D156" s="6"/>
      <c r="E156" s="7">
        <f>E157+E193+E208+E250+E270</f>
        <v>14840</v>
      </c>
      <c r="F156" s="7">
        <f t="shared" ref="F156:H156" si="6">F157+F193+F208+F250+F270</f>
        <v>3297</v>
      </c>
      <c r="G156" s="33">
        <f>F156/E156</f>
        <v>0.22216981132075472</v>
      </c>
      <c r="H156" s="7">
        <f t="shared" si="6"/>
        <v>211</v>
      </c>
    </row>
    <row r="157" spans="1:8" s="11" customFormat="1" x14ac:dyDescent="0.3">
      <c r="A157" s="69"/>
      <c r="B157" s="58" t="s">
        <v>35</v>
      </c>
      <c r="C157" s="40" t="s">
        <v>1</v>
      </c>
      <c r="D157" s="40"/>
      <c r="E157" s="41">
        <f>E158+E165+E172+E179+E186</f>
        <v>7331</v>
      </c>
      <c r="F157" s="41">
        <f t="shared" ref="F157:H157" si="7">F158+F165+F172+F179+F186</f>
        <v>1717</v>
      </c>
      <c r="G157" s="42">
        <f>F157/E157</f>
        <v>0.23421088528168055</v>
      </c>
      <c r="H157" s="41">
        <f t="shared" si="7"/>
        <v>97</v>
      </c>
    </row>
    <row r="158" spans="1:8" x14ac:dyDescent="0.3">
      <c r="A158" s="69"/>
      <c r="B158" s="59"/>
      <c r="C158" s="64" t="s">
        <v>6</v>
      </c>
      <c r="D158" s="10" t="s">
        <v>1</v>
      </c>
      <c r="E158" s="2">
        <v>3213</v>
      </c>
      <c r="F158" s="3">
        <v>749</v>
      </c>
      <c r="G158" s="4">
        <v>0.23311546840958611</v>
      </c>
      <c r="H158" s="2">
        <v>26</v>
      </c>
    </row>
    <row r="159" spans="1:8" x14ac:dyDescent="0.3">
      <c r="A159" s="69"/>
      <c r="B159" s="59"/>
      <c r="C159" s="64" t="s">
        <v>6</v>
      </c>
      <c r="D159" s="10" t="s">
        <v>28</v>
      </c>
      <c r="E159" s="2">
        <v>357</v>
      </c>
      <c r="F159" s="3">
        <v>84</v>
      </c>
      <c r="G159" s="4">
        <v>0.23529411764705879</v>
      </c>
      <c r="H159" s="2">
        <v>8</v>
      </c>
    </row>
    <row r="160" spans="1:8" x14ac:dyDescent="0.3">
      <c r="A160" s="69"/>
      <c r="B160" s="59"/>
      <c r="C160" s="64" t="s">
        <v>6</v>
      </c>
      <c r="D160" s="10" t="s">
        <v>29</v>
      </c>
      <c r="E160" s="2">
        <v>1087</v>
      </c>
      <c r="F160" s="3">
        <v>295</v>
      </c>
      <c r="G160" s="4">
        <v>0.27138914443422257</v>
      </c>
      <c r="H160" s="2">
        <v>5</v>
      </c>
    </row>
    <row r="161" spans="1:8" x14ac:dyDescent="0.3">
      <c r="A161" s="69"/>
      <c r="B161" s="59"/>
      <c r="C161" s="64" t="s">
        <v>6</v>
      </c>
      <c r="D161" s="10" t="s">
        <v>30</v>
      </c>
      <c r="E161" s="2">
        <v>1146</v>
      </c>
      <c r="F161" s="3">
        <v>268</v>
      </c>
      <c r="G161" s="4">
        <v>0.2338568935427574</v>
      </c>
      <c r="H161" s="2">
        <v>5</v>
      </c>
    </row>
    <row r="162" spans="1:8" s="11" customFormat="1" x14ac:dyDescent="0.3">
      <c r="A162" s="69"/>
      <c r="B162" s="59"/>
      <c r="C162" s="64" t="s">
        <v>6</v>
      </c>
      <c r="D162" s="10" t="s">
        <v>31</v>
      </c>
      <c r="E162" s="2">
        <v>490</v>
      </c>
      <c r="F162" s="3">
        <v>87</v>
      </c>
      <c r="G162" s="4">
        <v>0.17755102040816331</v>
      </c>
      <c r="H162" s="2">
        <v>7</v>
      </c>
    </row>
    <row r="163" spans="1:8" x14ac:dyDescent="0.3">
      <c r="A163" s="69"/>
      <c r="B163" s="59"/>
      <c r="C163" s="64" t="s">
        <v>6</v>
      </c>
      <c r="D163" s="10" t="s">
        <v>32</v>
      </c>
      <c r="E163" s="2">
        <v>138</v>
      </c>
      <c r="F163" s="3">
        <v>14</v>
      </c>
      <c r="G163" s="4">
        <v>0.10144927536231881</v>
      </c>
      <c r="H163" s="2">
        <v>1</v>
      </c>
    </row>
    <row r="164" spans="1:8" x14ac:dyDescent="0.3">
      <c r="A164" s="69"/>
      <c r="B164" s="59"/>
      <c r="C164" s="64" t="s">
        <v>6</v>
      </c>
      <c r="D164" s="10" t="s">
        <v>33</v>
      </c>
      <c r="E164" s="2">
        <v>4</v>
      </c>
      <c r="F164" s="3">
        <v>1</v>
      </c>
      <c r="G164" s="4">
        <v>0.25</v>
      </c>
      <c r="H164" s="2">
        <v>0</v>
      </c>
    </row>
    <row r="165" spans="1:8" x14ac:dyDescent="0.3">
      <c r="A165" s="69"/>
      <c r="B165" s="59"/>
      <c r="C165" s="64" t="s">
        <v>22</v>
      </c>
      <c r="D165" s="10" t="s">
        <v>1</v>
      </c>
      <c r="E165" s="2">
        <v>1117</v>
      </c>
      <c r="F165" s="3">
        <v>311</v>
      </c>
      <c r="G165" s="4">
        <v>0.27842435094001788</v>
      </c>
      <c r="H165" s="2">
        <v>58</v>
      </c>
    </row>
    <row r="166" spans="1:8" x14ac:dyDescent="0.3">
      <c r="A166" s="69"/>
      <c r="B166" s="59"/>
      <c r="C166" s="64" t="s">
        <v>22</v>
      </c>
      <c r="D166" s="10" t="s">
        <v>28</v>
      </c>
      <c r="E166" s="2">
        <v>343</v>
      </c>
      <c r="F166" s="3">
        <v>98</v>
      </c>
      <c r="G166" s="4">
        <v>0.2857142857142857</v>
      </c>
      <c r="H166" s="2">
        <v>5</v>
      </c>
    </row>
    <row r="167" spans="1:8" x14ac:dyDescent="0.3">
      <c r="A167" s="69"/>
      <c r="B167" s="59"/>
      <c r="C167" s="64" t="s">
        <v>22</v>
      </c>
      <c r="D167" s="10" t="s">
        <v>29</v>
      </c>
      <c r="E167" s="2">
        <v>274</v>
      </c>
      <c r="F167" s="3">
        <v>86</v>
      </c>
      <c r="G167" s="4">
        <v>0.31386861313868608</v>
      </c>
      <c r="H167" s="2">
        <v>19</v>
      </c>
    </row>
    <row r="168" spans="1:8" x14ac:dyDescent="0.3">
      <c r="A168" s="69"/>
      <c r="B168" s="59"/>
      <c r="C168" s="64" t="s">
        <v>22</v>
      </c>
      <c r="D168" s="10" t="s">
        <v>30</v>
      </c>
      <c r="E168" s="2">
        <v>283</v>
      </c>
      <c r="F168" s="3">
        <v>75</v>
      </c>
      <c r="G168" s="4">
        <v>0.26501766784452302</v>
      </c>
      <c r="H168" s="2">
        <v>15</v>
      </c>
    </row>
    <row r="169" spans="1:8" x14ac:dyDescent="0.3">
      <c r="A169" s="69"/>
      <c r="B169" s="59"/>
      <c r="C169" s="64" t="s">
        <v>22</v>
      </c>
      <c r="D169" s="10" t="s">
        <v>31</v>
      </c>
      <c r="E169" s="2">
        <v>165</v>
      </c>
      <c r="F169" s="3">
        <v>44</v>
      </c>
      <c r="G169" s="4">
        <v>0.26666666666666672</v>
      </c>
      <c r="H169" s="2">
        <v>10</v>
      </c>
    </row>
    <row r="170" spans="1:8" x14ac:dyDescent="0.3">
      <c r="A170" s="69"/>
      <c r="B170" s="59"/>
      <c r="C170" s="64" t="s">
        <v>22</v>
      </c>
      <c r="D170" s="10" t="s">
        <v>32</v>
      </c>
      <c r="E170" s="2">
        <v>46</v>
      </c>
      <c r="F170" s="3">
        <v>7</v>
      </c>
      <c r="G170" s="4">
        <v>0.1521739130434783</v>
      </c>
      <c r="H170" s="2">
        <v>9</v>
      </c>
    </row>
    <row r="171" spans="1:8" x14ac:dyDescent="0.3">
      <c r="A171" s="69"/>
      <c r="B171" s="59"/>
      <c r="C171" s="64" t="s">
        <v>22</v>
      </c>
      <c r="D171" s="10" t="s">
        <v>33</v>
      </c>
      <c r="E171" s="2">
        <v>7</v>
      </c>
      <c r="F171" s="3">
        <v>1</v>
      </c>
      <c r="G171" s="4">
        <v>0.14285714285714279</v>
      </c>
      <c r="H171" s="2">
        <v>0</v>
      </c>
    </row>
    <row r="172" spans="1:8" x14ac:dyDescent="0.3">
      <c r="A172" s="69"/>
      <c r="B172" s="59"/>
      <c r="C172" s="64" t="s">
        <v>17</v>
      </c>
      <c r="D172" s="10" t="s">
        <v>1</v>
      </c>
      <c r="E172" s="2">
        <v>442</v>
      </c>
      <c r="F172" s="3">
        <v>92</v>
      </c>
      <c r="G172" s="4">
        <v>0.20814479638009051</v>
      </c>
      <c r="H172" s="2">
        <v>9</v>
      </c>
    </row>
    <row r="173" spans="1:8" x14ac:dyDescent="0.3">
      <c r="A173" s="69"/>
      <c r="B173" s="59"/>
      <c r="C173" s="64" t="s">
        <v>17</v>
      </c>
      <c r="D173" s="10" t="s">
        <v>28</v>
      </c>
      <c r="E173" s="2">
        <v>120</v>
      </c>
      <c r="F173" s="3">
        <v>38</v>
      </c>
      <c r="G173" s="4">
        <v>0.3166666666666666</v>
      </c>
      <c r="H173" s="2">
        <v>5</v>
      </c>
    </row>
    <row r="174" spans="1:8" x14ac:dyDescent="0.3">
      <c r="A174" s="69"/>
      <c r="B174" s="59"/>
      <c r="C174" s="64" t="s">
        <v>17</v>
      </c>
      <c r="D174" s="10" t="s">
        <v>29</v>
      </c>
      <c r="E174" s="2">
        <v>128</v>
      </c>
      <c r="F174" s="3">
        <v>21</v>
      </c>
      <c r="G174" s="4">
        <v>0.1640625</v>
      </c>
      <c r="H174" s="2">
        <v>1</v>
      </c>
    </row>
    <row r="175" spans="1:8" x14ac:dyDescent="0.3">
      <c r="A175" s="69"/>
      <c r="B175" s="59"/>
      <c r="C175" s="64" t="s">
        <v>17</v>
      </c>
      <c r="D175" s="10" t="s">
        <v>30</v>
      </c>
      <c r="E175" s="2">
        <v>98</v>
      </c>
      <c r="F175" s="3">
        <v>17</v>
      </c>
      <c r="G175" s="4">
        <v>0.17346938775510201</v>
      </c>
      <c r="H175" s="2">
        <v>3</v>
      </c>
    </row>
    <row r="176" spans="1:8" x14ac:dyDescent="0.3">
      <c r="A176" s="69"/>
      <c r="B176" s="59"/>
      <c r="C176" s="64" t="s">
        <v>17</v>
      </c>
      <c r="D176" s="10" t="s">
        <v>31</v>
      </c>
      <c r="E176" s="2">
        <v>62</v>
      </c>
      <c r="F176" s="3">
        <v>14</v>
      </c>
      <c r="G176" s="4">
        <v>0.22580645161290319</v>
      </c>
      <c r="H176" s="2">
        <v>0</v>
      </c>
    </row>
    <row r="177" spans="1:8" x14ac:dyDescent="0.3">
      <c r="A177" s="69"/>
      <c r="B177" s="59"/>
      <c r="C177" s="64" t="s">
        <v>17</v>
      </c>
      <c r="D177" s="10" t="s">
        <v>32</v>
      </c>
      <c r="E177" s="2">
        <v>34</v>
      </c>
      <c r="F177" s="3">
        <v>2</v>
      </c>
      <c r="G177" s="4">
        <v>5.8823529411764712E-2</v>
      </c>
      <c r="H177" s="2">
        <v>0</v>
      </c>
    </row>
    <row r="178" spans="1:8" x14ac:dyDescent="0.3">
      <c r="A178" s="69"/>
      <c r="B178" s="59"/>
      <c r="C178" s="64" t="s">
        <v>17</v>
      </c>
      <c r="D178" s="10" t="s">
        <v>33</v>
      </c>
      <c r="E178" s="2">
        <v>1</v>
      </c>
      <c r="F178" s="3">
        <v>0</v>
      </c>
      <c r="G178" s="4">
        <v>0</v>
      </c>
      <c r="H178" s="2">
        <v>0</v>
      </c>
    </row>
    <row r="179" spans="1:8" x14ac:dyDescent="0.3">
      <c r="A179" s="69"/>
      <c r="B179" s="59"/>
      <c r="C179" s="64" t="s">
        <v>18</v>
      </c>
      <c r="D179" s="10" t="s">
        <v>1</v>
      </c>
      <c r="E179" s="2">
        <v>1167</v>
      </c>
      <c r="F179" s="3">
        <v>190</v>
      </c>
      <c r="G179" s="4">
        <v>0.1628106255355613</v>
      </c>
      <c r="H179" s="2">
        <v>0</v>
      </c>
    </row>
    <row r="180" spans="1:8" x14ac:dyDescent="0.3">
      <c r="A180" s="69"/>
      <c r="B180" s="59"/>
      <c r="C180" s="64" t="s">
        <v>18</v>
      </c>
      <c r="D180" s="10" t="s">
        <v>28</v>
      </c>
      <c r="E180" s="2">
        <v>262</v>
      </c>
      <c r="F180" s="3">
        <v>61</v>
      </c>
      <c r="G180" s="4">
        <v>0.232824427480916</v>
      </c>
      <c r="H180" s="2">
        <v>0</v>
      </c>
    </row>
    <row r="181" spans="1:8" x14ac:dyDescent="0.3">
      <c r="A181" s="69"/>
      <c r="B181" s="59"/>
      <c r="C181" s="64" t="s">
        <v>18</v>
      </c>
      <c r="D181" s="10" t="s">
        <v>29</v>
      </c>
      <c r="E181" s="2">
        <v>319</v>
      </c>
      <c r="F181" s="3">
        <v>60</v>
      </c>
      <c r="G181" s="4">
        <v>0.18808777429467091</v>
      </c>
      <c r="H181" s="2">
        <v>0</v>
      </c>
    </row>
    <row r="182" spans="1:8" x14ac:dyDescent="0.3">
      <c r="A182" s="69"/>
      <c r="B182" s="59"/>
      <c r="C182" s="64" t="s">
        <v>18</v>
      </c>
      <c r="D182" s="10" t="s">
        <v>30</v>
      </c>
      <c r="E182" s="2">
        <v>330</v>
      </c>
      <c r="F182" s="3">
        <v>47</v>
      </c>
      <c r="G182" s="4">
        <v>0.1424242424242424</v>
      </c>
      <c r="H182" s="2">
        <v>0</v>
      </c>
    </row>
    <row r="183" spans="1:8" x14ac:dyDescent="0.3">
      <c r="A183" s="69"/>
      <c r="B183" s="59"/>
      <c r="C183" s="64" t="s">
        <v>18</v>
      </c>
      <c r="D183" s="10" t="s">
        <v>31</v>
      </c>
      <c r="E183" s="2">
        <v>189</v>
      </c>
      <c r="F183" s="3">
        <v>18</v>
      </c>
      <c r="G183" s="4">
        <v>9.5238095238095233E-2</v>
      </c>
      <c r="H183" s="2">
        <v>0</v>
      </c>
    </row>
    <row r="184" spans="1:8" x14ac:dyDescent="0.3">
      <c r="A184" s="69"/>
      <c r="B184" s="59"/>
      <c r="C184" s="64" t="s">
        <v>18</v>
      </c>
      <c r="D184" s="10" t="s">
        <v>32</v>
      </c>
      <c r="E184" s="2">
        <v>60</v>
      </c>
      <c r="F184" s="3">
        <v>3</v>
      </c>
      <c r="G184" s="4">
        <v>0.05</v>
      </c>
      <c r="H184" s="2">
        <v>0</v>
      </c>
    </row>
    <row r="185" spans="1:8" x14ac:dyDescent="0.3">
      <c r="A185" s="69"/>
      <c r="B185" s="59"/>
      <c r="C185" s="64" t="s">
        <v>18</v>
      </c>
      <c r="D185" s="10" t="s">
        <v>33</v>
      </c>
      <c r="E185" s="2">
        <v>7</v>
      </c>
      <c r="F185" s="3">
        <v>1</v>
      </c>
      <c r="G185" s="4">
        <v>0.14285714285714279</v>
      </c>
      <c r="H185" s="2">
        <v>0</v>
      </c>
    </row>
    <row r="186" spans="1:8" x14ac:dyDescent="0.3">
      <c r="A186" s="69"/>
      <c r="B186" s="59"/>
      <c r="C186" s="64" t="s">
        <v>26</v>
      </c>
      <c r="D186" s="10" t="s">
        <v>1</v>
      </c>
      <c r="E186" s="2">
        <v>1392</v>
      </c>
      <c r="F186" s="3">
        <v>375</v>
      </c>
      <c r="G186" s="4">
        <v>0.26939655172413801</v>
      </c>
      <c r="H186" s="2">
        <v>4</v>
      </c>
    </row>
    <row r="187" spans="1:8" x14ac:dyDescent="0.3">
      <c r="A187" s="69"/>
      <c r="B187" s="59"/>
      <c r="C187" s="64" t="s">
        <v>26</v>
      </c>
      <c r="D187" s="10" t="s">
        <v>28</v>
      </c>
      <c r="E187" s="2">
        <v>377</v>
      </c>
      <c r="F187" s="3">
        <v>95</v>
      </c>
      <c r="G187" s="4">
        <v>0.25198938992042441</v>
      </c>
      <c r="H187" s="2">
        <v>1</v>
      </c>
    </row>
    <row r="188" spans="1:8" x14ac:dyDescent="0.3">
      <c r="A188" s="69"/>
      <c r="B188" s="59"/>
      <c r="C188" s="64" t="s">
        <v>26</v>
      </c>
      <c r="D188" s="10" t="s">
        <v>29</v>
      </c>
      <c r="E188" s="2">
        <v>311</v>
      </c>
      <c r="F188" s="3">
        <v>105</v>
      </c>
      <c r="G188" s="4">
        <v>0.33762057877813512</v>
      </c>
      <c r="H188" s="2">
        <v>1</v>
      </c>
    </row>
    <row r="189" spans="1:8" x14ac:dyDescent="0.3">
      <c r="A189" s="69"/>
      <c r="B189" s="59"/>
      <c r="C189" s="64" t="s">
        <v>26</v>
      </c>
      <c r="D189" s="10" t="s">
        <v>30</v>
      </c>
      <c r="E189" s="2">
        <v>367</v>
      </c>
      <c r="F189" s="3">
        <v>110</v>
      </c>
      <c r="G189" s="4">
        <v>0.29972752043596729</v>
      </c>
      <c r="H189" s="2">
        <v>2</v>
      </c>
    </row>
    <row r="190" spans="1:8" x14ac:dyDescent="0.3">
      <c r="A190" s="69"/>
      <c r="B190" s="59"/>
      <c r="C190" s="64" t="s">
        <v>26</v>
      </c>
      <c r="D190" s="10" t="s">
        <v>31</v>
      </c>
      <c r="E190" s="2">
        <v>220</v>
      </c>
      <c r="F190" s="3">
        <v>41</v>
      </c>
      <c r="G190" s="4">
        <v>0.1863636363636364</v>
      </c>
      <c r="H190" s="2">
        <v>0</v>
      </c>
    </row>
    <row r="191" spans="1:8" x14ac:dyDescent="0.3">
      <c r="A191" s="69"/>
      <c r="B191" s="59"/>
      <c r="C191" s="64" t="s">
        <v>26</v>
      </c>
      <c r="D191" s="10" t="s">
        <v>32</v>
      </c>
      <c r="E191" s="2">
        <v>90</v>
      </c>
      <c r="F191" s="3">
        <v>20</v>
      </c>
      <c r="G191" s="4">
        <v>0.22222222222222221</v>
      </c>
      <c r="H191" s="2">
        <v>0</v>
      </c>
    </row>
    <row r="192" spans="1:8" x14ac:dyDescent="0.3">
      <c r="A192" s="69"/>
      <c r="B192" s="60"/>
      <c r="C192" s="64" t="s">
        <v>26</v>
      </c>
      <c r="D192" s="10" t="s">
        <v>33</v>
      </c>
      <c r="E192" s="2">
        <v>28</v>
      </c>
      <c r="F192" s="3">
        <v>4</v>
      </c>
      <c r="G192" s="4">
        <v>0.14285714285714279</v>
      </c>
      <c r="H192" s="2">
        <v>0</v>
      </c>
    </row>
    <row r="193" spans="1:8" s="11" customFormat="1" x14ac:dyDescent="0.3">
      <c r="A193" s="69"/>
      <c r="B193" s="68" t="s">
        <v>36</v>
      </c>
      <c r="C193" s="40" t="s">
        <v>1</v>
      </c>
      <c r="D193" s="40"/>
      <c r="E193" s="41">
        <f>E194+E201</f>
        <v>1149</v>
      </c>
      <c r="F193" s="41">
        <f t="shared" ref="F193:H193" si="8">F194+F201</f>
        <v>238</v>
      </c>
      <c r="G193" s="42">
        <f>F193/E193</f>
        <v>0.20713664055700609</v>
      </c>
      <c r="H193" s="41">
        <f t="shared" si="8"/>
        <v>0</v>
      </c>
    </row>
    <row r="194" spans="1:8" x14ac:dyDescent="0.3">
      <c r="A194" s="69"/>
      <c r="B194" s="69"/>
      <c r="C194" s="64" t="s">
        <v>8</v>
      </c>
      <c r="D194" s="10" t="s">
        <v>1</v>
      </c>
      <c r="E194" s="2">
        <v>722</v>
      </c>
      <c r="F194" s="3">
        <v>132</v>
      </c>
      <c r="G194" s="4">
        <v>0.18282548476454291</v>
      </c>
      <c r="H194" s="2">
        <v>0</v>
      </c>
    </row>
    <row r="195" spans="1:8" x14ac:dyDescent="0.3">
      <c r="A195" s="69"/>
      <c r="B195" s="69"/>
      <c r="C195" s="64" t="s">
        <v>8</v>
      </c>
      <c r="D195" s="10" t="s">
        <v>28</v>
      </c>
      <c r="E195" s="2">
        <v>179</v>
      </c>
      <c r="F195" s="3">
        <v>59</v>
      </c>
      <c r="G195" s="4">
        <v>0.32960893854748602</v>
      </c>
      <c r="H195" s="2">
        <v>0</v>
      </c>
    </row>
    <row r="196" spans="1:8" x14ac:dyDescent="0.3">
      <c r="A196" s="69"/>
      <c r="B196" s="69"/>
      <c r="C196" s="64" t="s">
        <v>8</v>
      </c>
      <c r="D196" s="10" t="s">
        <v>29</v>
      </c>
      <c r="E196" s="2">
        <v>171</v>
      </c>
      <c r="F196" s="3">
        <v>28</v>
      </c>
      <c r="G196" s="4">
        <v>0.1637426900584795</v>
      </c>
      <c r="H196" s="2">
        <v>0</v>
      </c>
    </row>
    <row r="197" spans="1:8" x14ac:dyDescent="0.3">
      <c r="A197" s="69"/>
      <c r="B197" s="69"/>
      <c r="C197" s="64" t="s">
        <v>8</v>
      </c>
      <c r="D197" s="10" t="s">
        <v>30</v>
      </c>
      <c r="E197" s="2">
        <v>223</v>
      </c>
      <c r="F197" s="3">
        <v>27</v>
      </c>
      <c r="G197" s="4">
        <v>0.1210762331838565</v>
      </c>
      <c r="H197" s="2">
        <v>0</v>
      </c>
    </row>
    <row r="198" spans="1:8" x14ac:dyDescent="0.3">
      <c r="A198" s="69"/>
      <c r="B198" s="69"/>
      <c r="C198" s="64" t="s">
        <v>8</v>
      </c>
      <c r="D198" s="10" t="s">
        <v>31</v>
      </c>
      <c r="E198" s="2">
        <v>91</v>
      </c>
      <c r="F198" s="3">
        <v>13</v>
      </c>
      <c r="G198" s="4">
        <v>0.14285714285714279</v>
      </c>
      <c r="H198" s="2">
        <v>0</v>
      </c>
    </row>
    <row r="199" spans="1:8" x14ac:dyDescent="0.3">
      <c r="A199" s="69"/>
      <c r="B199" s="69"/>
      <c r="C199" s="64" t="s">
        <v>8</v>
      </c>
      <c r="D199" s="10" t="s">
        <v>32</v>
      </c>
      <c r="E199" s="2">
        <v>46</v>
      </c>
      <c r="F199" s="3">
        <v>5</v>
      </c>
      <c r="G199" s="4">
        <v>0.108695652173913</v>
      </c>
      <c r="H199" s="2">
        <v>0</v>
      </c>
    </row>
    <row r="200" spans="1:8" x14ac:dyDescent="0.3">
      <c r="A200" s="69"/>
      <c r="B200" s="69"/>
      <c r="C200" s="64" t="s">
        <v>8</v>
      </c>
      <c r="D200" s="10" t="s">
        <v>33</v>
      </c>
      <c r="E200" s="2">
        <v>12</v>
      </c>
      <c r="F200" s="3">
        <v>0</v>
      </c>
      <c r="G200" s="4">
        <v>0</v>
      </c>
      <c r="H200" s="2">
        <v>0</v>
      </c>
    </row>
    <row r="201" spans="1:8" x14ac:dyDescent="0.3">
      <c r="A201" s="69"/>
      <c r="B201" s="69"/>
      <c r="C201" s="64" t="s">
        <v>20</v>
      </c>
      <c r="D201" s="10" t="s">
        <v>1</v>
      </c>
      <c r="E201" s="2">
        <v>427</v>
      </c>
      <c r="F201" s="3">
        <v>106</v>
      </c>
      <c r="G201" s="4">
        <v>0.24824355971896961</v>
      </c>
      <c r="H201" s="2">
        <v>0</v>
      </c>
    </row>
    <row r="202" spans="1:8" x14ac:dyDescent="0.3">
      <c r="A202" s="69"/>
      <c r="B202" s="69"/>
      <c r="C202" s="64" t="s">
        <v>20</v>
      </c>
      <c r="D202" s="10" t="s">
        <v>28</v>
      </c>
      <c r="E202" s="2">
        <v>135</v>
      </c>
      <c r="F202" s="3">
        <v>33</v>
      </c>
      <c r="G202" s="4">
        <v>0.24444444444444441</v>
      </c>
      <c r="H202" s="2">
        <v>0</v>
      </c>
    </row>
    <row r="203" spans="1:8" x14ac:dyDescent="0.3">
      <c r="A203" s="69"/>
      <c r="B203" s="69"/>
      <c r="C203" s="64" t="s">
        <v>20</v>
      </c>
      <c r="D203" s="10" t="s">
        <v>29</v>
      </c>
      <c r="E203" s="2">
        <v>108</v>
      </c>
      <c r="F203" s="3">
        <v>30</v>
      </c>
      <c r="G203" s="4">
        <v>0.27777777777777779</v>
      </c>
      <c r="H203" s="2">
        <v>0</v>
      </c>
    </row>
    <row r="204" spans="1:8" x14ac:dyDescent="0.3">
      <c r="A204" s="69"/>
      <c r="B204" s="69"/>
      <c r="C204" s="64" t="s">
        <v>20</v>
      </c>
      <c r="D204" s="10" t="s">
        <v>30</v>
      </c>
      <c r="E204" s="2">
        <v>95</v>
      </c>
      <c r="F204" s="3">
        <v>28</v>
      </c>
      <c r="G204" s="4">
        <v>0.29473684210526307</v>
      </c>
      <c r="H204" s="2">
        <v>0</v>
      </c>
    </row>
    <row r="205" spans="1:8" x14ac:dyDescent="0.3">
      <c r="A205" s="69"/>
      <c r="B205" s="69"/>
      <c r="C205" s="64" t="s">
        <v>20</v>
      </c>
      <c r="D205" s="10" t="s">
        <v>31</v>
      </c>
      <c r="E205" s="2">
        <v>49</v>
      </c>
      <c r="F205" s="3">
        <v>10</v>
      </c>
      <c r="G205" s="4">
        <v>0.2040816326530612</v>
      </c>
      <c r="H205" s="2">
        <v>0</v>
      </c>
    </row>
    <row r="206" spans="1:8" x14ac:dyDescent="0.3">
      <c r="A206" s="69"/>
      <c r="B206" s="69"/>
      <c r="C206" s="64" t="s">
        <v>20</v>
      </c>
      <c r="D206" s="10" t="s">
        <v>32</v>
      </c>
      <c r="E206" s="2">
        <v>32</v>
      </c>
      <c r="F206" s="3">
        <v>4</v>
      </c>
      <c r="G206" s="4">
        <v>0.125</v>
      </c>
      <c r="H206" s="2">
        <v>0</v>
      </c>
    </row>
    <row r="207" spans="1:8" x14ac:dyDescent="0.3">
      <c r="A207" s="69"/>
      <c r="B207" s="70"/>
      <c r="C207" s="64" t="s">
        <v>20</v>
      </c>
      <c r="D207" s="10" t="s">
        <v>33</v>
      </c>
      <c r="E207" s="2">
        <v>8</v>
      </c>
      <c r="F207" s="3">
        <v>1</v>
      </c>
      <c r="G207" s="4">
        <v>0.125</v>
      </c>
      <c r="H207" s="2">
        <v>0</v>
      </c>
    </row>
    <row r="208" spans="1:8" s="11" customFormat="1" x14ac:dyDescent="0.3">
      <c r="A208" s="69"/>
      <c r="B208" s="58" t="s">
        <v>37</v>
      </c>
      <c r="C208" s="40" t="s">
        <v>1</v>
      </c>
      <c r="D208" s="40"/>
      <c r="E208" s="41">
        <f>E209+E216+E223+E229+E236+E243</f>
        <v>2129</v>
      </c>
      <c r="F208" s="41">
        <f t="shared" ref="F208:H208" si="9">F209+F216+F223+F229+F236+F243</f>
        <v>483</v>
      </c>
      <c r="G208" s="42">
        <f>F208/E208</f>
        <v>0.22686707374354156</v>
      </c>
      <c r="H208" s="41">
        <f t="shared" si="9"/>
        <v>56</v>
      </c>
    </row>
    <row r="209" spans="1:8" x14ac:dyDescent="0.3">
      <c r="A209" s="69"/>
      <c r="B209" s="59"/>
      <c r="C209" s="64" t="s">
        <v>5</v>
      </c>
      <c r="D209" s="10" t="s">
        <v>1</v>
      </c>
      <c r="E209" s="2">
        <v>810</v>
      </c>
      <c r="F209" s="3">
        <v>205</v>
      </c>
      <c r="G209" s="4">
        <v>0.25308641975308638</v>
      </c>
      <c r="H209" s="2">
        <v>25</v>
      </c>
    </row>
    <row r="210" spans="1:8" x14ac:dyDescent="0.3">
      <c r="A210" s="69"/>
      <c r="B210" s="59"/>
      <c r="C210" s="64" t="s">
        <v>5</v>
      </c>
      <c r="D210" s="10" t="s">
        <v>28</v>
      </c>
      <c r="E210" s="2">
        <v>87</v>
      </c>
      <c r="F210" s="3">
        <v>23</v>
      </c>
      <c r="G210" s="4">
        <v>0.26436781609195398</v>
      </c>
      <c r="H210" s="2">
        <v>9</v>
      </c>
    </row>
    <row r="211" spans="1:8" x14ac:dyDescent="0.3">
      <c r="A211" s="69"/>
      <c r="B211" s="59"/>
      <c r="C211" s="64" t="s">
        <v>5</v>
      </c>
      <c r="D211" s="10" t="s">
        <v>29</v>
      </c>
      <c r="E211" s="2">
        <v>257</v>
      </c>
      <c r="F211" s="3">
        <v>77</v>
      </c>
      <c r="G211" s="4">
        <v>0.29961089494163418</v>
      </c>
      <c r="H211" s="2">
        <v>5</v>
      </c>
    </row>
    <row r="212" spans="1:8" x14ac:dyDescent="0.3">
      <c r="A212" s="69"/>
      <c r="B212" s="59"/>
      <c r="C212" s="64" t="s">
        <v>5</v>
      </c>
      <c r="D212" s="10" t="s">
        <v>30</v>
      </c>
      <c r="E212" s="2">
        <v>304</v>
      </c>
      <c r="F212" s="3">
        <v>83</v>
      </c>
      <c r="G212" s="4">
        <v>0.27302631578947367</v>
      </c>
      <c r="H212" s="2">
        <v>6</v>
      </c>
    </row>
    <row r="213" spans="1:8" s="11" customFormat="1" x14ac:dyDescent="0.3">
      <c r="A213" s="69"/>
      <c r="B213" s="59"/>
      <c r="C213" s="64" t="s">
        <v>5</v>
      </c>
      <c r="D213" s="10" t="s">
        <v>31</v>
      </c>
      <c r="E213" s="2">
        <v>109</v>
      </c>
      <c r="F213" s="3">
        <v>19</v>
      </c>
      <c r="G213" s="4">
        <v>0.1743119266055046</v>
      </c>
      <c r="H213" s="2">
        <v>4</v>
      </c>
    </row>
    <row r="214" spans="1:8" x14ac:dyDescent="0.3">
      <c r="A214" s="69"/>
      <c r="B214" s="59"/>
      <c r="C214" s="64" t="s">
        <v>5</v>
      </c>
      <c r="D214" s="10" t="s">
        <v>32</v>
      </c>
      <c r="E214" s="2">
        <v>45</v>
      </c>
      <c r="F214" s="3">
        <v>3</v>
      </c>
      <c r="G214" s="4">
        <v>6.6666666666666666E-2</v>
      </c>
      <c r="H214" s="2">
        <v>0</v>
      </c>
    </row>
    <row r="215" spans="1:8" x14ac:dyDescent="0.3">
      <c r="A215" s="69"/>
      <c r="B215" s="59"/>
      <c r="C215" s="64" t="s">
        <v>5</v>
      </c>
      <c r="D215" s="10" t="s">
        <v>33</v>
      </c>
      <c r="E215" s="2">
        <v>8</v>
      </c>
      <c r="F215" s="3">
        <v>0</v>
      </c>
      <c r="G215" s="4">
        <v>0</v>
      </c>
      <c r="H215" s="2">
        <v>1</v>
      </c>
    </row>
    <row r="216" spans="1:8" x14ac:dyDescent="0.3">
      <c r="A216" s="69"/>
      <c r="B216" s="59"/>
      <c r="C216" s="64" t="s">
        <v>21</v>
      </c>
      <c r="D216" s="10" t="s">
        <v>1</v>
      </c>
      <c r="E216" s="2">
        <v>315</v>
      </c>
      <c r="F216" s="3">
        <v>56</v>
      </c>
      <c r="G216" s="4">
        <v>0.17777777777777781</v>
      </c>
      <c r="H216" s="2">
        <v>0</v>
      </c>
    </row>
    <row r="217" spans="1:8" x14ac:dyDescent="0.3">
      <c r="A217" s="69"/>
      <c r="B217" s="59"/>
      <c r="C217" s="64" t="s">
        <v>21</v>
      </c>
      <c r="D217" s="10" t="s">
        <v>28</v>
      </c>
      <c r="E217" s="2">
        <v>199</v>
      </c>
      <c r="F217" s="3">
        <v>31</v>
      </c>
      <c r="G217" s="4">
        <v>0.15577889447236179</v>
      </c>
      <c r="H217" s="2">
        <v>0</v>
      </c>
    </row>
    <row r="218" spans="1:8" x14ac:dyDescent="0.3">
      <c r="A218" s="69"/>
      <c r="B218" s="59"/>
      <c r="C218" s="64" t="s">
        <v>21</v>
      </c>
      <c r="D218" s="10" t="s">
        <v>29</v>
      </c>
      <c r="E218" s="2">
        <v>36</v>
      </c>
      <c r="F218" s="3">
        <v>8</v>
      </c>
      <c r="G218" s="4">
        <v>0.22222222222222221</v>
      </c>
      <c r="H218" s="2">
        <v>0</v>
      </c>
    </row>
    <row r="219" spans="1:8" x14ac:dyDescent="0.3">
      <c r="A219" s="69"/>
      <c r="B219" s="59"/>
      <c r="C219" s="64" t="s">
        <v>21</v>
      </c>
      <c r="D219" s="10" t="s">
        <v>30</v>
      </c>
      <c r="E219" s="2">
        <v>39</v>
      </c>
      <c r="F219" s="3">
        <v>9</v>
      </c>
      <c r="G219" s="4">
        <v>0.23076923076923081</v>
      </c>
      <c r="H219" s="2">
        <v>0</v>
      </c>
    </row>
    <row r="220" spans="1:8" x14ac:dyDescent="0.3">
      <c r="A220" s="69"/>
      <c r="B220" s="59"/>
      <c r="C220" s="64" t="s">
        <v>21</v>
      </c>
      <c r="D220" s="10" t="s">
        <v>31</v>
      </c>
      <c r="E220" s="2">
        <v>32</v>
      </c>
      <c r="F220" s="3">
        <v>5</v>
      </c>
      <c r="G220" s="4">
        <v>0.15625</v>
      </c>
      <c r="H220" s="2">
        <v>0</v>
      </c>
    </row>
    <row r="221" spans="1:8" x14ac:dyDescent="0.3">
      <c r="A221" s="69"/>
      <c r="B221" s="59"/>
      <c r="C221" s="64" t="s">
        <v>21</v>
      </c>
      <c r="D221" s="10" t="s">
        <v>32</v>
      </c>
      <c r="E221" s="2">
        <v>8</v>
      </c>
      <c r="F221" s="3">
        <v>3</v>
      </c>
      <c r="G221" s="4">
        <v>0.375</v>
      </c>
      <c r="H221" s="2">
        <v>0</v>
      </c>
    </row>
    <row r="222" spans="1:8" x14ac:dyDescent="0.3">
      <c r="A222" s="69"/>
      <c r="B222" s="59"/>
      <c r="C222" s="64" t="s">
        <v>21</v>
      </c>
      <c r="D222" s="10" t="s">
        <v>33</v>
      </c>
      <c r="E222" s="2">
        <v>1</v>
      </c>
      <c r="F222" s="3">
        <v>0</v>
      </c>
      <c r="G222" s="4">
        <v>0</v>
      </c>
      <c r="H222" s="2">
        <v>0</v>
      </c>
    </row>
    <row r="223" spans="1:8" x14ac:dyDescent="0.3">
      <c r="A223" s="69"/>
      <c r="B223" s="59"/>
      <c r="C223" s="64" t="s">
        <v>12</v>
      </c>
      <c r="D223" s="10" t="s">
        <v>1</v>
      </c>
      <c r="E223" s="2">
        <v>241</v>
      </c>
      <c r="F223" s="3">
        <v>70</v>
      </c>
      <c r="G223" s="4">
        <v>0.29045643153526968</v>
      </c>
      <c r="H223" s="2">
        <v>0</v>
      </c>
    </row>
    <row r="224" spans="1:8" x14ac:dyDescent="0.3">
      <c r="A224" s="69"/>
      <c r="B224" s="59"/>
      <c r="C224" s="64" t="s">
        <v>12</v>
      </c>
      <c r="D224" s="10" t="s">
        <v>28</v>
      </c>
      <c r="E224" s="2">
        <v>85</v>
      </c>
      <c r="F224" s="3">
        <v>27</v>
      </c>
      <c r="G224" s="4">
        <v>0.31764705882352939</v>
      </c>
      <c r="H224" s="2">
        <v>0</v>
      </c>
    </row>
    <row r="225" spans="1:8" x14ac:dyDescent="0.3">
      <c r="A225" s="69"/>
      <c r="B225" s="59"/>
      <c r="C225" s="64" t="s">
        <v>12</v>
      </c>
      <c r="D225" s="10" t="s">
        <v>29</v>
      </c>
      <c r="E225" s="2">
        <v>54</v>
      </c>
      <c r="F225" s="3">
        <v>15</v>
      </c>
      <c r="G225" s="4">
        <v>0.27777777777777779</v>
      </c>
      <c r="H225" s="2">
        <v>0</v>
      </c>
    </row>
    <row r="226" spans="1:8" x14ac:dyDescent="0.3">
      <c r="A226" s="69"/>
      <c r="B226" s="59"/>
      <c r="C226" s="64" t="s">
        <v>12</v>
      </c>
      <c r="D226" s="10" t="s">
        <v>30</v>
      </c>
      <c r="E226" s="2">
        <v>69</v>
      </c>
      <c r="F226" s="3">
        <v>18</v>
      </c>
      <c r="G226" s="4">
        <v>0.2608695652173913</v>
      </c>
      <c r="H226" s="2">
        <v>0</v>
      </c>
    </row>
    <row r="227" spans="1:8" x14ac:dyDescent="0.3">
      <c r="A227" s="69"/>
      <c r="B227" s="59"/>
      <c r="C227" s="64" t="s">
        <v>12</v>
      </c>
      <c r="D227" s="10" t="s">
        <v>31</v>
      </c>
      <c r="E227" s="2">
        <v>30</v>
      </c>
      <c r="F227" s="3">
        <v>10</v>
      </c>
      <c r="G227" s="4">
        <v>0.33333333333333331</v>
      </c>
      <c r="H227" s="2">
        <v>0</v>
      </c>
    </row>
    <row r="228" spans="1:8" x14ac:dyDescent="0.3">
      <c r="A228" s="69"/>
      <c r="B228" s="59"/>
      <c r="C228" s="64" t="s">
        <v>12</v>
      </c>
      <c r="D228" s="10" t="s">
        <v>32</v>
      </c>
      <c r="E228" s="2">
        <v>3</v>
      </c>
      <c r="F228" s="3">
        <v>0</v>
      </c>
      <c r="G228" s="4">
        <v>0</v>
      </c>
      <c r="H228" s="2">
        <v>0</v>
      </c>
    </row>
    <row r="229" spans="1:8" x14ac:dyDescent="0.3">
      <c r="A229" s="69"/>
      <c r="B229" s="59"/>
      <c r="C229" s="64" t="s">
        <v>13</v>
      </c>
      <c r="D229" s="10" t="s">
        <v>1</v>
      </c>
      <c r="E229" s="2">
        <v>198</v>
      </c>
      <c r="F229" s="3">
        <v>38</v>
      </c>
      <c r="G229" s="4">
        <v>0.19191919191919191</v>
      </c>
      <c r="H229" s="2">
        <v>6</v>
      </c>
    </row>
    <row r="230" spans="1:8" x14ac:dyDescent="0.3">
      <c r="A230" s="69"/>
      <c r="B230" s="59"/>
      <c r="C230" s="64" t="s">
        <v>13</v>
      </c>
      <c r="D230" s="10" t="s">
        <v>28</v>
      </c>
      <c r="E230" s="2">
        <v>53</v>
      </c>
      <c r="F230" s="3">
        <v>18</v>
      </c>
      <c r="G230" s="4">
        <v>0.33962264150943389</v>
      </c>
      <c r="H230" s="2">
        <v>2</v>
      </c>
    </row>
    <row r="231" spans="1:8" x14ac:dyDescent="0.3">
      <c r="A231" s="69"/>
      <c r="B231" s="59"/>
      <c r="C231" s="64" t="s">
        <v>13</v>
      </c>
      <c r="D231" s="10" t="s">
        <v>29</v>
      </c>
      <c r="E231" s="2">
        <v>80</v>
      </c>
      <c r="F231" s="3">
        <v>12</v>
      </c>
      <c r="G231" s="4">
        <v>0.15</v>
      </c>
      <c r="H231" s="2">
        <v>1</v>
      </c>
    </row>
    <row r="232" spans="1:8" x14ac:dyDescent="0.3">
      <c r="A232" s="69"/>
      <c r="B232" s="59"/>
      <c r="C232" s="64" t="s">
        <v>13</v>
      </c>
      <c r="D232" s="10" t="s">
        <v>30</v>
      </c>
      <c r="E232" s="2">
        <v>35</v>
      </c>
      <c r="F232" s="3">
        <v>5</v>
      </c>
      <c r="G232" s="4">
        <v>0.14285714285714279</v>
      </c>
      <c r="H232" s="2">
        <v>2</v>
      </c>
    </row>
    <row r="233" spans="1:8" x14ac:dyDescent="0.3">
      <c r="A233" s="69"/>
      <c r="B233" s="59"/>
      <c r="C233" s="64" t="s">
        <v>13</v>
      </c>
      <c r="D233" s="10" t="s">
        <v>31</v>
      </c>
      <c r="E233" s="2">
        <v>20</v>
      </c>
      <c r="F233" s="3">
        <v>2</v>
      </c>
      <c r="G233" s="4">
        <v>0.1</v>
      </c>
      <c r="H233" s="2">
        <v>0</v>
      </c>
    </row>
    <row r="234" spans="1:8" x14ac:dyDescent="0.3">
      <c r="A234" s="69"/>
      <c r="B234" s="59"/>
      <c r="C234" s="64" t="s">
        <v>13</v>
      </c>
      <c r="D234" s="10" t="s">
        <v>32</v>
      </c>
      <c r="E234" s="2">
        <v>8</v>
      </c>
      <c r="F234" s="3">
        <v>1</v>
      </c>
      <c r="G234" s="4">
        <v>0.125</v>
      </c>
      <c r="H234" s="2">
        <v>0</v>
      </c>
    </row>
    <row r="235" spans="1:8" x14ac:dyDescent="0.3">
      <c r="A235" s="69"/>
      <c r="B235" s="59"/>
      <c r="C235" s="64" t="s">
        <v>13</v>
      </c>
      <c r="D235" s="10" t="s">
        <v>33</v>
      </c>
      <c r="E235" s="2">
        <v>2</v>
      </c>
      <c r="F235" s="3">
        <v>0</v>
      </c>
      <c r="G235" s="4">
        <v>0</v>
      </c>
      <c r="H235" s="2">
        <v>1</v>
      </c>
    </row>
    <row r="236" spans="1:8" x14ac:dyDescent="0.3">
      <c r="A236" s="69"/>
      <c r="B236" s="59"/>
      <c r="C236" s="64" t="s">
        <v>14</v>
      </c>
      <c r="D236" s="10" t="s">
        <v>1</v>
      </c>
      <c r="E236" s="2">
        <v>313</v>
      </c>
      <c r="F236" s="3">
        <v>73</v>
      </c>
      <c r="G236" s="4">
        <v>0.23322683706070291</v>
      </c>
      <c r="H236" s="2">
        <v>0</v>
      </c>
    </row>
    <row r="237" spans="1:8" x14ac:dyDescent="0.3">
      <c r="A237" s="69"/>
      <c r="B237" s="59"/>
      <c r="C237" s="64" t="s">
        <v>14</v>
      </c>
      <c r="D237" s="10" t="s">
        <v>28</v>
      </c>
      <c r="E237" s="2">
        <v>66</v>
      </c>
      <c r="F237" s="3">
        <v>16</v>
      </c>
      <c r="G237" s="4">
        <v>0.2424242424242424</v>
      </c>
      <c r="H237" s="2">
        <v>0</v>
      </c>
    </row>
    <row r="238" spans="1:8" x14ac:dyDescent="0.3">
      <c r="A238" s="69"/>
      <c r="B238" s="59"/>
      <c r="C238" s="64" t="s">
        <v>14</v>
      </c>
      <c r="D238" s="10" t="s">
        <v>29</v>
      </c>
      <c r="E238" s="2">
        <v>96</v>
      </c>
      <c r="F238" s="3">
        <v>20</v>
      </c>
      <c r="G238" s="4">
        <v>0.20833333333333329</v>
      </c>
      <c r="H238" s="2">
        <v>0</v>
      </c>
    </row>
    <row r="239" spans="1:8" x14ac:dyDescent="0.3">
      <c r="A239" s="69"/>
      <c r="B239" s="59"/>
      <c r="C239" s="64" t="s">
        <v>14</v>
      </c>
      <c r="D239" s="10" t="s">
        <v>30</v>
      </c>
      <c r="E239" s="2">
        <v>95</v>
      </c>
      <c r="F239" s="3">
        <v>23</v>
      </c>
      <c r="G239" s="4">
        <v>0.24210526315789471</v>
      </c>
      <c r="H239" s="2">
        <v>0</v>
      </c>
    </row>
    <row r="240" spans="1:8" x14ac:dyDescent="0.3">
      <c r="A240" s="69"/>
      <c r="B240" s="59"/>
      <c r="C240" s="64" t="s">
        <v>14</v>
      </c>
      <c r="D240" s="10" t="s">
        <v>31</v>
      </c>
      <c r="E240" s="2">
        <v>46</v>
      </c>
      <c r="F240" s="3">
        <v>14</v>
      </c>
      <c r="G240" s="4">
        <v>0.30434782608695649</v>
      </c>
      <c r="H240" s="2">
        <v>0</v>
      </c>
    </row>
    <row r="241" spans="1:8" x14ac:dyDescent="0.3">
      <c r="A241" s="69"/>
      <c r="B241" s="59"/>
      <c r="C241" s="64" t="s">
        <v>14</v>
      </c>
      <c r="D241" s="10" t="s">
        <v>32</v>
      </c>
      <c r="E241" s="2">
        <v>7</v>
      </c>
      <c r="F241" s="3">
        <v>0</v>
      </c>
      <c r="G241" s="4">
        <v>0</v>
      </c>
      <c r="H241" s="2">
        <v>0</v>
      </c>
    </row>
    <row r="242" spans="1:8" x14ac:dyDescent="0.3">
      <c r="A242" s="69"/>
      <c r="B242" s="59"/>
      <c r="C242" s="64" t="s">
        <v>14</v>
      </c>
      <c r="D242" s="10" t="s">
        <v>33</v>
      </c>
      <c r="E242" s="2">
        <v>3</v>
      </c>
      <c r="F242" s="3">
        <v>0</v>
      </c>
      <c r="G242" s="4">
        <v>0</v>
      </c>
      <c r="H242" s="2">
        <v>0</v>
      </c>
    </row>
    <row r="243" spans="1:8" x14ac:dyDescent="0.3">
      <c r="A243" s="69"/>
      <c r="B243" s="59"/>
      <c r="C243" s="64" t="s">
        <v>15</v>
      </c>
      <c r="D243" s="10" t="s">
        <v>1</v>
      </c>
      <c r="E243" s="2">
        <v>252</v>
      </c>
      <c r="F243" s="3">
        <v>41</v>
      </c>
      <c r="G243" s="4">
        <v>0.1626984126984127</v>
      </c>
      <c r="H243" s="2">
        <v>25</v>
      </c>
    </row>
    <row r="244" spans="1:8" x14ac:dyDescent="0.3">
      <c r="A244" s="69"/>
      <c r="B244" s="59"/>
      <c r="C244" s="64" t="s">
        <v>15</v>
      </c>
      <c r="D244" s="10" t="s">
        <v>28</v>
      </c>
      <c r="E244" s="2">
        <v>40</v>
      </c>
      <c r="F244" s="3">
        <v>7</v>
      </c>
      <c r="G244" s="4">
        <v>0.17499999999999999</v>
      </c>
      <c r="H244" s="2">
        <v>3</v>
      </c>
    </row>
    <row r="245" spans="1:8" x14ac:dyDescent="0.3">
      <c r="A245" s="69"/>
      <c r="B245" s="59"/>
      <c r="C245" s="64" t="s">
        <v>15</v>
      </c>
      <c r="D245" s="10" t="s">
        <v>29</v>
      </c>
      <c r="E245" s="2">
        <v>92</v>
      </c>
      <c r="F245" s="3">
        <v>14</v>
      </c>
      <c r="G245" s="4">
        <v>0.1521739130434783</v>
      </c>
      <c r="H245" s="2">
        <v>11</v>
      </c>
    </row>
    <row r="246" spans="1:8" x14ac:dyDescent="0.3">
      <c r="A246" s="69"/>
      <c r="B246" s="59"/>
      <c r="C246" s="64" t="s">
        <v>15</v>
      </c>
      <c r="D246" s="10" t="s">
        <v>30</v>
      </c>
      <c r="E246" s="2">
        <v>59</v>
      </c>
      <c r="F246" s="3">
        <v>12</v>
      </c>
      <c r="G246" s="4">
        <v>0.20338983050847459</v>
      </c>
      <c r="H246" s="2">
        <v>5</v>
      </c>
    </row>
    <row r="247" spans="1:8" x14ac:dyDescent="0.3">
      <c r="A247" s="69"/>
      <c r="B247" s="59"/>
      <c r="C247" s="64" t="s">
        <v>15</v>
      </c>
      <c r="D247" s="10" t="s">
        <v>31</v>
      </c>
      <c r="E247" s="2">
        <v>31</v>
      </c>
      <c r="F247" s="3">
        <v>5</v>
      </c>
      <c r="G247" s="4">
        <v>0.16129032258064521</v>
      </c>
      <c r="H247" s="2">
        <v>1</v>
      </c>
    </row>
    <row r="248" spans="1:8" x14ac:dyDescent="0.3">
      <c r="A248" s="69"/>
      <c r="B248" s="59"/>
      <c r="C248" s="64" t="s">
        <v>15</v>
      </c>
      <c r="D248" s="10" t="s">
        <v>32</v>
      </c>
      <c r="E248" s="2">
        <v>20</v>
      </c>
      <c r="F248" s="3">
        <v>3</v>
      </c>
      <c r="G248" s="4">
        <v>0.15</v>
      </c>
      <c r="H248" s="2">
        <v>4</v>
      </c>
    </row>
    <row r="249" spans="1:8" x14ac:dyDescent="0.3">
      <c r="A249" s="69"/>
      <c r="B249" s="60"/>
      <c r="C249" s="64" t="s">
        <v>15</v>
      </c>
      <c r="D249" s="10" t="s">
        <v>33</v>
      </c>
      <c r="E249" s="2">
        <v>10</v>
      </c>
      <c r="F249" s="3">
        <v>0</v>
      </c>
      <c r="G249" s="4">
        <v>0</v>
      </c>
      <c r="H249" s="2">
        <v>1</v>
      </c>
    </row>
    <row r="250" spans="1:8" x14ac:dyDescent="0.3">
      <c r="A250" s="69"/>
      <c r="B250" s="58" t="s">
        <v>42</v>
      </c>
      <c r="C250" s="40" t="s">
        <v>1</v>
      </c>
      <c r="D250" s="40"/>
      <c r="E250" s="41">
        <f>E251+E258+E265</f>
        <v>1323</v>
      </c>
      <c r="F250" s="41">
        <f t="shared" ref="F250:H250" si="10">F251+F258+F265</f>
        <v>217</v>
      </c>
      <c r="G250" s="42">
        <f>F250/E250</f>
        <v>0.16402116402116401</v>
      </c>
      <c r="H250" s="41">
        <f t="shared" si="10"/>
        <v>31</v>
      </c>
    </row>
    <row r="251" spans="1:8" s="11" customFormat="1" x14ac:dyDescent="0.3">
      <c r="A251" s="69"/>
      <c r="B251" s="59"/>
      <c r="C251" s="64" t="s">
        <v>16</v>
      </c>
      <c r="D251" s="10" t="s">
        <v>1</v>
      </c>
      <c r="E251" s="2">
        <v>485</v>
      </c>
      <c r="F251" s="3">
        <v>79</v>
      </c>
      <c r="G251" s="4">
        <v>0.16288659793814431</v>
      </c>
      <c r="H251" s="2">
        <v>13</v>
      </c>
    </row>
    <row r="252" spans="1:8" s="11" customFormat="1" x14ac:dyDescent="0.3">
      <c r="A252" s="69"/>
      <c r="B252" s="59"/>
      <c r="C252" s="64" t="s">
        <v>16</v>
      </c>
      <c r="D252" s="10" t="s">
        <v>28</v>
      </c>
      <c r="E252" s="2">
        <v>171</v>
      </c>
      <c r="F252" s="3">
        <v>27</v>
      </c>
      <c r="G252" s="4">
        <v>0.15789473684210531</v>
      </c>
      <c r="H252" s="2">
        <v>2</v>
      </c>
    </row>
    <row r="253" spans="1:8" x14ac:dyDescent="0.3">
      <c r="A253" s="69"/>
      <c r="B253" s="59"/>
      <c r="C253" s="64" t="s">
        <v>16</v>
      </c>
      <c r="D253" s="10" t="s">
        <v>29</v>
      </c>
      <c r="E253" s="2">
        <v>110</v>
      </c>
      <c r="F253" s="3">
        <v>24</v>
      </c>
      <c r="G253" s="4">
        <v>0.2181818181818182</v>
      </c>
      <c r="H253" s="2">
        <v>3</v>
      </c>
    </row>
    <row r="254" spans="1:8" x14ac:dyDescent="0.3">
      <c r="A254" s="69"/>
      <c r="B254" s="59"/>
      <c r="C254" s="64" t="s">
        <v>16</v>
      </c>
      <c r="D254" s="10" t="s">
        <v>30</v>
      </c>
      <c r="E254" s="2">
        <v>113</v>
      </c>
      <c r="F254" s="3">
        <v>15</v>
      </c>
      <c r="G254" s="4">
        <v>0.13274336283185839</v>
      </c>
      <c r="H254" s="2">
        <v>5</v>
      </c>
    </row>
    <row r="255" spans="1:8" x14ac:dyDescent="0.3">
      <c r="A255" s="69"/>
      <c r="B255" s="59"/>
      <c r="C255" s="64" t="s">
        <v>16</v>
      </c>
      <c r="D255" s="10" t="s">
        <v>31</v>
      </c>
      <c r="E255" s="2">
        <v>65</v>
      </c>
      <c r="F255" s="3">
        <v>12</v>
      </c>
      <c r="G255" s="4">
        <v>0.18461538461538471</v>
      </c>
      <c r="H255" s="2">
        <v>2</v>
      </c>
    </row>
    <row r="256" spans="1:8" x14ac:dyDescent="0.3">
      <c r="A256" s="69"/>
      <c r="B256" s="59"/>
      <c r="C256" s="64" t="s">
        <v>16</v>
      </c>
      <c r="D256" s="10" t="s">
        <v>32</v>
      </c>
      <c r="E256" s="2">
        <v>18</v>
      </c>
      <c r="F256" s="3">
        <v>1</v>
      </c>
      <c r="G256" s="4">
        <v>5.5555555555555552E-2</v>
      </c>
      <c r="H256" s="2">
        <v>1</v>
      </c>
    </row>
    <row r="257" spans="1:8" x14ac:dyDescent="0.3">
      <c r="A257" s="69"/>
      <c r="B257" s="59"/>
      <c r="C257" s="64" t="s">
        <v>16</v>
      </c>
      <c r="D257" s="10" t="s">
        <v>33</v>
      </c>
      <c r="E257" s="2">
        <v>8</v>
      </c>
      <c r="F257" s="3">
        <v>0</v>
      </c>
      <c r="G257" s="4">
        <v>0</v>
      </c>
      <c r="H257" s="2">
        <v>0</v>
      </c>
    </row>
    <row r="258" spans="1:8" x14ac:dyDescent="0.3">
      <c r="A258" s="69"/>
      <c r="B258" s="59"/>
      <c r="C258" s="64" t="s">
        <v>19</v>
      </c>
      <c r="D258" s="10" t="s">
        <v>1</v>
      </c>
      <c r="E258" s="2">
        <v>834</v>
      </c>
      <c r="F258" s="3">
        <v>138</v>
      </c>
      <c r="G258" s="4">
        <v>0.1654676258992806</v>
      </c>
      <c r="H258" s="2">
        <v>15</v>
      </c>
    </row>
    <row r="259" spans="1:8" x14ac:dyDescent="0.3">
      <c r="A259" s="69"/>
      <c r="B259" s="59"/>
      <c r="C259" s="64" t="s">
        <v>19</v>
      </c>
      <c r="D259" s="10" t="s">
        <v>28</v>
      </c>
      <c r="E259" s="2">
        <v>167</v>
      </c>
      <c r="F259" s="3">
        <v>29</v>
      </c>
      <c r="G259" s="4">
        <v>0.17365269461077851</v>
      </c>
      <c r="H259" s="2">
        <v>0</v>
      </c>
    </row>
    <row r="260" spans="1:8" x14ac:dyDescent="0.3">
      <c r="A260" s="69"/>
      <c r="B260" s="59"/>
      <c r="C260" s="64" t="s">
        <v>19</v>
      </c>
      <c r="D260" s="10" t="s">
        <v>29</v>
      </c>
      <c r="E260" s="2">
        <v>228</v>
      </c>
      <c r="F260" s="3">
        <v>49</v>
      </c>
      <c r="G260" s="4">
        <v>0.21491228070175439</v>
      </c>
      <c r="H260" s="2">
        <v>4</v>
      </c>
    </row>
    <row r="261" spans="1:8" x14ac:dyDescent="0.3">
      <c r="A261" s="69"/>
      <c r="B261" s="59"/>
      <c r="C261" s="64" t="s">
        <v>19</v>
      </c>
      <c r="D261" s="10" t="s">
        <v>30</v>
      </c>
      <c r="E261" s="2">
        <v>258</v>
      </c>
      <c r="F261" s="3">
        <v>38</v>
      </c>
      <c r="G261" s="4">
        <v>0.1472868217054264</v>
      </c>
      <c r="H261" s="2">
        <v>7</v>
      </c>
    </row>
    <row r="262" spans="1:8" x14ac:dyDescent="0.3">
      <c r="A262" s="69"/>
      <c r="B262" s="59"/>
      <c r="C262" s="64" t="s">
        <v>19</v>
      </c>
      <c r="D262" s="10" t="s">
        <v>31</v>
      </c>
      <c r="E262" s="2">
        <v>118</v>
      </c>
      <c r="F262" s="3">
        <v>17</v>
      </c>
      <c r="G262" s="4">
        <v>0.1440677966101695</v>
      </c>
      <c r="H262" s="2">
        <v>2</v>
      </c>
    </row>
    <row r="263" spans="1:8" x14ac:dyDescent="0.3">
      <c r="A263" s="69"/>
      <c r="B263" s="59"/>
      <c r="C263" s="64" t="s">
        <v>19</v>
      </c>
      <c r="D263" s="10" t="s">
        <v>32</v>
      </c>
      <c r="E263" s="2">
        <v>56</v>
      </c>
      <c r="F263" s="3">
        <v>3</v>
      </c>
      <c r="G263" s="4">
        <v>5.3571428571428568E-2</v>
      </c>
      <c r="H263" s="2">
        <v>2</v>
      </c>
    </row>
    <row r="264" spans="1:8" x14ac:dyDescent="0.3">
      <c r="A264" s="69"/>
      <c r="B264" s="59"/>
      <c r="C264" s="64" t="s">
        <v>19</v>
      </c>
      <c r="D264" s="10" t="s">
        <v>33</v>
      </c>
      <c r="E264" s="2">
        <v>7</v>
      </c>
      <c r="F264" s="3">
        <v>2</v>
      </c>
      <c r="G264" s="4">
        <v>0.2857142857142857</v>
      </c>
      <c r="H264" s="2">
        <v>0</v>
      </c>
    </row>
    <row r="265" spans="1:8" x14ac:dyDescent="0.3">
      <c r="A265" s="69"/>
      <c r="B265" s="59"/>
      <c r="C265" s="64" t="s">
        <v>27</v>
      </c>
      <c r="D265" s="10" t="s">
        <v>1</v>
      </c>
      <c r="E265" s="2">
        <v>4</v>
      </c>
      <c r="F265" s="3">
        <v>0</v>
      </c>
      <c r="G265" s="4">
        <v>0</v>
      </c>
      <c r="H265" s="2">
        <v>3</v>
      </c>
    </row>
    <row r="266" spans="1:8" x14ac:dyDescent="0.3">
      <c r="A266" s="69"/>
      <c r="B266" s="59"/>
      <c r="C266" s="64" t="s">
        <v>27</v>
      </c>
      <c r="D266" s="10" t="s">
        <v>28</v>
      </c>
      <c r="E266" s="2">
        <v>0</v>
      </c>
      <c r="F266" s="3">
        <v>0</v>
      </c>
      <c r="G266" s="4" t="s">
        <v>0</v>
      </c>
      <c r="H266" s="2">
        <v>1</v>
      </c>
    </row>
    <row r="267" spans="1:8" x14ac:dyDescent="0.3">
      <c r="A267" s="69"/>
      <c r="B267" s="59"/>
      <c r="C267" s="64" t="s">
        <v>27</v>
      </c>
      <c r="D267" s="10" t="s">
        <v>29</v>
      </c>
      <c r="E267" s="2">
        <v>0</v>
      </c>
      <c r="F267" s="3">
        <v>0</v>
      </c>
      <c r="G267" s="4" t="s">
        <v>0</v>
      </c>
      <c r="H267" s="2">
        <v>1</v>
      </c>
    </row>
    <row r="268" spans="1:8" x14ac:dyDescent="0.3">
      <c r="A268" s="69"/>
      <c r="B268" s="59"/>
      <c r="C268" s="64" t="s">
        <v>27</v>
      </c>
      <c r="D268" s="10" t="s">
        <v>30</v>
      </c>
      <c r="E268" s="2">
        <v>4</v>
      </c>
      <c r="F268" s="3">
        <v>0</v>
      </c>
      <c r="G268" s="4">
        <v>0</v>
      </c>
      <c r="H268" s="2">
        <v>0</v>
      </c>
    </row>
    <row r="269" spans="1:8" x14ac:dyDescent="0.3">
      <c r="A269" s="69"/>
      <c r="B269" s="60"/>
      <c r="C269" s="64" t="s">
        <v>27</v>
      </c>
      <c r="D269" s="10" t="s">
        <v>31</v>
      </c>
      <c r="E269" s="2">
        <v>0</v>
      </c>
      <c r="F269" s="3">
        <v>0</v>
      </c>
      <c r="G269" s="4" t="s">
        <v>0</v>
      </c>
      <c r="H269" s="2">
        <v>1</v>
      </c>
    </row>
    <row r="270" spans="1:8" s="11" customFormat="1" x14ac:dyDescent="0.3">
      <c r="A270" s="69"/>
      <c r="B270" s="58" t="s">
        <v>39</v>
      </c>
      <c r="C270" s="40" t="s">
        <v>1</v>
      </c>
      <c r="D270" s="40"/>
      <c r="E270" s="41">
        <f>E271+E278+E284+E291+E298</f>
        <v>2908</v>
      </c>
      <c r="F270" s="41">
        <f t="shared" ref="F270:H270" si="11">F271+F278+F284+F291+F298</f>
        <v>642</v>
      </c>
      <c r="G270" s="42">
        <f>F270/E270</f>
        <v>0.22077028885832187</v>
      </c>
      <c r="H270" s="41">
        <f t="shared" si="11"/>
        <v>27</v>
      </c>
    </row>
    <row r="271" spans="1:8" x14ac:dyDescent="0.3">
      <c r="A271" s="69"/>
      <c r="B271" s="59"/>
      <c r="C271" s="64" t="s">
        <v>2</v>
      </c>
      <c r="D271" s="10" t="s">
        <v>1</v>
      </c>
      <c r="E271" s="2">
        <v>431</v>
      </c>
      <c r="F271" s="3">
        <v>104</v>
      </c>
      <c r="G271" s="4">
        <v>0.24129930394431551</v>
      </c>
      <c r="H271" s="2">
        <v>0</v>
      </c>
    </row>
    <row r="272" spans="1:8" x14ac:dyDescent="0.3">
      <c r="A272" s="69"/>
      <c r="B272" s="59"/>
      <c r="C272" s="64" t="s">
        <v>2</v>
      </c>
      <c r="D272" s="10" t="s">
        <v>28</v>
      </c>
      <c r="E272" s="2">
        <v>69</v>
      </c>
      <c r="F272" s="3">
        <v>21</v>
      </c>
      <c r="G272" s="4">
        <v>0.30434782608695649</v>
      </c>
      <c r="H272" s="2">
        <v>0</v>
      </c>
    </row>
    <row r="273" spans="1:8" x14ac:dyDescent="0.3">
      <c r="A273" s="69"/>
      <c r="B273" s="59"/>
      <c r="C273" s="64" t="s">
        <v>2</v>
      </c>
      <c r="D273" s="10" t="s">
        <v>29</v>
      </c>
      <c r="E273" s="2">
        <v>124</v>
      </c>
      <c r="F273" s="3">
        <v>37</v>
      </c>
      <c r="G273" s="4">
        <v>0.29838709677419362</v>
      </c>
      <c r="H273" s="2">
        <v>0</v>
      </c>
    </row>
    <row r="274" spans="1:8" x14ac:dyDescent="0.3">
      <c r="A274" s="69"/>
      <c r="B274" s="59"/>
      <c r="C274" s="64" t="s">
        <v>2</v>
      </c>
      <c r="D274" s="10" t="s">
        <v>30</v>
      </c>
      <c r="E274" s="2">
        <v>126</v>
      </c>
      <c r="F274" s="3">
        <v>31</v>
      </c>
      <c r="G274" s="4">
        <v>0.24603174603174599</v>
      </c>
      <c r="H274" s="2">
        <v>0</v>
      </c>
    </row>
    <row r="275" spans="1:8" x14ac:dyDescent="0.3">
      <c r="A275" s="69"/>
      <c r="B275" s="59"/>
      <c r="C275" s="64" t="s">
        <v>2</v>
      </c>
      <c r="D275" s="10" t="s">
        <v>31</v>
      </c>
      <c r="E275" s="2">
        <v>82</v>
      </c>
      <c r="F275" s="3">
        <v>12</v>
      </c>
      <c r="G275" s="4">
        <v>0.14634146341463411</v>
      </c>
      <c r="H275" s="2">
        <v>0</v>
      </c>
    </row>
    <row r="276" spans="1:8" x14ac:dyDescent="0.3">
      <c r="A276" s="69"/>
      <c r="B276" s="59"/>
      <c r="C276" s="64" t="s">
        <v>2</v>
      </c>
      <c r="D276" s="10" t="s">
        <v>32</v>
      </c>
      <c r="E276" s="2">
        <v>28</v>
      </c>
      <c r="F276" s="3">
        <v>2</v>
      </c>
      <c r="G276" s="4">
        <v>7.1428571428571425E-2</v>
      </c>
      <c r="H276" s="2">
        <v>0</v>
      </c>
    </row>
    <row r="277" spans="1:8" x14ac:dyDescent="0.3">
      <c r="A277" s="69"/>
      <c r="B277" s="59"/>
      <c r="C277" s="64" t="s">
        <v>2</v>
      </c>
      <c r="D277" s="10" t="s">
        <v>33</v>
      </c>
      <c r="E277" s="2">
        <v>2</v>
      </c>
      <c r="F277" s="3">
        <v>1</v>
      </c>
      <c r="G277" s="4">
        <v>0.5</v>
      </c>
      <c r="H277" s="2">
        <v>0</v>
      </c>
    </row>
    <row r="278" spans="1:8" x14ac:dyDescent="0.3">
      <c r="A278" s="69"/>
      <c r="B278" s="59"/>
      <c r="C278" s="64" t="s">
        <v>9</v>
      </c>
      <c r="D278" s="10" t="s">
        <v>1</v>
      </c>
      <c r="E278" s="2">
        <v>506</v>
      </c>
      <c r="F278" s="3">
        <v>109</v>
      </c>
      <c r="G278" s="4">
        <v>0.21541501976284591</v>
      </c>
      <c r="H278" s="2">
        <v>0</v>
      </c>
    </row>
    <row r="279" spans="1:8" x14ac:dyDescent="0.3">
      <c r="A279" s="69"/>
      <c r="B279" s="59"/>
      <c r="C279" s="64" t="s">
        <v>9</v>
      </c>
      <c r="D279" s="10" t="s">
        <v>28</v>
      </c>
      <c r="E279" s="2">
        <v>122</v>
      </c>
      <c r="F279" s="3">
        <v>53</v>
      </c>
      <c r="G279" s="4">
        <v>0.43442622950819682</v>
      </c>
      <c r="H279" s="2">
        <v>0</v>
      </c>
    </row>
    <row r="280" spans="1:8" s="11" customFormat="1" x14ac:dyDescent="0.3">
      <c r="A280" s="69"/>
      <c r="B280" s="59"/>
      <c r="C280" s="64" t="s">
        <v>9</v>
      </c>
      <c r="D280" s="10" t="s">
        <v>29</v>
      </c>
      <c r="E280" s="2">
        <v>180</v>
      </c>
      <c r="F280" s="3">
        <v>31</v>
      </c>
      <c r="G280" s="4">
        <v>0.17222222222222219</v>
      </c>
      <c r="H280" s="2">
        <v>0</v>
      </c>
    </row>
    <row r="281" spans="1:8" x14ac:dyDescent="0.3">
      <c r="A281" s="69"/>
      <c r="B281" s="59"/>
      <c r="C281" s="64" t="s">
        <v>9</v>
      </c>
      <c r="D281" s="10" t="s">
        <v>30</v>
      </c>
      <c r="E281" s="2">
        <v>120</v>
      </c>
      <c r="F281" s="3">
        <v>17</v>
      </c>
      <c r="G281" s="4">
        <v>0.14166666666666669</v>
      </c>
      <c r="H281" s="2">
        <v>0</v>
      </c>
    </row>
    <row r="282" spans="1:8" x14ac:dyDescent="0.3">
      <c r="A282" s="69"/>
      <c r="B282" s="59"/>
      <c r="C282" s="64" t="s">
        <v>9</v>
      </c>
      <c r="D282" s="10" t="s">
        <v>31</v>
      </c>
      <c r="E282" s="2">
        <v>57</v>
      </c>
      <c r="F282" s="3">
        <v>5</v>
      </c>
      <c r="G282" s="4">
        <v>8.771929824561403E-2</v>
      </c>
      <c r="H282" s="2">
        <v>0</v>
      </c>
    </row>
    <row r="283" spans="1:8" ht="13.8" customHeight="1" x14ac:dyDescent="0.3">
      <c r="A283" s="69"/>
      <c r="B283" s="59"/>
      <c r="C283" s="64" t="s">
        <v>9</v>
      </c>
      <c r="D283" s="10" t="s">
        <v>32</v>
      </c>
      <c r="E283" s="2">
        <v>27</v>
      </c>
      <c r="F283" s="3">
        <v>3</v>
      </c>
      <c r="G283" s="4">
        <v>0.1111111111111111</v>
      </c>
      <c r="H283" s="2">
        <v>0</v>
      </c>
    </row>
    <row r="284" spans="1:8" x14ac:dyDescent="0.3">
      <c r="A284" s="69"/>
      <c r="B284" s="59"/>
      <c r="C284" s="64" t="s">
        <v>10</v>
      </c>
      <c r="D284" s="10" t="s">
        <v>1</v>
      </c>
      <c r="E284" s="2">
        <v>335</v>
      </c>
      <c r="F284" s="3">
        <v>68</v>
      </c>
      <c r="G284" s="4">
        <v>0.20298507462686571</v>
      </c>
      <c r="H284" s="2">
        <v>16</v>
      </c>
    </row>
    <row r="285" spans="1:8" x14ac:dyDescent="0.3">
      <c r="A285" s="69"/>
      <c r="B285" s="59"/>
      <c r="C285" s="64" t="s">
        <v>10</v>
      </c>
      <c r="D285" s="10" t="s">
        <v>28</v>
      </c>
      <c r="E285" s="2">
        <v>70</v>
      </c>
      <c r="F285" s="3">
        <v>19</v>
      </c>
      <c r="G285" s="4">
        <v>0.27142857142857141</v>
      </c>
      <c r="H285" s="2">
        <v>1</v>
      </c>
    </row>
    <row r="286" spans="1:8" x14ac:dyDescent="0.3">
      <c r="A286" s="69"/>
      <c r="B286" s="59"/>
      <c r="C286" s="64" t="s">
        <v>10</v>
      </c>
      <c r="D286" s="10" t="s">
        <v>29</v>
      </c>
      <c r="E286" s="2">
        <v>97</v>
      </c>
      <c r="F286" s="3">
        <v>19</v>
      </c>
      <c r="G286" s="4">
        <v>0.19587628865979381</v>
      </c>
      <c r="H286" s="2">
        <v>4</v>
      </c>
    </row>
    <row r="287" spans="1:8" x14ac:dyDescent="0.3">
      <c r="A287" s="69"/>
      <c r="B287" s="59"/>
      <c r="C287" s="64" t="s">
        <v>10</v>
      </c>
      <c r="D287" s="10" t="s">
        <v>30</v>
      </c>
      <c r="E287" s="2">
        <v>90</v>
      </c>
      <c r="F287" s="3">
        <v>12</v>
      </c>
      <c r="G287" s="4">
        <v>0.1333333333333333</v>
      </c>
      <c r="H287" s="2">
        <v>5</v>
      </c>
    </row>
    <row r="288" spans="1:8" x14ac:dyDescent="0.3">
      <c r="A288" s="69"/>
      <c r="B288" s="59"/>
      <c r="C288" s="64" t="s">
        <v>10</v>
      </c>
      <c r="D288" s="10" t="s">
        <v>31</v>
      </c>
      <c r="E288" s="2">
        <v>40</v>
      </c>
      <c r="F288" s="3">
        <v>11</v>
      </c>
      <c r="G288" s="4">
        <v>0.27500000000000002</v>
      </c>
      <c r="H288" s="2">
        <v>2</v>
      </c>
    </row>
    <row r="289" spans="1:8" x14ac:dyDescent="0.3">
      <c r="A289" s="69"/>
      <c r="B289" s="59"/>
      <c r="C289" s="64" t="s">
        <v>10</v>
      </c>
      <c r="D289" s="10" t="s">
        <v>32</v>
      </c>
      <c r="E289" s="2">
        <v>37</v>
      </c>
      <c r="F289" s="3">
        <v>6</v>
      </c>
      <c r="G289" s="4">
        <v>0.1621621621621622</v>
      </c>
      <c r="H289" s="2">
        <v>4</v>
      </c>
    </row>
    <row r="290" spans="1:8" x14ac:dyDescent="0.3">
      <c r="A290" s="69"/>
      <c r="B290" s="59"/>
      <c r="C290" s="64" t="s">
        <v>10</v>
      </c>
      <c r="D290" s="10" t="s">
        <v>33</v>
      </c>
      <c r="E290" s="2">
        <v>1</v>
      </c>
      <c r="F290" s="3">
        <v>1</v>
      </c>
      <c r="G290" s="4">
        <v>1</v>
      </c>
      <c r="H290" s="2">
        <v>0</v>
      </c>
    </row>
    <row r="291" spans="1:8" x14ac:dyDescent="0.3">
      <c r="A291" s="69"/>
      <c r="B291" s="59"/>
      <c r="C291" s="64" t="s">
        <v>11</v>
      </c>
      <c r="D291" s="10" t="s">
        <v>1</v>
      </c>
      <c r="E291" s="2">
        <v>632</v>
      </c>
      <c r="F291" s="3">
        <v>195</v>
      </c>
      <c r="G291" s="4">
        <v>0.30854430379746828</v>
      </c>
      <c r="H291" s="2">
        <v>10</v>
      </c>
    </row>
    <row r="292" spans="1:8" x14ac:dyDescent="0.3">
      <c r="A292" s="69"/>
      <c r="B292" s="59"/>
      <c r="C292" s="64" t="s">
        <v>11</v>
      </c>
      <c r="D292" s="10" t="s">
        <v>28</v>
      </c>
      <c r="E292" s="2">
        <v>146</v>
      </c>
      <c r="F292" s="3">
        <v>60</v>
      </c>
      <c r="G292" s="4">
        <v>0.41095890410958902</v>
      </c>
      <c r="H292" s="2">
        <v>3</v>
      </c>
    </row>
    <row r="293" spans="1:8" x14ac:dyDescent="0.3">
      <c r="A293" s="69"/>
      <c r="B293" s="59"/>
      <c r="C293" s="64" t="s">
        <v>11</v>
      </c>
      <c r="D293" s="10" t="s">
        <v>29</v>
      </c>
      <c r="E293" s="2">
        <v>217</v>
      </c>
      <c r="F293" s="3">
        <v>63</v>
      </c>
      <c r="G293" s="4">
        <v>0.29032258064516131</v>
      </c>
      <c r="H293" s="2">
        <v>3</v>
      </c>
    </row>
    <row r="294" spans="1:8" x14ac:dyDescent="0.3">
      <c r="A294" s="69"/>
      <c r="B294" s="59"/>
      <c r="C294" s="64" t="s">
        <v>11</v>
      </c>
      <c r="D294" s="10" t="s">
        <v>30</v>
      </c>
      <c r="E294" s="2">
        <v>138</v>
      </c>
      <c r="F294" s="3">
        <v>43</v>
      </c>
      <c r="G294" s="4">
        <v>0.31159420289855072</v>
      </c>
      <c r="H294" s="2">
        <v>3</v>
      </c>
    </row>
    <row r="295" spans="1:8" x14ac:dyDescent="0.3">
      <c r="A295" s="69"/>
      <c r="B295" s="59"/>
      <c r="C295" s="64" t="s">
        <v>11</v>
      </c>
      <c r="D295" s="10" t="s">
        <v>31</v>
      </c>
      <c r="E295" s="2">
        <v>82</v>
      </c>
      <c r="F295" s="3">
        <v>18</v>
      </c>
      <c r="G295" s="4">
        <v>0.21951219512195119</v>
      </c>
      <c r="H295" s="2">
        <v>1</v>
      </c>
    </row>
    <row r="296" spans="1:8" x14ac:dyDescent="0.3">
      <c r="A296" s="69"/>
      <c r="B296" s="59"/>
      <c r="C296" s="64" t="s">
        <v>11</v>
      </c>
      <c r="D296" s="10" t="s">
        <v>32</v>
      </c>
      <c r="E296" s="2">
        <v>39</v>
      </c>
      <c r="F296" s="3">
        <v>8</v>
      </c>
      <c r="G296" s="4">
        <v>0.20512820512820509</v>
      </c>
      <c r="H296" s="2">
        <v>0</v>
      </c>
    </row>
    <row r="297" spans="1:8" x14ac:dyDescent="0.3">
      <c r="A297" s="69"/>
      <c r="B297" s="59"/>
      <c r="C297" s="64" t="s">
        <v>11</v>
      </c>
      <c r="D297" s="10" t="s">
        <v>33</v>
      </c>
      <c r="E297" s="2">
        <v>10</v>
      </c>
      <c r="F297" s="3">
        <v>3</v>
      </c>
      <c r="G297" s="4">
        <v>0.3</v>
      </c>
      <c r="H297" s="2">
        <v>0</v>
      </c>
    </row>
    <row r="298" spans="1:8" x14ac:dyDescent="0.3">
      <c r="A298" s="69"/>
      <c r="B298" s="59"/>
      <c r="C298" s="64" t="s">
        <v>23</v>
      </c>
      <c r="D298" s="10" t="s">
        <v>1</v>
      </c>
      <c r="E298" s="2">
        <v>1004</v>
      </c>
      <c r="F298" s="3">
        <v>166</v>
      </c>
      <c r="G298" s="4">
        <v>0.16533864541832671</v>
      </c>
      <c r="H298" s="2">
        <v>1</v>
      </c>
    </row>
    <row r="299" spans="1:8" x14ac:dyDescent="0.3">
      <c r="A299" s="69"/>
      <c r="B299" s="59"/>
      <c r="C299" s="64" t="s">
        <v>23</v>
      </c>
      <c r="D299" s="10" t="s">
        <v>28</v>
      </c>
      <c r="E299" s="2">
        <v>257</v>
      </c>
      <c r="F299" s="3">
        <v>35</v>
      </c>
      <c r="G299" s="4">
        <v>0.13618677042801561</v>
      </c>
      <c r="H299" s="2">
        <v>0</v>
      </c>
    </row>
    <row r="300" spans="1:8" x14ac:dyDescent="0.3">
      <c r="A300" s="69"/>
      <c r="B300" s="59"/>
      <c r="C300" s="64" t="s">
        <v>23</v>
      </c>
      <c r="D300" s="10" t="s">
        <v>29</v>
      </c>
      <c r="E300" s="2">
        <v>312</v>
      </c>
      <c r="F300" s="3">
        <v>52</v>
      </c>
      <c r="G300" s="4">
        <v>0.16666666666666671</v>
      </c>
      <c r="H300" s="2">
        <v>0</v>
      </c>
    </row>
    <row r="301" spans="1:8" x14ac:dyDescent="0.3">
      <c r="A301" s="69"/>
      <c r="B301" s="59"/>
      <c r="C301" s="64" t="s">
        <v>23</v>
      </c>
      <c r="D301" s="10" t="s">
        <v>30</v>
      </c>
      <c r="E301" s="2">
        <v>275</v>
      </c>
      <c r="F301" s="3">
        <v>54</v>
      </c>
      <c r="G301" s="4">
        <v>0.19636363636363641</v>
      </c>
      <c r="H301" s="2">
        <v>1</v>
      </c>
    </row>
    <row r="302" spans="1:8" x14ac:dyDescent="0.3">
      <c r="A302" s="69"/>
      <c r="B302" s="59"/>
      <c r="C302" s="64" t="s">
        <v>23</v>
      </c>
      <c r="D302" s="10" t="s">
        <v>31</v>
      </c>
      <c r="E302" s="2">
        <v>116</v>
      </c>
      <c r="F302" s="3">
        <v>22</v>
      </c>
      <c r="G302" s="4">
        <v>0.18965517241379309</v>
      </c>
      <c r="H302" s="2">
        <v>0</v>
      </c>
    </row>
    <row r="303" spans="1:8" x14ac:dyDescent="0.3">
      <c r="A303" s="69"/>
      <c r="B303" s="59"/>
      <c r="C303" s="64" t="s">
        <v>23</v>
      </c>
      <c r="D303" s="10" t="s">
        <v>32</v>
      </c>
      <c r="E303" s="2">
        <v>35</v>
      </c>
      <c r="F303" s="3">
        <v>2</v>
      </c>
      <c r="G303" s="4">
        <v>5.7142857142857141E-2</v>
      </c>
      <c r="H303" s="2">
        <v>0</v>
      </c>
    </row>
    <row r="304" spans="1:8" x14ac:dyDescent="0.3">
      <c r="A304" s="70"/>
      <c r="B304" s="60"/>
      <c r="C304" s="64" t="s">
        <v>23</v>
      </c>
      <c r="D304" s="10" t="s">
        <v>33</v>
      </c>
      <c r="E304" s="2">
        <v>9</v>
      </c>
      <c r="F304" s="3">
        <v>1</v>
      </c>
      <c r="G304" s="4">
        <v>0.1111111111111111</v>
      </c>
      <c r="H304" s="2">
        <v>0</v>
      </c>
    </row>
    <row r="305" spans="1:8" s="11" customFormat="1" x14ac:dyDescent="0.3">
      <c r="A305" s="63">
        <v>2020</v>
      </c>
      <c r="B305" s="31" t="s">
        <v>40</v>
      </c>
      <c r="C305" s="6"/>
      <c r="D305" s="6"/>
      <c r="E305" s="7">
        <f>E306+E342+E357+E399+E414</f>
        <v>7984</v>
      </c>
      <c r="F305" s="7">
        <f t="shared" ref="F305:H305" si="12">F306+F342+F357+F399+F414</f>
        <v>1982</v>
      </c>
      <c r="G305" s="33">
        <f>F305/E305</f>
        <v>0.24824649298597196</v>
      </c>
      <c r="H305" s="7">
        <f t="shared" si="12"/>
        <v>36</v>
      </c>
    </row>
    <row r="306" spans="1:8" s="11" customFormat="1" x14ac:dyDescent="0.3">
      <c r="A306" s="63"/>
      <c r="B306" s="68" t="s">
        <v>35</v>
      </c>
      <c r="C306" s="40" t="s">
        <v>1</v>
      </c>
      <c r="D306" s="40"/>
      <c r="E306" s="41">
        <f>E307+E314+E321+E328+E335</f>
        <v>3751</v>
      </c>
      <c r="F306" s="41">
        <f t="shared" ref="F306:H306" si="13">F307+F314+F321+F328+F335</f>
        <v>974</v>
      </c>
      <c r="G306" s="42">
        <f>F306/E306</f>
        <v>0.25966408957611303</v>
      </c>
      <c r="H306" s="41">
        <f t="shared" si="13"/>
        <v>19</v>
      </c>
    </row>
    <row r="307" spans="1:8" x14ac:dyDescent="0.3">
      <c r="A307" s="63">
        <v>2019</v>
      </c>
      <c r="B307" s="69"/>
      <c r="C307" s="64" t="s">
        <v>6</v>
      </c>
      <c r="D307" s="10" t="s">
        <v>1</v>
      </c>
      <c r="E307" s="2">
        <v>2144</v>
      </c>
      <c r="F307" s="3">
        <v>614</v>
      </c>
      <c r="G307" s="4">
        <v>0.28638059701492541</v>
      </c>
      <c r="H307" s="2">
        <v>11</v>
      </c>
    </row>
    <row r="308" spans="1:8" x14ac:dyDescent="0.3">
      <c r="A308" s="63">
        <v>2019</v>
      </c>
      <c r="B308" s="69"/>
      <c r="C308" s="64" t="s">
        <v>6</v>
      </c>
      <c r="D308" s="10" t="s">
        <v>28</v>
      </c>
      <c r="E308" s="2">
        <v>260</v>
      </c>
      <c r="F308" s="3">
        <v>81</v>
      </c>
      <c r="G308" s="4">
        <v>0.31153846153846149</v>
      </c>
      <c r="H308" s="2">
        <v>1</v>
      </c>
    </row>
    <row r="309" spans="1:8" x14ac:dyDescent="0.3">
      <c r="A309" s="63">
        <v>2019</v>
      </c>
      <c r="B309" s="69"/>
      <c r="C309" s="64" t="s">
        <v>6</v>
      </c>
      <c r="D309" s="10" t="s">
        <v>29</v>
      </c>
      <c r="E309" s="2">
        <v>744</v>
      </c>
      <c r="F309" s="3">
        <v>240</v>
      </c>
      <c r="G309" s="4">
        <v>0.32258064516129031</v>
      </c>
      <c r="H309" s="2">
        <v>4</v>
      </c>
    </row>
    <row r="310" spans="1:8" x14ac:dyDescent="0.3">
      <c r="A310" s="63">
        <v>2019</v>
      </c>
      <c r="B310" s="69"/>
      <c r="C310" s="64" t="s">
        <v>6</v>
      </c>
      <c r="D310" s="10" t="s">
        <v>30</v>
      </c>
      <c r="E310" s="2">
        <v>768</v>
      </c>
      <c r="F310" s="3">
        <v>232</v>
      </c>
      <c r="G310" s="4">
        <v>0.30208333333333331</v>
      </c>
      <c r="H310" s="2">
        <v>3</v>
      </c>
    </row>
    <row r="311" spans="1:8" x14ac:dyDescent="0.3">
      <c r="A311" s="63">
        <v>2019</v>
      </c>
      <c r="B311" s="69"/>
      <c r="C311" s="64" t="s">
        <v>6</v>
      </c>
      <c r="D311" s="10" t="s">
        <v>31</v>
      </c>
      <c r="E311" s="2">
        <v>302</v>
      </c>
      <c r="F311" s="3">
        <v>53</v>
      </c>
      <c r="G311" s="4">
        <v>0.17549668874172189</v>
      </c>
      <c r="H311" s="2">
        <v>3</v>
      </c>
    </row>
    <row r="312" spans="1:8" x14ac:dyDescent="0.3">
      <c r="A312" s="63">
        <v>2019</v>
      </c>
      <c r="B312" s="69"/>
      <c r="C312" s="64" t="s">
        <v>6</v>
      </c>
      <c r="D312" s="10" t="s">
        <v>32</v>
      </c>
      <c r="E312" s="2">
        <v>63</v>
      </c>
      <c r="F312" s="3">
        <v>6</v>
      </c>
      <c r="G312" s="4">
        <v>9.5238095238095233E-2</v>
      </c>
      <c r="H312" s="2">
        <v>0</v>
      </c>
    </row>
    <row r="313" spans="1:8" x14ac:dyDescent="0.3">
      <c r="A313" s="63">
        <v>2019</v>
      </c>
      <c r="B313" s="69"/>
      <c r="C313" s="64" t="s">
        <v>6</v>
      </c>
      <c r="D313" s="10" t="s">
        <v>33</v>
      </c>
      <c r="E313" s="2">
        <v>7</v>
      </c>
      <c r="F313" s="3">
        <v>2</v>
      </c>
      <c r="G313" s="4">
        <v>0.2857142857142857</v>
      </c>
      <c r="H313" s="2">
        <v>0</v>
      </c>
    </row>
    <row r="314" spans="1:8" x14ac:dyDescent="0.3">
      <c r="A314" s="63">
        <v>2019</v>
      </c>
      <c r="B314" s="69"/>
      <c r="C314" s="64" t="s">
        <v>22</v>
      </c>
      <c r="D314" s="10" t="s">
        <v>1</v>
      </c>
      <c r="E314" s="2">
        <v>265</v>
      </c>
      <c r="F314" s="3">
        <v>68</v>
      </c>
      <c r="G314" s="4">
        <v>0.25660377358490571</v>
      </c>
      <c r="H314" s="2">
        <v>0</v>
      </c>
    </row>
    <row r="315" spans="1:8" x14ac:dyDescent="0.3">
      <c r="A315" s="63">
        <v>2019</v>
      </c>
      <c r="B315" s="69"/>
      <c r="C315" s="64" t="s">
        <v>22</v>
      </c>
      <c r="D315" s="10" t="s">
        <v>28</v>
      </c>
      <c r="E315" s="2">
        <v>123</v>
      </c>
      <c r="F315" s="3">
        <v>31</v>
      </c>
      <c r="G315" s="4">
        <v>0.25203252032520318</v>
      </c>
      <c r="H315" s="2">
        <v>0</v>
      </c>
    </row>
    <row r="316" spans="1:8" x14ac:dyDescent="0.3">
      <c r="A316" s="63">
        <v>2019</v>
      </c>
      <c r="B316" s="69"/>
      <c r="C316" s="64" t="s">
        <v>22</v>
      </c>
      <c r="D316" s="10" t="s">
        <v>29</v>
      </c>
      <c r="E316" s="2">
        <v>42</v>
      </c>
      <c r="F316" s="3">
        <v>12</v>
      </c>
      <c r="G316" s="4">
        <v>0.2857142857142857</v>
      </c>
      <c r="H316" s="2">
        <v>0</v>
      </c>
    </row>
    <row r="317" spans="1:8" x14ac:dyDescent="0.3">
      <c r="A317" s="63">
        <v>2019</v>
      </c>
      <c r="B317" s="69"/>
      <c r="C317" s="64" t="s">
        <v>22</v>
      </c>
      <c r="D317" s="10" t="s">
        <v>30</v>
      </c>
      <c r="E317" s="2">
        <v>45</v>
      </c>
      <c r="F317" s="3">
        <v>8</v>
      </c>
      <c r="G317" s="4">
        <v>0.17777777777777781</v>
      </c>
      <c r="H317" s="2">
        <v>0</v>
      </c>
    </row>
    <row r="318" spans="1:8" x14ac:dyDescent="0.3">
      <c r="A318" s="63">
        <v>2019</v>
      </c>
      <c r="B318" s="69"/>
      <c r="C318" s="64" t="s">
        <v>22</v>
      </c>
      <c r="D318" s="10" t="s">
        <v>31</v>
      </c>
      <c r="E318" s="2">
        <v>37</v>
      </c>
      <c r="F318" s="3">
        <v>11</v>
      </c>
      <c r="G318" s="4">
        <v>0.29729729729729742</v>
      </c>
      <c r="H318" s="2">
        <v>0</v>
      </c>
    </row>
    <row r="319" spans="1:8" x14ac:dyDescent="0.3">
      <c r="A319" s="63">
        <v>2019</v>
      </c>
      <c r="B319" s="69"/>
      <c r="C319" s="64" t="s">
        <v>22</v>
      </c>
      <c r="D319" s="10" t="s">
        <v>32</v>
      </c>
      <c r="E319" s="2">
        <v>11</v>
      </c>
      <c r="F319" s="3">
        <v>5</v>
      </c>
      <c r="G319" s="4">
        <v>0.45454545454545447</v>
      </c>
      <c r="H319" s="2">
        <v>0</v>
      </c>
    </row>
    <row r="320" spans="1:8" x14ac:dyDescent="0.3">
      <c r="A320" s="63">
        <v>2019</v>
      </c>
      <c r="B320" s="69"/>
      <c r="C320" s="64" t="s">
        <v>22</v>
      </c>
      <c r="D320" s="10" t="s">
        <v>33</v>
      </c>
      <c r="E320" s="2">
        <v>7</v>
      </c>
      <c r="F320" s="3">
        <v>1</v>
      </c>
      <c r="G320" s="4">
        <v>0.14285714285714279</v>
      </c>
      <c r="H320" s="2">
        <v>0</v>
      </c>
    </row>
    <row r="321" spans="1:8" x14ac:dyDescent="0.3">
      <c r="A321" s="63">
        <v>2019</v>
      </c>
      <c r="B321" s="69"/>
      <c r="C321" s="64" t="s">
        <v>17</v>
      </c>
      <c r="D321" s="10" t="s">
        <v>1</v>
      </c>
      <c r="E321" s="2">
        <v>290</v>
      </c>
      <c r="F321" s="3">
        <v>78</v>
      </c>
      <c r="G321" s="4">
        <v>0.26896551724137929</v>
      </c>
      <c r="H321" s="2">
        <v>0</v>
      </c>
    </row>
    <row r="322" spans="1:8" x14ac:dyDescent="0.3">
      <c r="A322" s="63">
        <v>2019</v>
      </c>
      <c r="B322" s="69"/>
      <c r="C322" s="64" t="s">
        <v>17</v>
      </c>
      <c r="D322" s="10" t="s">
        <v>28</v>
      </c>
      <c r="E322" s="2">
        <v>75</v>
      </c>
      <c r="F322" s="3">
        <v>20</v>
      </c>
      <c r="G322" s="4">
        <v>0.26666666666666672</v>
      </c>
      <c r="H322" s="2">
        <v>0</v>
      </c>
    </row>
    <row r="323" spans="1:8" x14ac:dyDescent="0.3">
      <c r="A323" s="63">
        <v>2019</v>
      </c>
      <c r="B323" s="69"/>
      <c r="C323" s="64" t="s">
        <v>17</v>
      </c>
      <c r="D323" s="10" t="s">
        <v>29</v>
      </c>
      <c r="E323" s="2">
        <v>83</v>
      </c>
      <c r="F323" s="3">
        <v>25</v>
      </c>
      <c r="G323" s="4">
        <v>0.30120481927710852</v>
      </c>
      <c r="H323" s="2">
        <v>0</v>
      </c>
    </row>
    <row r="324" spans="1:8" x14ac:dyDescent="0.3">
      <c r="A324" s="63">
        <v>2019</v>
      </c>
      <c r="B324" s="69"/>
      <c r="C324" s="64" t="s">
        <v>17</v>
      </c>
      <c r="D324" s="10" t="s">
        <v>30</v>
      </c>
      <c r="E324" s="2">
        <v>75</v>
      </c>
      <c r="F324" s="3">
        <v>20</v>
      </c>
      <c r="G324" s="4">
        <v>0.26666666666666672</v>
      </c>
      <c r="H324" s="2">
        <v>0</v>
      </c>
    </row>
    <row r="325" spans="1:8" x14ac:dyDescent="0.3">
      <c r="A325" s="63">
        <v>2019</v>
      </c>
      <c r="B325" s="69"/>
      <c r="C325" s="64" t="s">
        <v>17</v>
      </c>
      <c r="D325" s="10" t="s">
        <v>31</v>
      </c>
      <c r="E325" s="2">
        <v>37</v>
      </c>
      <c r="F325" s="3">
        <v>10</v>
      </c>
      <c r="G325" s="4">
        <v>0.27027027027027029</v>
      </c>
      <c r="H325" s="2">
        <v>0</v>
      </c>
    </row>
    <row r="326" spans="1:8" x14ac:dyDescent="0.3">
      <c r="A326" s="63">
        <v>2019</v>
      </c>
      <c r="B326" s="69"/>
      <c r="C326" s="64" t="s">
        <v>17</v>
      </c>
      <c r="D326" s="10" t="s">
        <v>32</v>
      </c>
      <c r="E326" s="2">
        <v>19</v>
      </c>
      <c r="F326" s="3">
        <v>3</v>
      </c>
      <c r="G326" s="4">
        <v>0.15789473684210531</v>
      </c>
      <c r="H326" s="2">
        <v>0</v>
      </c>
    </row>
    <row r="327" spans="1:8" x14ac:dyDescent="0.3">
      <c r="A327" s="63">
        <v>2019</v>
      </c>
      <c r="B327" s="69"/>
      <c r="C327" s="64" t="s">
        <v>17</v>
      </c>
      <c r="D327" s="10" t="s">
        <v>33</v>
      </c>
      <c r="E327" s="2">
        <v>1</v>
      </c>
      <c r="F327" s="3">
        <v>0</v>
      </c>
      <c r="G327" s="4">
        <v>0</v>
      </c>
      <c r="H327" s="2">
        <v>0</v>
      </c>
    </row>
    <row r="328" spans="1:8" x14ac:dyDescent="0.3">
      <c r="A328" s="63">
        <v>2019</v>
      </c>
      <c r="B328" s="69"/>
      <c r="C328" s="64" t="s">
        <v>18</v>
      </c>
      <c r="D328" s="10" t="s">
        <v>1</v>
      </c>
      <c r="E328" s="2">
        <v>823</v>
      </c>
      <c r="F328" s="3">
        <v>163</v>
      </c>
      <c r="G328" s="4">
        <v>0.19805589307411911</v>
      </c>
      <c r="H328" s="2">
        <v>7</v>
      </c>
    </row>
    <row r="329" spans="1:8" x14ac:dyDescent="0.3">
      <c r="A329" s="63">
        <v>2019</v>
      </c>
      <c r="B329" s="69"/>
      <c r="C329" s="64" t="s">
        <v>18</v>
      </c>
      <c r="D329" s="10" t="s">
        <v>28</v>
      </c>
      <c r="E329" s="2">
        <v>188</v>
      </c>
      <c r="F329" s="3">
        <v>53</v>
      </c>
      <c r="G329" s="4">
        <v>0.28191489361702132</v>
      </c>
      <c r="H329" s="2">
        <v>2</v>
      </c>
    </row>
    <row r="330" spans="1:8" x14ac:dyDescent="0.3">
      <c r="A330" s="63">
        <v>2019</v>
      </c>
      <c r="B330" s="69"/>
      <c r="C330" s="64" t="s">
        <v>18</v>
      </c>
      <c r="D330" s="10" t="s">
        <v>29</v>
      </c>
      <c r="E330" s="2">
        <v>204</v>
      </c>
      <c r="F330" s="3">
        <v>44</v>
      </c>
      <c r="G330" s="4">
        <v>0.2156862745098039</v>
      </c>
      <c r="H330" s="2">
        <v>1</v>
      </c>
    </row>
    <row r="331" spans="1:8" x14ac:dyDescent="0.3">
      <c r="A331" s="63">
        <v>2019</v>
      </c>
      <c r="B331" s="69"/>
      <c r="C331" s="64" t="s">
        <v>18</v>
      </c>
      <c r="D331" s="10" t="s">
        <v>30</v>
      </c>
      <c r="E331" s="2">
        <v>252</v>
      </c>
      <c r="F331" s="3">
        <v>40</v>
      </c>
      <c r="G331" s="4">
        <v>0.15873015873015869</v>
      </c>
      <c r="H331" s="2">
        <v>2</v>
      </c>
    </row>
    <row r="332" spans="1:8" x14ac:dyDescent="0.3">
      <c r="A332" s="63">
        <v>2019</v>
      </c>
      <c r="B332" s="69"/>
      <c r="C332" s="64" t="s">
        <v>18</v>
      </c>
      <c r="D332" s="10" t="s">
        <v>31</v>
      </c>
      <c r="E332" s="2">
        <v>121</v>
      </c>
      <c r="F332" s="3">
        <v>19</v>
      </c>
      <c r="G332" s="4">
        <v>0.15702479338842981</v>
      </c>
      <c r="H332" s="2">
        <v>0</v>
      </c>
    </row>
    <row r="333" spans="1:8" x14ac:dyDescent="0.3">
      <c r="A333" s="63">
        <v>2019</v>
      </c>
      <c r="B333" s="69"/>
      <c r="C333" s="64" t="s">
        <v>18</v>
      </c>
      <c r="D333" s="10" t="s">
        <v>32</v>
      </c>
      <c r="E333" s="2">
        <v>37</v>
      </c>
      <c r="F333" s="3">
        <v>5</v>
      </c>
      <c r="G333" s="4">
        <v>0.13513513513513509</v>
      </c>
      <c r="H333" s="2">
        <v>1</v>
      </c>
    </row>
    <row r="334" spans="1:8" x14ac:dyDescent="0.3">
      <c r="A334" s="63">
        <v>2019</v>
      </c>
      <c r="B334" s="69"/>
      <c r="C334" s="64" t="s">
        <v>18</v>
      </c>
      <c r="D334" s="10" t="s">
        <v>33</v>
      </c>
      <c r="E334" s="2">
        <v>21</v>
      </c>
      <c r="F334" s="3">
        <v>2</v>
      </c>
      <c r="G334" s="4">
        <v>9.5238095238095233E-2</v>
      </c>
      <c r="H334" s="2">
        <v>1</v>
      </c>
    </row>
    <row r="335" spans="1:8" x14ac:dyDescent="0.3">
      <c r="A335" s="63">
        <v>2019</v>
      </c>
      <c r="B335" s="69"/>
      <c r="C335" s="64" t="s">
        <v>26</v>
      </c>
      <c r="D335" s="10" t="s">
        <v>1</v>
      </c>
      <c r="E335" s="2">
        <v>229</v>
      </c>
      <c r="F335" s="3">
        <v>51</v>
      </c>
      <c r="G335" s="4">
        <v>0.22270742358078599</v>
      </c>
      <c r="H335" s="2">
        <v>1</v>
      </c>
    </row>
    <row r="336" spans="1:8" x14ac:dyDescent="0.3">
      <c r="A336" s="63">
        <v>2019</v>
      </c>
      <c r="B336" s="69"/>
      <c r="C336" s="64" t="s">
        <v>26</v>
      </c>
      <c r="D336" s="10" t="s">
        <v>28</v>
      </c>
      <c r="E336" s="2">
        <v>94</v>
      </c>
      <c r="F336" s="3">
        <v>21</v>
      </c>
      <c r="G336" s="4">
        <v>0.2234042553191489</v>
      </c>
      <c r="H336" s="2">
        <v>0</v>
      </c>
    </row>
    <row r="337" spans="1:8" s="11" customFormat="1" x14ac:dyDescent="0.3">
      <c r="A337" s="63"/>
      <c r="B337" s="69"/>
      <c r="C337" s="64" t="s">
        <v>26</v>
      </c>
      <c r="D337" s="10" t="s">
        <v>29</v>
      </c>
      <c r="E337" s="2">
        <v>65</v>
      </c>
      <c r="F337" s="3">
        <v>15</v>
      </c>
      <c r="G337" s="4">
        <v>0.23076923076923081</v>
      </c>
      <c r="H337" s="2">
        <v>0</v>
      </c>
    </row>
    <row r="338" spans="1:8" x14ac:dyDescent="0.3">
      <c r="A338" s="63">
        <v>2019</v>
      </c>
      <c r="B338" s="69"/>
      <c r="C338" s="64" t="s">
        <v>26</v>
      </c>
      <c r="D338" s="10" t="s">
        <v>30</v>
      </c>
      <c r="E338" s="2">
        <v>45</v>
      </c>
      <c r="F338" s="3">
        <v>10</v>
      </c>
      <c r="G338" s="4">
        <v>0.22222222222222221</v>
      </c>
      <c r="H338" s="2">
        <v>1</v>
      </c>
    </row>
    <row r="339" spans="1:8" x14ac:dyDescent="0.3">
      <c r="A339" s="63">
        <v>2019</v>
      </c>
      <c r="B339" s="69"/>
      <c r="C339" s="64" t="s">
        <v>26</v>
      </c>
      <c r="D339" s="10" t="s">
        <v>31</v>
      </c>
      <c r="E339" s="2">
        <v>19</v>
      </c>
      <c r="F339" s="3">
        <v>4</v>
      </c>
      <c r="G339" s="4">
        <v>0.2105263157894737</v>
      </c>
      <c r="H339" s="2">
        <v>0</v>
      </c>
    </row>
    <row r="340" spans="1:8" x14ac:dyDescent="0.3">
      <c r="A340" s="63">
        <v>2019</v>
      </c>
      <c r="B340" s="69"/>
      <c r="C340" s="64" t="s">
        <v>26</v>
      </c>
      <c r="D340" s="10" t="s">
        <v>32</v>
      </c>
      <c r="E340" s="2">
        <v>5</v>
      </c>
      <c r="F340" s="3">
        <v>1</v>
      </c>
      <c r="G340" s="4">
        <v>0.2</v>
      </c>
      <c r="H340" s="2">
        <v>0</v>
      </c>
    </row>
    <row r="341" spans="1:8" x14ac:dyDescent="0.3">
      <c r="A341" s="63">
        <v>2019</v>
      </c>
      <c r="B341" s="70"/>
      <c r="C341" s="64" t="s">
        <v>26</v>
      </c>
      <c r="D341" s="10" t="s">
        <v>33</v>
      </c>
      <c r="E341" s="2">
        <v>1</v>
      </c>
      <c r="F341" s="3">
        <v>0</v>
      </c>
      <c r="G341" s="4">
        <v>0</v>
      </c>
      <c r="H341" s="2">
        <v>0</v>
      </c>
    </row>
    <row r="342" spans="1:8" s="11" customFormat="1" x14ac:dyDescent="0.3">
      <c r="A342" s="63"/>
      <c r="B342" s="68" t="s">
        <v>36</v>
      </c>
      <c r="C342" s="40" t="s">
        <v>1</v>
      </c>
      <c r="D342" s="40"/>
      <c r="E342" s="41">
        <f>E343+E350</f>
        <v>790</v>
      </c>
      <c r="F342" s="41">
        <f t="shared" ref="F342:H342" si="14">F343+F350</f>
        <v>211</v>
      </c>
      <c r="G342" s="42">
        <f>F342/E342</f>
        <v>0.26708860759493669</v>
      </c>
      <c r="H342" s="41">
        <f t="shared" si="14"/>
        <v>0</v>
      </c>
    </row>
    <row r="343" spans="1:8" x14ac:dyDescent="0.3">
      <c r="A343" s="63">
        <v>2019</v>
      </c>
      <c r="B343" s="69"/>
      <c r="C343" s="64" t="s">
        <v>8</v>
      </c>
      <c r="D343" s="10" t="s">
        <v>1</v>
      </c>
      <c r="E343" s="2">
        <v>464</v>
      </c>
      <c r="F343" s="3">
        <v>114</v>
      </c>
      <c r="G343" s="4">
        <v>0.24568965517241381</v>
      </c>
      <c r="H343" s="2">
        <v>0</v>
      </c>
    </row>
    <row r="344" spans="1:8" x14ac:dyDescent="0.3">
      <c r="A344" s="63">
        <v>2019</v>
      </c>
      <c r="B344" s="69"/>
      <c r="C344" s="64" t="s">
        <v>8</v>
      </c>
      <c r="D344" s="10" t="s">
        <v>28</v>
      </c>
      <c r="E344" s="2">
        <v>105</v>
      </c>
      <c r="F344" s="3">
        <v>35</v>
      </c>
      <c r="G344" s="4">
        <v>0.33333333333333331</v>
      </c>
      <c r="H344" s="2">
        <v>0</v>
      </c>
    </row>
    <row r="345" spans="1:8" x14ac:dyDescent="0.3">
      <c r="A345" s="63">
        <v>2019</v>
      </c>
      <c r="B345" s="69"/>
      <c r="C345" s="64" t="s">
        <v>8</v>
      </c>
      <c r="D345" s="10" t="s">
        <v>29</v>
      </c>
      <c r="E345" s="2">
        <v>121</v>
      </c>
      <c r="F345" s="3">
        <v>27</v>
      </c>
      <c r="G345" s="4">
        <v>0.2231404958677686</v>
      </c>
      <c r="H345" s="2">
        <v>0</v>
      </c>
    </row>
    <row r="346" spans="1:8" x14ac:dyDescent="0.3">
      <c r="A346" s="63">
        <v>2019</v>
      </c>
      <c r="B346" s="69"/>
      <c r="C346" s="64" t="s">
        <v>8</v>
      </c>
      <c r="D346" s="10" t="s">
        <v>30</v>
      </c>
      <c r="E346" s="2">
        <v>146</v>
      </c>
      <c r="F346" s="3">
        <v>34</v>
      </c>
      <c r="G346" s="4">
        <v>0.23287671232876711</v>
      </c>
      <c r="H346" s="2">
        <v>0</v>
      </c>
    </row>
    <row r="347" spans="1:8" x14ac:dyDescent="0.3">
      <c r="A347" s="63">
        <v>2019</v>
      </c>
      <c r="B347" s="69"/>
      <c r="C347" s="64" t="s">
        <v>8</v>
      </c>
      <c r="D347" s="10" t="s">
        <v>31</v>
      </c>
      <c r="E347" s="2">
        <v>34</v>
      </c>
      <c r="F347" s="3">
        <v>11</v>
      </c>
      <c r="G347" s="4">
        <v>0.3235294117647059</v>
      </c>
      <c r="H347" s="2">
        <v>0</v>
      </c>
    </row>
    <row r="348" spans="1:8" x14ac:dyDescent="0.3">
      <c r="A348" s="63">
        <v>2019</v>
      </c>
      <c r="B348" s="69"/>
      <c r="C348" s="64" t="s">
        <v>8</v>
      </c>
      <c r="D348" s="10" t="s">
        <v>32</v>
      </c>
      <c r="E348" s="2">
        <v>40</v>
      </c>
      <c r="F348" s="3">
        <v>5</v>
      </c>
      <c r="G348" s="4">
        <v>0.125</v>
      </c>
      <c r="H348" s="2">
        <v>0</v>
      </c>
    </row>
    <row r="349" spans="1:8" x14ac:dyDescent="0.3">
      <c r="A349" s="63">
        <v>2019</v>
      </c>
      <c r="B349" s="69"/>
      <c r="C349" s="64" t="s">
        <v>8</v>
      </c>
      <c r="D349" s="10" t="s">
        <v>33</v>
      </c>
      <c r="E349" s="2">
        <v>18</v>
      </c>
      <c r="F349" s="3">
        <v>2</v>
      </c>
      <c r="G349" s="4">
        <v>0.1111111111111111</v>
      </c>
      <c r="H349" s="2">
        <v>0</v>
      </c>
    </row>
    <row r="350" spans="1:8" x14ac:dyDescent="0.3">
      <c r="A350" s="63">
        <v>2019</v>
      </c>
      <c r="B350" s="69"/>
      <c r="C350" s="64" t="s">
        <v>20</v>
      </c>
      <c r="D350" s="10" t="s">
        <v>1</v>
      </c>
      <c r="E350" s="2">
        <v>326</v>
      </c>
      <c r="F350" s="3">
        <v>97</v>
      </c>
      <c r="G350" s="4">
        <v>0.2975460122699386</v>
      </c>
      <c r="H350" s="2">
        <v>0</v>
      </c>
    </row>
    <row r="351" spans="1:8" x14ac:dyDescent="0.3">
      <c r="A351" s="63">
        <v>2019</v>
      </c>
      <c r="B351" s="69"/>
      <c r="C351" s="64" t="s">
        <v>20</v>
      </c>
      <c r="D351" s="10" t="s">
        <v>28</v>
      </c>
      <c r="E351" s="2">
        <v>116</v>
      </c>
      <c r="F351" s="3">
        <v>27</v>
      </c>
      <c r="G351" s="4">
        <v>0.23275862068965519</v>
      </c>
      <c r="H351" s="2">
        <v>0</v>
      </c>
    </row>
    <row r="352" spans="1:8" x14ac:dyDescent="0.3">
      <c r="A352" s="63">
        <v>2019</v>
      </c>
      <c r="B352" s="69"/>
      <c r="C352" s="64" t="s">
        <v>20</v>
      </c>
      <c r="D352" s="10" t="s">
        <v>29</v>
      </c>
      <c r="E352" s="2">
        <v>78</v>
      </c>
      <c r="F352" s="3">
        <v>29</v>
      </c>
      <c r="G352" s="4">
        <v>0.37179487179487181</v>
      </c>
      <c r="H352" s="2">
        <v>0</v>
      </c>
    </row>
    <row r="353" spans="1:8" x14ac:dyDescent="0.3">
      <c r="A353" s="63">
        <v>2019</v>
      </c>
      <c r="B353" s="69"/>
      <c r="C353" s="64" t="s">
        <v>20</v>
      </c>
      <c r="D353" s="10" t="s">
        <v>30</v>
      </c>
      <c r="E353" s="2">
        <v>84</v>
      </c>
      <c r="F353" s="3">
        <v>25</v>
      </c>
      <c r="G353" s="4">
        <v>0.29761904761904762</v>
      </c>
      <c r="H353" s="2">
        <v>0</v>
      </c>
    </row>
    <row r="354" spans="1:8" x14ac:dyDescent="0.3">
      <c r="A354" s="63">
        <v>2019</v>
      </c>
      <c r="B354" s="69"/>
      <c r="C354" s="64" t="s">
        <v>20</v>
      </c>
      <c r="D354" s="10" t="s">
        <v>31</v>
      </c>
      <c r="E354" s="2">
        <v>37</v>
      </c>
      <c r="F354" s="3">
        <v>8</v>
      </c>
      <c r="G354" s="4">
        <v>0.2162162162162162</v>
      </c>
      <c r="H354" s="2">
        <v>0</v>
      </c>
    </row>
    <row r="355" spans="1:8" x14ac:dyDescent="0.3">
      <c r="A355" s="63">
        <v>2019</v>
      </c>
      <c r="B355" s="69"/>
      <c r="C355" s="64" t="s">
        <v>20</v>
      </c>
      <c r="D355" s="10" t="s">
        <v>32</v>
      </c>
      <c r="E355" s="2">
        <v>9</v>
      </c>
      <c r="F355" s="3">
        <v>6</v>
      </c>
      <c r="G355" s="4">
        <v>0.66666666666666663</v>
      </c>
      <c r="H355" s="2">
        <v>0</v>
      </c>
    </row>
    <row r="356" spans="1:8" x14ac:dyDescent="0.3">
      <c r="A356" s="63">
        <v>2019</v>
      </c>
      <c r="B356" s="70"/>
      <c r="C356" s="64" t="s">
        <v>20</v>
      </c>
      <c r="D356" s="10" t="s">
        <v>33</v>
      </c>
      <c r="E356" s="2">
        <v>2</v>
      </c>
      <c r="F356" s="3">
        <v>2</v>
      </c>
      <c r="G356" s="4">
        <v>1</v>
      </c>
      <c r="H356" s="2">
        <v>0</v>
      </c>
    </row>
    <row r="357" spans="1:8" s="11" customFormat="1" x14ac:dyDescent="0.3">
      <c r="A357" s="63"/>
      <c r="B357" s="68" t="s">
        <v>37</v>
      </c>
      <c r="C357" s="40" t="s">
        <v>1</v>
      </c>
      <c r="D357" s="40"/>
      <c r="E357" s="41">
        <f>E358+E365+E372+E379+E385+E392</f>
        <v>1461</v>
      </c>
      <c r="F357" s="41">
        <f t="shared" ref="F357:H357" si="15">F358+F365+F372+F379+F385+F392</f>
        <v>375</v>
      </c>
      <c r="G357" s="42">
        <f>F357/E357</f>
        <v>0.25667351129363447</v>
      </c>
      <c r="H357" s="41">
        <f t="shared" si="15"/>
        <v>9</v>
      </c>
    </row>
    <row r="358" spans="1:8" x14ac:dyDescent="0.3">
      <c r="A358" s="63">
        <v>2019</v>
      </c>
      <c r="B358" s="69"/>
      <c r="C358" s="64" t="s">
        <v>5</v>
      </c>
      <c r="D358" s="10" t="s">
        <v>1</v>
      </c>
      <c r="E358" s="2">
        <v>689</v>
      </c>
      <c r="F358" s="3">
        <v>171</v>
      </c>
      <c r="G358" s="4">
        <v>0.2481857764876633</v>
      </c>
      <c r="H358" s="2">
        <v>0</v>
      </c>
    </row>
    <row r="359" spans="1:8" x14ac:dyDescent="0.3">
      <c r="A359" s="63">
        <v>2019</v>
      </c>
      <c r="B359" s="69"/>
      <c r="C359" s="64" t="s">
        <v>5</v>
      </c>
      <c r="D359" s="10" t="s">
        <v>28</v>
      </c>
      <c r="E359" s="2">
        <v>69</v>
      </c>
      <c r="F359" s="3">
        <v>14</v>
      </c>
      <c r="G359" s="4">
        <v>0.20289855072463769</v>
      </c>
      <c r="H359" s="2">
        <v>0</v>
      </c>
    </row>
    <row r="360" spans="1:8" x14ac:dyDescent="0.3">
      <c r="A360" s="63">
        <v>2019</v>
      </c>
      <c r="B360" s="69"/>
      <c r="C360" s="64" t="s">
        <v>5</v>
      </c>
      <c r="D360" s="10" t="s">
        <v>29</v>
      </c>
      <c r="E360" s="2">
        <v>217</v>
      </c>
      <c r="F360" s="3">
        <v>57</v>
      </c>
      <c r="G360" s="4">
        <v>0.26267281105990781</v>
      </c>
      <c r="H360" s="2">
        <v>0</v>
      </c>
    </row>
    <row r="361" spans="1:8" x14ac:dyDescent="0.3">
      <c r="A361" s="63">
        <v>2019</v>
      </c>
      <c r="B361" s="69"/>
      <c r="C361" s="64" t="s">
        <v>5</v>
      </c>
      <c r="D361" s="10" t="s">
        <v>30</v>
      </c>
      <c r="E361" s="2">
        <v>265</v>
      </c>
      <c r="F361" s="3">
        <v>79</v>
      </c>
      <c r="G361" s="4">
        <v>0.2981132075471698</v>
      </c>
      <c r="H361" s="2">
        <v>0</v>
      </c>
    </row>
    <row r="362" spans="1:8" x14ac:dyDescent="0.3">
      <c r="A362" s="63">
        <v>2019</v>
      </c>
      <c r="B362" s="69"/>
      <c r="C362" s="64" t="s">
        <v>5</v>
      </c>
      <c r="D362" s="10" t="s">
        <v>31</v>
      </c>
      <c r="E362" s="2">
        <v>105</v>
      </c>
      <c r="F362" s="3">
        <v>16</v>
      </c>
      <c r="G362" s="4">
        <v>0.15238095238095239</v>
      </c>
      <c r="H362" s="2">
        <v>0</v>
      </c>
    </row>
    <row r="363" spans="1:8" x14ac:dyDescent="0.3">
      <c r="A363" s="63">
        <v>2019</v>
      </c>
      <c r="B363" s="69"/>
      <c r="C363" s="64" t="s">
        <v>5</v>
      </c>
      <c r="D363" s="10" t="s">
        <v>32</v>
      </c>
      <c r="E363" s="2">
        <v>24</v>
      </c>
      <c r="F363" s="3">
        <v>4</v>
      </c>
      <c r="G363" s="4">
        <v>0.16666666666666671</v>
      </c>
      <c r="H363" s="2">
        <v>0</v>
      </c>
    </row>
    <row r="364" spans="1:8" x14ac:dyDescent="0.3">
      <c r="A364" s="63">
        <v>2019</v>
      </c>
      <c r="B364" s="69"/>
      <c r="C364" s="64" t="s">
        <v>5</v>
      </c>
      <c r="D364" s="10" t="s">
        <v>33</v>
      </c>
      <c r="E364" s="2">
        <v>9</v>
      </c>
      <c r="F364" s="3">
        <v>1</v>
      </c>
      <c r="G364" s="4">
        <v>0.1111111111111111</v>
      </c>
      <c r="H364" s="2">
        <v>0</v>
      </c>
    </row>
    <row r="365" spans="1:8" x14ac:dyDescent="0.3">
      <c r="A365" s="63">
        <v>2019</v>
      </c>
      <c r="B365" s="69"/>
      <c r="C365" s="64" t="s">
        <v>21</v>
      </c>
      <c r="D365" s="10" t="s">
        <v>1</v>
      </c>
      <c r="E365" s="2">
        <v>149</v>
      </c>
      <c r="F365" s="3">
        <v>56</v>
      </c>
      <c r="G365" s="4">
        <v>0.37583892617449671</v>
      </c>
      <c r="H365" s="2">
        <v>0</v>
      </c>
    </row>
    <row r="366" spans="1:8" x14ac:dyDescent="0.3">
      <c r="A366" s="63">
        <v>2019</v>
      </c>
      <c r="B366" s="69"/>
      <c r="C366" s="64" t="s">
        <v>21</v>
      </c>
      <c r="D366" s="10" t="s">
        <v>28</v>
      </c>
      <c r="E366" s="2">
        <v>62</v>
      </c>
      <c r="F366" s="3">
        <v>25</v>
      </c>
      <c r="G366" s="4">
        <v>0.40322580645161288</v>
      </c>
      <c r="H366" s="2">
        <v>0</v>
      </c>
    </row>
    <row r="367" spans="1:8" x14ac:dyDescent="0.3">
      <c r="A367" s="63">
        <v>2019</v>
      </c>
      <c r="B367" s="69"/>
      <c r="C367" s="64" t="s">
        <v>21</v>
      </c>
      <c r="D367" s="10" t="s">
        <v>29</v>
      </c>
      <c r="E367" s="2">
        <v>35</v>
      </c>
      <c r="F367" s="3">
        <v>18</v>
      </c>
      <c r="G367" s="4">
        <v>0.51428571428571423</v>
      </c>
      <c r="H367" s="2">
        <v>0</v>
      </c>
    </row>
    <row r="368" spans="1:8" x14ac:dyDescent="0.3">
      <c r="A368" s="63">
        <v>2019</v>
      </c>
      <c r="B368" s="69"/>
      <c r="C368" s="64" t="s">
        <v>21</v>
      </c>
      <c r="D368" s="10" t="s">
        <v>30</v>
      </c>
      <c r="E368" s="2">
        <v>28</v>
      </c>
      <c r="F368" s="3">
        <v>8</v>
      </c>
      <c r="G368" s="4">
        <v>0.2857142857142857</v>
      </c>
      <c r="H368" s="2">
        <v>0</v>
      </c>
    </row>
    <row r="369" spans="1:8" x14ac:dyDescent="0.3">
      <c r="A369" s="63">
        <v>2019</v>
      </c>
      <c r="B369" s="69"/>
      <c r="C369" s="64" t="s">
        <v>21</v>
      </c>
      <c r="D369" s="10" t="s">
        <v>31</v>
      </c>
      <c r="E369" s="2">
        <v>20</v>
      </c>
      <c r="F369" s="3">
        <v>5</v>
      </c>
      <c r="G369" s="4">
        <v>0.25</v>
      </c>
      <c r="H369" s="2">
        <v>0</v>
      </c>
    </row>
    <row r="370" spans="1:8" x14ac:dyDescent="0.3">
      <c r="A370" s="63">
        <v>2019</v>
      </c>
      <c r="B370" s="69"/>
      <c r="C370" s="64" t="s">
        <v>21</v>
      </c>
      <c r="D370" s="10" t="s">
        <v>32</v>
      </c>
      <c r="E370" s="2">
        <v>2</v>
      </c>
      <c r="F370" s="3">
        <v>0</v>
      </c>
      <c r="G370" s="4">
        <v>0</v>
      </c>
      <c r="H370" s="2">
        <v>0</v>
      </c>
    </row>
    <row r="371" spans="1:8" x14ac:dyDescent="0.3">
      <c r="A371" s="63">
        <v>2019</v>
      </c>
      <c r="B371" s="69"/>
      <c r="C371" s="64" t="s">
        <v>21</v>
      </c>
      <c r="D371" s="10" t="s">
        <v>33</v>
      </c>
      <c r="E371" s="2">
        <v>2</v>
      </c>
      <c r="F371" s="3">
        <v>0</v>
      </c>
      <c r="G371" s="4">
        <v>0</v>
      </c>
      <c r="H371" s="2">
        <v>0</v>
      </c>
    </row>
    <row r="372" spans="1:8" x14ac:dyDescent="0.3">
      <c r="A372" s="63">
        <v>2019</v>
      </c>
      <c r="B372" s="69"/>
      <c r="C372" s="64" t="s">
        <v>12</v>
      </c>
      <c r="D372" s="10" t="s">
        <v>1</v>
      </c>
      <c r="E372" s="2">
        <v>175</v>
      </c>
      <c r="F372" s="3">
        <v>58</v>
      </c>
      <c r="G372" s="4">
        <v>0.33142857142857141</v>
      </c>
      <c r="H372" s="2">
        <v>9</v>
      </c>
    </row>
    <row r="373" spans="1:8" x14ac:dyDescent="0.3">
      <c r="A373" s="63">
        <v>2019</v>
      </c>
      <c r="B373" s="69"/>
      <c r="C373" s="64" t="s">
        <v>12</v>
      </c>
      <c r="D373" s="10" t="s">
        <v>28</v>
      </c>
      <c r="E373" s="2">
        <v>91</v>
      </c>
      <c r="F373" s="3">
        <v>36</v>
      </c>
      <c r="G373" s="4">
        <v>0.39560439560439559</v>
      </c>
      <c r="H373" s="2">
        <v>4</v>
      </c>
    </row>
    <row r="374" spans="1:8" x14ac:dyDescent="0.3">
      <c r="A374" s="63">
        <v>2019</v>
      </c>
      <c r="B374" s="69"/>
      <c r="C374" s="64" t="s">
        <v>12</v>
      </c>
      <c r="D374" s="10" t="s">
        <v>29</v>
      </c>
      <c r="E374" s="2">
        <v>35</v>
      </c>
      <c r="F374" s="3">
        <v>8</v>
      </c>
      <c r="G374" s="4">
        <v>0.22857142857142859</v>
      </c>
      <c r="H374" s="2">
        <v>2</v>
      </c>
    </row>
    <row r="375" spans="1:8" x14ac:dyDescent="0.3">
      <c r="A375" s="63">
        <v>2019</v>
      </c>
      <c r="B375" s="69"/>
      <c r="C375" s="64" t="s">
        <v>12</v>
      </c>
      <c r="D375" s="10" t="s">
        <v>30</v>
      </c>
      <c r="E375" s="2">
        <v>36</v>
      </c>
      <c r="F375" s="3">
        <v>12</v>
      </c>
      <c r="G375" s="4">
        <v>0.33333333333333331</v>
      </c>
      <c r="H375" s="2">
        <v>2</v>
      </c>
    </row>
    <row r="376" spans="1:8" x14ac:dyDescent="0.3">
      <c r="A376" s="63">
        <v>2019</v>
      </c>
      <c r="B376" s="69"/>
      <c r="C376" s="64" t="s">
        <v>12</v>
      </c>
      <c r="D376" s="10" t="s">
        <v>31</v>
      </c>
      <c r="E376" s="2">
        <v>9</v>
      </c>
      <c r="F376" s="3">
        <v>1</v>
      </c>
      <c r="G376" s="4">
        <v>0.1111111111111111</v>
      </c>
      <c r="H376" s="2">
        <v>0</v>
      </c>
    </row>
    <row r="377" spans="1:8" x14ac:dyDescent="0.3">
      <c r="A377" s="63">
        <v>2019</v>
      </c>
      <c r="B377" s="69"/>
      <c r="C377" s="64" t="s">
        <v>12</v>
      </c>
      <c r="D377" s="10" t="s">
        <v>32</v>
      </c>
      <c r="E377" s="2">
        <v>3</v>
      </c>
      <c r="F377" s="3">
        <v>0</v>
      </c>
      <c r="G377" s="4">
        <v>0</v>
      </c>
      <c r="H377" s="2">
        <v>1</v>
      </c>
    </row>
    <row r="378" spans="1:8" x14ac:dyDescent="0.3">
      <c r="A378" s="63">
        <v>2019</v>
      </c>
      <c r="B378" s="69"/>
      <c r="C378" s="64" t="s">
        <v>12</v>
      </c>
      <c r="D378" s="10" t="s">
        <v>33</v>
      </c>
      <c r="E378" s="2">
        <v>1</v>
      </c>
      <c r="F378" s="3">
        <v>1</v>
      </c>
      <c r="G378" s="4">
        <v>1</v>
      </c>
      <c r="H378" s="2">
        <v>0</v>
      </c>
    </row>
    <row r="379" spans="1:8" x14ac:dyDescent="0.3">
      <c r="A379" s="63">
        <v>2019</v>
      </c>
      <c r="B379" s="69"/>
      <c r="C379" s="64" t="s">
        <v>13</v>
      </c>
      <c r="D379" s="10" t="s">
        <v>1</v>
      </c>
      <c r="E379" s="2">
        <v>13</v>
      </c>
      <c r="F379" s="3">
        <v>5</v>
      </c>
      <c r="G379" s="4">
        <v>0.38461538461538458</v>
      </c>
      <c r="H379" s="2">
        <v>0</v>
      </c>
    </row>
    <row r="380" spans="1:8" x14ac:dyDescent="0.3">
      <c r="A380" s="63">
        <v>2019</v>
      </c>
      <c r="B380" s="69"/>
      <c r="C380" s="64" t="s">
        <v>13</v>
      </c>
      <c r="D380" s="10" t="s">
        <v>28</v>
      </c>
      <c r="E380" s="2">
        <v>1</v>
      </c>
      <c r="F380" s="3">
        <v>1</v>
      </c>
      <c r="G380" s="4">
        <v>1</v>
      </c>
      <c r="H380" s="2">
        <v>0</v>
      </c>
    </row>
    <row r="381" spans="1:8" x14ac:dyDescent="0.3">
      <c r="A381" s="63">
        <v>2019</v>
      </c>
      <c r="B381" s="69"/>
      <c r="C381" s="64" t="s">
        <v>13</v>
      </c>
      <c r="D381" s="10" t="s">
        <v>29</v>
      </c>
      <c r="E381" s="2">
        <v>6</v>
      </c>
      <c r="F381" s="3">
        <v>2</v>
      </c>
      <c r="G381" s="4">
        <v>0.33333333333333331</v>
      </c>
      <c r="H381" s="2">
        <v>0</v>
      </c>
    </row>
    <row r="382" spans="1:8" x14ac:dyDescent="0.3">
      <c r="A382" s="63">
        <v>2019</v>
      </c>
      <c r="B382" s="69"/>
      <c r="C382" s="64" t="s">
        <v>13</v>
      </c>
      <c r="D382" s="10" t="s">
        <v>30</v>
      </c>
      <c r="E382" s="2">
        <v>4</v>
      </c>
      <c r="F382" s="3">
        <v>1</v>
      </c>
      <c r="G382" s="4">
        <v>0.25</v>
      </c>
      <c r="H382" s="2">
        <v>0</v>
      </c>
    </row>
    <row r="383" spans="1:8" x14ac:dyDescent="0.3">
      <c r="A383" s="63">
        <v>2019</v>
      </c>
      <c r="B383" s="69"/>
      <c r="C383" s="64" t="s">
        <v>13</v>
      </c>
      <c r="D383" s="10" t="s">
        <v>31</v>
      </c>
      <c r="E383" s="2">
        <v>1</v>
      </c>
      <c r="F383" s="3">
        <v>1</v>
      </c>
      <c r="G383" s="4">
        <v>1</v>
      </c>
      <c r="H383" s="2">
        <v>0</v>
      </c>
    </row>
    <row r="384" spans="1:8" x14ac:dyDescent="0.3">
      <c r="A384" s="63">
        <v>2019</v>
      </c>
      <c r="B384" s="69"/>
      <c r="C384" s="64" t="s">
        <v>13</v>
      </c>
      <c r="D384" s="10" t="s">
        <v>32</v>
      </c>
      <c r="E384" s="2">
        <v>1</v>
      </c>
      <c r="F384" s="3">
        <v>0</v>
      </c>
      <c r="G384" s="4">
        <v>0</v>
      </c>
      <c r="H384" s="2">
        <v>0</v>
      </c>
    </row>
    <row r="385" spans="1:8" x14ac:dyDescent="0.3">
      <c r="A385" s="63">
        <v>2019</v>
      </c>
      <c r="B385" s="69"/>
      <c r="C385" s="64" t="s">
        <v>14</v>
      </c>
      <c r="D385" s="10" t="s">
        <v>1</v>
      </c>
      <c r="E385" s="2">
        <v>214</v>
      </c>
      <c r="F385" s="3">
        <v>50</v>
      </c>
      <c r="G385" s="4">
        <v>0.23364485981308411</v>
      </c>
      <c r="H385" s="2">
        <v>0</v>
      </c>
    </row>
    <row r="386" spans="1:8" x14ac:dyDescent="0.3">
      <c r="A386" s="63">
        <v>2019</v>
      </c>
      <c r="B386" s="69"/>
      <c r="C386" s="64" t="s">
        <v>14</v>
      </c>
      <c r="D386" s="10" t="s">
        <v>28</v>
      </c>
      <c r="E386" s="2">
        <v>43</v>
      </c>
      <c r="F386" s="3">
        <v>10</v>
      </c>
      <c r="G386" s="4">
        <v>0.23255813953488369</v>
      </c>
      <c r="H386" s="2">
        <v>0</v>
      </c>
    </row>
    <row r="387" spans="1:8" x14ac:dyDescent="0.3">
      <c r="A387" s="63">
        <v>2019</v>
      </c>
      <c r="B387" s="69"/>
      <c r="C387" s="64" t="s">
        <v>14</v>
      </c>
      <c r="D387" s="10" t="s">
        <v>29</v>
      </c>
      <c r="E387" s="2">
        <v>54</v>
      </c>
      <c r="F387" s="3">
        <v>15</v>
      </c>
      <c r="G387" s="4">
        <v>0.27777777777777779</v>
      </c>
      <c r="H387" s="2">
        <v>0</v>
      </c>
    </row>
    <row r="388" spans="1:8" x14ac:dyDescent="0.3">
      <c r="A388" s="63">
        <v>2019</v>
      </c>
      <c r="B388" s="69"/>
      <c r="C388" s="64" t="s">
        <v>14</v>
      </c>
      <c r="D388" s="10" t="s">
        <v>30</v>
      </c>
      <c r="E388" s="2">
        <v>67</v>
      </c>
      <c r="F388" s="3">
        <v>15</v>
      </c>
      <c r="G388" s="4">
        <v>0.22388059701492541</v>
      </c>
      <c r="H388" s="2">
        <v>0</v>
      </c>
    </row>
    <row r="389" spans="1:8" x14ac:dyDescent="0.3">
      <c r="A389" s="63">
        <v>2019</v>
      </c>
      <c r="B389" s="69"/>
      <c r="C389" s="64" t="s">
        <v>14</v>
      </c>
      <c r="D389" s="10" t="s">
        <v>31</v>
      </c>
      <c r="E389" s="2">
        <v>29</v>
      </c>
      <c r="F389" s="3">
        <v>8</v>
      </c>
      <c r="G389" s="4">
        <v>0.27586206896551718</v>
      </c>
      <c r="H389" s="2">
        <v>0</v>
      </c>
    </row>
    <row r="390" spans="1:8" x14ac:dyDescent="0.3">
      <c r="A390" s="63">
        <v>2019</v>
      </c>
      <c r="B390" s="69"/>
      <c r="C390" s="64" t="s">
        <v>14</v>
      </c>
      <c r="D390" s="10" t="s">
        <v>32</v>
      </c>
      <c r="E390" s="2">
        <v>17</v>
      </c>
      <c r="F390" s="3">
        <v>1</v>
      </c>
      <c r="G390" s="4">
        <v>5.8823529411764712E-2</v>
      </c>
      <c r="H390" s="2">
        <v>0</v>
      </c>
    </row>
    <row r="391" spans="1:8" x14ac:dyDescent="0.3">
      <c r="A391" s="63">
        <v>2019</v>
      </c>
      <c r="B391" s="69"/>
      <c r="C391" s="64" t="s">
        <v>14</v>
      </c>
      <c r="D391" s="10" t="s">
        <v>33</v>
      </c>
      <c r="E391" s="2">
        <v>4</v>
      </c>
      <c r="F391" s="3">
        <v>1</v>
      </c>
      <c r="G391" s="4">
        <v>0.25</v>
      </c>
      <c r="H391" s="2">
        <v>0</v>
      </c>
    </row>
    <row r="392" spans="1:8" x14ac:dyDescent="0.3">
      <c r="A392" s="63">
        <v>2019</v>
      </c>
      <c r="B392" s="69"/>
      <c r="C392" s="64" t="s">
        <v>15</v>
      </c>
      <c r="D392" s="10" t="s">
        <v>1</v>
      </c>
      <c r="E392" s="2">
        <v>221</v>
      </c>
      <c r="F392" s="3">
        <v>35</v>
      </c>
      <c r="G392" s="4">
        <v>0.15837104072398189</v>
      </c>
      <c r="H392" s="2">
        <v>0</v>
      </c>
    </row>
    <row r="393" spans="1:8" x14ac:dyDescent="0.3">
      <c r="A393" s="63">
        <v>2019</v>
      </c>
      <c r="B393" s="69"/>
      <c r="C393" s="64" t="s">
        <v>15</v>
      </c>
      <c r="D393" s="10" t="s">
        <v>28</v>
      </c>
      <c r="E393" s="2">
        <v>44</v>
      </c>
      <c r="F393" s="3">
        <v>10</v>
      </c>
      <c r="G393" s="4">
        <v>0.22727272727272729</v>
      </c>
      <c r="H393" s="2">
        <v>0</v>
      </c>
    </row>
    <row r="394" spans="1:8" x14ac:dyDescent="0.3">
      <c r="A394" s="63">
        <v>2019</v>
      </c>
      <c r="B394" s="69"/>
      <c r="C394" s="64" t="s">
        <v>15</v>
      </c>
      <c r="D394" s="10" t="s">
        <v>29</v>
      </c>
      <c r="E394" s="2">
        <v>54</v>
      </c>
      <c r="F394" s="3">
        <v>9</v>
      </c>
      <c r="G394" s="4">
        <v>0.16666666666666671</v>
      </c>
      <c r="H394" s="2">
        <v>0</v>
      </c>
    </row>
    <row r="395" spans="1:8" x14ac:dyDescent="0.3">
      <c r="A395" s="63">
        <v>2019</v>
      </c>
      <c r="B395" s="69"/>
      <c r="C395" s="64" t="s">
        <v>15</v>
      </c>
      <c r="D395" s="10" t="s">
        <v>30</v>
      </c>
      <c r="E395" s="2">
        <v>59</v>
      </c>
      <c r="F395" s="3">
        <v>8</v>
      </c>
      <c r="G395" s="4">
        <v>0.13559322033898311</v>
      </c>
      <c r="H395" s="2">
        <v>0</v>
      </c>
    </row>
    <row r="396" spans="1:8" x14ac:dyDescent="0.3">
      <c r="A396" s="63">
        <v>2019</v>
      </c>
      <c r="B396" s="69"/>
      <c r="C396" s="64" t="s">
        <v>15</v>
      </c>
      <c r="D396" s="10" t="s">
        <v>31</v>
      </c>
      <c r="E396" s="2">
        <v>42</v>
      </c>
      <c r="F396" s="3">
        <v>8</v>
      </c>
      <c r="G396" s="4">
        <v>0.19047619047619049</v>
      </c>
      <c r="H396" s="2">
        <v>0</v>
      </c>
    </row>
    <row r="397" spans="1:8" x14ac:dyDescent="0.3">
      <c r="A397" s="63">
        <v>2019</v>
      </c>
      <c r="B397" s="69"/>
      <c r="C397" s="64" t="s">
        <v>15</v>
      </c>
      <c r="D397" s="10" t="s">
        <v>32</v>
      </c>
      <c r="E397" s="2">
        <v>16</v>
      </c>
      <c r="F397" s="3">
        <v>0</v>
      </c>
      <c r="G397" s="4">
        <v>0</v>
      </c>
      <c r="H397" s="2">
        <v>0</v>
      </c>
    </row>
    <row r="398" spans="1:8" x14ac:dyDescent="0.3">
      <c r="A398" s="63">
        <v>2019</v>
      </c>
      <c r="B398" s="70"/>
      <c r="C398" s="64" t="s">
        <v>15</v>
      </c>
      <c r="D398" s="10" t="s">
        <v>33</v>
      </c>
      <c r="E398" s="2">
        <v>6</v>
      </c>
      <c r="F398" s="3">
        <v>0</v>
      </c>
      <c r="G398" s="4">
        <v>0</v>
      </c>
      <c r="H398" s="2">
        <v>0</v>
      </c>
    </row>
    <row r="399" spans="1:8" s="11" customFormat="1" x14ac:dyDescent="0.3">
      <c r="A399" s="63"/>
      <c r="B399" s="68" t="s">
        <v>42</v>
      </c>
      <c r="C399" s="40" t="s">
        <v>1</v>
      </c>
      <c r="D399" s="40"/>
      <c r="E399" s="41">
        <f>E400+E407</f>
        <v>640</v>
      </c>
      <c r="F399" s="41">
        <f t="shared" ref="F399:H399" si="16">F400+F407</f>
        <v>136</v>
      </c>
      <c r="G399" s="42">
        <f>F399/E399</f>
        <v>0.21249999999999999</v>
      </c>
      <c r="H399" s="41">
        <f t="shared" si="16"/>
        <v>1</v>
      </c>
    </row>
    <row r="400" spans="1:8" x14ac:dyDescent="0.3">
      <c r="A400" s="63">
        <v>2019</v>
      </c>
      <c r="B400" s="69"/>
      <c r="C400" s="64" t="s">
        <v>16</v>
      </c>
      <c r="D400" s="10" t="s">
        <v>1</v>
      </c>
      <c r="E400" s="2">
        <v>208</v>
      </c>
      <c r="F400" s="3">
        <v>47</v>
      </c>
      <c r="G400" s="4">
        <v>0.22596153846153849</v>
      </c>
      <c r="H400" s="2">
        <v>1</v>
      </c>
    </row>
    <row r="401" spans="1:8" x14ac:dyDescent="0.3">
      <c r="A401" s="63">
        <v>2019</v>
      </c>
      <c r="B401" s="69"/>
      <c r="C401" s="64" t="s">
        <v>16</v>
      </c>
      <c r="D401" s="10" t="s">
        <v>28</v>
      </c>
      <c r="E401" s="2">
        <v>66</v>
      </c>
      <c r="F401" s="3">
        <v>19</v>
      </c>
      <c r="G401" s="4">
        <v>0.2878787878787879</v>
      </c>
      <c r="H401" s="2">
        <v>0</v>
      </c>
    </row>
    <row r="402" spans="1:8" x14ac:dyDescent="0.3">
      <c r="A402" s="63">
        <v>2019</v>
      </c>
      <c r="B402" s="69"/>
      <c r="C402" s="64" t="s">
        <v>16</v>
      </c>
      <c r="D402" s="10" t="s">
        <v>29</v>
      </c>
      <c r="E402" s="2">
        <v>41</v>
      </c>
      <c r="F402" s="3">
        <v>9</v>
      </c>
      <c r="G402" s="4">
        <v>0.21951219512195119</v>
      </c>
      <c r="H402" s="2">
        <v>0</v>
      </c>
    </row>
    <row r="403" spans="1:8" x14ac:dyDescent="0.3">
      <c r="A403" s="63">
        <v>2019</v>
      </c>
      <c r="B403" s="69"/>
      <c r="C403" s="64" t="s">
        <v>16</v>
      </c>
      <c r="D403" s="10" t="s">
        <v>30</v>
      </c>
      <c r="E403" s="2">
        <v>66</v>
      </c>
      <c r="F403" s="3">
        <v>13</v>
      </c>
      <c r="G403" s="4">
        <v>0.19696969696969699</v>
      </c>
      <c r="H403" s="2">
        <v>0</v>
      </c>
    </row>
    <row r="404" spans="1:8" x14ac:dyDescent="0.3">
      <c r="A404" s="63">
        <v>2019</v>
      </c>
      <c r="B404" s="69"/>
      <c r="C404" s="64" t="s">
        <v>16</v>
      </c>
      <c r="D404" s="10" t="s">
        <v>31</v>
      </c>
      <c r="E404" s="2">
        <v>20</v>
      </c>
      <c r="F404" s="3">
        <v>2</v>
      </c>
      <c r="G404" s="4">
        <v>0.1</v>
      </c>
      <c r="H404" s="2">
        <v>1</v>
      </c>
    </row>
    <row r="405" spans="1:8" x14ac:dyDescent="0.3">
      <c r="A405" s="63">
        <v>2019</v>
      </c>
      <c r="B405" s="69"/>
      <c r="C405" s="64" t="s">
        <v>16</v>
      </c>
      <c r="D405" s="10" t="s">
        <v>32</v>
      </c>
      <c r="E405" s="2">
        <v>10</v>
      </c>
      <c r="F405" s="3">
        <v>4</v>
      </c>
      <c r="G405" s="4">
        <v>0.4</v>
      </c>
      <c r="H405" s="2">
        <v>0</v>
      </c>
    </row>
    <row r="406" spans="1:8" x14ac:dyDescent="0.3">
      <c r="A406" s="63">
        <v>2019</v>
      </c>
      <c r="B406" s="69"/>
      <c r="C406" s="64" t="s">
        <v>16</v>
      </c>
      <c r="D406" s="10" t="s">
        <v>33</v>
      </c>
      <c r="E406" s="2">
        <v>5</v>
      </c>
      <c r="F406" s="3">
        <v>0</v>
      </c>
      <c r="G406" s="4">
        <v>0</v>
      </c>
      <c r="H406" s="2">
        <v>0</v>
      </c>
    </row>
    <row r="407" spans="1:8" x14ac:dyDescent="0.3">
      <c r="A407" s="63">
        <v>2019</v>
      </c>
      <c r="B407" s="69"/>
      <c r="C407" s="64" t="s">
        <v>19</v>
      </c>
      <c r="D407" s="10" t="s">
        <v>1</v>
      </c>
      <c r="E407" s="2">
        <v>432</v>
      </c>
      <c r="F407" s="3">
        <v>89</v>
      </c>
      <c r="G407" s="4">
        <v>0.20601851851851849</v>
      </c>
      <c r="H407" s="2">
        <v>0</v>
      </c>
    </row>
    <row r="408" spans="1:8" x14ac:dyDescent="0.3">
      <c r="A408" s="63">
        <v>2019</v>
      </c>
      <c r="B408" s="69"/>
      <c r="C408" s="64" t="s">
        <v>19</v>
      </c>
      <c r="D408" s="10" t="s">
        <v>28</v>
      </c>
      <c r="E408" s="2">
        <v>83</v>
      </c>
      <c r="F408" s="3">
        <v>18</v>
      </c>
      <c r="G408" s="4">
        <v>0.2168674698795181</v>
      </c>
      <c r="H408" s="2">
        <v>0</v>
      </c>
    </row>
    <row r="409" spans="1:8" x14ac:dyDescent="0.3">
      <c r="A409" s="63">
        <v>2019</v>
      </c>
      <c r="B409" s="69"/>
      <c r="C409" s="64" t="s">
        <v>19</v>
      </c>
      <c r="D409" s="10" t="s">
        <v>29</v>
      </c>
      <c r="E409" s="2">
        <v>145</v>
      </c>
      <c r="F409" s="3">
        <v>36</v>
      </c>
      <c r="G409" s="4">
        <v>0.24827586206896551</v>
      </c>
      <c r="H409" s="2">
        <v>0</v>
      </c>
    </row>
    <row r="410" spans="1:8" x14ac:dyDescent="0.3">
      <c r="A410" s="63">
        <v>2019</v>
      </c>
      <c r="B410" s="69"/>
      <c r="C410" s="64" t="s">
        <v>19</v>
      </c>
      <c r="D410" s="10" t="s">
        <v>30</v>
      </c>
      <c r="E410" s="2">
        <v>127</v>
      </c>
      <c r="F410" s="3">
        <v>22</v>
      </c>
      <c r="G410" s="4">
        <v>0.17322834645669291</v>
      </c>
      <c r="H410" s="2">
        <v>0</v>
      </c>
    </row>
    <row r="411" spans="1:8" x14ac:dyDescent="0.3">
      <c r="A411" s="63">
        <v>2019</v>
      </c>
      <c r="B411" s="69"/>
      <c r="C411" s="64" t="s">
        <v>19</v>
      </c>
      <c r="D411" s="10" t="s">
        <v>31</v>
      </c>
      <c r="E411" s="2">
        <v>48</v>
      </c>
      <c r="F411" s="3">
        <v>6</v>
      </c>
      <c r="G411" s="4">
        <v>0.125</v>
      </c>
      <c r="H411" s="2">
        <v>0</v>
      </c>
    </row>
    <row r="412" spans="1:8" x14ac:dyDescent="0.3">
      <c r="A412" s="63">
        <v>2019</v>
      </c>
      <c r="B412" s="69"/>
      <c r="C412" s="64" t="s">
        <v>19</v>
      </c>
      <c r="D412" s="10" t="s">
        <v>32</v>
      </c>
      <c r="E412" s="2">
        <v>24</v>
      </c>
      <c r="F412" s="3">
        <v>5</v>
      </c>
      <c r="G412" s="4">
        <v>0.20833333333333329</v>
      </c>
      <c r="H412" s="2">
        <v>0</v>
      </c>
    </row>
    <row r="413" spans="1:8" x14ac:dyDescent="0.3">
      <c r="A413" s="63">
        <v>2019</v>
      </c>
      <c r="B413" s="70"/>
      <c r="C413" s="64" t="s">
        <v>19</v>
      </c>
      <c r="D413" s="10" t="s">
        <v>33</v>
      </c>
      <c r="E413" s="2">
        <v>5</v>
      </c>
      <c r="F413" s="3">
        <v>2</v>
      </c>
      <c r="G413" s="4">
        <v>0.4</v>
      </c>
      <c r="H413" s="2">
        <v>0</v>
      </c>
    </row>
    <row r="414" spans="1:8" s="11" customFormat="1" x14ac:dyDescent="0.3">
      <c r="A414" s="63"/>
      <c r="B414" s="68" t="s">
        <v>39</v>
      </c>
      <c r="C414" s="40" t="s">
        <v>1</v>
      </c>
      <c r="D414" s="40"/>
      <c r="E414" s="41">
        <f>E415+E421+E428+E434+E441</f>
        <v>1342</v>
      </c>
      <c r="F414" s="41">
        <f t="shared" ref="F414:H414" si="17">F415+F421+F428+F434+F441</f>
        <v>286</v>
      </c>
      <c r="G414" s="42">
        <f>F414/E414</f>
        <v>0.21311475409836064</v>
      </c>
      <c r="H414" s="41">
        <f t="shared" si="17"/>
        <v>7</v>
      </c>
    </row>
    <row r="415" spans="1:8" x14ac:dyDescent="0.3">
      <c r="A415" s="63">
        <v>2019</v>
      </c>
      <c r="B415" s="69"/>
      <c r="C415" s="64" t="s">
        <v>2</v>
      </c>
      <c r="D415" s="10" t="s">
        <v>1</v>
      </c>
      <c r="E415" s="2">
        <v>157</v>
      </c>
      <c r="F415" s="3">
        <v>39</v>
      </c>
      <c r="G415" s="4">
        <v>0.24840764331210191</v>
      </c>
      <c r="H415" s="2">
        <v>7</v>
      </c>
    </row>
    <row r="416" spans="1:8" x14ac:dyDescent="0.3">
      <c r="A416" s="63">
        <v>2019</v>
      </c>
      <c r="B416" s="69"/>
      <c r="C416" s="64" t="s">
        <v>2</v>
      </c>
      <c r="D416" s="10" t="s">
        <v>28</v>
      </c>
      <c r="E416" s="2">
        <v>24</v>
      </c>
      <c r="F416" s="3">
        <v>13</v>
      </c>
      <c r="G416" s="4">
        <v>0.54166666666666663</v>
      </c>
      <c r="H416" s="2">
        <v>0</v>
      </c>
    </row>
    <row r="417" spans="1:8" x14ac:dyDescent="0.3">
      <c r="A417" s="63">
        <v>2019</v>
      </c>
      <c r="B417" s="69"/>
      <c r="C417" s="64" t="s">
        <v>2</v>
      </c>
      <c r="D417" s="10" t="s">
        <v>29</v>
      </c>
      <c r="E417" s="2">
        <v>60</v>
      </c>
      <c r="F417" s="3">
        <v>11</v>
      </c>
      <c r="G417" s="4">
        <v>0.18333333333333329</v>
      </c>
      <c r="H417" s="2">
        <v>3</v>
      </c>
    </row>
    <row r="418" spans="1:8" x14ac:dyDescent="0.3">
      <c r="A418" s="63">
        <v>2019</v>
      </c>
      <c r="B418" s="69"/>
      <c r="C418" s="64" t="s">
        <v>2</v>
      </c>
      <c r="D418" s="10" t="s">
        <v>30</v>
      </c>
      <c r="E418" s="2">
        <v>49</v>
      </c>
      <c r="F418" s="3">
        <v>10</v>
      </c>
      <c r="G418" s="4">
        <v>0.2040816326530612</v>
      </c>
      <c r="H418" s="2">
        <v>2</v>
      </c>
    </row>
    <row r="419" spans="1:8" x14ac:dyDescent="0.3">
      <c r="A419" s="63">
        <v>2019</v>
      </c>
      <c r="B419" s="69"/>
      <c r="C419" s="64" t="s">
        <v>2</v>
      </c>
      <c r="D419" s="10" t="s">
        <v>31</v>
      </c>
      <c r="E419" s="2">
        <v>22</v>
      </c>
      <c r="F419" s="3">
        <v>4</v>
      </c>
      <c r="G419" s="4">
        <v>0.1818181818181818</v>
      </c>
      <c r="H419" s="2">
        <v>2</v>
      </c>
    </row>
    <row r="420" spans="1:8" x14ac:dyDescent="0.3">
      <c r="A420" s="63">
        <v>2019</v>
      </c>
      <c r="B420" s="69"/>
      <c r="C420" s="64" t="s">
        <v>2</v>
      </c>
      <c r="D420" s="10" t="s">
        <v>32</v>
      </c>
      <c r="E420" s="2">
        <v>2</v>
      </c>
      <c r="F420" s="3">
        <v>1</v>
      </c>
      <c r="G420" s="4">
        <v>0.5</v>
      </c>
      <c r="H420" s="2">
        <v>0</v>
      </c>
    </row>
    <row r="421" spans="1:8" ht="13.8" customHeight="1" x14ac:dyDescent="0.3">
      <c r="A421" s="63">
        <v>2019</v>
      </c>
      <c r="B421" s="69"/>
      <c r="C421" s="64" t="s">
        <v>9</v>
      </c>
      <c r="D421" s="10" t="s">
        <v>1</v>
      </c>
      <c r="E421" s="2">
        <v>222</v>
      </c>
      <c r="F421" s="3">
        <v>39</v>
      </c>
      <c r="G421" s="4">
        <v>0.17567567567567571</v>
      </c>
      <c r="H421" s="2">
        <v>0</v>
      </c>
    </row>
    <row r="422" spans="1:8" x14ac:dyDescent="0.3">
      <c r="A422" s="63">
        <v>2019</v>
      </c>
      <c r="B422" s="69"/>
      <c r="C422" s="64" t="s">
        <v>9</v>
      </c>
      <c r="D422" s="10" t="s">
        <v>28</v>
      </c>
      <c r="E422" s="2">
        <v>58</v>
      </c>
      <c r="F422" s="3">
        <v>17</v>
      </c>
      <c r="G422" s="4">
        <v>0.29310344827586199</v>
      </c>
      <c r="H422" s="2">
        <v>0</v>
      </c>
    </row>
    <row r="423" spans="1:8" x14ac:dyDescent="0.3">
      <c r="A423" s="63">
        <v>2019</v>
      </c>
      <c r="B423" s="69"/>
      <c r="C423" s="64" t="s">
        <v>9</v>
      </c>
      <c r="D423" s="10" t="s">
        <v>29</v>
      </c>
      <c r="E423" s="2">
        <v>53</v>
      </c>
      <c r="F423" s="3">
        <v>10</v>
      </c>
      <c r="G423" s="4">
        <v>0.18867924528301891</v>
      </c>
      <c r="H423" s="2">
        <v>0</v>
      </c>
    </row>
    <row r="424" spans="1:8" x14ac:dyDescent="0.3">
      <c r="A424" s="63">
        <v>2019</v>
      </c>
      <c r="B424" s="69"/>
      <c r="C424" s="64" t="s">
        <v>9</v>
      </c>
      <c r="D424" s="10" t="s">
        <v>30</v>
      </c>
      <c r="E424" s="2">
        <v>61</v>
      </c>
      <c r="F424" s="3">
        <v>8</v>
      </c>
      <c r="G424" s="4">
        <v>0.13114754098360659</v>
      </c>
      <c r="H424" s="2">
        <v>0</v>
      </c>
    </row>
    <row r="425" spans="1:8" x14ac:dyDescent="0.3">
      <c r="A425" s="63">
        <v>2019</v>
      </c>
      <c r="B425" s="69"/>
      <c r="C425" s="64" t="s">
        <v>9</v>
      </c>
      <c r="D425" s="10" t="s">
        <v>31</v>
      </c>
      <c r="E425" s="2">
        <v>33</v>
      </c>
      <c r="F425" s="3">
        <v>2</v>
      </c>
      <c r="G425" s="4">
        <v>6.0606060606060608E-2</v>
      </c>
      <c r="H425" s="2">
        <v>0</v>
      </c>
    </row>
    <row r="426" spans="1:8" x14ac:dyDescent="0.3">
      <c r="A426" s="63">
        <v>2019</v>
      </c>
      <c r="B426" s="69"/>
      <c r="C426" s="64" t="s">
        <v>9</v>
      </c>
      <c r="D426" s="10" t="s">
        <v>32</v>
      </c>
      <c r="E426" s="2">
        <v>15</v>
      </c>
      <c r="F426" s="3">
        <v>1</v>
      </c>
      <c r="G426" s="4">
        <v>6.6666666666666666E-2</v>
      </c>
      <c r="H426" s="2">
        <v>0</v>
      </c>
    </row>
    <row r="427" spans="1:8" x14ac:dyDescent="0.3">
      <c r="A427" s="63">
        <v>2019</v>
      </c>
      <c r="B427" s="69"/>
      <c r="C427" s="64" t="s">
        <v>9</v>
      </c>
      <c r="D427" s="10" t="s">
        <v>33</v>
      </c>
      <c r="E427" s="2">
        <v>2</v>
      </c>
      <c r="F427" s="3">
        <v>1</v>
      </c>
      <c r="G427" s="4">
        <v>0.5</v>
      </c>
      <c r="H427" s="2">
        <v>0</v>
      </c>
    </row>
    <row r="428" spans="1:8" x14ac:dyDescent="0.3">
      <c r="A428" s="63">
        <v>2019</v>
      </c>
      <c r="B428" s="69"/>
      <c r="C428" s="64" t="s">
        <v>10</v>
      </c>
      <c r="D428" s="10" t="s">
        <v>1</v>
      </c>
      <c r="E428" s="2">
        <v>202</v>
      </c>
      <c r="F428" s="3">
        <v>52</v>
      </c>
      <c r="G428" s="4">
        <v>0.25742574257425738</v>
      </c>
      <c r="H428" s="2">
        <v>0</v>
      </c>
    </row>
    <row r="429" spans="1:8" x14ac:dyDescent="0.3">
      <c r="A429" s="63">
        <v>2019</v>
      </c>
      <c r="B429" s="69"/>
      <c r="C429" s="64" t="s">
        <v>10</v>
      </c>
      <c r="D429" s="10" t="s">
        <v>28</v>
      </c>
      <c r="E429" s="2">
        <v>36</v>
      </c>
      <c r="F429" s="3">
        <v>11</v>
      </c>
      <c r="G429" s="4">
        <v>0.30555555555555558</v>
      </c>
      <c r="H429" s="2">
        <v>0</v>
      </c>
    </row>
    <row r="430" spans="1:8" x14ac:dyDescent="0.3">
      <c r="A430" s="63">
        <v>2019</v>
      </c>
      <c r="B430" s="69"/>
      <c r="C430" s="64" t="s">
        <v>10</v>
      </c>
      <c r="D430" s="10" t="s">
        <v>29</v>
      </c>
      <c r="E430" s="2">
        <v>67</v>
      </c>
      <c r="F430" s="3">
        <v>16</v>
      </c>
      <c r="G430" s="4">
        <v>0.2388059701492537</v>
      </c>
      <c r="H430" s="2">
        <v>0</v>
      </c>
    </row>
    <row r="431" spans="1:8" x14ac:dyDescent="0.3">
      <c r="A431" s="63">
        <v>2019</v>
      </c>
      <c r="B431" s="69"/>
      <c r="C431" s="64" t="s">
        <v>10</v>
      </c>
      <c r="D431" s="10" t="s">
        <v>30</v>
      </c>
      <c r="E431" s="2">
        <v>70</v>
      </c>
      <c r="F431" s="3">
        <v>19</v>
      </c>
      <c r="G431" s="4">
        <v>0.27142857142857141</v>
      </c>
      <c r="H431" s="2">
        <v>0</v>
      </c>
    </row>
    <row r="432" spans="1:8" x14ac:dyDescent="0.3">
      <c r="A432" s="63">
        <v>2019</v>
      </c>
      <c r="B432" s="69"/>
      <c r="C432" s="64" t="s">
        <v>10</v>
      </c>
      <c r="D432" s="10" t="s">
        <v>31</v>
      </c>
      <c r="E432" s="2">
        <v>22</v>
      </c>
      <c r="F432" s="3">
        <v>6</v>
      </c>
      <c r="G432" s="4">
        <v>0.27272727272727271</v>
      </c>
      <c r="H432" s="2">
        <v>0</v>
      </c>
    </row>
    <row r="433" spans="1:8" x14ac:dyDescent="0.3">
      <c r="A433" s="63">
        <v>2019</v>
      </c>
      <c r="B433" s="69"/>
      <c r="C433" s="64" t="s">
        <v>10</v>
      </c>
      <c r="D433" s="10" t="s">
        <v>32</v>
      </c>
      <c r="E433" s="2">
        <v>7</v>
      </c>
      <c r="F433" s="3">
        <v>0</v>
      </c>
      <c r="G433" s="4">
        <v>0</v>
      </c>
      <c r="H433" s="2">
        <v>0</v>
      </c>
    </row>
    <row r="434" spans="1:8" x14ac:dyDescent="0.3">
      <c r="A434" s="63">
        <v>2019</v>
      </c>
      <c r="B434" s="69"/>
      <c r="C434" s="64" t="s">
        <v>11</v>
      </c>
      <c r="D434" s="10" t="s">
        <v>1</v>
      </c>
      <c r="E434" s="2">
        <v>288</v>
      </c>
      <c r="F434" s="3">
        <v>77</v>
      </c>
      <c r="G434" s="4">
        <v>0.2673611111111111</v>
      </c>
      <c r="H434" s="2">
        <v>0</v>
      </c>
    </row>
    <row r="435" spans="1:8" x14ac:dyDescent="0.3">
      <c r="A435" s="63">
        <v>2019</v>
      </c>
      <c r="B435" s="69"/>
      <c r="C435" s="64" t="s">
        <v>11</v>
      </c>
      <c r="D435" s="10" t="s">
        <v>28</v>
      </c>
      <c r="E435" s="2">
        <v>57</v>
      </c>
      <c r="F435" s="3">
        <v>17</v>
      </c>
      <c r="G435" s="4">
        <v>0.2982456140350877</v>
      </c>
      <c r="H435" s="2">
        <v>0</v>
      </c>
    </row>
    <row r="436" spans="1:8" x14ac:dyDescent="0.3">
      <c r="A436" s="63">
        <v>2019</v>
      </c>
      <c r="B436" s="69"/>
      <c r="C436" s="64" t="s">
        <v>11</v>
      </c>
      <c r="D436" s="10" t="s">
        <v>29</v>
      </c>
      <c r="E436" s="2">
        <v>89</v>
      </c>
      <c r="F436" s="3">
        <v>21</v>
      </c>
      <c r="G436" s="4">
        <v>0.2359550561797753</v>
      </c>
      <c r="H436" s="2">
        <v>0</v>
      </c>
    </row>
    <row r="437" spans="1:8" x14ac:dyDescent="0.3">
      <c r="A437" s="63">
        <v>2019</v>
      </c>
      <c r="B437" s="69"/>
      <c r="C437" s="64" t="s">
        <v>11</v>
      </c>
      <c r="D437" s="10" t="s">
        <v>30</v>
      </c>
      <c r="E437" s="2">
        <v>82</v>
      </c>
      <c r="F437" s="3">
        <v>25</v>
      </c>
      <c r="G437" s="4">
        <v>0.3048780487804878</v>
      </c>
      <c r="H437" s="2">
        <v>0</v>
      </c>
    </row>
    <row r="438" spans="1:8" x14ac:dyDescent="0.3">
      <c r="A438" s="63">
        <v>2019</v>
      </c>
      <c r="B438" s="69"/>
      <c r="C438" s="64" t="s">
        <v>11</v>
      </c>
      <c r="D438" s="10" t="s">
        <v>31</v>
      </c>
      <c r="E438" s="2">
        <v>45</v>
      </c>
      <c r="F438" s="3">
        <v>9</v>
      </c>
      <c r="G438" s="4">
        <v>0.2</v>
      </c>
      <c r="H438" s="2">
        <v>0</v>
      </c>
    </row>
    <row r="439" spans="1:8" x14ac:dyDescent="0.3">
      <c r="A439" s="63">
        <v>2019</v>
      </c>
      <c r="B439" s="69"/>
      <c r="C439" s="64" t="s">
        <v>11</v>
      </c>
      <c r="D439" s="10" t="s">
        <v>32</v>
      </c>
      <c r="E439" s="2">
        <v>14</v>
      </c>
      <c r="F439" s="3">
        <v>5</v>
      </c>
      <c r="G439" s="4">
        <v>0.35714285714285721</v>
      </c>
      <c r="H439" s="2">
        <v>0</v>
      </c>
    </row>
    <row r="440" spans="1:8" x14ac:dyDescent="0.3">
      <c r="A440" s="63">
        <v>2019</v>
      </c>
      <c r="B440" s="69"/>
      <c r="C440" s="64" t="s">
        <v>11</v>
      </c>
      <c r="D440" s="10" t="s">
        <v>33</v>
      </c>
      <c r="E440" s="2">
        <v>1</v>
      </c>
      <c r="F440" s="3">
        <v>0</v>
      </c>
      <c r="G440" s="4">
        <v>0</v>
      </c>
      <c r="H440" s="2">
        <v>0</v>
      </c>
    </row>
    <row r="441" spans="1:8" x14ac:dyDescent="0.3">
      <c r="A441" s="63">
        <v>2019</v>
      </c>
      <c r="B441" s="69"/>
      <c r="C441" s="64" t="s">
        <v>23</v>
      </c>
      <c r="D441" s="10" t="s">
        <v>1</v>
      </c>
      <c r="E441" s="2">
        <v>473</v>
      </c>
      <c r="F441" s="3">
        <v>79</v>
      </c>
      <c r="G441" s="4">
        <v>0.16701902748414379</v>
      </c>
      <c r="H441" s="2">
        <v>0</v>
      </c>
    </row>
    <row r="442" spans="1:8" x14ac:dyDescent="0.3">
      <c r="A442" s="63">
        <v>2019</v>
      </c>
      <c r="B442" s="69"/>
      <c r="C442" s="64" t="s">
        <v>23</v>
      </c>
      <c r="D442" s="10" t="s">
        <v>28</v>
      </c>
      <c r="E442" s="2">
        <v>128</v>
      </c>
      <c r="F442" s="3">
        <v>27</v>
      </c>
      <c r="G442" s="4">
        <v>0.2109375</v>
      </c>
      <c r="H442" s="2">
        <v>0</v>
      </c>
    </row>
    <row r="443" spans="1:8" s="11" customFormat="1" x14ac:dyDescent="0.3">
      <c r="A443" s="63"/>
      <c r="B443" s="69"/>
      <c r="C443" s="64" t="s">
        <v>23</v>
      </c>
      <c r="D443" s="10" t="s">
        <v>29</v>
      </c>
      <c r="E443" s="2">
        <v>125</v>
      </c>
      <c r="F443" s="3">
        <v>22</v>
      </c>
      <c r="G443" s="4">
        <v>0.17599999999999999</v>
      </c>
      <c r="H443" s="2">
        <v>0</v>
      </c>
    </row>
    <row r="444" spans="1:8" s="11" customFormat="1" x14ac:dyDescent="0.3">
      <c r="A444" s="63"/>
      <c r="B444" s="69"/>
      <c r="C444" s="64" t="s">
        <v>23</v>
      </c>
      <c r="D444" s="10" t="s">
        <v>30</v>
      </c>
      <c r="E444" s="2">
        <v>128</v>
      </c>
      <c r="F444" s="3">
        <v>19</v>
      </c>
      <c r="G444" s="4">
        <v>0.1484375</v>
      </c>
      <c r="H444" s="2">
        <v>0</v>
      </c>
    </row>
    <row r="445" spans="1:8" x14ac:dyDescent="0.3">
      <c r="A445" s="63">
        <v>2019</v>
      </c>
      <c r="B445" s="69"/>
      <c r="C445" s="64" t="s">
        <v>23</v>
      </c>
      <c r="D445" s="10" t="s">
        <v>31</v>
      </c>
      <c r="E445" s="2">
        <v>57</v>
      </c>
      <c r="F445" s="3">
        <v>5</v>
      </c>
      <c r="G445" s="4">
        <v>8.771929824561403E-2</v>
      </c>
      <c r="H445" s="2">
        <v>0</v>
      </c>
    </row>
    <row r="446" spans="1:8" x14ac:dyDescent="0.3">
      <c r="A446" s="63">
        <v>2019</v>
      </c>
      <c r="B446" s="69"/>
      <c r="C446" s="64" t="s">
        <v>23</v>
      </c>
      <c r="D446" s="10" t="s">
        <v>32</v>
      </c>
      <c r="E446" s="2">
        <v>28</v>
      </c>
      <c r="F446" s="3">
        <v>6</v>
      </c>
      <c r="G446" s="4">
        <v>0.2142857142857143</v>
      </c>
      <c r="H446" s="2">
        <v>0</v>
      </c>
    </row>
    <row r="447" spans="1:8" x14ac:dyDescent="0.3">
      <c r="A447" s="63">
        <v>2019</v>
      </c>
      <c r="B447" s="70"/>
      <c r="C447" s="64" t="s">
        <v>23</v>
      </c>
      <c r="D447" s="10" t="s">
        <v>33</v>
      </c>
      <c r="E447" s="2">
        <v>7</v>
      </c>
      <c r="F447" s="3">
        <v>0</v>
      </c>
      <c r="G447" s="4">
        <v>0</v>
      </c>
      <c r="H447" s="2">
        <v>0</v>
      </c>
    </row>
    <row r="448" spans="1:8" s="11" customFormat="1" x14ac:dyDescent="0.3">
      <c r="A448" s="63"/>
      <c r="B448" s="31" t="s">
        <v>40</v>
      </c>
      <c r="C448" s="6"/>
      <c r="D448" s="6"/>
      <c r="E448" s="7">
        <f>E449+E471+E486+E526+E541</f>
        <v>11796</v>
      </c>
      <c r="F448" s="7">
        <f t="shared" ref="F448:H448" si="18">F449+F471+F486+F526+F541</f>
        <v>2761</v>
      </c>
      <c r="G448" s="33">
        <f>F448/E448</f>
        <v>0.2340623940318752</v>
      </c>
      <c r="H448" s="7">
        <f t="shared" si="18"/>
        <v>92</v>
      </c>
    </row>
    <row r="449" spans="1:8" s="11" customFormat="1" x14ac:dyDescent="0.3">
      <c r="A449" s="63"/>
      <c r="B449" s="68" t="s">
        <v>35</v>
      </c>
      <c r="C449" s="40" t="s">
        <v>1</v>
      </c>
      <c r="D449" s="40"/>
      <c r="E449" s="41">
        <f>E450+E457+E464</f>
        <v>4675</v>
      </c>
      <c r="F449" s="41">
        <f t="shared" ref="F449:H449" si="19">F450+F457+F464</f>
        <v>1213</v>
      </c>
      <c r="G449" s="42">
        <f>F449/E449</f>
        <v>0.25946524064171123</v>
      </c>
      <c r="H449" s="41">
        <f t="shared" si="19"/>
        <v>71</v>
      </c>
    </row>
    <row r="450" spans="1:8" x14ac:dyDescent="0.3">
      <c r="A450" s="63">
        <v>2020</v>
      </c>
      <c r="B450" s="69"/>
      <c r="C450" s="64" t="s">
        <v>6</v>
      </c>
      <c r="D450" s="10" t="s">
        <v>1</v>
      </c>
      <c r="E450" s="2">
        <v>3190</v>
      </c>
      <c r="F450" s="3">
        <v>876</v>
      </c>
      <c r="G450" s="4">
        <v>0.27460815047021941</v>
      </c>
      <c r="H450" s="2">
        <v>48</v>
      </c>
    </row>
    <row r="451" spans="1:8" x14ac:dyDescent="0.3">
      <c r="A451" s="63">
        <v>2020</v>
      </c>
      <c r="B451" s="69"/>
      <c r="C451" s="64" t="s">
        <v>6</v>
      </c>
      <c r="D451" s="10" t="s">
        <v>28</v>
      </c>
      <c r="E451" s="2">
        <v>456</v>
      </c>
      <c r="F451" s="3">
        <v>126</v>
      </c>
      <c r="G451" s="4">
        <v>0.27631578947368418</v>
      </c>
      <c r="H451" s="2">
        <v>10</v>
      </c>
    </row>
    <row r="452" spans="1:8" x14ac:dyDescent="0.3">
      <c r="A452" s="63">
        <v>2020</v>
      </c>
      <c r="B452" s="69"/>
      <c r="C452" s="64" t="s">
        <v>6</v>
      </c>
      <c r="D452" s="10" t="s">
        <v>29</v>
      </c>
      <c r="E452" s="2">
        <v>957</v>
      </c>
      <c r="F452" s="3">
        <v>305</v>
      </c>
      <c r="G452" s="4">
        <v>0.31870428422152558</v>
      </c>
      <c r="H452" s="2">
        <v>11</v>
      </c>
    </row>
    <row r="453" spans="1:8" s="11" customFormat="1" x14ac:dyDescent="0.3">
      <c r="A453" s="63"/>
      <c r="B453" s="69"/>
      <c r="C453" s="64" t="s">
        <v>6</v>
      </c>
      <c r="D453" s="10" t="s">
        <v>30</v>
      </c>
      <c r="E453" s="2">
        <v>1112</v>
      </c>
      <c r="F453" s="3">
        <v>332</v>
      </c>
      <c r="G453" s="4">
        <v>0.29856115107913672</v>
      </c>
      <c r="H453" s="2">
        <v>15</v>
      </c>
    </row>
    <row r="454" spans="1:8" x14ac:dyDescent="0.3">
      <c r="A454" s="63">
        <v>2020</v>
      </c>
      <c r="B454" s="69"/>
      <c r="C454" s="64" t="s">
        <v>6</v>
      </c>
      <c r="D454" s="10" t="s">
        <v>31</v>
      </c>
      <c r="E454" s="2">
        <v>492</v>
      </c>
      <c r="F454" s="3">
        <v>88</v>
      </c>
      <c r="G454" s="4">
        <v>0.17886178861788621</v>
      </c>
      <c r="H454" s="2">
        <v>11</v>
      </c>
    </row>
    <row r="455" spans="1:8" x14ac:dyDescent="0.3">
      <c r="A455" s="63">
        <v>2020</v>
      </c>
      <c r="B455" s="69"/>
      <c r="C455" s="64" t="s">
        <v>6</v>
      </c>
      <c r="D455" s="10" t="s">
        <v>32</v>
      </c>
      <c r="E455" s="2">
        <v>151</v>
      </c>
      <c r="F455" s="3">
        <v>22</v>
      </c>
      <c r="G455" s="4">
        <v>0.14569536423841059</v>
      </c>
      <c r="H455" s="2">
        <v>1</v>
      </c>
    </row>
    <row r="456" spans="1:8" x14ac:dyDescent="0.3">
      <c r="A456" s="63">
        <v>2020</v>
      </c>
      <c r="B456" s="69"/>
      <c r="C456" s="64" t="s">
        <v>6</v>
      </c>
      <c r="D456" s="10" t="s">
        <v>33</v>
      </c>
      <c r="E456" s="2">
        <v>22</v>
      </c>
      <c r="F456" s="3">
        <v>3</v>
      </c>
      <c r="G456" s="4">
        <v>0.13636363636363641</v>
      </c>
      <c r="H456" s="2">
        <v>0</v>
      </c>
    </row>
    <row r="457" spans="1:8" x14ac:dyDescent="0.3">
      <c r="A457" s="63">
        <v>2020</v>
      </c>
      <c r="B457" s="69"/>
      <c r="C457" s="65" t="s">
        <v>17</v>
      </c>
      <c r="D457" s="10" t="s">
        <v>1</v>
      </c>
      <c r="E457" s="2">
        <v>445</v>
      </c>
      <c r="F457" s="3">
        <v>119</v>
      </c>
      <c r="G457" s="4">
        <v>0.26741573033707872</v>
      </c>
      <c r="H457" s="2">
        <v>0</v>
      </c>
    </row>
    <row r="458" spans="1:8" x14ac:dyDescent="0.3">
      <c r="A458" s="63">
        <v>2020</v>
      </c>
      <c r="B458" s="69"/>
      <c r="C458" s="66" t="s">
        <v>17</v>
      </c>
      <c r="D458" s="10" t="s">
        <v>28</v>
      </c>
      <c r="E458" s="2">
        <v>112</v>
      </c>
      <c r="F458" s="3">
        <v>39</v>
      </c>
      <c r="G458" s="4">
        <v>0.3482142857142857</v>
      </c>
      <c r="H458" s="2">
        <v>0</v>
      </c>
    </row>
    <row r="459" spans="1:8" x14ac:dyDescent="0.3">
      <c r="A459" s="63">
        <v>2020</v>
      </c>
      <c r="B459" s="69"/>
      <c r="C459" s="66" t="s">
        <v>17</v>
      </c>
      <c r="D459" s="10" t="s">
        <v>29</v>
      </c>
      <c r="E459" s="2">
        <v>132</v>
      </c>
      <c r="F459" s="3">
        <v>26</v>
      </c>
      <c r="G459" s="4">
        <v>0.19696969696969699</v>
      </c>
      <c r="H459" s="2">
        <v>0</v>
      </c>
    </row>
    <row r="460" spans="1:8" x14ac:dyDescent="0.3">
      <c r="A460" s="63">
        <v>2020</v>
      </c>
      <c r="B460" s="69"/>
      <c r="C460" s="66" t="s">
        <v>17</v>
      </c>
      <c r="D460" s="10" t="s">
        <v>30</v>
      </c>
      <c r="E460" s="2">
        <v>105</v>
      </c>
      <c r="F460" s="3">
        <v>32</v>
      </c>
      <c r="G460" s="4">
        <v>0.30476190476190479</v>
      </c>
      <c r="H460" s="2">
        <v>0</v>
      </c>
    </row>
    <row r="461" spans="1:8" x14ac:dyDescent="0.3">
      <c r="A461" s="63">
        <v>2020</v>
      </c>
      <c r="B461" s="69"/>
      <c r="C461" s="66" t="s">
        <v>17</v>
      </c>
      <c r="D461" s="10" t="s">
        <v>31</v>
      </c>
      <c r="E461" s="2">
        <v>56</v>
      </c>
      <c r="F461" s="3">
        <v>14</v>
      </c>
      <c r="G461" s="4">
        <v>0.25</v>
      </c>
      <c r="H461" s="2">
        <v>0</v>
      </c>
    </row>
    <row r="462" spans="1:8" x14ac:dyDescent="0.3">
      <c r="A462" s="63">
        <v>2020</v>
      </c>
      <c r="B462" s="69"/>
      <c r="C462" s="66" t="s">
        <v>17</v>
      </c>
      <c r="D462" s="10" t="s">
        <v>32</v>
      </c>
      <c r="E462" s="2">
        <v>36</v>
      </c>
      <c r="F462" s="3">
        <v>7</v>
      </c>
      <c r="G462" s="4">
        <v>0.19444444444444439</v>
      </c>
      <c r="H462" s="2">
        <v>0</v>
      </c>
    </row>
    <row r="463" spans="1:8" x14ac:dyDescent="0.3">
      <c r="A463" s="63">
        <v>2020</v>
      </c>
      <c r="B463" s="69"/>
      <c r="C463" s="67" t="s">
        <v>17</v>
      </c>
      <c r="D463" s="10" t="s">
        <v>33</v>
      </c>
      <c r="E463" s="2">
        <v>4</v>
      </c>
      <c r="F463" s="3">
        <v>1</v>
      </c>
      <c r="G463" s="4">
        <v>0.25</v>
      </c>
      <c r="H463" s="2">
        <v>0</v>
      </c>
    </row>
    <row r="464" spans="1:8" x14ac:dyDescent="0.3">
      <c r="A464" s="63">
        <v>2020</v>
      </c>
      <c r="B464" s="69"/>
      <c r="C464" s="64" t="s">
        <v>18</v>
      </c>
      <c r="D464" s="10" t="s">
        <v>1</v>
      </c>
      <c r="E464" s="2">
        <v>1040</v>
      </c>
      <c r="F464" s="3">
        <v>218</v>
      </c>
      <c r="G464" s="4">
        <v>0.20961538461538459</v>
      </c>
      <c r="H464" s="2">
        <v>23</v>
      </c>
    </row>
    <row r="465" spans="1:8" x14ac:dyDescent="0.3">
      <c r="A465" s="63">
        <v>2020</v>
      </c>
      <c r="B465" s="69"/>
      <c r="C465" s="64" t="s">
        <v>18</v>
      </c>
      <c r="D465" s="10" t="s">
        <v>28</v>
      </c>
      <c r="E465" s="2">
        <v>265</v>
      </c>
      <c r="F465" s="3">
        <v>68</v>
      </c>
      <c r="G465" s="4">
        <v>0.25660377358490571</v>
      </c>
      <c r="H465" s="2">
        <v>5</v>
      </c>
    </row>
    <row r="466" spans="1:8" x14ac:dyDescent="0.3">
      <c r="A466" s="63">
        <v>2020</v>
      </c>
      <c r="B466" s="69"/>
      <c r="C466" s="64" t="s">
        <v>18</v>
      </c>
      <c r="D466" s="10" t="s">
        <v>29</v>
      </c>
      <c r="E466" s="2">
        <v>268</v>
      </c>
      <c r="F466" s="3">
        <v>65</v>
      </c>
      <c r="G466" s="4">
        <v>0.2425373134328358</v>
      </c>
      <c r="H466" s="2">
        <v>9</v>
      </c>
    </row>
    <row r="467" spans="1:8" x14ac:dyDescent="0.3">
      <c r="A467" s="63">
        <v>2020</v>
      </c>
      <c r="B467" s="69"/>
      <c r="C467" s="64" t="s">
        <v>18</v>
      </c>
      <c r="D467" s="10" t="s">
        <v>30</v>
      </c>
      <c r="E467" s="2">
        <v>296</v>
      </c>
      <c r="F467" s="3">
        <v>53</v>
      </c>
      <c r="G467" s="4">
        <v>0.17905405405405411</v>
      </c>
      <c r="H467" s="2">
        <v>4</v>
      </c>
    </row>
    <row r="468" spans="1:8" x14ac:dyDescent="0.3">
      <c r="A468" s="63">
        <v>2020</v>
      </c>
      <c r="B468" s="69"/>
      <c r="C468" s="64" t="s">
        <v>18</v>
      </c>
      <c r="D468" s="10" t="s">
        <v>31</v>
      </c>
      <c r="E468" s="2">
        <v>134</v>
      </c>
      <c r="F468" s="3">
        <v>22</v>
      </c>
      <c r="G468" s="4">
        <v>0.16417910447761189</v>
      </c>
      <c r="H468" s="2">
        <v>1</v>
      </c>
    </row>
    <row r="469" spans="1:8" x14ac:dyDescent="0.3">
      <c r="A469" s="63">
        <v>2020</v>
      </c>
      <c r="B469" s="69"/>
      <c r="C469" s="64" t="s">
        <v>18</v>
      </c>
      <c r="D469" s="10" t="s">
        <v>32</v>
      </c>
      <c r="E469" s="2">
        <v>63</v>
      </c>
      <c r="F469" s="3">
        <v>10</v>
      </c>
      <c r="G469" s="4">
        <v>0.15873015873015869</v>
      </c>
      <c r="H469" s="2">
        <v>2</v>
      </c>
    </row>
    <row r="470" spans="1:8" x14ac:dyDescent="0.3">
      <c r="A470" s="63">
        <v>2020</v>
      </c>
      <c r="B470" s="70"/>
      <c r="C470" s="64" t="s">
        <v>18</v>
      </c>
      <c r="D470" s="10" t="s">
        <v>33</v>
      </c>
      <c r="E470" s="2">
        <v>14</v>
      </c>
      <c r="F470" s="3">
        <v>0</v>
      </c>
      <c r="G470" s="4">
        <v>0</v>
      </c>
      <c r="H470" s="2">
        <v>2</v>
      </c>
    </row>
    <row r="471" spans="1:8" s="11" customFormat="1" x14ac:dyDescent="0.3">
      <c r="A471" s="63"/>
      <c r="B471" s="68" t="s">
        <v>36</v>
      </c>
      <c r="C471" s="40" t="s">
        <v>1</v>
      </c>
      <c r="D471" s="40"/>
      <c r="E471" s="41">
        <f>E472+E479</f>
        <v>1610</v>
      </c>
      <c r="F471" s="41">
        <f t="shared" ref="F471:H471" si="20">F472+F479</f>
        <v>391</v>
      </c>
      <c r="G471" s="42">
        <f>F471/E471</f>
        <v>0.24285714285714285</v>
      </c>
      <c r="H471" s="41">
        <f t="shared" si="20"/>
        <v>9</v>
      </c>
    </row>
    <row r="472" spans="1:8" x14ac:dyDescent="0.3">
      <c r="A472" s="63">
        <v>2020</v>
      </c>
      <c r="B472" s="69"/>
      <c r="C472" s="64" t="s">
        <v>8</v>
      </c>
      <c r="D472" s="10" t="s">
        <v>1</v>
      </c>
      <c r="E472" s="2">
        <v>880</v>
      </c>
      <c r="F472" s="3">
        <v>180</v>
      </c>
      <c r="G472" s="4">
        <v>0.20454545454545461</v>
      </c>
      <c r="H472" s="2">
        <v>3</v>
      </c>
    </row>
    <row r="473" spans="1:8" x14ac:dyDescent="0.3">
      <c r="A473" s="63">
        <v>2020</v>
      </c>
      <c r="B473" s="69"/>
      <c r="C473" s="64" t="s">
        <v>8</v>
      </c>
      <c r="D473" s="10" t="s">
        <v>28</v>
      </c>
      <c r="E473" s="2">
        <v>224</v>
      </c>
      <c r="F473" s="3">
        <v>54</v>
      </c>
      <c r="G473" s="4">
        <v>0.2410714285714286</v>
      </c>
      <c r="H473" s="2">
        <v>3</v>
      </c>
    </row>
    <row r="474" spans="1:8" x14ac:dyDescent="0.3">
      <c r="A474" s="63">
        <v>2020</v>
      </c>
      <c r="B474" s="69"/>
      <c r="C474" s="64" t="s">
        <v>8</v>
      </c>
      <c r="D474" s="10" t="s">
        <v>29</v>
      </c>
      <c r="E474" s="2">
        <v>193</v>
      </c>
      <c r="F474" s="3">
        <v>45</v>
      </c>
      <c r="G474" s="4">
        <v>0.233160621761658</v>
      </c>
      <c r="H474" s="2">
        <v>0</v>
      </c>
    </row>
    <row r="475" spans="1:8" x14ac:dyDescent="0.3">
      <c r="A475" s="63">
        <v>2020</v>
      </c>
      <c r="B475" s="69"/>
      <c r="C475" s="64" t="s">
        <v>8</v>
      </c>
      <c r="D475" s="10" t="s">
        <v>30</v>
      </c>
      <c r="E475" s="2">
        <v>286</v>
      </c>
      <c r="F475" s="3">
        <v>54</v>
      </c>
      <c r="G475" s="4">
        <v>0.1888111888111888</v>
      </c>
      <c r="H475" s="2">
        <v>0</v>
      </c>
    </row>
    <row r="476" spans="1:8" x14ac:dyDescent="0.3">
      <c r="A476" s="63">
        <v>2020</v>
      </c>
      <c r="B476" s="69"/>
      <c r="C476" s="64" t="s">
        <v>8</v>
      </c>
      <c r="D476" s="10" t="s">
        <v>31</v>
      </c>
      <c r="E476" s="2">
        <v>112</v>
      </c>
      <c r="F476" s="3">
        <v>18</v>
      </c>
      <c r="G476" s="4">
        <v>0.1607142857142857</v>
      </c>
      <c r="H476" s="2">
        <v>0</v>
      </c>
    </row>
    <row r="477" spans="1:8" x14ac:dyDescent="0.3">
      <c r="A477" s="63">
        <v>2020</v>
      </c>
      <c r="B477" s="69"/>
      <c r="C477" s="64" t="s">
        <v>8</v>
      </c>
      <c r="D477" s="10" t="s">
        <v>32</v>
      </c>
      <c r="E477" s="2">
        <v>49</v>
      </c>
      <c r="F477" s="3">
        <v>8</v>
      </c>
      <c r="G477" s="4">
        <v>0.16326530612244899</v>
      </c>
      <c r="H477" s="2">
        <v>0</v>
      </c>
    </row>
    <row r="478" spans="1:8" x14ac:dyDescent="0.3">
      <c r="A478" s="63">
        <v>2020</v>
      </c>
      <c r="B478" s="69"/>
      <c r="C478" s="64" t="s">
        <v>8</v>
      </c>
      <c r="D478" s="10" t="s">
        <v>33</v>
      </c>
      <c r="E478" s="2">
        <v>16</v>
      </c>
      <c r="F478" s="3">
        <v>1</v>
      </c>
      <c r="G478" s="4">
        <v>6.25E-2</v>
      </c>
      <c r="H478" s="2">
        <v>0</v>
      </c>
    </row>
    <row r="479" spans="1:8" x14ac:dyDescent="0.3">
      <c r="A479" s="63">
        <v>2020</v>
      </c>
      <c r="B479" s="69"/>
      <c r="C479" s="64" t="s">
        <v>20</v>
      </c>
      <c r="D479" s="10" t="s">
        <v>1</v>
      </c>
      <c r="E479" s="2">
        <v>730</v>
      </c>
      <c r="F479" s="3">
        <v>211</v>
      </c>
      <c r="G479" s="4">
        <v>0.28904109589041088</v>
      </c>
      <c r="H479" s="2">
        <v>6</v>
      </c>
    </row>
    <row r="480" spans="1:8" x14ac:dyDescent="0.3">
      <c r="A480" s="63">
        <v>2020</v>
      </c>
      <c r="B480" s="69"/>
      <c r="C480" s="64" t="s">
        <v>20</v>
      </c>
      <c r="D480" s="10" t="s">
        <v>28</v>
      </c>
      <c r="E480" s="2">
        <v>222</v>
      </c>
      <c r="F480" s="3">
        <v>64</v>
      </c>
      <c r="G480" s="4">
        <v>0.28828828828828817</v>
      </c>
      <c r="H480" s="2">
        <v>4</v>
      </c>
    </row>
    <row r="481" spans="1:8" x14ac:dyDescent="0.3">
      <c r="A481" s="63">
        <v>2020</v>
      </c>
      <c r="B481" s="69"/>
      <c r="C481" s="64" t="s">
        <v>20</v>
      </c>
      <c r="D481" s="10" t="s">
        <v>29</v>
      </c>
      <c r="E481" s="2">
        <v>211</v>
      </c>
      <c r="F481" s="3">
        <v>63</v>
      </c>
      <c r="G481" s="4">
        <v>0.29857819905213268</v>
      </c>
      <c r="H481" s="2">
        <v>1</v>
      </c>
    </row>
    <row r="482" spans="1:8" x14ac:dyDescent="0.3">
      <c r="A482" s="63">
        <v>2020</v>
      </c>
      <c r="B482" s="69"/>
      <c r="C482" s="64" t="s">
        <v>20</v>
      </c>
      <c r="D482" s="10" t="s">
        <v>30</v>
      </c>
      <c r="E482" s="2">
        <v>198</v>
      </c>
      <c r="F482" s="3">
        <v>54</v>
      </c>
      <c r="G482" s="4">
        <v>0.27272727272727271</v>
      </c>
      <c r="H482" s="2">
        <v>0</v>
      </c>
    </row>
    <row r="483" spans="1:8" x14ac:dyDescent="0.3">
      <c r="A483" s="63">
        <v>2020</v>
      </c>
      <c r="B483" s="69"/>
      <c r="C483" s="64" t="s">
        <v>20</v>
      </c>
      <c r="D483" s="10" t="s">
        <v>31</v>
      </c>
      <c r="E483" s="2">
        <v>70</v>
      </c>
      <c r="F483" s="3">
        <v>18</v>
      </c>
      <c r="G483" s="4">
        <v>0.25714285714285712</v>
      </c>
      <c r="H483" s="2">
        <v>0</v>
      </c>
    </row>
    <row r="484" spans="1:8" x14ac:dyDescent="0.3">
      <c r="A484" s="63">
        <v>2020</v>
      </c>
      <c r="B484" s="69"/>
      <c r="C484" s="64" t="s">
        <v>20</v>
      </c>
      <c r="D484" s="10" t="s">
        <v>32</v>
      </c>
      <c r="E484" s="2">
        <v>26</v>
      </c>
      <c r="F484" s="3">
        <v>11</v>
      </c>
      <c r="G484" s="4">
        <v>0.42307692307692307</v>
      </c>
      <c r="H484" s="2">
        <v>0</v>
      </c>
    </row>
    <row r="485" spans="1:8" x14ac:dyDescent="0.3">
      <c r="A485" s="63">
        <v>2020</v>
      </c>
      <c r="B485" s="70"/>
      <c r="C485" s="64" t="s">
        <v>20</v>
      </c>
      <c r="D485" s="10" t="s">
        <v>33</v>
      </c>
      <c r="E485" s="2">
        <v>3</v>
      </c>
      <c r="F485" s="3">
        <v>1</v>
      </c>
      <c r="G485" s="4">
        <v>0.33333333333333331</v>
      </c>
      <c r="H485" s="2">
        <v>1</v>
      </c>
    </row>
    <row r="486" spans="1:8" s="11" customFormat="1" x14ac:dyDescent="0.3">
      <c r="A486" s="63"/>
      <c r="B486" s="68" t="s">
        <v>37</v>
      </c>
      <c r="C486" s="40" t="s">
        <v>1</v>
      </c>
      <c r="D486" s="40"/>
      <c r="E486" s="41">
        <f>E487+E493+E500+E506+E513+E519</f>
        <v>2257</v>
      </c>
      <c r="F486" s="41">
        <f t="shared" ref="F486:H486" si="21">F487+F493+F500+F506+F513+F519</f>
        <v>501</v>
      </c>
      <c r="G486" s="42">
        <f>F486/E486</f>
        <v>0.22197607443509082</v>
      </c>
      <c r="H486" s="41">
        <f t="shared" si="21"/>
        <v>6</v>
      </c>
    </row>
    <row r="487" spans="1:8" x14ac:dyDescent="0.3">
      <c r="A487" s="63">
        <v>2020</v>
      </c>
      <c r="B487" s="69"/>
      <c r="C487" s="64" t="s">
        <v>5</v>
      </c>
      <c r="D487" s="10" t="s">
        <v>1</v>
      </c>
      <c r="E487" s="2">
        <v>706</v>
      </c>
      <c r="F487" s="3">
        <v>181</v>
      </c>
      <c r="G487" s="4">
        <v>0.2563739376770538</v>
      </c>
      <c r="H487" s="2">
        <v>0</v>
      </c>
    </row>
    <row r="488" spans="1:8" x14ac:dyDescent="0.3">
      <c r="A488" s="63">
        <v>2020</v>
      </c>
      <c r="B488" s="69"/>
      <c r="C488" s="64" t="s">
        <v>5</v>
      </c>
      <c r="D488" s="10" t="s">
        <v>28</v>
      </c>
      <c r="E488" s="2">
        <v>104</v>
      </c>
      <c r="F488" s="3">
        <v>22</v>
      </c>
      <c r="G488" s="4">
        <v>0.21153846153846151</v>
      </c>
      <c r="H488" s="2">
        <v>0</v>
      </c>
    </row>
    <row r="489" spans="1:8" x14ac:dyDescent="0.3">
      <c r="A489" s="63">
        <v>2020</v>
      </c>
      <c r="B489" s="69"/>
      <c r="C489" s="64" t="s">
        <v>5</v>
      </c>
      <c r="D489" s="10" t="s">
        <v>29</v>
      </c>
      <c r="E489" s="2">
        <v>213</v>
      </c>
      <c r="F489" s="3">
        <v>64</v>
      </c>
      <c r="G489" s="4">
        <v>0.30046948356807512</v>
      </c>
      <c r="H489" s="2">
        <v>0</v>
      </c>
    </row>
    <row r="490" spans="1:8" x14ac:dyDescent="0.3">
      <c r="A490" s="63">
        <v>2020</v>
      </c>
      <c r="B490" s="69"/>
      <c r="C490" s="64" t="s">
        <v>5</v>
      </c>
      <c r="D490" s="10" t="s">
        <v>30</v>
      </c>
      <c r="E490" s="2">
        <v>246</v>
      </c>
      <c r="F490" s="3">
        <v>71</v>
      </c>
      <c r="G490" s="4">
        <v>0.2886178861788618</v>
      </c>
      <c r="H490" s="2">
        <v>0</v>
      </c>
    </row>
    <row r="491" spans="1:8" x14ac:dyDescent="0.3">
      <c r="A491" s="63">
        <v>2020</v>
      </c>
      <c r="B491" s="69"/>
      <c r="C491" s="64" t="s">
        <v>5</v>
      </c>
      <c r="D491" s="10" t="s">
        <v>31</v>
      </c>
      <c r="E491" s="2">
        <v>124</v>
      </c>
      <c r="F491" s="3">
        <v>22</v>
      </c>
      <c r="G491" s="4">
        <v>0.17741935483870969</v>
      </c>
      <c r="H491" s="2">
        <v>0</v>
      </c>
    </row>
    <row r="492" spans="1:8" x14ac:dyDescent="0.3">
      <c r="A492" s="63">
        <v>2020</v>
      </c>
      <c r="B492" s="69"/>
      <c r="C492" s="64" t="s">
        <v>5</v>
      </c>
      <c r="D492" s="10" t="s">
        <v>32</v>
      </c>
      <c r="E492" s="2">
        <v>19</v>
      </c>
      <c r="F492" s="3">
        <v>2</v>
      </c>
      <c r="G492" s="4">
        <v>0.10526315789473679</v>
      </c>
      <c r="H492" s="2">
        <v>0</v>
      </c>
    </row>
    <row r="493" spans="1:8" x14ac:dyDescent="0.3">
      <c r="A493" s="63">
        <v>2020</v>
      </c>
      <c r="B493" s="69"/>
      <c r="C493" s="64" t="s">
        <v>21</v>
      </c>
      <c r="D493" s="10" t="s">
        <v>1</v>
      </c>
      <c r="E493" s="2">
        <v>642</v>
      </c>
      <c r="F493" s="3">
        <v>166</v>
      </c>
      <c r="G493" s="4">
        <v>0.25856697819314639</v>
      </c>
      <c r="H493" s="2">
        <v>6</v>
      </c>
    </row>
    <row r="494" spans="1:8" x14ac:dyDescent="0.3">
      <c r="A494" s="63">
        <v>2020</v>
      </c>
      <c r="B494" s="69"/>
      <c r="C494" s="64" t="s">
        <v>21</v>
      </c>
      <c r="D494" s="10" t="s">
        <v>28</v>
      </c>
      <c r="E494" s="2">
        <v>190</v>
      </c>
      <c r="F494" s="3">
        <v>33</v>
      </c>
      <c r="G494" s="4">
        <v>0.1736842105263158</v>
      </c>
      <c r="H494" s="2">
        <v>6</v>
      </c>
    </row>
    <row r="495" spans="1:8" x14ac:dyDescent="0.3">
      <c r="A495" s="63">
        <v>2020</v>
      </c>
      <c r="B495" s="69"/>
      <c r="C495" s="64" t="s">
        <v>21</v>
      </c>
      <c r="D495" s="10" t="s">
        <v>29</v>
      </c>
      <c r="E495" s="2">
        <v>145</v>
      </c>
      <c r="F495" s="3">
        <v>48</v>
      </c>
      <c r="G495" s="4">
        <v>0.33103448275862069</v>
      </c>
      <c r="H495" s="2">
        <v>0</v>
      </c>
    </row>
    <row r="496" spans="1:8" x14ac:dyDescent="0.3">
      <c r="A496" s="63">
        <v>2020</v>
      </c>
      <c r="B496" s="69"/>
      <c r="C496" s="64" t="s">
        <v>21</v>
      </c>
      <c r="D496" s="10" t="s">
        <v>30</v>
      </c>
      <c r="E496" s="2">
        <v>174</v>
      </c>
      <c r="F496" s="3">
        <v>45</v>
      </c>
      <c r="G496" s="4">
        <v>0.25862068965517238</v>
      </c>
      <c r="H496" s="2">
        <v>0</v>
      </c>
    </row>
    <row r="497" spans="1:8" x14ac:dyDescent="0.3">
      <c r="A497" s="63">
        <v>2020</v>
      </c>
      <c r="B497" s="69"/>
      <c r="C497" s="64" t="s">
        <v>21</v>
      </c>
      <c r="D497" s="10" t="s">
        <v>31</v>
      </c>
      <c r="E497" s="2">
        <v>91</v>
      </c>
      <c r="F497" s="3">
        <v>29</v>
      </c>
      <c r="G497" s="4">
        <v>0.31868131868131871</v>
      </c>
      <c r="H497" s="2">
        <v>0</v>
      </c>
    </row>
    <row r="498" spans="1:8" x14ac:dyDescent="0.3">
      <c r="A498" s="63">
        <v>2020</v>
      </c>
      <c r="B498" s="69"/>
      <c r="C498" s="64" t="s">
        <v>21</v>
      </c>
      <c r="D498" s="10" t="s">
        <v>32</v>
      </c>
      <c r="E498" s="2">
        <v>35</v>
      </c>
      <c r="F498" s="3">
        <v>9</v>
      </c>
      <c r="G498" s="4">
        <v>0.25714285714285712</v>
      </c>
      <c r="H498" s="2">
        <v>0</v>
      </c>
    </row>
    <row r="499" spans="1:8" x14ac:dyDescent="0.3">
      <c r="A499" s="63">
        <v>2020</v>
      </c>
      <c r="B499" s="69"/>
      <c r="C499" s="64" t="s">
        <v>21</v>
      </c>
      <c r="D499" s="10" t="s">
        <v>33</v>
      </c>
      <c r="E499" s="2">
        <v>7</v>
      </c>
      <c r="F499" s="3">
        <v>2</v>
      </c>
      <c r="G499" s="4">
        <v>0.2857142857142857</v>
      </c>
      <c r="H499" s="2">
        <v>0</v>
      </c>
    </row>
    <row r="500" spans="1:8" x14ac:dyDescent="0.3">
      <c r="A500" s="63">
        <v>2020</v>
      </c>
      <c r="B500" s="69"/>
      <c r="C500" s="64" t="s">
        <v>12</v>
      </c>
      <c r="D500" s="10" t="s">
        <v>1</v>
      </c>
      <c r="E500" s="2">
        <v>164</v>
      </c>
      <c r="F500" s="3">
        <v>38</v>
      </c>
      <c r="G500" s="4">
        <v>0.23170731707317069</v>
      </c>
      <c r="H500" s="2">
        <v>0</v>
      </c>
    </row>
    <row r="501" spans="1:8" x14ac:dyDescent="0.3">
      <c r="A501" s="63">
        <v>2020</v>
      </c>
      <c r="B501" s="69"/>
      <c r="C501" s="64" t="s">
        <v>12</v>
      </c>
      <c r="D501" s="10" t="s">
        <v>28</v>
      </c>
      <c r="E501" s="2">
        <v>65</v>
      </c>
      <c r="F501" s="3">
        <v>17</v>
      </c>
      <c r="G501" s="4">
        <v>0.26153846153846161</v>
      </c>
      <c r="H501" s="2">
        <v>0</v>
      </c>
    </row>
    <row r="502" spans="1:8" x14ac:dyDescent="0.3">
      <c r="A502" s="63">
        <v>2020</v>
      </c>
      <c r="B502" s="69"/>
      <c r="C502" s="64" t="s">
        <v>12</v>
      </c>
      <c r="D502" s="10" t="s">
        <v>29</v>
      </c>
      <c r="E502" s="2">
        <v>53</v>
      </c>
      <c r="F502" s="3">
        <v>12</v>
      </c>
      <c r="G502" s="4">
        <v>0.22641509433962259</v>
      </c>
      <c r="H502" s="2">
        <v>0</v>
      </c>
    </row>
    <row r="503" spans="1:8" x14ac:dyDescent="0.3">
      <c r="A503" s="63">
        <v>2020</v>
      </c>
      <c r="B503" s="69"/>
      <c r="C503" s="64" t="s">
        <v>12</v>
      </c>
      <c r="D503" s="10" t="s">
        <v>30</v>
      </c>
      <c r="E503" s="2">
        <v>27</v>
      </c>
      <c r="F503" s="3">
        <v>7</v>
      </c>
      <c r="G503" s="4">
        <v>0.25925925925925919</v>
      </c>
      <c r="H503" s="2">
        <v>0</v>
      </c>
    </row>
    <row r="504" spans="1:8" x14ac:dyDescent="0.3">
      <c r="A504" s="63">
        <v>2020</v>
      </c>
      <c r="B504" s="69"/>
      <c r="C504" s="64" t="s">
        <v>12</v>
      </c>
      <c r="D504" s="10" t="s">
        <v>31</v>
      </c>
      <c r="E504" s="2">
        <v>13</v>
      </c>
      <c r="F504" s="3">
        <v>1</v>
      </c>
      <c r="G504" s="4">
        <v>7.6923076923076927E-2</v>
      </c>
      <c r="H504" s="2">
        <v>0</v>
      </c>
    </row>
    <row r="505" spans="1:8" x14ac:dyDescent="0.3">
      <c r="A505" s="63">
        <v>2020</v>
      </c>
      <c r="B505" s="69"/>
      <c r="C505" s="64" t="s">
        <v>12</v>
      </c>
      <c r="D505" s="10" t="s">
        <v>32</v>
      </c>
      <c r="E505" s="2">
        <v>6</v>
      </c>
      <c r="F505" s="3">
        <v>1</v>
      </c>
      <c r="G505" s="4">
        <v>0.16666666666666671</v>
      </c>
      <c r="H505" s="2">
        <v>0</v>
      </c>
    </row>
    <row r="506" spans="1:8" x14ac:dyDescent="0.3">
      <c r="A506" s="63">
        <v>2020</v>
      </c>
      <c r="B506" s="69"/>
      <c r="C506" s="64" t="s">
        <v>13</v>
      </c>
      <c r="D506" s="10" t="s">
        <v>1</v>
      </c>
      <c r="E506" s="2">
        <v>164</v>
      </c>
      <c r="F506" s="3">
        <v>18</v>
      </c>
      <c r="G506" s="4">
        <v>0.1097560975609756</v>
      </c>
      <c r="H506" s="2">
        <v>0</v>
      </c>
    </row>
    <row r="507" spans="1:8" x14ac:dyDescent="0.3">
      <c r="A507" s="63">
        <v>2020</v>
      </c>
      <c r="B507" s="69"/>
      <c r="C507" s="64" t="s">
        <v>13</v>
      </c>
      <c r="D507" s="10" t="s">
        <v>28</v>
      </c>
      <c r="E507" s="2">
        <v>84</v>
      </c>
      <c r="F507" s="3">
        <v>9</v>
      </c>
      <c r="G507" s="4">
        <v>0.1071428571428571</v>
      </c>
      <c r="H507" s="2">
        <v>0</v>
      </c>
    </row>
    <row r="508" spans="1:8" x14ac:dyDescent="0.3">
      <c r="A508" s="63">
        <v>2020</v>
      </c>
      <c r="B508" s="69"/>
      <c r="C508" s="64" t="s">
        <v>13</v>
      </c>
      <c r="D508" s="10" t="s">
        <v>29</v>
      </c>
      <c r="E508" s="2">
        <v>39</v>
      </c>
      <c r="F508" s="3">
        <v>4</v>
      </c>
      <c r="G508" s="4">
        <v>0.1025641025641026</v>
      </c>
      <c r="H508" s="2">
        <v>0</v>
      </c>
    </row>
    <row r="509" spans="1:8" x14ac:dyDescent="0.3">
      <c r="A509" s="63">
        <v>2020</v>
      </c>
      <c r="B509" s="69"/>
      <c r="C509" s="64" t="s">
        <v>13</v>
      </c>
      <c r="D509" s="10" t="s">
        <v>30</v>
      </c>
      <c r="E509" s="2">
        <v>16</v>
      </c>
      <c r="F509" s="3">
        <v>1</v>
      </c>
      <c r="G509" s="4">
        <v>6.25E-2</v>
      </c>
      <c r="H509" s="2">
        <v>0</v>
      </c>
    </row>
    <row r="510" spans="1:8" x14ac:dyDescent="0.3">
      <c r="A510" s="63">
        <v>2020</v>
      </c>
      <c r="B510" s="69"/>
      <c r="C510" s="64" t="s">
        <v>13</v>
      </c>
      <c r="D510" s="10" t="s">
        <v>31</v>
      </c>
      <c r="E510" s="2">
        <v>13</v>
      </c>
      <c r="F510" s="3">
        <v>2</v>
      </c>
      <c r="G510" s="4">
        <v>0.15384615384615391</v>
      </c>
      <c r="H510" s="2">
        <v>0</v>
      </c>
    </row>
    <row r="511" spans="1:8" x14ac:dyDescent="0.3">
      <c r="A511" s="63">
        <v>2020</v>
      </c>
      <c r="B511" s="69"/>
      <c r="C511" s="64" t="s">
        <v>13</v>
      </c>
      <c r="D511" s="10" t="s">
        <v>32</v>
      </c>
      <c r="E511" s="2">
        <v>6</v>
      </c>
      <c r="F511" s="3">
        <v>1</v>
      </c>
      <c r="G511" s="4">
        <v>0.16666666666666671</v>
      </c>
      <c r="H511" s="2">
        <v>0</v>
      </c>
    </row>
    <row r="512" spans="1:8" x14ac:dyDescent="0.3">
      <c r="A512" s="63">
        <v>2020</v>
      </c>
      <c r="B512" s="69"/>
      <c r="C512" s="64" t="s">
        <v>13</v>
      </c>
      <c r="D512" s="10" t="s">
        <v>33</v>
      </c>
      <c r="E512" s="2">
        <v>6</v>
      </c>
      <c r="F512" s="3">
        <v>1</v>
      </c>
      <c r="G512" s="4">
        <v>0.16666666666666671</v>
      </c>
      <c r="H512" s="2">
        <v>0</v>
      </c>
    </row>
    <row r="513" spans="1:8" x14ac:dyDescent="0.3">
      <c r="A513" s="63">
        <v>2020</v>
      </c>
      <c r="B513" s="69"/>
      <c r="C513" s="64" t="s">
        <v>14</v>
      </c>
      <c r="D513" s="10" t="s">
        <v>1</v>
      </c>
      <c r="E513" s="2">
        <v>263</v>
      </c>
      <c r="F513" s="3">
        <v>38</v>
      </c>
      <c r="G513" s="4">
        <v>0.14448669201520911</v>
      </c>
      <c r="H513" s="2">
        <v>0</v>
      </c>
    </row>
    <row r="514" spans="1:8" x14ac:dyDescent="0.3">
      <c r="A514" s="63">
        <v>2020</v>
      </c>
      <c r="B514" s="69"/>
      <c r="C514" s="64" t="s">
        <v>14</v>
      </c>
      <c r="D514" s="10" t="s">
        <v>28</v>
      </c>
      <c r="E514" s="2">
        <v>59</v>
      </c>
      <c r="F514" s="3">
        <v>16</v>
      </c>
      <c r="G514" s="4">
        <v>0.2711864406779661</v>
      </c>
      <c r="H514" s="2">
        <v>0</v>
      </c>
    </row>
    <row r="515" spans="1:8" x14ac:dyDescent="0.3">
      <c r="A515" s="63">
        <v>2020</v>
      </c>
      <c r="B515" s="69"/>
      <c r="C515" s="64" t="s">
        <v>14</v>
      </c>
      <c r="D515" s="10" t="s">
        <v>29</v>
      </c>
      <c r="E515" s="2">
        <v>84</v>
      </c>
      <c r="F515" s="3">
        <v>11</v>
      </c>
      <c r="G515" s="4">
        <v>0.13095238095238099</v>
      </c>
      <c r="H515" s="2">
        <v>0</v>
      </c>
    </row>
    <row r="516" spans="1:8" x14ac:dyDescent="0.3">
      <c r="A516" s="63">
        <v>2020</v>
      </c>
      <c r="B516" s="69"/>
      <c r="C516" s="64" t="s">
        <v>14</v>
      </c>
      <c r="D516" s="10" t="s">
        <v>30</v>
      </c>
      <c r="E516" s="2">
        <v>65</v>
      </c>
      <c r="F516" s="3">
        <v>6</v>
      </c>
      <c r="G516" s="4">
        <v>9.2307692307692313E-2</v>
      </c>
      <c r="H516" s="2">
        <v>0</v>
      </c>
    </row>
    <row r="517" spans="1:8" x14ac:dyDescent="0.3">
      <c r="A517" s="63">
        <v>2020</v>
      </c>
      <c r="B517" s="69"/>
      <c r="C517" s="64" t="s">
        <v>14</v>
      </c>
      <c r="D517" s="10" t="s">
        <v>31</v>
      </c>
      <c r="E517" s="2">
        <v>39</v>
      </c>
      <c r="F517" s="3">
        <v>4</v>
      </c>
      <c r="G517" s="4">
        <v>0.1025641025641026</v>
      </c>
      <c r="H517" s="2">
        <v>0</v>
      </c>
    </row>
    <row r="518" spans="1:8" x14ac:dyDescent="0.3">
      <c r="A518" s="63">
        <v>2020</v>
      </c>
      <c r="B518" s="69"/>
      <c r="C518" s="64" t="s">
        <v>14</v>
      </c>
      <c r="D518" s="10" t="s">
        <v>32</v>
      </c>
      <c r="E518" s="2">
        <v>16</v>
      </c>
      <c r="F518" s="3">
        <v>1</v>
      </c>
      <c r="G518" s="4">
        <v>6.25E-2</v>
      </c>
      <c r="H518" s="2">
        <v>0</v>
      </c>
    </row>
    <row r="519" spans="1:8" x14ac:dyDescent="0.3">
      <c r="A519" s="63">
        <v>2020</v>
      </c>
      <c r="B519" s="69"/>
      <c r="C519" s="64" t="s">
        <v>15</v>
      </c>
      <c r="D519" s="10" t="s">
        <v>1</v>
      </c>
      <c r="E519" s="2">
        <v>318</v>
      </c>
      <c r="F519" s="3">
        <v>60</v>
      </c>
      <c r="G519" s="4">
        <v>0.18867924528301891</v>
      </c>
      <c r="H519" s="2">
        <v>0</v>
      </c>
    </row>
    <row r="520" spans="1:8" x14ac:dyDescent="0.3">
      <c r="A520" s="63">
        <v>2020</v>
      </c>
      <c r="B520" s="69"/>
      <c r="C520" s="64" t="s">
        <v>15</v>
      </c>
      <c r="D520" s="10" t="s">
        <v>28</v>
      </c>
      <c r="E520" s="2">
        <v>67</v>
      </c>
      <c r="F520" s="3">
        <v>12</v>
      </c>
      <c r="G520" s="4">
        <v>0.17910447761194029</v>
      </c>
      <c r="H520" s="2">
        <v>0</v>
      </c>
    </row>
    <row r="521" spans="1:8" x14ac:dyDescent="0.3">
      <c r="A521" s="63">
        <v>2020</v>
      </c>
      <c r="B521" s="69"/>
      <c r="C521" s="64" t="s">
        <v>15</v>
      </c>
      <c r="D521" s="10" t="s">
        <v>29</v>
      </c>
      <c r="E521" s="2">
        <v>85</v>
      </c>
      <c r="F521" s="3">
        <v>18</v>
      </c>
      <c r="G521" s="4">
        <v>0.21176470588235291</v>
      </c>
      <c r="H521" s="2">
        <v>0</v>
      </c>
    </row>
    <row r="522" spans="1:8" x14ac:dyDescent="0.3">
      <c r="A522" s="63">
        <v>2020</v>
      </c>
      <c r="B522" s="69"/>
      <c r="C522" s="64" t="s">
        <v>15</v>
      </c>
      <c r="D522" s="10" t="s">
        <v>30</v>
      </c>
      <c r="E522" s="2">
        <v>112</v>
      </c>
      <c r="F522" s="3">
        <v>21</v>
      </c>
      <c r="G522" s="4">
        <v>0.1875</v>
      </c>
      <c r="H522" s="2">
        <v>0</v>
      </c>
    </row>
    <row r="523" spans="1:8" x14ac:dyDescent="0.3">
      <c r="A523" s="63">
        <v>2020</v>
      </c>
      <c r="B523" s="69"/>
      <c r="C523" s="64" t="s">
        <v>15</v>
      </c>
      <c r="D523" s="10" t="s">
        <v>31</v>
      </c>
      <c r="E523" s="2">
        <v>38</v>
      </c>
      <c r="F523" s="3">
        <v>6</v>
      </c>
      <c r="G523" s="4">
        <v>0.15789473684210531</v>
      </c>
      <c r="H523" s="2">
        <v>0</v>
      </c>
    </row>
    <row r="524" spans="1:8" x14ac:dyDescent="0.3">
      <c r="A524" s="63">
        <v>2020</v>
      </c>
      <c r="B524" s="69"/>
      <c r="C524" s="64" t="s">
        <v>15</v>
      </c>
      <c r="D524" s="10" t="s">
        <v>32</v>
      </c>
      <c r="E524" s="2">
        <v>15</v>
      </c>
      <c r="F524" s="3">
        <v>3</v>
      </c>
      <c r="G524" s="4">
        <v>0.2</v>
      </c>
      <c r="H524" s="2">
        <v>0</v>
      </c>
    </row>
    <row r="525" spans="1:8" x14ac:dyDescent="0.3">
      <c r="A525" s="63">
        <v>2020</v>
      </c>
      <c r="B525" s="70"/>
      <c r="C525" s="64" t="s">
        <v>15</v>
      </c>
      <c r="D525" s="10" t="s">
        <v>33</v>
      </c>
      <c r="E525" s="2">
        <v>1</v>
      </c>
      <c r="F525" s="3">
        <v>0</v>
      </c>
      <c r="G525" s="4">
        <v>0</v>
      </c>
      <c r="H525" s="2">
        <v>0</v>
      </c>
    </row>
    <row r="526" spans="1:8" s="11" customFormat="1" x14ac:dyDescent="0.3">
      <c r="A526" s="63"/>
      <c r="B526" s="68" t="s">
        <v>42</v>
      </c>
      <c r="C526" s="40" t="s">
        <v>1</v>
      </c>
      <c r="D526" s="40"/>
      <c r="E526" s="41">
        <f>E527+E534</f>
        <v>1299</v>
      </c>
      <c r="F526" s="41">
        <f t="shared" ref="F526:H526" si="22">F527+F534</f>
        <v>217</v>
      </c>
      <c r="G526" s="42">
        <f>F526/E526</f>
        <v>0.16705157813702848</v>
      </c>
      <c r="H526" s="41">
        <f t="shared" si="22"/>
        <v>0</v>
      </c>
    </row>
    <row r="527" spans="1:8" x14ac:dyDescent="0.3">
      <c r="A527" s="63">
        <v>2020</v>
      </c>
      <c r="B527" s="69"/>
      <c r="C527" s="64" t="s">
        <v>16</v>
      </c>
      <c r="D527" s="10" t="s">
        <v>1</v>
      </c>
      <c r="E527" s="2">
        <v>267</v>
      </c>
      <c r="F527" s="3">
        <v>59</v>
      </c>
      <c r="G527" s="4">
        <v>0.22097378277153559</v>
      </c>
      <c r="H527" s="2">
        <v>0</v>
      </c>
    </row>
    <row r="528" spans="1:8" x14ac:dyDescent="0.3">
      <c r="A528" s="63">
        <v>2020</v>
      </c>
      <c r="B528" s="69"/>
      <c r="C528" s="64" t="s">
        <v>16</v>
      </c>
      <c r="D528" s="10" t="s">
        <v>28</v>
      </c>
      <c r="E528" s="2">
        <v>115</v>
      </c>
      <c r="F528" s="3">
        <v>29</v>
      </c>
      <c r="G528" s="4">
        <v>0.25217391304347819</v>
      </c>
      <c r="H528" s="2">
        <v>0</v>
      </c>
    </row>
    <row r="529" spans="1:8" x14ac:dyDescent="0.3">
      <c r="A529" s="63">
        <v>2020</v>
      </c>
      <c r="B529" s="69"/>
      <c r="C529" s="64" t="s">
        <v>16</v>
      </c>
      <c r="D529" s="10" t="s">
        <v>29</v>
      </c>
      <c r="E529" s="2">
        <v>60</v>
      </c>
      <c r="F529" s="3">
        <v>14</v>
      </c>
      <c r="G529" s="4">
        <v>0.23333333333333331</v>
      </c>
      <c r="H529" s="2">
        <v>0</v>
      </c>
    </row>
    <row r="530" spans="1:8" x14ac:dyDescent="0.3">
      <c r="A530" s="63">
        <v>2020</v>
      </c>
      <c r="B530" s="69"/>
      <c r="C530" s="64" t="s">
        <v>16</v>
      </c>
      <c r="D530" s="10" t="s">
        <v>30</v>
      </c>
      <c r="E530" s="2">
        <v>47</v>
      </c>
      <c r="F530" s="3">
        <v>7</v>
      </c>
      <c r="G530" s="4">
        <v>0.14893617021276601</v>
      </c>
      <c r="H530" s="2">
        <v>0</v>
      </c>
    </row>
    <row r="531" spans="1:8" x14ac:dyDescent="0.3">
      <c r="A531" s="63">
        <v>2020</v>
      </c>
      <c r="B531" s="69"/>
      <c r="C531" s="64" t="s">
        <v>16</v>
      </c>
      <c r="D531" s="10" t="s">
        <v>31</v>
      </c>
      <c r="E531" s="2">
        <v>32</v>
      </c>
      <c r="F531" s="3">
        <v>4</v>
      </c>
      <c r="G531" s="4">
        <v>0.125</v>
      </c>
      <c r="H531" s="2">
        <v>0</v>
      </c>
    </row>
    <row r="532" spans="1:8" x14ac:dyDescent="0.3">
      <c r="A532" s="63">
        <v>2020</v>
      </c>
      <c r="B532" s="69"/>
      <c r="C532" s="64" t="s">
        <v>16</v>
      </c>
      <c r="D532" s="10" t="s">
        <v>32</v>
      </c>
      <c r="E532" s="2">
        <v>12</v>
      </c>
      <c r="F532" s="3">
        <v>4</v>
      </c>
      <c r="G532" s="4">
        <v>0.33333333333333331</v>
      </c>
      <c r="H532" s="2">
        <v>0</v>
      </c>
    </row>
    <row r="533" spans="1:8" x14ac:dyDescent="0.3">
      <c r="A533" s="63">
        <v>2020</v>
      </c>
      <c r="B533" s="69"/>
      <c r="C533" s="64" t="s">
        <v>16</v>
      </c>
      <c r="D533" s="10" t="s">
        <v>33</v>
      </c>
      <c r="E533" s="2">
        <v>1</v>
      </c>
      <c r="F533" s="3">
        <v>1</v>
      </c>
      <c r="G533" s="4">
        <v>1</v>
      </c>
      <c r="H533" s="2">
        <v>0</v>
      </c>
    </row>
    <row r="534" spans="1:8" x14ac:dyDescent="0.3">
      <c r="A534" s="63">
        <v>2020</v>
      </c>
      <c r="B534" s="69"/>
      <c r="C534" s="64" t="s">
        <v>19</v>
      </c>
      <c r="D534" s="10" t="s">
        <v>1</v>
      </c>
      <c r="E534" s="2">
        <v>1032</v>
      </c>
      <c r="F534" s="3">
        <v>158</v>
      </c>
      <c r="G534" s="4">
        <v>0.15310077519379839</v>
      </c>
      <c r="H534" s="2">
        <v>0</v>
      </c>
    </row>
    <row r="535" spans="1:8" x14ac:dyDescent="0.3">
      <c r="A535" s="63">
        <v>2020</v>
      </c>
      <c r="B535" s="69"/>
      <c r="C535" s="64" t="s">
        <v>19</v>
      </c>
      <c r="D535" s="10" t="s">
        <v>28</v>
      </c>
      <c r="E535" s="2">
        <v>191</v>
      </c>
      <c r="F535" s="3">
        <v>43</v>
      </c>
      <c r="G535" s="4">
        <v>0.22513089005235601</v>
      </c>
      <c r="H535" s="2">
        <v>0</v>
      </c>
    </row>
    <row r="536" spans="1:8" x14ac:dyDescent="0.3">
      <c r="A536" s="63">
        <v>2020</v>
      </c>
      <c r="B536" s="69"/>
      <c r="C536" s="64" t="s">
        <v>19</v>
      </c>
      <c r="D536" s="10" t="s">
        <v>29</v>
      </c>
      <c r="E536" s="2">
        <v>291</v>
      </c>
      <c r="F536" s="3">
        <v>47</v>
      </c>
      <c r="G536" s="4">
        <v>0.16151202749140889</v>
      </c>
      <c r="H536" s="2">
        <v>0</v>
      </c>
    </row>
    <row r="537" spans="1:8" x14ac:dyDescent="0.3">
      <c r="A537" s="63">
        <v>2020</v>
      </c>
      <c r="B537" s="69"/>
      <c r="C537" s="64" t="s">
        <v>19</v>
      </c>
      <c r="D537" s="10" t="s">
        <v>30</v>
      </c>
      <c r="E537" s="2">
        <v>267</v>
      </c>
      <c r="F537" s="3">
        <v>40</v>
      </c>
      <c r="G537" s="4">
        <v>0.14981273408239701</v>
      </c>
      <c r="H537" s="2">
        <v>0</v>
      </c>
    </row>
    <row r="538" spans="1:8" x14ac:dyDescent="0.3">
      <c r="A538" s="63">
        <v>2020</v>
      </c>
      <c r="B538" s="69"/>
      <c r="C538" s="64" t="s">
        <v>19</v>
      </c>
      <c r="D538" s="10" t="s">
        <v>31</v>
      </c>
      <c r="E538" s="2">
        <v>227</v>
      </c>
      <c r="F538" s="3">
        <v>20</v>
      </c>
      <c r="G538" s="4">
        <v>8.8105726872246701E-2</v>
      </c>
      <c r="H538" s="2">
        <v>0</v>
      </c>
    </row>
    <row r="539" spans="1:8" x14ac:dyDescent="0.3">
      <c r="A539" s="63">
        <v>2020</v>
      </c>
      <c r="B539" s="69"/>
      <c r="C539" s="64" t="s">
        <v>19</v>
      </c>
      <c r="D539" s="10" t="s">
        <v>32</v>
      </c>
      <c r="E539" s="2">
        <v>55</v>
      </c>
      <c r="F539" s="3">
        <v>8</v>
      </c>
      <c r="G539" s="4">
        <v>0.14545454545454539</v>
      </c>
      <c r="H539" s="2">
        <v>0</v>
      </c>
    </row>
    <row r="540" spans="1:8" x14ac:dyDescent="0.3">
      <c r="A540" s="63">
        <v>2020</v>
      </c>
      <c r="B540" s="70"/>
      <c r="C540" s="64" t="s">
        <v>19</v>
      </c>
      <c r="D540" s="10" t="s">
        <v>33</v>
      </c>
      <c r="E540" s="2">
        <v>1</v>
      </c>
      <c r="F540" s="3">
        <v>0</v>
      </c>
      <c r="G540" s="4">
        <v>0</v>
      </c>
      <c r="H540" s="2">
        <v>0</v>
      </c>
    </row>
    <row r="541" spans="1:8" s="11" customFormat="1" x14ac:dyDescent="0.3">
      <c r="A541" s="63"/>
      <c r="B541" s="68" t="s">
        <v>39</v>
      </c>
      <c r="C541" s="40" t="s">
        <v>1</v>
      </c>
      <c r="D541" s="40"/>
      <c r="E541" s="41">
        <f>E542+E548+E555+E561+E568</f>
        <v>1955</v>
      </c>
      <c r="F541" s="41">
        <f t="shared" ref="F541:H541" si="23">F542+F548+F555+F561+F568</f>
        <v>439</v>
      </c>
      <c r="G541" s="42">
        <f>F541/E541</f>
        <v>0.22455242966751918</v>
      </c>
      <c r="H541" s="41">
        <f t="shared" si="23"/>
        <v>6</v>
      </c>
    </row>
    <row r="542" spans="1:8" x14ac:dyDescent="0.3">
      <c r="A542" s="63">
        <v>2020</v>
      </c>
      <c r="B542" s="69"/>
      <c r="C542" s="64" t="s">
        <v>2</v>
      </c>
      <c r="D542" s="10" t="s">
        <v>1</v>
      </c>
      <c r="E542" s="2">
        <v>113</v>
      </c>
      <c r="F542" s="3">
        <v>20</v>
      </c>
      <c r="G542" s="4">
        <v>0.1769911504424779</v>
      </c>
      <c r="H542" s="2">
        <v>6</v>
      </c>
    </row>
    <row r="543" spans="1:8" x14ac:dyDescent="0.3">
      <c r="A543" s="63">
        <v>2020</v>
      </c>
      <c r="B543" s="69"/>
      <c r="C543" s="64" t="s">
        <v>2</v>
      </c>
      <c r="D543" s="10" t="s">
        <v>28</v>
      </c>
      <c r="E543" s="2">
        <v>16</v>
      </c>
      <c r="F543" s="3">
        <v>5</v>
      </c>
      <c r="G543" s="4">
        <v>0.3125</v>
      </c>
      <c r="H543" s="2">
        <v>0</v>
      </c>
    </row>
    <row r="544" spans="1:8" x14ac:dyDescent="0.3">
      <c r="A544" s="63">
        <v>2020</v>
      </c>
      <c r="B544" s="69"/>
      <c r="C544" s="64" t="s">
        <v>2</v>
      </c>
      <c r="D544" s="10" t="s">
        <v>29</v>
      </c>
      <c r="E544" s="2">
        <v>50</v>
      </c>
      <c r="F544" s="3">
        <v>7</v>
      </c>
      <c r="G544" s="4">
        <v>0.14000000000000001</v>
      </c>
      <c r="H544" s="2">
        <v>3</v>
      </c>
    </row>
    <row r="545" spans="1:8" x14ac:dyDescent="0.3">
      <c r="A545" s="63">
        <v>2020</v>
      </c>
      <c r="B545" s="69"/>
      <c r="C545" s="64" t="s">
        <v>2</v>
      </c>
      <c r="D545" s="10" t="s">
        <v>30</v>
      </c>
      <c r="E545" s="2">
        <v>29</v>
      </c>
      <c r="F545" s="3">
        <v>5</v>
      </c>
      <c r="G545" s="4">
        <v>0.17241379310344829</v>
      </c>
      <c r="H545" s="2">
        <v>2</v>
      </c>
    </row>
    <row r="546" spans="1:8" x14ac:dyDescent="0.3">
      <c r="A546" s="63">
        <v>2020</v>
      </c>
      <c r="B546" s="69"/>
      <c r="C546" s="64" t="s">
        <v>2</v>
      </c>
      <c r="D546" s="10" t="s">
        <v>31</v>
      </c>
      <c r="E546" s="2">
        <v>16</v>
      </c>
      <c r="F546" s="3">
        <v>2</v>
      </c>
      <c r="G546" s="4">
        <v>0.125</v>
      </c>
      <c r="H546" s="2">
        <v>0</v>
      </c>
    </row>
    <row r="547" spans="1:8" x14ac:dyDescent="0.3">
      <c r="A547" s="63">
        <v>2020</v>
      </c>
      <c r="B547" s="69"/>
      <c r="C547" s="64" t="s">
        <v>2</v>
      </c>
      <c r="D547" s="10" t="s">
        <v>32</v>
      </c>
      <c r="E547" s="2">
        <v>2</v>
      </c>
      <c r="F547" s="3">
        <v>1</v>
      </c>
      <c r="G547" s="4">
        <v>0.5</v>
      </c>
      <c r="H547" s="2">
        <v>1</v>
      </c>
    </row>
    <row r="548" spans="1:8" x14ac:dyDescent="0.3">
      <c r="A548" s="63">
        <v>2020</v>
      </c>
      <c r="B548" s="69"/>
      <c r="C548" s="64" t="s">
        <v>9</v>
      </c>
      <c r="D548" s="10" t="s">
        <v>1</v>
      </c>
      <c r="E548" s="2">
        <v>207</v>
      </c>
      <c r="F548" s="3">
        <v>42</v>
      </c>
      <c r="G548" s="4">
        <v>0.20289855072463769</v>
      </c>
      <c r="H548" s="2">
        <v>0</v>
      </c>
    </row>
    <row r="549" spans="1:8" x14ac:dyDescent="0.3">
      <c r="A549" s="63">
        <v>2020</v>
      </c>
      <c r="B549" s="69"/>
      <c r="C549" s="64" t="s">
        <v>9</v>
      </c>
      <c r="D549" s="10" t="s">
        <v>28</v>
      </c>
      <c r="E549" s="2">
        <v>66</v>
      </c>
      <c r="F549" s="3">
        <v>21</v>
      </c>
      <c r="G549" s="4">
        <v>0.31818181818181818</v>
      </c>
      <c r="H549" s="2">
        <v>0</v>
      </c>
    </row>
    <row r="550" spans="1:8" x14ac:dyDescent="0.3">
      <c r="A550" s="63">
        <v>2020</v>
      </c>
      <c r="B550" s="69"/>
      <c r="C550" s="64" t="s">
        <v>9</v>
      </c>
      <c r="D550" s="10" t="s">
        <v>29</v>
      </c>
      <c r="E550" s="2">
        <v>56</v>
      </c>
      <c r="F550" s="3">
        <v>8</v>
      </c>
      <c r="G550" s="4">
        <v>0.14285714285714279</v>
      </c>
      <c r="H550" s="2">
        <v>0</v>
      </c>
    </row>
    <row r="551" spans="1:8" x14ac:dyDescent="0.3">
      <c r="A551" s="63">
        <v>2020</v>
      </c>
      <c r="B551" s="69"/>
      <c r="C551" s="64" t="s">
        <v>9</v>
      </c>
      <c r="D551" s="10" t="s">
        <v>30</v>
      </c>
      <c r="E551" s="2">
        <v>50</v>
      </c>
      <c r="F551" s="3">
        <v>7</v>
      </c>
      <c r="G551" s="4">
        <v>0.14000000000000001</v>
      </c>
      <c r="H551" s="2">
        <v>0</v>
      </c>
    </row>
    <row r="552" spans="1:8" x14ac:dyDescent="0.3">
      <c r="A552" s="63">
        <v>2020</v>
      </c>
      <c r="B552" s="69"/>
      <c r="C552" s="64" t="s">
        <v>9</v>
      </c>
      <c r="D552" s="10" t="s">
        <v>31</v>
      </c>
      <c r="E552" s="2">
        <v>19</v>
      </c>
      <c r="F552" s="3">
        <v>5</v>
      </c>
      <c r="G552" s="4">
        <v>0.26315789473684209</v>
      </c>
      <c r="H552" s="2">
        <v>0</v>
      </c>
    </row>
    <row r="553" spans="1:8" x14ac:dyDescent="0.3">
      <c r="A553" s="63">
        <v>2020</v>
      </c>
      <c r="B553" s="69"/>
      <c r="C553" s="64" t="s">
        <v>9</v>
      </c>
      <c r="D553" s="10" t="s">
        <v>32</v>
      </c>
      <c r="E553" s="2">
        <v>14</v>
      </c>
      <c r="F553" s="3">
        <v>1</v>
      </c>
      <c r="G553" s="4">
        <v>7.1428571428571425E-2</v>
      </c>
      <c r="H553" s="2">
        <v>0</v>
      </c>
    </row>
    <row r="554" spans="1:8" x14ac:dyDescent="0.3">
      <c r="A554" s="63">
        <v>2020</v>
      </c>
      <c r="B554" s="69"/>
      <c r="C554" s="64" t="s">
        <v>9</v>
      </c>
      <c r="D554" s="10" t="s">
        <v>33</v>
      </c>
      <c r="E554" s="2">
        <v>2</v>
      </c>
      <c r="F554" s="3">
        <v>0</v>
      </c>
      <c r="G554" s="4">
        <v>0</v>
      </c>
      <c r="H554" s="2">
        <v>0</v>
      </c>
    </row>
    <row r="555" spans="1:8" x14ac:dyDescent="0.3">
      <c r="A555" s="63">
        <v>2020</v>
      </c>
      <c r="B555" s="69"/>
      <c r="C555" s="64" t="s">
        <v>10</v>
      </c>
      <c r="D555" s="10" t="s">
        <v>1</v>
      </c>
      <c r="E555" s="2">
        <v>245</v>
      </c>
      <c r="F555" s="3">
        <v>68</v>
      </c>
      <c r="G555" s="4">
        <v>0.27755102040816332</v>
      </c>
      <c r="H555" s="2">
        <v>0</v>
      </c>
    </row>
    <row r="556" spans="1:8" x14ac:dyDescent="0.3">
      <c r="A556" s="63">
        <v>2020</v>
      </c>
      <c r="B556" s="69"/>
      <c r="C556" s="64" t="s">
        <v>10</v>
      </c>
      <c r="D556" s="10" t="s">
        <v>28</v>
      </c>
      <c r="E556" s="2">
        <v>55</v>
      </c>
      <c r="F556" s="3">
        <v>21</v>
      </c>
      <c r="G556" s="4">
        <v>0.38181818181818178</v>
      </c>
      <c r="H556" s="2">
        <v>0</v>
      </c>
    </row>
    <row r="557" spans="1:8" x14ac:dyDescent="0.3">
      <c r="A557" s="63">
        <v>2020</v>
      </c>
      <c r="B557" s="69"/>
      <c r="C557" s="64" t="s">
        <v>10</v>
      </c>
      <c r="D557" s="10" t="s">
        <v>29</v>
      </c>
      <c r="E557" s="2">
        <v>76</v>
      </c>
      <c r="F557" s="3">
        <v>20</v>
      </c>
      <c r="G557" s="4">
        <v>0.26315789473684209</v>
      </c>
      <c r="H557" s="2">
        <v>0</v>
      </c>
    </row>
    <row r="558" spans="1:8" x14ac:dyDescent="0.3">
      <c r="A558" s="63">
        <v>2020</v>
      </c>
      <c r="B558" s="69"/>
      <c r="C558" s="64" t="s">
        <v>10</v>
      </c>
      <c r="D558" s="10" t="s">
        <v>30</v>
      </c>
      <c r="E558" s="2">
        <v>69</v>
      </c>
      <c r="F558" s="3">
        <v>19</v>
      </c>
      <c r="G558" s="4">
        <v>0.27536231884057971</v>
      </c>
      <c r="H558" s="2">
        <v>0</v>
      </c>
    </row>
    <row r="559" spans="1:8" x14ac:dyDescent="0.3">
      <c r="A559" s="63">
        <v>2020</v>
      </c>
      <c r="B559" s="69"/>
      <c r="C559" s="64" t="s">
        <v>10</v>
      </c>
      <c r="D559" s="10" t="s">
        <v>31</v>
      </c>
      <c r="E559" s="2">
        <v>27</v>
      </c>
      <c r="F559" s="3">
        <v>6</v>
      </c>
      <c r="G559" s="4">
        <v>0.22222222222222221</v>
      </c>
      <c r="H559" s="2">
        <v>0</v>
      </c>
    </row>
    <row r="560" spans="1:8" x14ac:dyDescent="0.3">
      <c r="A560" s="63">
        <v>2020</v>
      </c>
      <c r="B560" s="69"/>
      <c r="C560" s="64" t="s">
        <v>10</v>
      </c>
      <c r="D560" s="10" t="s">
        <v>32</v>
      </c>
      <c r="E560" s="2">
        <v>18</v>
      </c>
      <c r="F560" s="3">
        <v>2</v>
      </c>
      <c r="G560" s="4">
        <v>0.1111111111111111</v>
      </c>
      <c r="H560" s="2">
        <v>0</v>
      </c>
    </row>
    <row r="561" spans="1:8" x14ac:dyDescent="0.3">
      <c r="A561" s="63">
        <v>2020</v>
      </c>
      <c r="B561" s="69"/>
      <c r="C561" s="64" t="s">
        <v>11</v>
      </c>
      <c r="D561" s="10" t="s">
        <v>1</v>
      </c>
      <c r="E561" s="2">
        <v>423</v>
      </c>
      <c r="F561" s="3">
        <v>153</v>
      </c>
      <c r="G561" s="4">
        <v>0.36170212765957449</v>
      </c>
      <c r="H561" s="2">
        <v>0</v>
      </c>
    </row>
    <row r="562" spans="1:8" x14ac:dyDescent="0.3">
      <c r="A562" s="63">
        <v>2020</v>
      </c>
      <c r="B562" s="69"/>
      <c r="C562" s="64" t="s">
        <v>11</v>
      </c>
      <c r="D562" s="10" t="s">
        <v>28</v>
      </c>
      <c r="E562" s="2">
        <v>105</v>
      </c>
      <c r="F562" s="3">
        <v>43</v>
      </c>
      <c r="G562" s="4">
        <v>0.40952380952380951</v>
      </c>
      <c r="H562" s="2">
        <v>0</v>
      </c>
    </row>
    <row r="563" spans="1:8" x14ac:dyDescent="0.3">
      <c r="A563" s="63">
        <v>2020</v>
      </c>
      <c r="B563" s="69"/>
      <c r="C563" s="64" t="s">
        <v>11</v>
      </c>
      <c r="D563" s="10" t="s">
        <v>29</v>
      </c>
      <c r="E563" s="2">
        <v>116</v>
      </c>
      <c r="F563" s="3">
        <v>42</v>
      </c>
      <c r="G563" s="4">
        <v>0.36206896551724138</v>
      </c>
      <c r="H563" s="2">
        <v>0</v>
      </c>
    </row>
    <row r="564" spans="1:8" x14ac:dyDescent="0.3">
      <c r="A564" s="63">
        <v>2020</v>
      </c>
      <c r="B564" s="69"/>
      <c r="C564" s="64" t="s">
        <v>11</v>
      </c>
      <c r="D564" s="10" t="s">
        <v>30</v>
      </c>
      <c r="E564" s="2">
        <v>116</v>
      </c>
      <c r="F564" s="3">
        <v>43</v>
      </c>
      <c r="G564" s="4">
        <v>0.37068965517241381</v>
      </c>
      <c r="H564" s="2">
        <v>0</v>
      </c>
    </row>
    <row r="565" spans="1:8" x14ac:dyDescent="0.3">
      <c r="A565" s="63">
        <v>2020</v>
      </c>
      <c r="B565" s="69"/>
      <c r="C565" s="64" t="s">
        <v>11</v>
      </c>
      <c r="D565" s="10" t="s">
        <v>31</v>
      </c>
      <c r="E565" s="2">
        <v>60</v>
      </c>
      <c r="F565" s="3">
        <v>16</v>
      </c>
      <c r="G565" s="4">
        <v>0.26666666666666672</v>
      </c>
      <c r="H565" s="2">
        <v>0</v>
      </c>
    </row>
    <row r="566" spans="1:8" x14ac:dyDescent="0.3">
      <c r="A566" s="63">
        <v>2020</v>
      </c>
      <c r="B566" s="69"/>
      <c r="C566" s="64" t="s">
        <v>11</v>
      </c>
      <c r="D566" s="10" t="s">
        <v>32</v>
      </c>
      <c r="E566" s="2">
        <v>23</v>
      </c>
      <c r="F566" s="3">
        <v>9</v>
      </c>
      <c r="G566" s="4">
        <v>0.39130434782608697</v>
      </c>
      <c r="H566" s="2">
        <v>0</v>
      </c>
    </row>
    <row r="567" spans="1:8" x14ac:dyDescent="0.3">
      <c r="A567" s="63">
        <v>2020</v>
      </c>
      <c r="B567" s="69"/>
      <c r="C567" s="64" t="s">
        <v>11</v>
      </c>
      <c r="D567" s="10" t="s">
        <v>33</v>
      </c>
      <c r="E567" s="2">
        <v>3</v>
      </c>
      <c r="F567" s="3">
        <v>0</v>
      </c>
      <c r="G567" s="4">
        <v>0</v>
      </c>
      <c r="H567" s="2">
        <v>0</v>
      </c>
    </row>
    <row r="568" spans="1:8" x14ac:dyDescent="0.3">
      <c r="A568" s="63">
        <v>2020</v>
      </c>
      <c r="B568" s="69"/>
      <c r="C568" s="64" t="s">
        <v>23</v>
      </c>
      <c r="D568" s="10" t="s">
        <v>1</v>
      </c>
      <c r="E568" s="2">
        <v>967</v>
      </c>
      <c r="F568" s="3">
        <v>156</v>
      </c>
      <c r="G568" s="4">
        <v>0.1613236814891417</v>
      </c>
      <c r="H568" s="2">
        <v>0</v>
      </c>
    </row>
    <row r="569" spans="1:8" x14ac:dyDescent="0.3">
      <c r="A569" s="63">
        <v>2020</v>
      </c>
      <c r="B569" s="69"/>
      <c r="C569" s="64" t="s">
        <v>23</v>
      </c>
      <c r="D569" s="10" t="s">
        <v>28</v>
      </c>
      <c r="E569" s="2">
        <v>279</v>
      </c>
      <c r="F569" s="3">
        <v>50</v>
      </c>
      <c r="G569" s="4">
        <v>0.17921146953405021</v>
      </c>
      <c r="H569" s="2">
        <v>0</v>
      </c>
    </row>
    <row r="570" spans="1:8" x14ac:dyDescent="0.3">
      <c r="A570" s="63">
        <v>2020</v>
      </c>
      <c r="B570" s="69"/>
      <c r="C570" s="64" t="s">
        <v>23</v>
      </c>
      <c r="D570" s="10" t="s">
        <v>29</v>
      </c>
      <c r="E570" s="2">
        <v>244</v>
      </c>
      <c r="F570" s="3">
        <v>43</v>
      </c>
      <c r="G570" s="4">
        <v>0.17622950819672131</v>
      </c>
      <c r="H570" s="2">
        <v>0</v>
      </c>
    </row>
    <row r="571" spans="1:8" x14ac:dyDescent="0.3">
      <c r="A571" s="63">
        <v>2020</v>
      </c>
      <c r="B571" s="69"/>
      <c r="C571" s="64" t="s">
        <v>23</v>
      </c>
      <c r="D571" s="10" t="s">
        <v>30</v>
      </c>
      <c r="E571" s="2">
        <v>258</v>
      </c>
      <c r="F571" s="3">
        <v>41</v>
      </c>
      <c r="G571" s="4">
        <v>0.15891472868217049</v>
      </c>
      <c r="H571" s="2">
        <v>0</v>
      </c>
    </row>
    <row r="572" spans="1:8" x14ac:dyDescent="0.3">
      <c r="A572" s="63">
        <v>2020</v>
      </c>
      <c r="B572" s="69"/>
      <c r="C572" s="64" t="s">
        <v>23</v>
      </c>
      <c r="D572" s="10" t="s">
        <v>31</v>
      </c>
      <c r="E572" s="2">
        <v>134</v>
      </c>
      <c r="F572" s="3">
        <v>16</v>
      </c>
      <c r="G572" s="4">
        <v>0.11940298507462691</v>
      </c>
      <c r="H572" s="2">
        <v>0</v>
      </c>
    </row>
    <row r="573" spans="1:8" x14ac:dyDescent="0.3">
      <c r="A573" s="63">
        <v>2020</v>
      </c>
      <c r="B573" s="69"/>
      <c r="C573" s="64" t="s">
        <v>23</v>
      </c>
      <c r="D573" s="10" t="s">
        <v>32</v>
      </c>
      <c r="E573" s="2">
        <v>49</v>
      </c>
      <c r="F573" s="3">
        <v>6</v>
      </c>
      <c r="G573" s="4">
        <v>0.1224489795918367</v>
      </c>
      <c r="H573" s="2">
        <v>0</v>
      </c>
    </row>
    <row r="574" spans="1:8" x14ac:dyDescent="0.3">
      <c r="A574" s="63">
        <v>2020</v>
      </c>
      <c r="B574" s="70"/>
      <c r="C574" s="64" t="s">
        <v>23</v>
      </c>
      <c r="D574" s="10" t="s">
        <v>33</v>
      </c>
      <c r="E574" s="2">
        <v>3</v>
      </c>
      <c r="F574" s="3">
        <v>0</v>
      </c>
      <c r="G574" s="4">
        <v>0</v>
      </c>
      <c r="H574" s="2">
        <v>0</v>
      </c>
    </row>
    <row r="575" spans="1:8" s="11" customFormat="1" x14ac:dyDescent="0.3">
      <c r="A575" s="63"/>
      <c r="B575" s="31" t="s">
        <v>40</v>
      </c>
      <c r="C575" s="6"/>
      <c r="D575" s="6"/>
      <c r="E575" s="7">
        <f>E576+E612+E627+E670+E685</f>
        <v>12686</v>
      </c>
      <c r="F575" s="7">
        <f t="shared" ref="F575:H575" si="24">F576+F612+F627+F670+F685</f>
        <v>2730</v>
      </c>
      <c r="G575" s="33">
        <f>F575/E575</f>
        <v>0.21519785590414631</v>
      </c>
      <c r="H575" s="7">
        <f t="shared" si="24"/>
        <v>136</v>
      </c>
    </row>
    <row r="576" spans="1:8" s="11" customFormat="1" x14ac:dyDescent="0.3">
      <c r="A576" s="63"/>
      <c r="B576" s="68" t="s">
        <v>35</v>
      </c>
      <c r="C576" s="40" t="s">
        <v>1</v>
      </c>
      <c r="D576" s="40"/>
      <c r="E576" s="41">
        <f>E577+E584+E598+E591+E605</f>
        <v>5021</v>
      </c>
      <c r="F576" s="41">
        <f t="shared" ref="F576:H576" si="25">F577+F584+F598+F591+F605</f>
        <v>1276</v>
      </c>
      <c r="G576" s="42">
        <f>F576/E576</f>
        <v>0.25413264289982074</v>
      </c>
      <c r="H576" s="41">
        <f t="shared" si="25"/>
        <v>54</v>
      </c>
    </row>
    <row r="577" spans="1:8" x14ac:dyDescent="0.3">
      <c r="A577" s="63">
        <v>2021</v>
      </c>
      <c r="B577" s="69"/>
      <c r="C577" s="64" t="s">
        <v>6</v>
      </c>
      <c r="D577" s="10" t="s">
        <v>1</v>
      </c>
      <c r="E577" s="2">
        <v>3215</v>
      </c>
      <c r="F577" s="3">
        <v>899</v>
      </c>
      <c r="G577" s="4">
        <v>0.27962674961119749</v>
      </c>
      <c r="H577" s="2">
        <v>28</v>
      </c>
    </row>
    <row r="578" spans="1:8" x14ac:dyDescent="0.3">
      <c r="A578" s="63">
        <v>2021</v>
      </c>
      <c r="B578" s="69"/>
      <c r="C578" s="64" t="s">
        <v>6</v>
      </c>
      <c r="D578" s="10" t="s">
        <v>28</v>
      </c>
      <c r="E578" s="2">
        <v>493</v>
      </c>
      <c r="F578" s="3">
        <v>110</v>
      </c>
      <c r="G578" s="4">
        <v>0.2231237322515213</v>
      </c>
      <c r="H578" s="2">
        <v>5</v>
      </c>
    </row>
    <row r="579" spans="1:8" x14ac:dyDescent="0.3">
      <c r="A579" s="63">
        <v>2021</v>
      </c>
      <c r="B579" s="69"/>
      <c r="C579" s="64" t="s">
        <v>6</v>
      </c>
      <c r="D579" s="10" t="s">
        <v>29</v>
      </c>
      <c r="E579" s="2">
        <v>933</v>
      </c>
      <c r="F579" s="3">
        <v>286</v>
      </c>
      <c r="G579" s="4">
        <v>0.30653804930332262</v>
      </c>
      <c r="H579" s="2">
        <v>3</v>
      </c>
    </row>
    <row r="580" spans="1:8" x14ac:dyDescent="0.3">
      <c r="A580" s="63">
        <v>2021</v>
      </c>
      <c r="B580" s="69"/>
      <c r="C580" s="64" t="s">
        <v>6</v>
      </c>
      <c r="D580" s="10" t="s">
        <v>30</v>
      </c>
      <c r="E580" s="2">
        <v>1183</v>
      </c>
      <c r="F580" s="3">
        <v>379</v>
      </c>
      <c r="G580" s="4">
        <v>0.32037193575655121</v>
      </c>
      <c r="H580" s="2">
        <v>10</v>
      </c>
    </row>
    <row r="581" spans="1:8" x14ac:dyDescent="0.3">
      <c r="A581" s="63">
        <v>2021</v>
      </c>
      <c r="B581" s="69"/>
      <c r="C581" s="64" t="s">
        <v>6</v>
      </c>
      <c r="D581" s="10" t="s">
        <v>31</v>
      </c>
      <c r="E581" s="2">
        <v>461</v>
      </c>
      <c r="F581" s="3">
        <v>103</v>
      </c>
      <c r="G581" s="4">
        <v>0.22342733188720171</v>
      </c>
      <c r="H581" s="2">
        <v>10</v>
      </c>
    </row>
    <row r="582" spans="1:8" s="11" customFormat="1" x14ac:dyDescent="0.3">
      <c r="A582" s="63"/>
      <c r="B582" s="69"/>
      <c r="C582" s="64" t="s">
        <v>6</v>
      </c>
      <c r="D582" s="10" t="s">
        <v>32</v>
      </c>
      <c r="E582" s="2">
        <v>123</v>
      </c>
      <c r="F582" s="3">
        <v>18</v>
      </c>
      <c r="G582" s="4">
        <v>0.14634146341463411</v>
      </c>
      <c r="H582" s="2">
        <v>0</v>
      </c>
    </row>
    <row r="583" spans="1:8" x14ac:dyDescent="0.3">
      <c r="A583" s="63">
        <v>2021</v>
      </c>
      <c r="B583" s="69"/>
      <c r="C583" s="64" t="s">
        <v>6</v>
      </c>
      <c r="D583" s="10" t="s">
        <v>33</v>
      </c>
      <c r="E583" s="2">
        <v>22</v>
      </c>
      <c r="F583" s="3">
        <v>3</v>
      </c>
      <c r="G583" s="4">
        <v>0.13636363636363641</v>
      </c>
      <c r="H583" s="2">
        <v>0</v>
      </c>
    </row>
    <row r="584" spans="1:8" x14ac:dyDescent="0.3">
      <c r="A584" s="63">
        <v>2021</v>
      </c>
      <c r="B584" s="69"/>
      <c r="C584" s="64" t="s">
        <v>22</v>
      </c>
      <c r="D584" s="10" t="s">
        <v>1</v>
      </c>
      <c r="E584" s="2">
        <v>153</v>
      </c>
      <c r="F584" s="3">
        <v>25</v>
      </c>
      <c r="G584" s="4">
        <v>0.16339869281045749</v>
      </c>
      <c r="H584" s="2">
        <v>4</v>
      </c>
    </row>
    <row r="585" spans="1:8" x14ac:dyDescent="0.3">
      <c r="A585" s="63">
        <v>2021</v>
      </c>
      <c r="B585" s="69"/>
      <c r="C585" s="64" t="s">
        <v>22</v>
      </c>
      <c r="D585" s="10" t="s">
        <v>28</v>
      </c>
      <c r="E585" s="2">
        <v>75</v>
      </c>
      <c r="F585" s="3">
        <v>15</v>
      </c>
      <c r="G585" s="4">
        <v>0.2</v>
      </c>
      <c r="H585" s="2">
        <v>2</v>
      </c>
    </row>
    <row r="586" spans="1:8" x14ac:dyDescent="0.3">
      <c r="A586" s="63">
        <v>2021</v>
      </c>
      <c r="B586" s="69"/>
      <c r="C586" s="64" t="s">
        <v>22</v>
      </c>
      <c r="D586" s="10" t="s">
        <v>29</v>
      </c>
      <c r="E586" s="2">
        <v>20</v>
      </c>
      <c r="F586" s="3">
        <v>3</v>
      </c>
      <c r="G586" s="4">
        <v>0.15</v>
      </c>
      <c r="H586" s="2">
        <v>1</v>
      </c>
    </row>
    <row r="587" spans="1:8" x14ac:dyDescent="0.3">
      <c r="A587" s="63">
        <v>2021</v>
      </c>
      <c r="B587" s="69"/>
      <c r="C587" s="64" t="s">
        <v>22</v>
      </c>
      <c r="D587" s="10" t="s">
        <v>30</v>
      </c>
      <c r="E587" s="2">
        <v>31</v>
      </c>
      <c r="F587" s="3">
        <v>6</v>
      </c>
      <c r="G587" s="4">
        <v>0.19354838709677419</v>
      </c>
      <c r="H587" s="2">
        <v>1</v>
      </c>
    </row>
    <row r="588" spans="1:8" x14ac:dyDescent="0.3">
      <c r="A588" s="63">
        <v>2021</v>
      </c>
      <c r="B588" s="69"/>
      <c r="C588" s="64" t="s">
        <v>22</v>
      </c>
      <c r="D588" s="10" t="s">
        <v>31</v>
      </c>
      <c r="E588" s="2">
        <v>20</v>
      </c>
      <c r="F588" s="3">
        <v>1</v>
      </c>
      <c r="G588" s="4">
        <v>0.05</v>
      </c>
      <c r="H588" s="2">
        <v>0</v>
      </c>
    </row>
    <row r="589" spans="1:8" x14ac:dyDescent="0.3">
      <c r="A589" s="63">
        <v>2021</v>
      </c>
      <c r="B589" s="69"/>
      <c r="C589" s="64" t="s">
        <v>22</v>
      </c>
      <c r="D589" s="10" t="s">
        <v>32</v>
      </c>
      <c r="E589" s="2">
        <v>4</v>
      </c>
      <c r="F589" s="3">
        <v>0</v>
      </c>
      <c r="G589" s="4">
        <v>0</v>
      </c>
      <c r="H589" s="2">
        <v>0</v>
      </c>
    </row>
    <row r="590" spans="1:8" x14ac:dyDescent="0.3">
      <c r="A590" s="63">
        <v>2021</v>
      </c>
      <c r="B590" s="69"/>
      <c r="C590" s="64" t="s">
        <v>22</v>
      </c>
      <c r="D590" s="10" t="s">
        <v>33</v>
      </c>
      <c r="E590" s="2">
        <v>3</v>
      </c>
      <c r="F590" s="3">
        <v>0</v>
      </c>
      <c r="G590" s="4">
        <v>0</v>
      </c>
      <c r="H590" s="2">
        <v>0</v>
      </c>
    </row>
    <row r="591" spans="1:8" s="11" customFormat="1" x14ac:dyDescent="0.3">
      <c r="A591" s="63"/>
      <c r="B591" s="69"/>
      <c r="C591" s="64" t="s">
        <v>17</v>
      </c>
      <c r="D591" s="10" t="s">
        <v>1</v>
      </c>
      <c r="E591" s="2">
        <v>409</v>
      </c>
      <c r="F591" s="3">
        <v>105</v>
      </c>
      <c r="G591" s="4">
        <v>0.25672371638141811</v>
      </c>
      <c r="H591" s="2">
        <v>0</v>
      </c>
    </row>
    <row r="592" spans="1:8" s="11" customFormat="1" x14ac:dyDescent="0.3">
      <c r="A592" s="63"/>
      <c r="B592" s="69"/>
      <c r="C592" s="64" t="s">
        <v>17</v>
      </c>
      <c r="D592" s="10" t="s">
        <v>28</v>
      </c>
      <c r="E592" s="2">
        <v>137</v>
      </c>
      <c r="F592" s="3">
        <v>42</v>
      </c>
      <c r="G592" s="4">
        <v>0.30656934306569339</v>
      </c>
      <c r="H592" s="2">
        <v>0</v>
      </c>
    </row>
    <row r="593" spans="1:8" s="11" customFormat="1" x14ac:dyDescent="0.3">
      <c r="A593" s="63"/>
      <c r="B593" s="69"/>
      <c r="C593" s="64" t="s">
        <v>17</v>
      </c>
      <c r="D593" s="10" t="s">
        <v>29</v>
      </c>
      <c r="E593" s="2">
        <v>90</v>
      </c>
      <c r="F593" s="3">
        <v>27</v>
      </c>
      <c r="G593" s="4">
        <v>0.3</v>
      </c>
      <c r="H593" s="2">
        <v>0</v>
      </c>
    </row>
    <row r="594" spans="1:8" s="11" customFormat="1" x14ac:dyDescent="0.3">
      <c r="A594" s="63"/>
      <c r="B594" s="69"/>
      <c r="C594" s="64" t="s">
        <v>17</v>
      </c>
      <c r="D594" s="10" t="s">
        <v>30</v>
      </c>
      <c r="E594" s="2">
        <v>93</v>
      </c>
      <c r="F594" s="3">
        <v>14</v>
      </c>
      <c r="G594" s="4">
        <v>0.15053763440860221</v>
      </c>
      <c r="H594" s="2">
        <v>0</v>
      </c>
    </row>
    <row r="595" spans="1:8" s="11" customFormat="1" x14ac:dyDescent="0.3">
      <c r="A595" s="63"/>
      <c r="B595" s="69"/>
      <c r="C595" s="64" t="s">
        <v>17</v>
      </c>
      <c r="D595" s="10" t="s">
        <v>31</v>
      </c>
      <c r="E595" s="2">
        <v>54</v>
      </c>
      <c r="F595" s="3">
        <v>15</v>
      </c>
      <c r="G595" s="4">
        <v>0.27777777777777779</v>
      </c>
      <c r="H595" s="2">
        <v>0</v>
      </c>
    </row>
    <row r="596" spans="1:8" s="11" customFormat="1" x14ac:dyDescent="0.3">
      <c r="A596" s="63"/>
      <c r="B596" s="69"/>
      <c r="C596" s="64" t="s">
        <v>17</v>
      </c>
      <c r="D596" s="10" t="s">
        <v>32</v>
      </c>
      <c r="E596" s="2">
        <v>32</v>
      </c>
      <c r="F596" s="3">
        <v>7</v>
      </c>
      <c r="G596" s="4">
        <v>0.21875</v>
      </c>
      <c r="H596" s="2">
        <v>0</v>
      </c>
    </row>
    <row r="597" spans="1:8" s="11" customFormat="1" x14ac:dyDescent="0.3">
      <c r="A597" s="63"/>
      <c r="B597" s="69"/>
      <c r="C597" s="64" t="s">
        <v>17</v>
      </c>
      <c r="D597" s="10" t="s">
        <v>33</v>
      </c>
      <c r="E597" s="2">
        <v>3</v>
      </c>
      <c r="F597" s="3">
        <v>0</v>
      </c>
      <c r="G597" s="4">
        <v>0</v>
      </c>
      <c r="H597" s="2">
        <v>0</v>
      </c>
    </row>
    <row r="598" spans="1:8" x14ac:dyDescent="0.3">
      <c r="A598" s="63">
        <v>2021</v>
      </c>
      <c r="B598" s="69"/>
      <c r="C598" s="64" t="s">
        <v>18</v>
      </c>
      <c r="D598" s="10" t="s">
        <v>1</v>
      </c>
      <c r="E598" s="2">
        <v>1017</v>
      </c>
      <c r="F598" s="3">
        <v>188</v>
      </c>
      <c r="G598" s="4">
        <v>0.1848574237954769</v>
      </c>
      <c r="H598" s="2">
        <v>14</v>
      </c>
    </row>
    <row r="599" spans="1:8" x14ac:dyDescent="0.3">
      <c r="A599" s="63">
        <v>2021</v>
      </c>
      <c r="B599" s="69"/>
      <c r="C599" s="64" t="s">
        <v>18</v>
      </c>
      <c r="D599" s="10" t="s">
        <v>28</v>
      </c>
      <c r="E599" s="2">
        <v>346</v>
      </c>
      <c r="F599" s="3">
        <v>62</v>
      </c>
      <c r="G599" s="4">
        <v>0.1791907514450867</v>
      </c>
      <c r="H599" s="2">
        <v>11</v>
      </c>
    </row>
    <row r="600" spans="1:8" x14ac:dyDescent="0.3">
      <c r="A600" s="63">
        <v>2021</v>
      </c>
      <c r="B600" s="69"/>
      <c r="C600" s="64" t="s">
        <v>18</v>
      </c>
      <c r="D600" s="10" t="s">
        <v>29</v>
      </c>
      <c r="E600" s="2">
        <v>253</v>
      </c>
      <c r="F600" s="3">
        <v>48</v>
      </c>
      <c r="G600" s="4">
        <v>0.18972332015810281</v>
      </c>
      <c r="H600" s="2">
        <v>2</v>
      </c>
    </row>
    <row r="601" spans="1:8" x14ac:dyDescent="0.3">
      <c r="A601" s="63">
        <v>2021</v>
      </c>
      <c r="B601" s="69"/>
      <c r="C601" s="64" t="s">
        <v>18</v>
      </c>
      <c r="D601" s="10" t="s">
        <v>30</v>
      </c>
      <c r="E601" s="2">
        <v>236</v>
      </c>
      <c r="F601" s="3">
        <v>50</v>
      </c>
      <c r="G601" s="4">
        <v>0.21186440677966101</v>
      </c>
      <c r="H601" s="2">
        <v>1</v>
      </c>
    </row>
    <row r="602" spans="1:8" x14ac:dyDescent="0.3">
      <c r="A602" s="63">
        <v>2021</v>
      </c>
      <c r="B602" s="69"/>
      <c r="C602" s="64" t="s">
        <v>18</v>
      </c>
      <c r="D602" s="10" t="s">
        <v>31</v>
      </c>
      <c r="E602" s="2">
        <v>114</v>
      </c>
      <c r="F602" s="3">
        <v>17</v>
      </c>
      <c r="G602" s="4">
        <v>0.14912280701754391</v>
      </c>
      <c r="H602" s="2">
        <v>0</v>
      </c>
    </row>
    <row r="603" spans="1:8" x14ac:dyDescent="0.3">
      <c r="A603" s="63">
        <v>2021</v>
      </c>
      <c r="B603" s="69"/>
      <c r="C603" s="64" t="s">
        <v>18</v>
      </c>
      <c r="D603" s="10" t="s">
        <v>32</v>
      </c>
      <c r="E603" s="2">
        <v>54</v>
      </c>
      <c r="F603" s="3">
        <v>8</v>
      </c>
      <c r="G603" s="4">
        <v>0.14814814814814811</v>
      </c>
      <c r="H603" s="2">
        <v>0</v>
      </c>
    </row>
    <row r="604" spans="1:8" x14ac:dyDescent="0.3">
      <c r="A604" s="63">
        <v>2021</v>
      </c>
      <c r="B604" s="69"/>
      <c r="C604" s="64" t="s">
        <v>18</v>
      </c>
      <c r="D604" s="10" t="s">
        <v>33</v>
      </c>
      <c r="E604" s="2">
        <v>14</v>
      </c>
      <c r="F604" s="3">
        <v>3</v>
      </c>
      <c r="G604" s="4">
        <v>0.2142857142857143</v>
      </c>
      <c r="H604" s="2">
        <v>0</v>
      </c>
    </row>
    <row r="605" spans="1:8" x14ac:dyDescent="0.3">
      <c r="A605" s="63">
        <v>2021</v>
      </c>
      <c r="B605" s="69"/>
      <c r="C605" s="64" t="s">
        <v>26</v>
      </c>
      <c r="D605" s="10" t="s">
        <v>1</v>
      </c>
      <c r="E605" s="2">
        <v>227</v>
      </c>
      <c r="F605" s="3">
        <v>59</v>
      </c>
      <c r="G605" s="4">
        <v>0.25991189427312777</v>
      </c>
      <c r="H605" s="2">
        <v>8</v>
      </c>
    </row>
    <row r="606" spans="1:8" x14ac:dyDescent="0.3">
      <c r="A606" s="63">
        <v>2021</v>
      </c>
      <c r="B606" s="69"/>
      <c r="C606" s="64" t="s">
        <v>26</v>
      </c>
      <c r="D606" s="10" t="s">
        <v>28</v>
      </c>
      <c r="E606" s="2">
        <v>69</v>
      </c>
      <c r="F606" s="3">
        <v>22</v>
      </c>
      <c r="G606" s="4">
        <v>0.3188405797101449</v>
      </c>
      <c r="H606" s="2">
        <v>0</v>
      </c>
    </row>
    <row r="607" spans="1:8" x14ac:dyDescent="0.3">
      <c r="A607" s="63">
        <v>2021</v>
      </c>
      <c r="B607" s="69"/>
      <c r="C607" s="64" t="s">
        <v>26</v>
      </c>
      <c r="D607" s="10" t="s">
        <v>29</v>
      </c>
      <c r="E607" s="2">
        <v>44</v>
      </c>
      <c r="F607" s="3">
        <v>10</v>
      </c>
      <c r="G607" s="4">
        <v>0.22727272727272729</v>
      </c>
      <c r="H607" s="2">
        <v>0</v>
      </c>
    </row>
    <row r="608" spans="1:8" x14ac:dyDescent="0.3">
      <c r="A608" s="63">
        <v>2021</v>
      </c>
      <c r="B608" s="69"/>
      <c r="C608" s="64" t="s">
        <v>26</v>
      </c>
      <c r="D608" s="10" t="s">
        <v>30</v>
      </c>
      <c r="E608" s="2">
        <v>43</v>
      </c>
      <c r="F608" s="3">
        <v>11</v>
      </c>
      <c r="G608" s="4">
        <v>0.2558139534883721</v>
      </c>
      <c r="H608" s="2">
        <v>5</v>
      </c>
    </row>
    <row r="609" spans="1:8" x14ac:dyDescent="0.3">
      <c r="A609" s="63">
        <v>2021</v>
      </c>
      <c r="B609" s="69"/>
      <c r="C609" s="64" t="s">
        <v>26</v>
      </c>
      <c r="D609" s="10" t="s">
        <v>31</v>
      </c>
      <c r="E609" s="2">
        <v>52</v>
      </c>
      <c r="F609" s="3">
        <v>10</v>
      </c>
      <c r="G609" s="4">
        <v>0.19230769230769229</v>
      </c>
      <c r="H609" s="2">
        <v>2</v>
      </c>
    </row>
    <row r="610" spans="1:8" x14ac:dyDescent="0.3">
      <c r="A610" s="63">
        <v>2021</v>
      </c>
      <c r="B610" s="69"/>
      <c r="C610" s="64" t="s">
        <v>26</v>
      </c>
      <c r="D610" s="10" t="s">
        <v>32</v>
      </c>
      <c r="E610" s="2">
        <v>16</v>
      </c>
      <c r="F610" s="3">
        <v>5</v>
      </c>
      <c r="G610" s="4">
        <v>0.3125</v>
      </c>
      <c r="H610" s="2">
        <v>1</v>
      </c>
    </row>
    <row r="611" spans="1:8" x14ac:dyDescent="0.3">
      <c r="A611" s="63">
        <v>2021</v>
      </c>
      <c r="B611" s="70"/>
      <c r="C611" s="64" t="s">
        <v>26</v>
      </c>
      <c r="D611" s="10" t="s">
        <v>33</v>
      </c>
      <c r="E611" s="2">
        <v>3</v>
      </c>
      <c r="F611" s="3">
        <v>1</v>
      </c>
      <c r="G611" s="4">
        <v>0.33333333333333331</v>
      </c>
      <c r="H611" s="2">
        <v>0</v>
      </c>
    </row>
    <row r="612" spans="1:8" s="11" customFormat="1" x14ac:dyDescent="0.3">
      <c r="A612" s="63"/>
      <c r="B612" s="68" t="s">
        <v>36</v>
      </c>
      <c r="C612" s="40" t="s">
        <v>1</v>
      </c>
      <c r="D612" s="40"/>
      <c r="E612" s="41">
        <f>E613+E620</f>
        <v>1729</v>
      </c>
      <c r="F612" s="41">
        <f t="shared" ref="F612:H612" si="26">F613+F620</f>
        <v>339</v>
      </c>
      <c r="G612" s="42">
        <f>F612/E612</f>
        <v>0.19606709080393292</v>
      </c>
      <c r="H612" s="41">
        <f t="shared" si="26"/>
        <v>7</v>
      </c>
    </row>
    <row r="613" spans="1:8" x14ac:dyDescent="0.3">
      <c r="A613" s="63">
        <v>2021</v>
      </c>
      <c r="B613" s="69"/>
      <c r="C613" s="64" t="s">
        <v>8</v>
      </c>
      <c r="D613" s="10" t="s">
        <v>1</v>
      </c>
      <c r="E613" s="2">
        <v>932</v>
      </c>
      <c r="F613" s="3">
        <v>159</v>
      </c>
      <c r="G613" s="4">
        <v>0.17060085836909869</v>
      </c>
      <c r="H613" s="2">
        <v>1</v>
      </c>
    </row>
    <row r="614" spans="1:8" x14ac:dyDescent="0.3">
      <c r="A614" s="63">
        <v>2021</v>
      </c>
      <c r="B614" s="69"/>
      <c r="C614" s="64" t="s">
        <v>8</v>
      </c>
      <c r="D614" s="10" t="s">
        <v>28</v>
      </c>
      <c r="E614" s="2">
        <v>350</v>
      </c>
      <c r="F614" s="3">
        <v>78</v>
      </c>
      <c r="G614" s="4">
        <v>0.22285714285714289</v>
      </c>
      <c r="H614" s="2">
        <v>0</v>
      </c>
    </row>
    <row r="615" spans="1:8" x14ac:dyDescent="0.3">
      <c r="A615" s="63">
        <v>2021</v>
      </c>
      <c r="B615" s="69"/>
      <c r="C615" s="64" t="s">
        <v>8</v>
      </c>
      <c r="D615" s="10" t="s">
        <v>29</v>
      </c>
      <c r="E615" s="2">
        <v>205</v>
      </c>
      <c r="F615" s="3">
        <v>34</v>
      </c>
      <c r="G615" s="4">
        <v>0.1658536585365854</v>
      </c>
      <c r="H615" s="2">
        <v>0</v>
      </c>
    </row>
    <row r="616" spans="1:8" x14ac:dyDescent="0.3">
      <c r="A616" s="63">
        <v>2021</v>
      </c>
      <c r="B616" s="69"/>
      <c r="C616" s="64" t="s">
        <v>8</v>
      </c>
      <c r="D616" s="10" t="s">
        <v>30</v>
      </c>
      <c r="E616" s="2">
        <v>183</v>
      </c>
      <c r="F616" s="3">
        <v>25</v>
      </c>
      <c r="G616" s="4">
        <v>0.13661202185792351</v>
      </c>
      <c r="H616" s="2">
        <v>1</v>
      </c>
    </row>
    <row r="617" spans="1:8" x14ac:dyDescent="0.3">
      <c r="A617" s="63">
        <v>2021</v>
      </c>
      <c r="B617" s="69"/>
      <c r="C617" s="64" t="s">
        <v>8</v>
      </c>
      <c r="D617" s="10" t="s">
        <v>31</v>
      </c>
      <c r="E617" s="2">
        <v>139</v>
      </c>
      <c r="F617" s="3">
        <v>15</v>
      </c>
      <c r="G617" s="4">
        <v>0.1079136690647482</v>
      </c>
      <c r="H617" s="2">
        <v>0</v>
      </c>
    </row>
    <row r="618" spans="1:8" x14ac:dyDescent="0.3">
      <c r="A618" s="63">
        <v>2021</v>
      </c>
      <c r="B618" s="69"/>
      <c r="C618" s="64" t="s">
        <v>8</v>
      </c>
      <c r="D618" s="10" t="s">
        <v>32</v>
      </c>
      <c r="E618" s="2">
        <v>43</v>
      </c>
      <c r="F618" s="3">
        <v>7</v>
      </c>
      <c r="G618" s="4">
        <v>0.16279069767441859</v>
      </c>
      <c r="H618" s="2">
        <v>0</v>
      </c>
    </row>
    <row r="619" spans="1:8" x14ac:dyDescent="0.3">
      <c r="A619" s="63">
        <v>2021</v>
      </c>
      <c r="B619" s="69"/>
      <c r="C619" s="64" t="s">
        <v>8</v>
      </c>
      <c r="D619" s="10" t="s">
        <v>33</v>
      </c>
      <c r="E619" s="2">
        <v>12</v>
      </c>
      <c r="F619" s="3">
        <v>0</v>
      </c>
      <c r="G619" s="4">
        <v>0</v>
      </c>
      <c r="H619" s="2">
        <v>0</v>
      </c>
    </row>
    <row r="620" spans="1:8" x14ac:dyDescent="0.3">
      <c r="A620" s="63">
        <v>2021</v>
      </c>
      <c r="B620" s="69"/>
      <c r="C620" s="64" t="s">
        <v>20</v>
      </c>
      <c r="D620" s="10" t="s">
        <v>1</v>
      </c>
      <c r="E620" s="2">
        <v>797</v>
      </c>
      <c r="F620" s="3">
        <v>180</v>
      </c>
      <c r="G620" s="4">
        <v>0.2258469259723965</v>
      </c>
      <c r="H620" s="2">
        <v>6</v>
      </c>
    </row>
    <row r="621" spans="1:8" x14ac:dyDescent="0.3">
      <c r="A621" s="63">
        <v>2021</v>
      </c>
      <c r="B621" s="69"/>
      <c r="C621" s="64" t="s">
        <v>20</v>
      </c>
      <c r="D621" s="10" t="s">
        <v>28</v>
      </c>
      <c r="E621" s="2">
        <v>248</v>
      </c>
      <c r="F621" s="3">
        <v>52</v>
      </c>
      <c r="G621" s="4">
        <v>0.20967741935483869</v>
      </c>
      <c r="H621" s="2">
        <v>3</v>
      </c>
    </row>
    <row r="622" spans="1:8" x14ac:dyDescent="0.3">
      <c r="A622" s="63">
        <v>2021</v>
      </c>
      <c r="B622" s="69"/>
      <c r="C622" s="64" t="s">
        <v>20</v>
      </c>
      <c r="D622" s="10" t="s">
        <v>29</v>
      </c>
      <c r="E622" s="2">
        <v>209</v>
      </c>
      <c r="F622" s="3">
        <v>59</v>
      </c>
      <c r="G622" s="4">
        <v>0.28229665071770332</v>
      </c>
      <c r="H622" s="2">
        <v>0</v>
      </c>
    </row>
    <row r="623" spans="1:8" x14ac:dyDescent="0.3">
      <c r="A623" s="63">
        <v>2021</v>
      </c>
      <c r="B623" s="69"/>
      <c r="C623" s="64" t="s">
        <v>20</v>
      </c>
      <c r="D623" s="10" t="s">
        <v>30</v>
      </c>
      <c r="E623" s="2">
        <v>183</v>
      </c>
      <c r="F623" s="3">
        <v>44</v>
      </c>
      <c r="G623" s="4">
        <v>0.24043715846994529</v>
      </c>
      <c r="H623" s="2">
        <v>2</v>
      </c>
    </row>
    <row r="624" spans="1:8" x14ac:dyDescent="0.3">
      <c r="A624" s="63">
        <v>2021</v>
      </c>
      <c r="B624" s="69"/>
      <c r="C624" s="64" t="s">
        <v>20</v>
      </c>
      <c r="D624" s="10" t="s">
        <v>31</v>
      </c>
      <c r="E624" s="2">
        <v>119</v>
      </c>
      <c r="F624" s="3">
        <v>21</v>
      </c>
      <c r="G624" s="4">
        <v>0.17647058823529421</v>
      </c>
      <c r="H624" s="2">
        <v>1</v>
      </c>
    </row>
    <row r="625" spans="1:8" x14ac:dyDescent="0.3">
      <c r="A625" s="63">
        <v>2021</v>
      </c>
      <c r="B625" s="69"/>
      <c r="C625" s="64" t="s">
        <v>20</v>
      </c>
      <c r="D625" s="10" t="s">
        <v>32</v>
      </c>
      <c r="E625" s="2">
        <v>35</v>
      </c>
      <c r="F625" s="3">
        <v>3</v>
      </c>
      <c r="G625" s="4">
        <v>8.5714285714285715E-2</v>
      </c>
      <c r="H625" s="2">
        <v>0</v>
      </c>
    </row>
    <row r="626" spans="1:8" x14ac:dyDescent="0.3">
      <c r="A626" s="63">
        <v>2021</v>
      </c>
      <c r="B626" s="70"/>
      <c r="C626" s="64" t="s">
        <v>20</v>
      </c>
      <c r="D626" s="10" t="s">
        <v>33</v>
      </c>
      <c r="E626" s="2">
        <v>3</v>
      </c>
      <c r="F626" s="3">
        <v>1</v>
      </c>
      <c r="G626" s="4">
        <v>0.33333333333333331</v>
      </c>
      <c r="H626" s="2">
        <v>0</v>
      </c>
    </row>
    <row r="627" spans="1:8" s="11" customFormat="1" x14ac:dyDescent="0.3">
      <c r="A627" s="63"/>
      <c r="B627" s="58" t="s">
        <v>37</v>
      </c>
      <c r="C627" s="40" t="s">
        <v>1</v>
      </c>
      <c r="D627" s="40"/>
      <c r="E627" s="41">
        <f>E628+E635+E642+E649+E656+E663</f>
        <v>2537</v>
      </c>
      <c r="F627" s="41">
        <f t="shared" ref="F627" si="27">F628+F635+F642+F649+F656+F663</f>
        <v>514</v>
      </c>
      <c r="G627" s="42">
        <f>F627/E627</f>
        <v>0.20260149783208514</v>
      </c>
      <c r="H627" s="41">
        <f>H628+H635+H642+H649+H656+H663</f>
        <v>31</v>
      </c>
    </row>
    <row r="628" spans="1:8" x14ac:dyDescent="0.3">
      <c r="A628" s="63">
        <v>2021</v>
      </c>
      <c r="B628" s="59"/>
      <c r="C628" s="64" t="s">
        <v>5</v>
      </c>
      <c r="D628" s="10" t="s">
        <v>1</v>
      </c>
      <c r="E628" s="2">
        <v>415</v>
      </c>
      <c r="F628" s="3">
        <v>65</v>
      </c>
      <c r="G628" s="4">
        <v>0.15662650602409639</v>
      </c>
      <c r="H628" s="2">
        <v>14</v>
      </c>
    </row>
    <row r="629" spans="1:8" x14ac:dyDescent="0.3">
      <c r="A629" s="63">
        <v>2021</v>
      </c>
      <c r="B629" s="59"/>
      <c r="C629" s="64" t="s">
        <v>5</v>
      </c>
      <c r="D629" s="10" t="s">
        <v>28</v>
      </c>
      <c r="E629" s="2">
        <v>110</v>
      </c>
      <c r="F629" s="3">
        <v>22</v>
      </c>
      <c r="G629" s="4">
        <v>0.2</v>
      </c>
      <c r="H629" s="2">
        <v>2</v>
      </c>
    </row>
    <row r="630" spans="1:8" x14ac:dyDescent="0.3">
      <c r="A630" s="63">
        <v>2021</v>
      </c>
      <c r="B630" s="59"/>
      <c r="C630" s="64" t="s">
        <v>5</v>
      </c>
      <c r="D630" s="10" t="s">
        <v>29</v>
      </c>
      <c r="E630" s="2">
        <v>102</v>
      </c>
      <c r="F630" s="3">
        <v>20</v>
      </c>
      <c r="G630" s="4">
        <v>0.19607843137254899</v>
      </c>
      <c r="H630" s="2">
        <v>3</v>
      </c>
    </row>
    <row r="631" spans="1:8" x14ac:dyDescent="0.3">
      <c r="A631" s="63">
        <v>2021</v>
      </c>
      <c r="B631" s="59"/>
      <c r="C631" s="64" t="s">
        <v>5</v>
      </c>
      <c r="D631" s="10" t="s">
        <v>30</v>
      </c>
      <c r="E631" s="2">
        <v>99</v>
      </c>
      <c r="F631" s="3">
        <v>7</v>
      </c>
      <c r="G631" s="4">
        <v>7.0707070707070704E-2</v>
      </c>
      <c r="H631" s="2">
        <v>6</v>
      </c>
    </row>
    <row r="632" spans="1:8" x14ac:dyDescent="0.3">
      <c r="A632" s="63">
        <v>2021</v>
      </c>
      <c r="B632" s="59"/>
      <c r="C632" s="64" t="s">
        <v>5</v>
      </c>
      <c r="D632" s="10" t="s">
        <v>31</v>
      </c>
      <c r="E632" s="2">
        <v>69</v>
      </c>
      <c r="F632" s="3">
        <v>13</v>
      </c>
      <c r="G632" s="4">
        <v>0.18840579710144931</v>
      </c>
      <c r="H632" s="2">
        <v>1</v>
      </c>
    </row>
    <row r="633" spans="1:8" x14ac:dyDescent="0.3">
      <c r="A633" s="63">
        <v>2021</v>
      </c>
      <c r="B633" s="59"/>
      <c r="C633" s="64" t="s">
        <v>5</v>
      </c>
      <c r="D633" s="10" t="s">
        <v>32</v>
      </c>
      <c r="E633" s="2">
        <v>31</v>
      </c>
      <c r="F633" s="3">
        <v>3</v>
      </c>
      <c r="G633" s="4">
        <v>9.6774193548387094E-2</v>
      </c>
      <c r="H633" s="2">
        <v>1</v>
      </c>
    </row>
    <row r="634" spans="1:8" x14ac:dyDescent="0.3">
      <c r="A634" s="63">
        <v>2021</v>
      </c>
      <c r="B634" s="59"/>
      <c r="C634" s="64" t="s">
        <v>5</v>
      </c>
      <c r="D634" s="10" t="s">
        <v>33</v>
      </c>
      <c r="E634" s="2">
        <v>4</v>
      </c>
      <c r="F634" s="3">
        <v>0</v>
      </c>
      <c r="G634" s="4">
        <v>0</v>
      </c>
      <c r="H634" s="2">
        <v>1</v>
      </c>
    </row>
    <row r="635" spans="1:8" x14ac:dyDescent="0.3">
      <c r="A635" s="63">
        <v>2021</v>
      </c>
      <c r="B635" s="59"/>
      <c r="C635" s="64" t="s">
        <v>21</v>
      </c>
      <c r="D635" s="10" t="s">
        <v>1</v>
      </c>
      <c r="E635" s="2">
        <v>976</v>
      </c>
      <c r="F635" s="3">
        <v>237</v>
      </c>
      <c r="G635" s="4">
        <v>0.24282786885245899</v>
      </c>
      <c r="H635" s="2">
        <v>11</v>
      </c>
    </row>
    <row r="636" spans="1:8" x14ac:dyDescent="0.3">
      <c r="A636" s="63">
        <v>2021</v>
      </c>
      <c r="B636" s="59"/>
      <c r="C636" s="64" t="s">
        <v>21</v>
      </c>
      <c r="D636" s="10" t="s">
        <v>28</v>
      </c>
      <c r="E636" s="2">
        <v>330</v>
      </c>
      <c r="F636" s="3">
        <v>67</v>
      </c>
      <c r="G636" s="4">
        <v>0.20303030303030301</v>
      </c>
      <c r="H636" s="2">
        <v>4</v>
      </c>
    </row>
    <row r="637" spans="1:8" x14ac:dyDescent="0.3">
      <c r="A637" s="63">
        <v>2021</v>
      </c>
      <c r="B637" s="59"/>
      <c r="C637" s="64" t="s">
        <v>21</v>
      </c>
      <c r="D637" s="10" t="s">
        <v>29</v>
      </c>
      <c r="E637" s="2">
        <v>190</v>
      </c>
      <c r="F637" s="3">
        <v>63</v>
      </c>
      <c r="G637" s="4">
        <v>0.33157894736842097</v>
      </c>
      <c r="H637" s="2">
        <v>0</v>
      </c>
    </row>
    <row r="638" spans="1:8" x14ac:dyDescent="0.3">
      <c r="A638" s="63">
        <v>2021</v>
      </c>
      <c r="B638" s="59"/>
      <c r="C638" s="64" t="s">
        <v>21</v>
      </c>
      <c r="D638" s="10" t="s">
        <v>30</v>
      </c>
      <c r="E638" s="2">
        <v>235</v>
      </c>
      <c r="F638" s="3">
        <v>62</v>
      </c>
      <c r="G638" s="4">
        <v>0.26382978723404249</v>
      </c>
      <c r="H638" s="2">
        <v>1</v>
      </c>
    </row>
    <row r="639" spans="1:8" x14ac:dyDescent="0.3">
      <c r="A639" s="63">
        <v>2021</v>
      </c>
      <c r="B639" s="59"/>
      <c r="C639" s="64" t="s">
        <v>21</v>
      </c>
      <c r="D639" s="10" t="s">
        <v>31</v>
      </c>
      <c r="E639" s="2">
        <v>135</v>
      </c>
      <c r="F639" s="3">
        <v>30</v>
      </c>
      <c r="G639" s="4">
        <v>0.22222222222222221</v>
      </c>
      <c r="H639" s="2">
        <v>4</v>
      </c>
    </row>
    <row r="640" spans="1:8" x14ac:dyDescent="0.3">
      <c r="A640" s="63">
        <v>2021</v>
      </c>
      <c r="B640" s="59"/>
      <c r="C640" s="64" t="s">
        <v>21</v>
      </c>
      <c r="D640" s="10" t="s">
        <v>32</v>
      </c>
      <c r="E640" s="2">
        <v>68</v>
      </c>
      <c r="F640" s="3">
        <v>13</v>
      </c>
      <c r="G640" s="4">
        <v>0.19117647058823531</v>
      </c>
      <c r="H640" s="2">
        <v>2</v>
      </c>
    </row>
    <row r="641" spans="1:8" x14ac:dyDescent="0.3">
      <c r="A641" s="63">
        <v>2021</v>
      </c>
      <c r="B641" s="59"/>
      <c r="C641" s="64" t="s">
        <v>21</v>
      </c>
      <c r="D641" s="10" t="s">
        <v>33</v>
      </c>
      <c r="E641" s="2">
        <v>18</v>
      </c>
      <c r="F641" s="3">
        <v>2</v>
      </c>
      <c r="G641" s="4">
        <v>0.1111111111111111</v>
      </c>
      <c r="H641" s="2">
        <v>0</v>
      </c>
    </row>
    <row r="642" spans="1:8" x14ac:dyDescent="0.3">
      <c r="A642" s="63">
        <v>2021</v>
      </c>
      <c r="B642" s="59"/>
      <c r="C642" s="64" t="s">
        <v>12</v>
      </c>
      <c r="D642" s="10" t="s">
        <v>1</v>
      </c>
      <c r="E642" s="2">
        <v>185</v>
      </c>
      <c r="F642" s="3">
        <v>44</v>
      </c>
      <c r="G642" s="4">
        <v>0.23783783783783791</v>
      </c>
      <c r="H642" s="2">
        <v>0</v>
      </c>
    </row>
    <row r="643" spans="1:8" x14ac:dyDescent="0.3">
      <c r="A643" s="63">
        <v>2021</v>
      </c>
      <c r="B643" s="59"/>
      <c r="C643" s="64" t="s">
        <v>12</v>
      </c>
      <c r="D643" s="10" t="s">
        <v>28</v>
      </c>
      <c r="E643" s="2">
        <v>64</v>
      </c>
      <c r="F643" s="3">
        <v>17</v>
      </c>
      <c r="G643" s="4">
        <v>0.265625</v>
      </c>
      <c r="H643" s="2">
        <v>0</v>
      </c>
    </row>
    <row r="644" spans="1:8" x14ac:dyDescent="0.3">
      <c r="A644" s="63">
        <v>2021</v>
      </c>
      <c r="B644" s="59"/>
      <c r="C644" s="64" t="s">
        <v>12</v>
      </c>
      <c r="D644" s="10" t="s">
        <v>29</v>
      </c>
      <c r="E644" s="2">
        <v>55</v>
      </c>
      <c r="F644" s="3">
        <v>13</v>
      </c>
      <c r="G644" s="4">
        <v>0.23636363636363639</v>
      </c>
      <c r="H644" s="2">
        <v>0</v>
      </c>
    </row>
    <row r="645" spans="1:8" x14ac:dyDescent="0.3">
      <c r="A645" s="63">
        <v>2021</v>
      </c>
      <c r="B645" s="59"/>
      <c r="C645" s="64" t="s">
        <v>12</v>
      </c>
      <c r="D645" s="10" t="s">
        <v>30</v>
      </c>
      <c r="E645" s="2">
        <v>20</v>
      </c>
      <c r="F645" s="3">
        <v>6</v>
      </c>
      <c r="G645" s="4">
        <v>0.3</v>
      </c>
      <c r="H645" s="2">
        <v>0</v>
      </c>
    </row>
    <row r="646" spans="1:8" x14ac:dyDescent="0.3">
      <c r="A646" s="63">
        <v>2021</v>
      </c>
      <c r="B646" s="59"/>
      <c r="C646" s="64" t="s">
        <v>12</v>
      </c>
      <c r="D646" s="10" t="s">
        <v>31</v>
      </c>
      <c r="E646" s="2">
        <v>34</v>
      </c>
      <c r="F646" s="3">
        <v>5</v>
      </c>
      <c r="G646" s="4">
        <v>0.1470588235294118</v>
      </c>
      <c r="H646" s="2">
        <v>0</v>
      </c>
    </row>
    <row r="647" spans="1:8" x14ac:dyDescent="0.3">
      <c r="A647" s="63">
        <v>2021</v>
      </c>
      <c r="B647" s="59"/>
      <c r="C647" s="64" t="s">
        <v>12</v>
      </c>
      <c r="D647" s="10" t="s">
        <v>32</v>
      </c>
      <c r="E647" s="2">
        <v>11</v>
      </c>
      <c r="F647" s="3">
        <v>2</v>
      </c>
      <c r="G647" s="4">
        <v>0.1818181818181818</v>
      </c>
      <c r="H647" s="2">
        <v>0</v>
      </c>
    </row>
    <row r="648" spans="1:8" x14ac:dyDescent="0.3">
      <c r="A648" s="63">
        <v>2021</v>
      </c>
      <c r="B648" s="59"/>
      <c r="C648" s="64" t="s">
        <v>12</v>
      </c>
      <c r="D648" s="10" t="s">
        <v>33</v>
      </c>
      <c r="E648" s="2">
        <v>1</v>
      </c>
      <c r="F648" s="3">
        <v>1</v>
      </c>
      <c r="G648" s="4">
        <v>1</v>
      </c>
      <c r="H648" s="2">
        <v>0</v>
      </c>
    </row>
    <row r="649" spans="1:8" x14ac:dyDescent="0.3">
      <c r="A649" s="63">
        <v>2021</v>
      </c>
      <c r="B649" s="59"/>
      <c r="C649" s="64" t="s">
        <v>13</v>
      </c>
      <c r="D649" s="10" t="s">
        <v>1</v>
      </c>
      <c r="E649" s="2">
        <v>217</v>
      </c>
      <c r="F649" s="3">
        <v>41</v>
      </c>
      <c r="G649" s="4">
        <v>0.1889400921658986</v>
      </c>
      <c r="H649" s="2">
        <v>0</v>
      </c>
    </row>
    <row r="650" spans="1:8" x14ac:dyDescent="0.3">
      <c r="A650" s="63">
        <v>2021</v>
      </c>
      <c r="B650" s="59"/>
      <c r="C650" s="64" t="s">
        <v>13</v>
      </c>
      <c r="D650" s="10" t="s">
        <v>28</v>
      </c>
      <c r="E650" s="2">
        <v>73</v>
      </c>
      <c r="F650" s="3">
        <v>14</v>
      </c>
      <c r="G650" s="4">
        <v>0.19178082191780821</v>
      </c>
      <c r="H650" s="2">
        <v>0</v>
      </c>
    </row>
    <row r="651" spans="1:8" x14ac:dyDescent="0.3">
      <c r="A651" s="63">
        <v>2021</v>
      </c>
      <c r="B651" s="59"/>
      <c r="C651" s="64" t="s">
        <v>13</v>
      </c>
      <c r="D651" s="10" t="s">
        <v>29</v>
      </c>
      <c r="E651" s="2">
        <v>57</v>
      </c>
      <c r="F651" s="3">
        <v>13</v>
      </c>
      <c r="G651" s="4">
        <v>0.22807017543859651</v>
      </c>
      <c r="H651" s="2">
        <v>0</v>
      </c>
    </row>
    <row r="652" spans="1:8" x14ac:dyDescent="0.3">
      <c r="A652" s="63">
        <v>2021</v>
      </c>
      <c r="B652" s="59"/>
      <c r="C652" s="64" t="s">
        <v>13</v>
      </c>
      <c r="D652" s="10" t="s">
        <v>30</v>
      </c>
      <c r="E652" s="2">
        <v>53</v>
      </c>
      <c r="F652" s="3">
        <v>9</v>
      </c>
      <c r="G652" s="4">
        <v>0.169811320754717</v>
      </c>
      <c r="H652" s="2">
        <v>0</v>
      </c>
    </row>
    <row r="653" spans="1:8" x14ac:dyDescent="0.3">
      <c r="A653" s="63">
        <v>2021</v>
      </c>
      <c r="B653" s="59"/>
      <c r="C653" s="64" t="s">
        <v>13</v>
      </c>
      <c r="D653" s="10" t="s">
        <v>31</v>
      </c>
      <c r="E653" s="2">
        <v>20</v>
      </c>
      <c r="F653" s="3">
        <v>1</v>
      </c>
      <c r="G653" s="4">
        <v>0.05</v>
      </c>
      <c r="H653" s="2">
        <v>0</v>
      </c>
    </row>
    <row r="654" spans="1:8" x14ac:dyDescent="0.3">
      <c r="A654" s="63">
        <v>2021</v>
      </c>
      <c r="B654" s="59"/>
      <c r="C654" s="64" t="s">
        <v>13</v>
      </c>
      <c r="D654" s="10" t="s">
        <v>32</v>
      </c>
      <c r="E654" s="2">
        <v>9</v>
      </c>
      <c r="F654" s="3">
        <v>3</v>
      </c>
      <c r="G654" s="4">
        <v>0.33333333333333331</v>
      </c>
      <c r="H654" s="2">
        <v>0</v>
      </c>
    </row>
    <row r="655" spans="1:8" x14ac:dyDescent="0.3">
      <c r="A655" s="63">
        <v>2021</v>
      </c>
      <c r="B655" s="59"/>
      <c r="C655" s="64" t="s">
        <v>13</v>
      </c>
      <c r="D655" s="10" t="s">
        <v>33</v>
      </c>
      <c r="E655" s="2">
        <v>5</v>
      </c>
      <c r="F655" s="3">
        <v>1</v>
      </c>
      <c r="G655" s="4">
        <v>0.2</v>
      </c>
      <c r="H655" s="2">
        <v>0</v>
      </c>
    </row>
    <row r="656" spans="1:8" x14ac:dyDescent="0.3">
      <c r="A656" s="63">
        <v>2021</v>
      </c>
      <c r="B656" s="59"/>
      <c r="C656" s="64" t="s">
        <v>14</v>
      </c>
      <c r="D656" s="10" t="s">
        <v>1</v>
      </c>
      <c r="E656" s="2">
        <v>348</v>
      </c>
      <c r="F656" s="3">
        <v>55</v>
      </c>
      <c r="G656" s="4">
        <v>0.1580459770114942</v>
      </c>
      <c r="H656" s="2">
        <v>4</v>
      </c>
    </row>
    <row r="657" spans="1:8" x14ac:dyDescent="0.3">
      <c r="A657" s="63">
        <v>2021</v>
      </c>
      <c r="B657" s="59"/>
      <c r="C657" s="64" t="s">
        <v>14</v>
      </c>
      <c r="D657" s="10" t="s">
        <v>28</v>
      </c>
      <c r="E657" s="2">
        <v>74</v>
      </c>
      <c r="F657" s="3">
        <v>18</v>
      </c>
      <c r="G657" s="4">
        <v>0.24324324324324331</v>
      </c>
      <c r="H657" s="2">
        <v>1</v>
      </c>
    </row>
    <row r="658" spans="1:8" x14ac:dyDescent="0.3">
      <c r="A658" s="63">
        <v>2021</v>
      </c>
      <c r="B658" s="59"/>
      <c r="C658" s="64" t="s">
        <v>14</v>
      </c>
      <c r="D658" s="10" t="s">
        <v>29</v>
      </c>
      <c r="E658" s="2">
        <v>97</v>
      </c>
      <c r="F658" s="3">
        <v>13</v>
      </c>
      <c r="G658" s="4">
        <v>0.134020618556701</v>
      </c>
      <c r="H658" s="2">
        <v>1</v>
      </c>
    </row>
    <row r="659" spans="1:8" x14ac:dyDescent="0.3">
      <c r="A659" s="63">
        <v>2021</v>
      </c>
      <c r="B659" s="59"/>
      <c r="C659" s="64" t="s">
        <v>14</v>
      </c>
      <c r="D659" s="10" t="s">
        <v>30</v>
      </c>
      <c r="E659" s="2">
        <v>85</v>
      </c>
      <c r="F659" s="3">
        <v>12</v>
      </c>
      <c r="G659" s="4">
        <v>0.14117647058823529</v>
      </c>
      <c r="H659" s="2">
        <v>1</v>
      </c>
    </row>
    <row r="660" spans="1:8" x14ac:dyDescent="0.3">
      <c r="A660" s="63">
        <v>2021</v>
      </c>
      <c r="B660" s="59"/>
      <c r="C660" s="64" t="s">
        <v>14</v>
      </c>
      <c r="D660" s="10" t="s">
        <v>31</v>
      </c>
      <c r="E660" s="2">
        <v>72</v>
      </c>
      <c r="F660" s="3">
        <v>9</v>
      </c>
      <c r="G660" s="4">
        <v>0.125</v>
      </c>
      <c r="H660" s="2">
        <v>0</v>
      </c>
    </row>
    <row r="661" spans="1:8" x14ac:dyDescent="0.3">
      <c r="A661" s="63">
        <v>2021</v>
      </c>
      <c r="B661" s="59"/>
      <c r="C661" s="64" t="s">
        <v>14</v>
      </c>
      <c r="D661" s="10" t="s">
        <v>32</v>
      </c>
      <c r="E661" s="2">
        <v>14</v>
      </c>
      <c r="F661" s="3">
        <v>2</v>
      </c>
      <c r="G661" s="4">
        <v>0.14285714285714279</v>
      </c>
      <c r="H661" s="2">
        <v>1</v>
      </c>
    </row>
    <row r="662" spans="1:8" x14ac:dyDescent="0.3">
      <c r="A662" s="63">
        <v>2021</v>
      </c>
      <c r="B662" s="59"/>
      <c r="C662" s="64" t="s">
        <v>14</v>
      </c>
      <c r="D662" s="10" t="s">
        <v>33</v>
      </c>
      <c r="E662" s="2">
        <v>6</v>
      </c>
      <c r="F662" s="3">
        <v>1</v>
      </c>
      <c r="G662" s="4">
        <v>0.16666666666666671</v>
      </c>
      <c r="H662" s="2">
        <v>0</v>
      </c>
    </row>
    <row r="663" spans="1:8" x14ac:dyDescent="0.3">
      <c r="A663" s="63">
        <v>2021</v>
      </c>
      <c r="B663" s="59"/>
      <c r="C663" s="64" t="s">
        <v>15</v>
      </c>
      <c r="D663" s="10" t="s">
        <v>1</v>
      </c>
      <c r="E663" s="2">
        <v>396</v>
      </c>
      <c r="F663" s="3">
        <v>72</v>
      </c>
      <c r="G663" s="4">
        <v>0.1818181818181818</v>
      </c>
      <c r="H663" s="2">
        <v>2</v>
      </c>
    </row>
    <row r="664" spans="1:8" x14ac:dyDescent="0.3">
      <c r="A664" s="63">
        <v>2021</v>
      </c>
      <c r="B664" s="59"/>
      <c r="C664" s="64" t="s">
        <v>15</v>
      </c>
      <c r="D664" s="10" t="s">
        <v>28</v>
      </c>
      <c r="E664" s="2">
        <v>128</v>
      </c>
      <c r="F664" s="3">
        <v>34</v>
      </c>
      <c r="G664" s="4">
        <v>0.265625</v>
      </c>
      <c r="H664" s="2">
        <v>0</v>
      </c>
    </row>
    <row r="665" spans="1:8" x14ac:dyDescent="0.3">
      <c r="A665" s="63">
        <v>2021</v>
      </c>
      <c r="B665" s="59"/>
      <c r="C665" s="64" t="s">
        <v>15</v>
      </c>
      <c r="D665" s="10" t="s">
        <v>29</v>
      </c>
      <c r="E665" s="2">
        <v>91</v>
      </c>
      <c r="F665" s="3">
        <v>18</v>
      </c>
      <c r="G665" s="4">
        <v>0.19780219780219779</v>
      </c>
      <c r="H665" s="2">
        <v>0</v>
      </c>
    </row>
    <row r="666" spans="1:8" x14ac:dyDescent="0.3">
      <c r="A666" s="63">
        <v>2021</v>
      </c>
      <c r="B666" s="59"/>
      <c r="C666" s="64" t="s">
        <v>15</v>
      </c>
      <c r="D666" s="10" t="s">
        <v>30</v>
      </c>
      <c r="E666" s="2">
        <v>79</v>
      </c>
      <c r="F666" s="3">
        <v>12</v>
      </c>
      <c r="G666" s="4">
        <v>0.15189873417721519</v>
      </c>
      <c r="H666" s="2">
        <v>2</v>
      </c>
    </row>
    <row r="667" spans="1:8" x14ac:dyDescent="0.3">
      <c r="A667" s="63">
        <v>2021</v>
      </c>
      <c r="B667" s="59"/>
      <c r="C667" s="64" t="s">
        <v>15</v>
      </c>
      <c r="D667" s="10" t="s">
        <v>31</v>
      </c>
      <c r="E667" s="2">
        <v>58</v>
      </c>
      <c r="F667" s="3">
        <v>5</v>
      </c>
      <c r="G667" s="4">
        <v>8.6206896551724144E-2</v>
      </c>
      <c r="H667" s="2">
        <v>0</v>
      </c>
    </row>
    <row r="668" spans="1:8" x14ac:dyDescent="0.3">
      <c r="A668" s="63">
        <v>2021</v>
      </c>
      <c r="B668" s="59"/>
      <c r="C668" s="64" t="s">
        <v>15</v>
      </c>
      <c r="D668" s="10" t="s">
        <v>32</v>
      </c>
      <c r="E668" s="2">
        <v>27</v>
      </c>
      <c r="F668" s="3">
        <v>2</v>
      </c>
      <c r="G668" s="4">
        <v>7.407407407407407E-2</v>
      </c>
      <c r="H668" s="2">
        <v>0</v>
      </c>
    </row>
    <row r="669" spans="1:8" x14ac:dyDescent="0.3">
      <c r="A669" s="63">
        <v>2021</v>
      </c>
      <c r="B669" s="60"/>
      <c r="C669" s="64" t="s">
        <v>15</v>
      </c>
      <c r="D669" s="10" t="s">
        <v>33</v>
      </c>
      <c r="E669" s="2">
        <v>13</v>
      </c>
      <c r="F669" s="3">
        <v>1</v>
      </c>
      <c r="G669" s="4">
        <v>7.6923076923076927E-2</v>
      </c>
      <c r="H669" s="2">
        <v>0</v>
      </c>
    </row>
    <row r="670" spans="1:8" s="11" customFormat="1" x14ac:dyDescent="0.3">
      <c r="A670" s="63"/>
      <c r="B670" s="68" t="s">
        <v>42</v>
      </c>
      <c r="C670" s="40" t="s">
        <v>1</v>
      </c>
      <c r="D670" s="40"/>
      <c r="E670" s="41">
        <f>E671+E678</f>
        <v>1224</v>
      </c>
      <c r="F670" s="41">
        <f t="shared" ref="F670:H670" si="28">F671+F678</f>
        <v>213</v>
      </c>
      <c r="G670" s="42">
        <f>F670/E670</f>
        <v>0.17401960784313725</v>
      </c>
      <c r="H670" s="41">
        <f t="shared" si="28"/>
        <v>15</v>
      </c>
    </row>
    <row r="671" spans="1:8" s="11" customFormat="1" x14ac:dyDescent="0.3">
      <c r="A671" s="63"/>
      <c r="B671" s="69"/>
      <c r="C671" s="66" t="s">
        <v>16</v>
      </c>
      <c r="D671" s="10" t="s">
        <v>1</v>
      </c>
      <c r="E671" s="2">
        <v>427</v>
      </c>
      <c r="F671" s="3">
        <v>106</v>
      </c>
      <c r="G671" s="4">
        <v>0.24824355971896961</v>
      </c>
      <c r="H671" s="2">
        <v>11</v>
      </c>
    </row>
    <row r="672" spans="1:8" s="11" customFormat="1" x14ac:dyDescent="0.3">
      <c r="A672" s="63"/>
      <c r="B672" s="69"/>
      <c r="C672" s="66"/>
      <c r="D672" s="10" t="s">
        <v>28</v>
      </c>
      <c r="E672" s="2">
        <v>209</v>
      </c>
      <c r="F672" s="3">
        <v>57</v>
      </c>
      <c r="G672" s="4">
        <v>0.27272727272727271</v>
      </c>
      <c r="H672" s="2">
        <v>0</v>
      </c>
    </row>
    <row r="673" spans="1:8" s="11" customFormat="1" x14ac:dyDescent="0.3">
      <c r="A673" s="63"/>
      <c r="B673" s="69"/>
      <c r="C673" s="66"/>
      <c r="D673" s="10" t="s">
        <v>29</v>
      </c>
      <c r="E673" s="2">
        <v>83</v>
      </c>
      <c r="F673" s="3">
        <v>19</v>
      </c>
      <c r="G673" s="4">
        <v>0.2289156626506024</v>
      </c>
      <c r="H673" s="2">
        <v>4</v>
      </c>
    </row>
    <row r="674" spans="1:8" s="11" customFormat="1" x14ac:dyDescent="0.3">
      <c r="A674" s="63"/>
      <c r="B674" s="69"/>
      <c r="C674" s="66"/>
      <c r="D674" s="10" t="s">
        <v>30</v>
      </c>
      <c r="E674" s="2">
        <v>75</v>
      </c>
      <c r="F674" s="3">
        <v>20</v>
      </c>
      <c r="G674" s="4">
        <v>0.26666666666666672</v>
      </c>
      <c r="H674" s="2">
        <v>4</v>
      </c>
    </row>
    <row r="675" spans="1:8" s="11" customFormat="1" x14ac:dyDescent="0.3">
      <c r="A675" s="63"/>
      <c r="B675" s="69"/>
      <c r="C675" s="66"/>
      <c r="D675" s="10" t="s">
        <v>31</v>
      </c>
      <c r="E675" s="2">
        <v>52</v>
      </c>
      <c r="F675" s="3">
        <v>9</v>
      </c>
      <c r="G675" s="4">
        <v>0.1730769230769231</v>
      </c>
      <c r="H675" s="2">
        <v>3</v>
      </c>
    </row>
    <row r="676" spans="1:8" s="11" customFormat="1" x14ac:dyDescent="0.3">
      <c r="A676" s="63"/>
      <c r="B676" s="69"/>
      <c r="C676" s="66"/>
      <c r="D676" s="10" t="s">
        <v>32</v>
      </c>
      <c r="E676" s="2">
        <v>7</v>
      </c>
      <c r="F676" s="3">
        <v>1</v>
      </c>
      <c r="G676" s="4">
        <v>0.14285714285714279</v>
      </c>
      <c r="H676" s="2">
        <v>0</v>
      </c>
    </row>
    <row r="677" spans="1:8" s="11" customFormat="1" x14ac:dyDescent="0.3">
      <c r="A677" s="63"/>
      <c r="B677" s="69"/>
      <c r="C677" s="67"/>
      <c r="D677" s="10" t="s">
        <v>33</v>
      </c>
      <c r="E677" s="2">
        <v>1</v>
      </c>
      <c r="F677" s="3">
        <v>0</v>
      </c>
      <c r="G677" s="4">
        <v>0</v>
      </c>
      <c r="H677" s="2">
        <v>0</v>
      </c>
    </row>
    <row r="678" spans="1:8" x14ac:dyDescent="0.3">
      <c r="A678" s="63">
        <v>2021</v>
      </c>
      <c r="B678" s="69"/>
      <c r="C678" s="64" t="s">
        <v>19</v>
      </c>
      <c r="D678" s="10" t="s">
        <v>1</v>
      </c>
      <c r="E678" s="2">
        <v>797</v>
      </c>
      <c r="F678" s="3">
        <v>107</v>
      </c>
      <c r="G678" s="4">
        <v>0.1342534504391468</v>
      </c>
      <c r="H678" s="2">
        <v>4</v>
      </c>
    </row>
    <row r="679" spans="1:8" x14ac:dyDescent="0.3">
      <c r="A679" s="63">
        <v>2021</v>
      </c>
      <c r="B679" s="69"/>
      <c r="C679" s="64" t="s">
        <v>19</v>
      </c>
      <c r="D679" s="10" t="s">
        <v>28</v>
      </c>
      <c r="E679" s="2">
        <v>165</v>
      </c>
      <c r="F679" s="3">
        <v>27</v>
      </c>
      <c r="G679" s="4">
        <v>0.16363636363636361</v>
      </c>
      <c r="H679" s="2">
        <v>1</v>
      </c>
    </row>
    <row r="680" spans="1:8" x14ac:dyDescent="0.3">
      <c r="A680" s="63">
        <v>2021</v>
      </c>
      <c r="B680" s="69"/>
      <c r="C680" s="64" t="s">
        <v>19</v>
      </c>
      <c r="D680" s="10" t="s">
        <v>29</v>
      </c>
      <c r="E680" s="2">
        <v>177</v>
      </c>
      <c r="F680" s="3">
        <v>25</v>
      </c>
      <c r="G680" s="4">
        <v>0.14124293785310729</v>
      </c>
      <c r="H680" s="2">
        <v>1</v>
      </c>
    </row>
    <row r="681" spans="1:8" x14ac:dyDescent="0.3">
      <c r="A681" s="63">
        <v>2021</v>
      </c>
      <c r="B681" s="69"/>
      <c r="C681" s="64" t="s">
        <v>19</v>
      </c>
      <c r="D681" s="10" t="s">
        <v>30</v>
      </c>
      <c r="E681" s="2">
        <v>222</v>
      </c>
      <c r="F681" s="3">
        <v>27</v>
      </c>
      <c r="G681" s="4">
        <v>0.1216216216216216</v>
      </c>
      <c r="H681" s="2">
        <v>2</v>
      </c>
    </row>
    <row r="682" spans="1:8" x14ac:dyDescent="0.3">
      <c r="A682" s="63">
        <v>2021</v>
      </c>
      <c r="B682" s="69"/>
      <c r="C682" s="64" t="s">
        <v>19</v>
      </c>
      <c r="D682" s="10" t="s">
        <v>31</v>
      </c>
      <c r="E682" s="2">
        <v>171</v>
      </c>
      <c r="F682" s="3">
        <v>20</v>
      </c>
      <c r="G682" s="4">
        <v>0.1169590643274854</v>
      </c>
      <c r="H682" s="2">
        <v>0</v>
      </c>
    </row>
    <row r="683" spans="1:8" x14ac:dyDescent="0.3">
      <c r="A683" s="63">
        <v>2021</v>
      </c>
      <c r="B683" s="69"/>
      <c r="C683" s="64" t="s">
        <v>19</v>
      </c>
      <c r="D683" s="10" t="s">
        <v>32</v>
      </c>
      <c r="E683" s="2">
        <v>47</v>
      </c>
      <c r="F683" s="3">
        <v>7</v>
      </c>
      <c r="G683" s="4">
        <v>0.14893617021276601</v>
      </c>
      <c r="H683" s="2">
        <v>0</v>
      </c>
    </row>
    <row r="684" spans="1:8" x14ac:dyDescent="0.3">
      <c r="A684" s="63">
        <v>2021</v>
      </c>
      <c r="B684" s="70"/>
      <c r="C684" s="64" t="s">
        <v>19</v>
      </c>
      <c r="D684" s="10" t="s">
        <v>33</v>
      </c>
      <c r="E684" s="2">
        <v>15</v>
      </c>
      <c r="F684" s="3">
        <v>1</v>
      </c>
      <c r="G684" s="4">
        <v>6.6666666666666666E-2</v>
      </c>
      <c r="H684" s="2">
        <v>0</v>
      </c>
    </row>
    <row r="685" spans="1:8" s="11" customFormat="1" x14ac:dyDescent="0.3">
      <c r="A685" s="63"/>
      <c r="B685" s="30"/>
      <c r="C685" s="40" t="s">
        <v>1</v>
      </c>
      <c r="D685" s="40"/>
      <c r="E685" s="41">
        <f>E686+E692+E699+E706+E713</f>
        <v>2175</v>
      </c>
      <c r="F685" s="41">
        <f t="shared" ref="F685:H685" si="29">F686+F692+F699+F706+F713</f>
        <v>388</v>
      </c>
      <c r="G685" s="42">
        <f>F685/E685</f>
        <v>0.17839080459770115</v>
      </c>
      <c r="H685" s="41">
        <f t="shared" si="29"/>
        <v>29</v>
      </c>
    </row>
    <row r="686" spans="1:8" s="11" customFormat="1" x14ac:dyDescent="0.3">
      <c r="A686" s="63"/>
      <c r="B686" s="68" t="s">
        <v>39</v>
      </c>
      <c r="C686" s="64" t="s">
        <v>2</v>
      </c>
      <c r="D686" s="10" t="s">
        <v>1</v>
      </c>
      <c r="E686" s="2">
        <v>124</v>
      </c>
      <c r="F686" s="3">
        <v>21</v>
      </c>
      <c r="G686" s="4">
        <v>0.16935483870967741</v>
      </c>
      <c r="H686" s="2">
        <v>0</v>
      </c>
    </row>
    <row r="687" spans="1:8" s="11" customFormat="1" x14ac:dyDescent="0.3">
      <c r="A687" s="63"/>
      <c r="B687" s="69"/>
      <c r="C687" s="64" t="s">
        <v>2</v>
      </c>
      <c r="D687" s="10" t="s">
        <v>28</v>
      </c>
      <c r="E687" s="2">
        <v>27</v>
      </c>
      <c r="F687" s="3">
        <v>6</v>
      </c>
      <c r="G687" s="4">
        <v>0.22222222222222221</v>
      </c>
      <c r="H687" s="2">
        <v>0</v>
      </c>
    </row>
    <row r="688" spans="1:8" s="11" customFormat="1" x14ac:dyDescent="0.3">
      <c r="A688" s="63"/>
      <c r="B688" s="69"/>
      <c r="C688" s="64" t="s">
        <v>2</v>
      </c>
      <c r="D688" s="10" t="s">
        <v>29</v>
      </c>
      <c r="E688" s="2">
        <v>28</v>
      </c>
      <c r="F688" s="3">
        <v>8</v>
      </c>
      <c r="G688" s="4">
        <v>0.2857142857142857</v>
      </c>
      <c r="H688" s="2">
        <v>0</v>
      </c>
    </row>
    <row r="689" spans="1:8" s="11" customFormat="1" x14ac:dyDescent="0.3">
      <c r="A689" s="63"/>
      <c r="B689" s="69"/>
      <c r="C689" s="64" t="s">
        <v>2</v>
      </c>
      <c r="D689" s="10" t="s">
        <v>30</v>
      </c>
      <c r="E689" s="2">
        <v>47</v>
      </c>
      <c r="F689" s="3">
        <v>7</v>
      </c>
      <c r="G689" s="4">
        <v>0.14893617021276601</v>
      </c>
      <c r="H689" s="2">
        <v>0</v>
      </c>
    </row>
    <row r="690" spans="1:8" s="11" customFormat="1" x14ac:dyDescent="0.3">
      <c r="A690" s="63"/>
      <c r="B690" s="69"/>
      <c r="C690" s="64" t="s">
        <v>2</v>
      </c>
      <c r="D690" s="10" t="s">
        <v>31</v>
      </c>
      <c r="E690" s="2">
        <v>20</v>
      </c>
      <c r="F690" s="3">
        <v>0</v>
      </c>
      <c r="G690" s="4">
        <v>0</v>
      </c>
      <c r="H690" s="2">
        <v>0</v>
      </c>
    </row>
    <row r="691" spans="1:8" s="11" customFormat="1" x14ac:dyDescent="0.3">
      <c r="A691" s="63"/>
      <c r="B691" s="69"/>
      <c r="C691" s="64" t="s">
        <v>2</v>
      </c>
      <c r="D691" s="10" t="s">
        <v>32</v>
      </c>
      <c r="E691" s="2">
        <v>2</v>
      </c>
      <c r="F691" s="3">
        <v>0</v>
      </c>
      <c r="G691" s="4">
        <v>0</v>
      </c>
      <c r="H691" s="2">
        <v>0</v>
      </c>
    </row>
    <row r="692" spans="1:8" s="11" customFormat="1" x14ac:dyDescent="0.3">
      <c r="A692" s="63"/>
      <c r="B692" s="69"/>
      <c r="C692" s="64" t="s">
        <v>9</v>
      </c>
      <c r="D692" s="10" t="s">
        <v>1</v>
      </c>
      <c r="E692" s="2">
        <v>319</v>
      </c>
      <c r="F692" s="3">
        <v>62</v>
      </c>
      <c r="G692" s="4">
        <v>0.19435736677115989</v>
      </c>
      <c r="H692" s="2">
        <v>0</v>
      </c>
    </row>
    <row r="693" spans="1:8" s="11" customFormat="1" x14ac:dyDescent="0.3">
      <c r="A693" s="63"/>
      <c r="B693" s="69"/>
      <c r="C693" s="64" t="s">
        <v>9</v>
      </c>
      <c r="D693" s="10" t="s">
        <v>28</v>
      </c>
      <c r="E693" s="2">
        <v>120</v>
      </c>
      <c r="F693" s="3">
        <v>37</v>
      </c>
      <c r="G693" s="4">
        <v>0.3083333333333334</v>
      </c>
      <c r="H693" s="2">
        <v>0</v>
      </c>
    </row>
    <row r="694" spans="1:8" s="11" customFormat="1" x14ac:dyDescent="0.3">
      <c r="A694" s="63"/>
      <c r="B694" s="69"/>
      <c r="C694" s="64" t="s">
        <v>9</v>
      </c>
      <c r="D694" s="10" t="s">
        <v>29</v>
      </c>
      <c r="E694" s="2">
        <v>83</v>
      </c>
      <c r="F694" s="3">
        <v>15</v>
      </c>
      <c r="G694" s="4">
        <v>0.18072289156626509</v>
      </c>
      <c r="H694" s="2">
        <v>0</v>
      </c>
    </row>
    <row r="695" spans="1:8" s="11" customFormat="1" x14ac:dyDescent="0.3">
      <c r="A695" s="63"/>
      <c r="B695" s="69"/>
      <c r="C695" s="64" t="s">
        <v>9</v>
      </c>
      <c r="D695" s="10" t="s">
        <v>30</v>
      </c>
      <c r="E695" s="2">
        <v>58</v>
      </c>
      <c r="F695" s="3">
        <v>7</v>
      </c>
      <c r="G695" s="4">
        <v>0.1206896551724138</v>
      </c>
      <c r="H695" s="2">
        <v>0</v>
      </c>
    </row>
    <row r="696" spans="1:8" s="11" customFormat="1" x14ac:dyDescent="0.3">
      <c r="A696" s="63"/>
      <c r="B696" s="69"/>
      <c r="C696" s="64" t="s">
        <v>9</v>
      </c>
      <c r="D696" s="10" t="s">
        <v>31</v>
      </c>
      <c r="E696" s="2">
        <v>30</v>
      </c>
      <c r="F696" s="3">
        <v>2</v>
      </c>
      <c r="G696" s="4">
        <v>6.6666666666666666E-2</v>
      </c>
      <c r="H696" s="2">
        <v>0</v>
      </c>
    </row>
    <row r="697" spans="1:8" s="11" customFormat="1" x14ac:dyDescent="0.3">
      <c r="A697" s="63"/>
      <c r="B697" s="69"/>
      <c r="C697" s="64" t="s">
        <v>9</v>
      </c>
      <c r="D697" s="10" t="s">
        <v>32</v>
      </c>
      <c r="E697" s="2">
        <v>14</v>
      </c>
      <c r="F697" s="3">
        <v>0</v>
      </c>
      <c r="G697" s="4">
        <v>0</v>
      </c>
      <c r="H697" s="2">
        <v>0</v>
      </c>
    </row>
    <row r="698" spans="1:8" s="11" customFormat="1" x14ac:dyDescent="0.3">
      <c r="A698" s="63"/>
      <c r="B698" s="69"/>
      <c r="C698" s="64" t="s">
        <v>9</v>
      </c>
      <c r="D698" s="10" t="s">
        <v>33</v>
      </c>
      <c r="E698" s="2">
        <v>14</v>
      </c>
      <c r="F698" s="3">
        <v>1</v>
      </c>
      <c r="G698" s="4">
        <v>7.1428571428571425E-2</v>
      </c>
      <c r="H698" s="2">
        <v>0</v>
      </c>
    </row>
    <row r="699" spans="1:8" s="11" customFormat="1" x14ac:dyDescent="0.3">
      <c r="A699" s="63"/>
      <c r="B699" s="69"/>
      <c r="C699" s="64" t="s">
        <v>10</v>
      </c>
      <c r="D699" s="10" t="s">
        <v>1</v>
      </c>
      <c r="E699" s="2">
        <v>257</v>
      </c>
      <c r="F699" s="3">
        <v>61</v>
      </c>
      <c r="G699" s="4">
        <v>0.2373540856031128</v>
      </c>
      <c r="H699" s="2">
        <v>1</v>
      </c>
    </row>
    <row r="700" spans="1:8" s="11" customFormat="1" x14ac:dyDescent="0.3">
      <c r="A700" s="63"/>
      <c r="B700" s="69"/>
      <c r="C700" s="64" t="s">
        <v>10</v>
      </c>
      <c r="D700" s="10" t="s">
        <v>28</v>
      </c>
      <c r="E700" s="2">
        <v>47</v>
      </c>
      <c r="F700" s="3">
        <v>13</v>
      </c>
      <c r="G700" s="4">
        <v>0.27659574468085107</v>
      </c>
      <c r="H700" s="2">
        <v>0</v>
      </c>
    </row>
    <row r="701" spans="1:8" s="11" customFormat="1" x14ac:dyDescent="0.3">
      <c r="A701" s="63"/>
      <c r="B701" s="69"/>
      <c r="C701" s="64" t="s">
        <v>10</v>
      </c>
      <c r="D701" s="10" t="s">
        <v>29</v>
      </c>
      <c r="E701" s="2">
        <v>97</v>
      </c>
      <c r="F701" s="3">
        <v>23</v>
      </c>
      <c r="G701" s="4">
        <v>0.23711340206185569</v>
      </c>
      <c r="H701" s="2">
        <v>1</v>
      </c>
    </row>
    <row r="702" spans="1:8" s="11" customFormat="1" x14ac:dyDescent="0.3">
      <c r="A702" s="63"/>
      <c r="B702" s="69"/>
      <c r="C702" s="64" t="s">
        <v>10</v>
      </c>
      <c r="D702" s="10" t="s">
        <v>30</v>
      </c>
      <c r="E702" s="2">
        <v>65</v>
      </c>
      <c r="F702" s="3">
        <v>18</v>
      </c>
      <c r="G702" s="4">
        <v>0.27692307692307688</v>
      </c>
      <c r="H702" s="2">
        <v>0</v>
      </c>
    </row>
    <row r="703" spans="1:8" s="11" customFormat="1" x14ac:dyDescent="0.3">
      <c r="A703" s="63"/>
      <c r="B703" s="69"/>
      <c r="C703" s="64" t="s">
        <v>10</v>
      </c>
      <c r="D703" s="10" t="s">
        <v>31</v>
      </c>
      <c r="E703" s="2">
        <v>35</v>
      </c>
      <c r="F703" s="3">
        <v>5</v>
      </c>
      <c r="G703" s="4">
        <v>0.14285714285714279</v>
      </c>
      <c r="H703" s="2">
        <v>0</v>
      </c>
    </row>
    <row r="704" spans="1:8" s="11" customFormat="1" x14ac:dyDescent="0.3">
      <c r="A704" s="63"/>
      <c r="B704" s="69"/>
      <c r="C704" s="64" t="s">
        <v>10</v>
      </c>
      <c r="D704" s="10" t="s">
        <v>32</v>
      </c>
      <c r="E704" s="2">
        <v>12</v>
      </c>
      <c r="F704" s="3">
        <v>2</v>
      </c>
      <c r="G704" s="4">
        <v>0.16666666666666671</v>
      </c>
      <c r="H704" s="2">
        <v>0</v>
      </c>
    </row>
    <row r="705" spans="1:8" s="11" customFormat="1" x14ac:dyDescent="0.3">
      <c r="A705" s="63"/>
      <c r="B705" s="69"/>
      <c r="C705" s="64" t="s">
        <v>10</v>
      </c>
      <c r="D705" s="10" t="s">
        <v>33</v>
      </c>
      <c r="E705" s="2">
        <v>1</v>
      </c>
      <c r="F705" s="3">
        <v>0</v>
      </c>
      <c r="G705" s="4">
        <v>0</v>
      </c>
      <c r="H705" s="2">
        <v>0</v>
      </c>
    </row>
    <row r="706" spans="1:8" s="11" customFormat="1" x14ac:dyDescent="0.3">
      <c r="A706" s="63"/>
      <c r="B706" s="69"/>
      <c r="C706" s="64" t="s">
        <v>11</v>
      </c>
      <c r="D706" s="10" t="s">
        <v>1</v>
      </c>
      <c r="E706" s="2">
        <v>399</v>
      </c>
      <c r="F706" s="3">
        <v>118</v>
      </c>
      <c r="G706" s="4">
        <v>0.2957393483709273</v>
      </c>
      <c r="H706" s="2">
        <v>18</v>
      </c>
    </row>
    <row r="707" spans="1:8" s="11" customFormat="1" x14ac:dyDescent="0.3">
      <c r="A707" s="63"/>
      <c r="B707" s="69"/>
      <c r="C707" s="64" t="s">
        <v>11</v>
      </c>
      <c r="D707" s="10" t="s">
        <v>28</v>
      </c>
      <c r="E707" s="2">
        <v>71</v>
      </c>
      <c r="F707" s="3">
        <v>35</v>
      </c>
      <c r="G707" s="4">
        <v>0.4929577464788733</v>
      </c>
      <c r="H707" s="2">
        <v>6</v>
      </c>
    </row>
    <row r="708" spans="1:8" s="11" customFormat="1" x14ac:dyDescent="0.3">
      <c r="A708" s="63"/>
      <c r="B708" s="69"/>
      <c r="C708" s="64" t="s">
        <v>11</v>
      </c>
      <c r="D708" s="10" t="s">
        <v>29</v>
      </c>
      <c r="E708" s="2">
        <v>114</v>
      </c>
      <c r="F708" s="3">
        <v>32</v>
      </c>
      <c r="G708" s="4">
        <v>0.2807017543859649</v>
      </c>
      <c r="H708" s="2">
        <v>5</v>
      </c>
    </row>
    <row r="709" spans="1:8" s="11" customFormat="1" x14ac:dyDescent="0.3">
      <c r="A709" s="63"/>
      <c r="B709" s="69"/>
      <c r="C709" s="64" t="s">
        <v>11</v>
      </c>
      <c r="D709" s="10" t="s">
        <v>30</v>
      </c>
      <c r="E709" s="2">
        <v>138</v>
      </c>
      <c r="F709" s="3">
        <v>34</v>
      </c>
      <c r="G709" s="4">
        <v>0.24637681159420291</v>
      </c>
      <c r="H709" s="2">
        <v>6</v>
      </c>
    </row>
    <row r="710" spans="1:8" s="11" customFormat="1" x14ac:dyDescent="0.3">
      <c r="A710" s="63"/>
      <c r="B710" s="69"/>
      <c r="C710" s="64" t="s">
        <v>11</v>
      </c>
      <c r="D710" s="10" t="s">
        <v>31</v>
      </c>
      <c r="E710" s="2">
        <v>49</v>
      </c>
      <c r="F710" s="3">
        <v>13</v>
      </c>
      <c r="G710" s="4">
        <v>0.26530612244897961</v>
      </c>
      <c r="H710" s="2">
        <v>0</v>
      </c>
    </row>
    <row r="711" spans="1:8" s="11" customFormat="1" x14ac:dyDescent="0.3">
      <c r="A711" s="63"/>
      <c r="B711" s="69"/>
      <c r="C711" s="64" t="s">
        <v>11</v>
      </c>
      <c r="D711" s="10" t="s">
        <v>32</v>
      </c>
      <c r="E711" s="2">
        <v>20</v>
      </c>
      <c r="F711" s="3">
        <v>4</v>
      </c>
      <c r="G711" s="4">
        <v>0.2</v>
      </c>
      <c r="H711" s="2">
        <v>1</v>
      </c>
    </row>
    <row r="712" spans="1:8" s="11" customFormat="1" x14ac:dyDescent="0.3">
      <c r="A712" s="63"/>
      <c r="B712" s="69"/>
      <c r="C712" s="64" t="s">
        <v>11</v>
      </c>
      <c r="D712" s="10" t="s">
        <v>33</v>
      </c>
      <c r="E712" s="2">
        <v>7</v>
      </c>
      <c r="F712" s="3">
        <v>0</v>
      </c>
      <c r="G712" s="4">
        <v>0</v>
      </c>
      <c r="H712" s="2">
        <v>0</v>
      </c>
    </row>
    <row r="713" spans="1:8" x14ac:dyDescent="0.3">
      <c r="A713" s="63">
        <v>2021</v>
      </c>
      <c r="B713" s="69"/>
      <c r="C713" s="64" t="s">
        <v>23</v>
      </c>
      <c r="D713" s="10" t="s">
        <v>1</v>
      </c>
      <c r="E713" s="2">
        <v>1076</v>
      </c>
      <c r="F713" s="3">
        <v>126</v>
      </c>
      <c r="G713" s="4">
        <v>0.1171003717472119</v>
      </c>
      <c r="H713" s="2">
        <v>10</v>
      </c>
    </row>
    <row r="714" spans="1:8" x14ac:dyDescent="0.3">
      <c r="A714" s="63">
        <v>2021</v>
      </c>
      <c r="B714" s="69"/>
      <c r="C714" s="64" t="s">
        <v>23</v>
      </c>
      <c r="D714" s="10" t="s">
        <v>28</v>
      </c>
      <c r="E714" s="2">
        <v>387</v>
      </c>
      <c r="F714" s="3">
        <v>35</v>
      </c>
      <c r="G714" s="4">
        <v>9.0439276485788117E-2</v>
      </c>
      <c r="H714" s="2">
        <v>1</v>
      </c>
    </row>
    <row r="715" spans="1:8" x14ac:dyDescent="0.3">
      <c r="A715" s="63">
        <v>2021</v>
      </c>
      <c r="B715" s="69"/>
      <c r="C715" s="64" t="s">
        <v>23</v>
      </c>
      <c r="D715" s="10" t="s">
        <v>29</v>
      </c>
      <c r="E715" s="2">
        <v>244</v>
      </c>
      <c r="F715" s="3">
        <v>41</v>
      </c>
      <c r="G715" s="4">
        <v>0.16803278688524589</v>
      </c>
      <c r="H715" s="2">
        <v>2</v>
      </c>
    </row>
    <row r="716" spans="1:8" x14ac:dyDescent="0.3">
      <c r="A716" s="63">
        <v>2021</v>
      </c>
      <c r="B716" s="69"/>
      <c r="C716" s="64" t="s">
        <v>23</v>
      </c>
      <c r="D716" s="10" t="s">
        <v>30</v>
      </c>
      <c r="E716" s="2">
        <v>228</v>
      </c>
      <c r="F716" s="3">
        <v>27</v>
      </c>
      <c r="G716" s="4">
        <v>0.1184210526315789</v>
      </c>
      <c r="H716" s="2">
        <v>5</v>
      </c>
    </row>
    <row r="717" spans="1:8" x14ac:dyDescent="0.3">
      <c r="A717" s="63">
        <v>2021</v>
      </c>
      <c r="B717" s="69"/>
      <c r="C717" s="64" t="s">
        <v>23</v>
      </c>
      <c r="D717" s="10" t="s">
        <v>31</v>
      </c>
      <c r="E717" s="2">
        <v>156</v>
      </c>
      <c r="F717" s="3">
        <v>16</v>
      </c>
      <c r="G717" s="4">
        <v>0.1025641025641026</v>
      </c>
      <c r="H717" s="2">
        <v>0</v>
      </c>
    </row>
    <row r="718" spans="1:8" x14ac:dyDescent="0.3">
      <c r="A718" s="63">
        <v>2021</v>
      </c>
      <c r="B718" s="69"/>
      <c r="C718" s="64" t="s">
        <v>23</v>
      </c>
      <c r="D718" s="10" t="s">
        <v>32</v>
      </c>
      <c r="E718" s="2">
        <v>51</v>
      </c>
      <c r="F718" s="3">
        <v>5</v>
      </c>
      <c r="G718" s="4">
        <v>9.8039215686274508E-2</v>
      </c>
      <c r="H718" s="2">
        <v>2</v>
      </c>
    </row>
    <row r="719" spans="1:8" x14ac:dyDescent="0.3">
      <c r="A719" s="63">
        <v>2021</v>
      </c>
      <c r="B719" s="70"/>
      <c r="C719" s="64" t="s">
        <v>23</v>
      </c>
      <c r="D719" s="10" t="s">
        <v>33</v>
      </c>
      <c r="E719" s="2">
        <v>10</v>
      </c>
      <c r="F719" s="3">
        <v>2</v>
      </c>
      <c r="G719" s="4">
        <v>0.2</v>
      </c>
      <c r="H719" s="2">
        <v>0</v>
      </c>
    </row>
    <row r="720" spans="1:8" s="11" customFormat="1" x14ac:dyDescent="0.3">
      <c r="A720" s="63"/>
      <c r="B720" s="31" t="s">
        <v>40</v>
      </c>
      <c r="C720" s="6"/>
      <c r="D720" s="6"/>
      <c r="E720" s="7">
        <f>E721+E757+E772+E815+E830</f>
        <v>8852</v>
      </c>
      <c r="F720" s="7">
        <f>F721+F757+F772+F815+F830</f>
        <v>1697</v>
      </c>
      <c r="G720" s="8">
        <f>F720/E720</f>
        <v>0.19170808856755536</v>
      </c>
      <c r="H720" s="7">
        <f t="shared" ref="H720" si="30">H721+H757+H772+H815+H830</f>
        <v>85</v>
      </c>
    </row>
    <row r="721" spans="1:8" s="11" customFormat="1" x14ac:dyDescent="0.3">
      <c r="A721" s="63"/>
      <c r="B721" s="68" t="s">
        <v>35</v>
      </c>
      <c r="C721" s="40" t="s">
        <v>1</v>
      </c>
      <c r="D721" s="40"/>
      <c r="E721" s="41">
        <f>E722+E729+E743+E750+E736</f>
        <v>3401</v>
      </c>
      <c r="F721" s="41">
        <f>F722+F729+F743+F750+F736</f>
        <v>636</v>
      </c>
      <c r="G721" s="43">
        <v>0.19170808856755539</v>
      </c>
      <c r="H721" s="41">
        <f t="shared" ref="H721" si="31">H722+H729+H743+H750+H736</f>
        <v>33</v>
      </c>
    </row>
    <row r="722" spans="1:8" x14ac:dyDescent="0.3">
      <c r="A722" s="63">
        <v>2022</v>
      </c>
      <c r="B722" s="69"/>
      <c r="C722" s="64" t="s">
        <v>6</v>
      </c>
      <c r="D722" s="10" t="s">
        <v>1</v>
      </c>
      <c r="E722" s="2">
        <v>851</v>
      </c>
      <c r="F722" s="3">
        <v>140</v>
      </c>
      <c r="G722" s="4">
        <v>0.1645123384253819</v>
      </c>
      <c r="H722" s="2">
        <v>1</v>
      </c>
    </row>
    <row r="723" spans="1:8" x14ac:dyDescent="0.3">
      <c r="A723" s="63">
        <v>2022</v>
      </c>
      <c r="B723" s="69"/>
      <c r="C723" s="64" t="s">
        <v>6</v>
      </c>
      <c r="D723" s="10" t="s">
        <v>28</v>
      </c>
      <c r="E723" s="2">
        <v>217</v>
      </c>
      <c r="F723" s="3">
        <v>50</v>
      </c>
      <c r="G723" s="4">
        <v>0.2304147465437788</v>
      </c>
      <c r="H723" s="2">
        <v>0</v>
      </c>
    </row>
    <row r="724" spans="1:8" x14ac:dyDescent="0.3">
      <c r="A724" s="63">
        <v>2022</v>
      </c>
      <c r="B724" s="69"/>
      <c r="C724" s="64" t="s">
        <v>6</v>
      </c>
      <c r="D724" s="10" t="s">
        <v>29</v>
      </c>
      <c r="E724" s="2">
        <v>209</v>
      </c>
      <c r="F724" s="3">
        <v>29</v>
      </c>
      <c r="G724" s="4">
        <v>0.13875598086124399</v>
      </c>
      <c r="H724" s="2">
        <v>0</v>
      </c>
    </row>
    <row r="725" spans="1:8" x14ac:dyDescent="0.3">
      <c r="A725" s="63">
        <v>2022</v>
      </c>
      <c r="B725" s="69"/>
      <c r="C725" s="64" t="s">
        <v>6</v>
      </c>
      <c r="D725" s="10" t="s">
        <v>30</v>
      </c>
      <c r="E725" s="2">
        <v>186</v>
      </c>
      <c r="F725" s="3">
        <v>26</v>
      </c>
      <c r="G725" s="4">
        <v>0.1397849462365591</v>
      </c>
      <c r="H725" s="2">
        <v>1</v>
      </c>
    </row>
    <row r="726" spans="1:8" x14ac:dyDescent="0.3">
      <c r="A726" s="63">
        <v>2022</v>
      </c>
      <c r="B726" s="69"/>
      <c r="C726" s="64" t="s">
        <v>6</v>
      </c>
      <c r="D726" s="10" t="s">
        <v>31</v>
      </c>
      <c r="E726" s="2">
        <v>186</v>
      </c>
      <c r="F726" s="3">
        <v>23</v>
      </c>
      <c r="G726" s="4">
        <v>0.1236559139784946</v>
      </c>
      <c r="H726" s="2">
        <v>0</v>
      </c>
    </row>
    <row r="727" spans="1:8" x14ac:dyDescent="0.3">
      <c r="A727" s="63">
        <v>2022</v>
      </c>
      <c r="B727" s="69"/>
      <c r="C727" s="64" t="s">
        <v>6</v>
      </c>
      <c r="D727" s="10" t="s">
        <v>32</v>
      </c>
      <c r="E727" s="2">
        <v>39</v>
      </c>
      <c r="F727" s="3">
        <v>8</v>
      </c>
      <c r="G727" s="4">
        <v>0.20512820512820509</v>
      </c>
      <c r="H727" s="2">
        <v>0</v>
      </c>
    </row>
    <row r="728" spans="1:8" x14ac:dyDescent="0.3">
      <c r="A728" s="63">
        <v>2022</v>
      </c>
      <c r="B728" s="69"/>
      <c r="C728" s="64" t="s">
        <v>6</v>
      </c>
      <c r="D728" s="10" t="s">
        <v>33</v>
      </c>
      <c r="E728" s="2">
        <v>14</v>
      </c>
      <c r="F728" s="3">
        <v>4</v>
      </c>
      <c r="G728" s="4">
        <v>0.2857142857142857</v>
      </c>
      <c r="H728" s="2">
        <v>0</v>
      </c>
    </row>
    <row r="729" spans="1:8" x14ac:dyDescent="0.3">
      <c r="A729" s="63">
        <v>2022</v>
      </c>
      <c r="B729" s="69"/>
      <c r="C729" s="64" t="s">
        <v>22</v>
      </c>
      <c r="D729" s="10" t="s">
        <v>1</v>
      </c>
      <c r="E729" s="2">
        <v>475</v>
      </c>
      <c r="F729" s="3">
        <v>82</v>
      </c>
      <c r="G729" s="4">
        <v>0.17263157894736841</v>
      </c>
      <c r="H729" s="2">
        <v>22</v>
      </c>
    </row>
    <row r="730" spans="1:8" x14ac:dyDescent="0.3">
      <c r="A730" s="63">
        <v>2022</v>
      </c>
      <c r="B730" s="69"/>
      <c r="C730" s="64" t="s">
        <v>22</v>
      </c>
      <c r="D730" s="10" t="s">
        <v>28</v>
      </c>
      <c r="E730" s="2">
        <v>83</v>
      </c>
      <c r="F730" s="3">
        <v>18</v>
      </c>
      <c r="G730" s="4">
        <v>0.2168674698795181</v>
      </c>
      <c r="H730" s="2">
        <v>3</v>
      </c>
    </row>
    <row r="731" spans="1:8" x14ac:dyDescent="0.3">
      <c r="A731" s="63">
        <v>2022</v>
      </c>
      <c r="B731" s="69"/>
      <c r="C731" s="64" t="s">
        <v>22</v>
      </c>
      <c r="D731" s="10" t="s">
        <v>29</v>
      </c>
      <c r="E731" s="2">
        <v>71</v>
      </c>
      <c r="F731" s="3">
        <v>14</v>
      </c>
      <c r="G731" s="4">
        <v>0.19718309859154931</v>
      </c>
      <c r="H731" s="2">
        <v>4</v>
      </c>
    </row>
    <row r="732" spans="1:8" x14ac:dyDescent="0.3">
      <c r="A732" s="63">
        <v>2022</v>
      </c>
      <c r="B732" s="69"/>
      <c r="C732" s="64" t="s">
        <v>22</v>
      </c>
      <c r="D732" s="10" t="s">
        <v>30</v>
      </c>
      <c r="E732" s="2">
        <v>146</v>
      </c>
      <c r="F732" s="3">
        <v>25</v>
      </c>
      <c r="G732" s="4">
        <v>0.17123287671232881</v>
      </c>
      <c r="H732" s="2">
        <v>8</v>
      </c>
    </row>
    <row r="733" spans="1:8" x14ac:dyDescent="0.3">
      <c r="A733" s="63">
        <v>2022</v>
      </c>
      <c r="B733" s="69"/>
      <c r="C733" s="64" t="s">
        <v>22</v>
      </c>
      <c r="D733" s="10" t="s">
        <v>31</v>
      </c>
      <c r="E733" s="2">
        <v>141</v>
      </c>
      <c r="F733" s="3">
        <v>20</v>
      </c>
      <c r="G733" s="4">
        <v>0.14184397163120571</v>
      </c>
      <c r="H733" s="2">
        <v>3</v>
      </c>
    </row>
    <row r="734" spans="1:8" x14ac:dyDescent="0.3">
      <c r="A734" s="63">
        <v>2022</v>
      </c>
      <c r="B734" s="69"/>
      <c r="C734" s="64" t="s">
        <v>22</v>
      </c>
      <c r="D734" s="10" t="s">
        <v>32</v>
      </c>
      <c r="E734" s="2">
        <v>29</v>
      </c>
      <c r="F734" s="3">
        <v>5</v>
      </c>
      <c r="G734" s="4">
        <v>0.17241379310344829</v>
      </c>
      <c r="H734" s="2">
        <v>4</v>
      </c>
    </row>
    <row r="735" spans="1:8" x14ac:dyDescent="0.3">
      <c r="A735" s="63">
        <v>2022</v>
      </c>
      <c r="B735" s="69"/>
      <c r="C735" s="64" t="s">
        <v>22</v>
      </c>
      <c r="D735" s="10" t="s">
        <v>33</v>
      </c>
      <c r="E735" s="2">
        <v>5</v>
      </c>
      <c r="F735" s="3">
        <v>0</v>
      </c>
      <c r="G735" s="4">
        <v>0</v>
      </c>
      <c r="H735" s="2">
        <v>0</v>
      </c>
    </row>
    <row r="736" spans="1:8" s="11" customFormat="1" x14ac:dyDescent="0.3">
      <c r="A736" s="63"/>
      <c r="B736" s="69"/>
      <c r="C736" s="64" t="s">
        <v>17</v>
      </c>
      <c r="D736" s="10" t="s">
        <v>1</v>
      </c>
      <c r="E736" s="2">
        <v>337</v>
      </c>
      <c r="F736" s="3">
        <v>81</v>
      </c>
      <c r="G736" s="4">
        <v>0.24035608308605341</v>
      </c>
      <c r="H736" s="2">
        <v>0</v>
      </c>
    </row>
    <row r="737" spans="1:8" s="11" customFormat="1" x14ac:dyDescent="0.3">
      <c r="A737" s="63"/>
      <c r="B737" s="69"/>
      <c r="C737" s="64" t="s">
        <v>17</v>
      </c>
      <c r="D737" s="10" t="s">
        <v>28</v>
      </c>
      <c r="E737" s="2">
        <v>118</v>
      </c>
      <c r="F737" s="3">
        <v>30</v>
      </c>
      <c r="G737" s="4">
        <v>0.25423728813559321</v>
      </c>
      <c r="H737" s="2">
        <v>0</v>
      </c>
    </row>
    <row r="738" spans="1:8" s="11" customFormat="1" x14ac:dyDescent="0.3">
      <c r="A738" s="63"/>
      <c r="B738" s="69"/>
      <c r="C738" s="64" t="s">
        <v>17</v>
      </c>
      <c r="D738" s="10" t="s">
        <v>29</v>
      </c>
      <c r="E738" s="2">
        <v>78</v>
      </c>
      <c r="F738" s="3">
        <v>23</v>
      </c>
      <c r="G738" s="4">
        <v>0.29487179487179488</v>
      </c>
      <c r="H738" s="2">
        <v>0</v>
      </c>
    </row>
    <row r="739" spans="1:8" s="11" customFormat="1" x14ac:dyDescent="0.3">
      <c r="A739" s="63"/>
      <c r="B739" s="69"/>
      <c r="C739" s="64" t="s">
        <v>17</v>
      </c>
      <c r="D739" s="10" t="s">
        <v>30</v>
      </c>
      <c r="E739" s="2">
        <v>66</v>
      </c>
      <c r="F739" s="3">
        <v>17</v>
      </c>
      <c r="G739" s="4">
        <v>0.25757575757575762</v>
      </c>
      <c r="H739" s="2">
        <v>0</v>
      </c>
    </row>
    <row r="740" spans="1:8" s="11" customFormat="1" x14ac:dyDescent="0.3">
      <c r="A740" s="63"/>
      <c r="B740" s="69"/>
      <c r="C740" s="64" t="s">
        <v>17</v>
      </c>
      <c r="D740" s="10" t="s">
        <v>31</v>
      </c>
      <c r="E740" s="2">
        <v>47</v>
      </c>
      <c r="F740" s="3">
        <v>6</v>
      </c>
      <c r="G740" s="4">
        <v>0.1276595744680851</v>
      </c>
      <c r="H740" s="2">
        <v>0</v>
      </c>
    </row>
    <row r="741" spans="1:8" s="11" customFormat="1" x14ac:dyDescent="0.3">
      <c r="A741" s="63"/>
      <c r="B741" s="69"/>
      <c r="C741" s="64" t="s">
        <v>17</v>
      </c>
      <c r="D741" s="10" t="s">
        <v>32</v>
      </c>
      <c r="E741" s="2">
        <v>19</v>
      </c>
      <c r="F741" s="3">
        <v>5</v>
      </c>
      <c r="G741" s="4">
        <v>0.26315789473684209</v>
      </c>
      <c r="H741" s="2">
        <v>0</v>
      </c>
    </row>
    <row r="742" spans="1:8" s="11" customFormat="1" x14ac:dyDescent="0.3">
      <c r="A742" s="63"/>
      <c r="B742" s="69"/>
      <c r="C742" s="64" t="s">
        <v>17</v>
      </c>
      <c r="D742" s="10" t="s">
        <v>33</v>
      </c>
      <c r="E742" s="2">
        <v>9</v>
      </c>
      <c r="F742" s="3">
        <v>0</v>
      </c>
      <c r="G742" s="4">
        <v>0</v>
      </c>
      <c r="H742" s="2">
        <v>0</v>
      </c>
    </row>
    <row r="743" spans="1:8" x14ac:dyDescent="0.3">
      <c r="A743" s="63">
        <v>2022</v>
      </c>
      <c r="B743" s="69"/>
      <c r="C743" s="64" t="s">
        <v>18</v>
      </c>
      <c r="D743" s="10" t="s">
        <v>1</v>
      </c>
      <c r="E743" s="2">
        <v>548</v>
      </c>
      <c r="F743" s="3">
        <v>82</v>
      </c>
      <c r="G743" s="4">
        <v>0.1496350364963504</v>
      </c>
      <c r="H743" s="2">
        <v>0</v>
      </c>
    </row>
    <row r="744" spans="1:8" x14ac:dyDescent="0.3">
      <c r="A744" s="63">
        <v>2022</v>
      </c>
      <c r="B744" s="69"/>
      <c r="C744" s="64" t="s">
        <v>18</v>
      </c>
      <c r="D744" s="10" t="s">
        <v>28</v>
      </c>
      <c r="E744" s="2">
        <v>221</v>
      </c>
      <c r="F744" s="3">
        <v>44</v>
      </c>
      <c r="G744" s="4">
        <v>0.1990950226244344</v>
      </c>
      <c r="H744" s="2">
        <v>0</v>
      </c>
    </row>
    <row r="745" spans="1:8" x14ac:dyDescent="0.3">
      <c r="A745" s="63">
        <v>2022</v>
      </c>
      <c r="B745" s="69"/>
      <c r="C745" s="64" t="s">
        <v>18</v>
      </c>
      <c r="D745" s="10" t="s">
        <v>29</v>
      </c>
      <c r="E745" s="2">
        <v>131</v>
      </c>
      <c r="F745" s="3">
        <v>21</v>
      </c>
      <c r="G745" s="4">
        <v>0.1603053435114504</v>
      </c>
      <c r="H745" s="2">
        <v>0</v>
      </c>
    </row>
    <row r="746" spans="1:8" x14ac:dyDescent="0.3">
      <c r="A746" s="63">
        <v>2022</v>
      </c>
      <c r="B746" s="69"/>
      <c r="C746" s="64" t="s">
        <v>18</v>
      </c>
      <c r="D746" s="10" t="s">
        <v>30</v>
      </c>
      <c r="E746" s="2">
        <v>104</v>
      </c>
      <c r="F746" s="3">
        <v>11</v>
      </c>
      <c r="G746" s="4">
        <v>0.1057692307692308</v>
      </c>
      <c r="H746" s="2">
        <v>0</v>
      </c>
    </row>
    <row r="747" spans="1:8" x14ac:dyDescent="0.3">
      <c r="A747" s="63">
        <v>2022</v>
      </c>
      <c r="B747" s="69"/>
      <c r="C747" s="64" t="s">
        <v>18</v>
      </c>
      <c r="D747" s="10" t="s">
        <v>31</v>
      </c>
      <c r="E747" s="2">
        <v>61</v>
      </c>
      <c r="F747" s="3">
        <v>6</v>
      </c>
      <c r="G747" s="4">
        <v>9.8360655737704916E-2</v>
      </c>
      <c r="H747" s="2">
        <v>0</v>
      </c>
    </row>
    <row r="748" spans="1:8" x14ac:dyDescent="0.3">
      <c r="A748" s="63">
        <v>2022</v>
      </c>
      <c r="B748" s="69"/>
      <c r="C748" s="64" t="s">
        <v>18</v>
      </c>
      <c r="D748" s="10" t="s">
        <v>32</v>
      </c>
      <c r="E748" s="2">
        <v>27</v>
      </c>
      <c r="F748" s="3">
        <v>0</v>
      </c>
      <c r="G748" s="4">
        <v>0</v>
      </c>
      <c r="H748" s="2">
        <v>0</v>
      </c>
    </row>
    <row r="749" spans="1:8" x14ac:dyDescent="0.3">
      <c r="A749" s="63">
        <v>2022</v>
      </c>
      <c r="B749" s="69"/>
      <c r="C749" s="64" t="s">
        <v>18</v>
      </c>
      <c r="D749" s="10" t="s">
        <v>33</v>
      </c>
      <c r="E749" s="2">
        <v>4</v>
      </c>
      <c r="F749" s="3">
        <v>0</v>
      </c>
      <c r="G749" s="4">
        <v>0</v>
      </c>
      <c r="H749" s="2">
        <v>0</v>
      </c>
    </row>
    <row r="750" spans="1:8" s="11" customFormat="1" x14ac:dyDescent="0.3">
      <c r="A750" s="63"/>
      <c r="B750" s="69"/>
      <c r="C750" s="64" t="s">
        <v>26</v>
      </c>
      <c r="D750" s="10" t="s">
        <v>1</v>
      </c>
      <c r="E750" s="2">
        <v>1190</v>
      </c>
      <c r="F750" s="3">
        <v>251</v>
      </c>
      <c r="G750" s="4">
        <v>0.21092436974789919</v>
      </c>
      <c r="H750" s="2">
        <v>10</v>
      </c>
    </row>
    <row r="751" spans="1:8" s="11" customFormat="1" x14ac:dyDescent="0.3">
      <c r="A751" s="63"/>
      <c r="B751" s="69"/>
      <c r="C751" s="64" t="s">
        <v>26</v>
      </c>
      <c r="D751" s="10" t="s">
        <v>28</v>
      </c>
      <c r="E751" s="2">
        <v>245</v>
      </c>
      <c r="F751" s="3">
        <v>56</v>
      </c>
      <c r="G751" s="4">
        <v>0.22857142857142859</v>
      </c>
      <c r="H751" s="2">
        <v>0</v>
      </c>
    </row>
    <row r="752" spans="1:8" s="11" customFormat="1" x14ac:dyDescent="0.3">
      <c r="A752" s="63"/>
      <c r="B752" s="69"/>
      <c r="C752" s="64" t="s">
        <v>26</v>
      </c>
      <c r="D752" s="10" t="s">
        <v>29</v>
      </c>
      <c r="E752" s="2">
        <v>261</v>
      </c>
      <c r="F752" s="3">
        <v>62</v>
      </c>
      <c r="G752" s="4">
        <v>0.23754789272030649</v>
      </c>
      <c r="H752" s="2">
        <v>1</v>
      </c>
    </row>
    <row r="753" spans="1:8" s="11" customFormat="1" x14ac:dyDescent="0.3">
      <c r="A753" s="63"/>
      <c r="B753" s="69"/>
      <c r="C753" s="64" t="s">
        <v>26</v>
      </c>
      <c r="D753" s="10" t="s">
        <v>30</v>
      </c>
      <c r="E753" s="2">
        <v>329</v>
      </c>
      <c r="F753" s="3">
        <v>77</v>
      </c>
      <c r="G753" s="4">
        <v>0.23404255319148939</v>
      </c>
      <c r="H753" s="2">
        <v>6</v>
      </c>
    </row>
    <row r="754" spans="1:8" s="11" customFormat="1" x14ac:dyDescent="0.3">
      <c r="A754" s="63"/>
      <c r="B754" s="69"/>
      <c r="C754" s="64" t="s">
        <v>26</v>
      </c>
      <c r="D754" s="10" t="s">
        <v>31</v>
      </c>
      <c r="E754" s="2">
        <v>253</v>
      </c>
      <c r="F754" s="3">
        <v>40</v>
      </c>
      <c r="G754" s="4">
        <v>0.158102766798419</v>
      </c>
      <c r="H754" s="2">
        <v>2</v>
      </c>
    </row>
    <row r="755" spans="1:8" s="11" customFormat="1" x14ac:dyDescent="0.3">
      <c r="A755" s="63"/>
      <c r="B755" s="69"/>
      <c r="C755" s="64" t="s">
        <v>26</v>
      </c>
      <c r="D755" s="10" t="s">
        <v>32</v>
      </c>
      <c r="E755" s="2">
        <v>82</v>
      </c>
      <c r="F755" s="3">
        <v>15</v>
      </c>
      <c r="G755" s="4">
        <v>0.18292682926829271</v>
      </c>
      <c r="H755" s="2">
        <v>1</v>
      </c>
    </row>
    <row r="756" spans="1:8" s="11" customFormat="1" x14ac:dyDescent="0.3">
      <c r="A756" s="63"/>
      <c r="B756" s="70"/>
      <c r="C756" s="64" t="s">
        <v>26</v>
      </c>
      <c r="D756" s="10" t="s">
        <v>33</v>
      </c>
      <c r="E756" s="2">
        <v>20</v>
      </c>
      <c r="F756" s="3">
        <v>1</v>
      </c>
      <c r="G756" s="4">
        <v>0.05</v>
      </c>
      <c r="H756" s="2">
        <v>0</v>
      </c>
    </row>
    <row r="757" spans="1:8" s="11" customFormat="1" x14ac:dyDescent="0.3">
      <c r="A757" s="63"/>
      <c r="B757" s="30"/>
      <c r="C757" s="44" t="s">
        <v>1</v>
      </c>
      <c r="D757" s="40"/>
      <c r="E757" s="41">
        <f>E758+E765</f>
        <v>787</v>
      </c>
      <c r="F757" s="41">
        <f t="shared" ref="F757:H757" si="32">F758+F765</f>
        <v>153</v>
      </c>
      <c r="G757" s="43">
        <f>F757/E757</f>
        <v>0.19440914866581957</v>
      </c>
      <c r="H757" s="41">
        <f t="shared" si="32"/>
        <v>18</v>
      </c>
    </row>
    <row r="758" spans="1:8" x14ac:dyDescent="0.3">
      <c r="A758" s="63">
        <v>2022</v>
      </c>
      <c r="B758" s="68" t="s">
        <v>36</v>
      </c>
      <c r="C758" s="65" t="s">
        <v>8</v>
      </c>
      <c r="D758" s="10" t="s">
        <v>1</v>
      </c>
      <c r="E758" s="2">
        <v>423</v>
      </c>
      <c r="F758" s="3">
        <v>76</v>
      </c>
      <c r="G758" s="4">
        <v>0.17966903073286061</v>
      </c>
      <c r="H758" s="2">
        <v>9</v>
      </c>
    </row>
    <row r="759" spans="1:8" x14ac:dyDescent="0.3">
      <c r="A759" s="63">
        <v>2022</v>
      </c>
      <c r="B759" s="69"/>
      <c r="C759" s="66"/>
      <c r="D759" s="10" t="s">
        <v>28</v>
      </c>
      <c r="E759" s="2">
        <v>158</v>
      </c>
      <c r="F759" s="3">
        <v>35</v>
      </c>
      <c r="G759" s="4">
        <v>0.22151898734177211</v>
      </c>
      <c r="H759" s="2">
        <v>2</v>
      </c>
    </row>
    <row r="760" spans="1:8" x14ac:dyDescent="0.3">
      <c r="A760" s="63">
        <v>2022</v>
      </c>
      <c r="B760" s="69"/>
      <c r="C760" s="66"/>
      <c r="D760" s="10" t="s">
        <v>29</v>
      </c>
      <c r="E760" s="2">
        <v>94</v>
      </c>
      <c r="F760" s="3">
        <v>12</v>
      </c>
      <c r="G760" s="4">
        <v>0.1276595744680851</v>
      </c>
      <c r="H760" s="2">
        <v>3</v>
      </c>
    </row>
    <row r="761" spans="1:8" x14ac:dyDescent="0.3">
      <c r="A761" s="63">
        <v>2022</v>
      </c>
      <c r="B761" s="69"/>
      <c r="C761" s="66"/>
      <c r="D761" s="10" t="s">
        <v>30</v>
      </c>
      <c r="E761" s="2">
        <v>78</v>
      </c>
      <c r="F761" s="3">
        <v>12</v>
      </c>
      <c r="G761" s="4">
        <v>0.15384615384615391</v>
      </c>
      <c r="H761" s="2">
        <v>2</v>
      </c>
    </row>
    <row r="762" spans="1:8" x14ac:dyDescent="0.3">
      <c r="A762" s="63">
        <v>2022</v>
      </c>
      <c r="B762" s="69"/>
      <c r="C762" s="66"/>
      <c r="D762" s="10" t="s">
        <v>31</v>
      </c>
      <c r="E762" s="2">
        <v>55</v>
      </c>
      <c r="F762" s="3">
        <v>10</v>
      </c>
      <c r="G762" s="4">
        <v>0.1818181818181818</v>
      </c>
      <c r="H762" s="2">
        <v>1</v>
      </c>
    </row>
    <row r="763" spans="1:8" x14ac:dyDescent="0.3">
      <c r="A763" s="63">
        <v>2022</v>
      </c>
      <c r="B763" s="69"/>
      <c r="C763" s="66"/>
      <c r="D763" s="10" t="s">
        <v>32</v>
      </c>
      <c r="E763" s="2">
        <v>23</v>
      </c>
      <c r="F763" s="3">
        <v>3</v>
      </c>
      <c r="G763" s="4">
        <v>0.13043478260869559</v>
      </c>
      <c r="H763" s="2">
        <v>1</v>
      </c>
    </row>
    <row r="764" spans="1:8" x14ac:dyDescent="0.3">
      <c r="A764" s="63">
        <v>2022</v>
      </c>
      <c r="B764" s="69"/>
      <c r="C764" s="67"/>
      <c r="D764" s="10" t="s">
        <v>33</v>
      </c>
      <c r="E764" s="2">
        <v>15</v>
      </c>
      <c r="F764" s="3">
        <v>4</v>
      </c>
      <c r="G764" s="4">
        <v>0.26666666666666672</v>
      </c>
      <c r="H764" s="2">
        <v>0</v>
      </c>
    </row>
    <row r="765" spans="1:8" x14ac:dyDescent="0.3">
      <c r="A765" s="63">
        <v>2022</v>
      </c>
      <c r="B765" s="69"/>
      <c r="C765" s="64" t="s">
        <v>20</v>
      </c>
      <c r="D765" s="10" t="s">
        <v>1</v>
      </c>
      <c r="E765" s="2">
        <v>364</v>
      </c>
      <c r="F765" s="3">
        <v>77</v>
      </c>
      <c r="G765" s="4">
        <v>0.21153846153846151</v>
      </c>
      <c r="H765" s="2">
        <v>9</v>
      </c>
    </row>
    <row r="766" spans="1:8" x14ac:dyDescent="0.3">
      <c r="A766" s="63">
        <v>2022</v>
      </c>
      <c r="B766" s="69"/>
      <c r="C766" s="64" t="s">
        <v>20</v>
      </c>
      <c r="D766" s="10" t="s">
        <v>28</v>
      </c>
      <c r="E766" s="2">
        <v>188</v>
      </c>
      <c r="F766" s="3">
        <v>44</v>
      </c>
      <c r="G766" s="4">
        <v>0.23404255319148939</v>
      </c>
      <c r="H766" s="2">
        <v>6</v>
      </c>
    </row>
    <row r="767" spans="1:8" x14ac:dyDescent="0.3">
      <c r="A767" s="63">
        <v>2022</v>
      </c>
      <c r="B767" s="69"/>
      <c r="C767" s="64" t="s">
        <v>20</v>
      </c>
      <c r="D767" s="10" t="s">
        <v>29</v>
      </c>
      <c r="E767" s="2">
        <v>79</v>
      </c>
      <c r="F767" s="3">
        <v>16</v>
      </c>
      <c r="G767" s="4">
        <v>0.20253164556962031</v>
      </c>
      <c r="H767" s="2">
        <v>2</v>
      </c>
    </row>
    <row r="768" spans="1:8" x14ac:dyDescent="0.3">
      <c r="A768" s="63">
        <v>2022</v>
      </c>
      <c r="B768" s="69"/>
      <c r="C768" s="64" t="s">
        <v>20</v>
      </c>
      <c r="D768" s="10" t="s">
        <v>30</v>
      </c>
      <c r="E768" s="2">
        <v>38</v>
      </c>
      <c r="F768" s="3">
        <v>8</v>
      </c>
      <c r="G768" s="4">
        <v>0.2105263157894737</v>
      </c>
      <c r="H768" s="2">
        <v>0</v>
      </c>
    </row>
    <row r="769" spans="1:8" x14ac:dyDescent="0.3">
      <c r="A769" s="63">
        <v>2022</v>
      </c>
      <c r="B769" s="69"/>
      <c r="C769" s="64" t="s">
        <v>20</v>
      </c>
      <c r="D769" s="10" t="s">
        <v>31</v>
      </c>
      <c r="E769" s="2">
        <v>42</v>
      </c>
      <c r="F769" s="3">
        <v>8</v>
      </c>
      <c r="G769" s="4">
        <v>0.19047619047619049</v>
      </c>
      <c r="H769" s="2">
        <v>1</v>
      </c>
    </row>
    <row r="770" spans="1:8" x14ac:dyDescent="0.3">
      <c r="A770" s="63">
        <v>2022</v>
      </c>
      <c r="B770" s="69"/>
      <c r="C770" s="64" t="s">
        <v>20</v>
      </c>
      <c r="D770" s="10" t="s">
        <v>32</v>
      </c>
      <c r="E770" s="2">
        <v>14</v>
      </c>
      <c r="F770" s="3">
        <v>1</v>
      </c>
      <c r="G770" s="4">
        <v>7.1428571428571425E-2</v>
      </c>
      <c r="H770" s="2">
        <v>0</v>
      </c>
    </row>
    <row r="771" spans="1:8" x14ac:dyDescent="0.3">
      <c r="A771" s="63">
        <v>2022</v>
      </c>
      <c r="B771" s="70"/>
      <c r="C771" s="64" t="s">
        <v>20</v>
      </c>
      <c r="D771" s="10" t="s">
        <v>33</v>
      </c>
      <c r="E771" s="2">
        <v>3</v>
      </c>
      <c r="F771" s="3">
        <v>0</v>
      </c>
      <c r="G771" s="4">
        <v>0</v>
      </c>
      <c r="H771" s="2">
        <v>0</v>
      </c>
    </row>
    <row r="772" spans="1:8" s="11" customFormat="1" x14ac:dyDescent="0.3">
      <c r="A772" s="63"/>
      <c r="B772" s="68" t="s">
        <v>37</v>
      </c>
      <c r="C772" s="40" t="s">
        <v>1</v>
      </c>
      <c r="D772" s="40"/>
      <c r="E772" s="41">
        <f>E773+E780+E787+E794+E801+E808</f>
        <v>1968</v>
      </c>
      <c r="F772" s="41">
        <f t="shared" ref="F772:H772" si="33">F773+F780+F787+F794+F801+F808</f>
        <v>402</v>
      </c>
      <c r="G772" s="43">
        <f>F772/E772</f>
        <v>0.20426829268292682</v>
      </c>
      <c r="H772" s="41">
        <f t="shared" si="33"/>
        <v>5</v>
      </c>
    </row>
    <row r="773" spans="1:8" x14ac:dyDescent="0.3">
      <c r="A773" s="63">
        <v>2022</v>
      </c>
      <c r="B773" s="69"/>
      <c r="C773" s="64" t="s">
        <v>5</v>
      </c>
      <c r="D773" s="10" t="s">
        <v>1</v>
      </c>
      <c r="E773" s="2">
        <v>431</v>
      </c>
      <c r="F773" s="3">
        <v>85</v>
      </c>
      <c r="G773" s="4">
        <v>0.19721577726218101</v>
      </c>
      <c r="H773" s="2">
        <v>3</v>
      </c>
    </row>
    <row r="774" spans="1:8" x14ac:dyDescent="0.3">
      <c r="A774" s="63">
        <v>2022</v>
      </c>
      <c r="B774" s="69"/>
      <c r="C774" s="64" t="s">
        <v>5</v>
      </c>
      <c r="D774" s="10" t="s">
        <v>28</v>
      </c>
      <c r="E774" s="2">
        <v>119</v>
      </c>
      <c r="F774" s="3">
        <v>35</v>
      </c>
      <c r="G774" s="4">
        <v>0.29411764705882348</v>
      </c>
      <c r="H774" s="2">
        <v>0</v>
      </c>
    </row>
    <row r="775" spans="1:8" x14ac:dyDescent="0.3">
      <c r="A775" s="63">
        <v>2022</v>
      </c>
      <c r="B775" s="69"/>
      <c r="C775" s="64" t="s">
        <v>5</v>
      </c>
      <c r="D775" s="10" t="s">
        <v>29</v>
      </c>
      <c r="E775" s="2">
        <v>127</v>
      </c>
      <c r="F775" s="3">
        <v>21</v>
      </c>
      <c r="G775" s="4">
        <v>0.1653543307086614</v>
      </c>
      <c r="H775" s="2">
        <v>1</v>
      </c>
    </row>
    <row r="776" spans="1:8" x14ac:dyDescent="0.3">
      <c r="A776" s="63">
        <v>2022</v>
      </c>
      <c r="B776" s="69"/>
      <c r="C776" s="64" t="s">
        <v>5</v>
      </c>
      <c r="D776" s="10" t="s">
        <v>30</v>
      </c>
      <c r="E776" s="2">
        <v>81</v>
      </c>
      <c r="F776" s="3">
        <v>15</v>
      </c>
      <c r="G776" s="4">
        <v>0.1851851851851852</v>
      </c>
      <c r="H776" s="2">
        <v>0</v>
      </c>
    </row>
    <row r="777" spans="1:8" x14ac:dyDescent="0.3">
      <c r="A777" s="63">
        <v>2022</v>
      </c>
      <c r="B777" s="69"/>
      <c r="C777" s="64" t="s">
        <v>5</v>
      </c>
      <c r="D777" s="10" t="s">
        <v>31</v>
      </c>
      <c r="E777" s="2">
        <v>68</v>
      </c>
      <c r="F777" s="3">
        <v>6</v>
      </c>
      <c r="G777" s="4">
        <v>8.8235294117647065E-2</v>
      </c>
      <c r="H777" s="2">
        <v>1</v>
      </c>
    </row>
    <row r="778" spans="1:8" x14ac:dyDescent="0.3">
      <c r="A778" s="63">
        <v>2022</v>
      </c>
      <c r="B778" s="69"/>
      <c r="C778" s="64" t="s">
        <v>5</v>
      </c>
      <c r="D778" s="10" t="s">
        <v>32</v>
      </c>
      <c r="E778" s="2">
        <v>29</v>
      </c>
      <c r="F778" s="3">
        <v>8</v>
      </c>
      <c r="G778" s="4">
        <v>0.27586206896551718</v>
      </c>
      <c r="H778" s="2">
        <v>1</v>
      </c>
    </row>
    <row r="779" spans="1:8" x14ac:dyDescent="0.3">
      <c r="A779" s="63">
        <v>2022</v>
      </c>
      <c r="B779" s="69"/>
      <c r="C779" s="64" t="s">
        <v>5</v>
      </c>
      <c r="D779" s="10" t="s">
        <v>33</v>
      </c>
      <c r="E779" s="2">
        <v>7</v>
      </c>
      <c r="F779" s="3">
        <v>0</v>
      </c>
      <c r="G779" s="4">
        <v>0</v>
      </c>
      <c r="H779" s="2">
        <v>0</v>
      </c>
    </row>
    <row r="780" spans="1:8" x14ac:dyDescent="0.3">
      <c r="A780" s="63">
        <v>2022</v>
      </c>
      <c r="B780" s="69"/>
      <c r="C780" s="64" t="s">
        <v>21</v>
      </c>
      <c r="D780" s="10" t="s">
        <v>1</v>
      </c>
      <c r="E780" s="2">
        <v>685</v>
      </c>
      <c r="F780" s="3">
        <v>146</v>
      </c>
      <c r="G780" s="4">
        <v>0.2131386861313869</v>
      </c>
      <c r="H780" s="2">
        <v>0</v>
      </c>
    </row>
    <row r="781" spans="1:8" x14ac:dyDescent="0.3">
      <c r="A781" s="63">
        <v>2022</v>
      </c>
      <c r="B781" s="69"/>
      <c r="C781" s="64" t="s">
        <v>21</v>
      </c>
      <c r="D781" s="10" t="s">
        <v>28</v>
      </c>
      <c r="E781" s="2">
        <v>215</v>
      </c>
      <c r="F781" s="3">
        <v>37</v>
      </c>
      <c r="G781" s="4">
        <v>0.17209302325581399</v>
      </c>
      <c r="H781" s="2">
        <v>0</v>
      </c>
    </row>
    <row r="782" spans="1:8" x14ac:dyDescent="0.3">
      <c r="A782" s="63">
        <v>2022</v>
      </c>
      <c r="B782" s="69"/>
      <c r="C782" s="64" t="s">
        <v>21</v>
      </c>
      <c r="D782" s="10" t="s">
        <v>29</v>
      </c>
      <c r="E782" s="2">
        <v>95</v>
      </c>
      <c r="F782" s="3">
        <v>36</v>
      </c>
      <c r="G782" s="4">
        <v>0.3789473684210527</v>
      </c>
      <c r="H782" s="2">
        <v>0</v>
      </c>
    </row>
    <row r="783" spans="1:8" x14ac:dyDescent="0.3">
      <c r="A783" s="63">
        <v>2022</v>
      </c>
      <c r="B783" s="69"/>
      <c r="C783" s="64" t="s">
        <v>21</v>
      </c>
      <c r="D783" s="10" t="s">
        <v>30</v>
      </c>
      <c r="E783" s="2">
        <v>196</v>
      </c>
      <c r="F783" s="3">
        <v>42</v>
      </c>
      <c r="G783" s="4">
        <v>0.2142857142857143</v>
      </c>
      <c r="H783" s="2">
        <v>0</v>
      </c>
    </row>
    <row r="784" spans="1:8" x14ac:dyDescent="0.3">
      <c r="A784" s="63">
        <v>2022</v>
      </c>
      <c r="B784" s="69"/>
      <c r="C784" s="64" t="s">
        <v>21</v>
      </c>
      <c r="D784" s="10" t="s">
        <v>31</v>
      </c>
      <c r="E784" s="2">
        <v>113</v>
      </c>
      <c r="F784" s="3">
        <v>23</v>
      </c>
      <c r="G784" s="4">
        <v>0.2035398230088496</v>
      </c>
      <c r="H784" s="2">
        <v>0</v>
      </c>
    </row>
    <row r="785" spans="1:8" x14ac:dyDescent="0.3">
      <c r="A785" s="63">
        <v>2022</v>
      </c>
      <c r="B785" s="69"/>
      <c r="C785" s="64" t="s">
        <v>21</v>
      </c>
      <c r="D785" s="10" t="s">
        <v>32</v>
      </c>
      <c r="E785" s="2">
        <v>56</v>
      </c>
      <c r="F785" s="3">
        <v>5</v>
      </c>
      <c r="G785" s="4">
        <v>8.9285714285714288E-2</v>
      </c>
      <c r="H785" s="2">
        <v>0</v>
      </c>
    </row>
    <row r="786" spans="1:8" x14ac:dyDescent="0.3">
      <c r="A786" s="63">
        <v>2022</v>
      </c>
      <c r="B786" s="69"/>
      <c r="C786" s="64" t="s">
        <v>21</v>
      </c>
      <c r="D786" s="10" t="s">
        <v>33</v>
      </c>
      <c r="E786" s="2">
        <v>10</v>
      </c>
      <c r="F786" s="3">
        <v>3</v>
      </c>
      <c r="G786" s="4">
        <v>0.3</v>
      </c>
      <c r="H786" s="2">
        <v>0</v>
      </c>
    </row>
    <row r="787" spans="1:8" x14ac:dyDescent="0.3">
      <c r="A787" s="63">
        <v>2022</v>
      </c>
      <c r="B787" s="69"/>
      <c r="C787" s="64" t="s">
        <v>12</v>
      </c>
      <c r="D787" s="10" t="s">
        <v>1</v>
      </c>
      <c r="E787" s="2">
        <v>231</v>
      </c>
      <c r="F787" s="3">
        <v>78</v>
      </c>
      <c r="G787" s="4">
        <v>0.33766233766233772</v>
      </c>
      <c r="H787" s="2">
        <v>0</v>
      </c>
    </row>
    <row r="788" spans="1:8" x14ac:dyDescent="0.3">
      <c r="A788" s="63">
        <v>2022</v>
      </c>
      <c r="B788" s="69"/>
      <c r="C788" s="64" t="s">
        <v>12</v>
      </c>
      <c r="D788" s="10" t="s">
        <v>28</v>
      </c>
      <c r="E788" s="2">
        <v>87</v>
      </c>
      <c r="F788" s="3">
        <v>31</v>
      </c>
      <c r="G788" s="4">
        <v>0.35632183908045978</v>
      </c>
      <c r="H788" s="2">
        <v>0</v>
      </c>
    </row>
    <row r="789" spans="1:8" x14ac:dyDescent="0.3">
      <c r="A789" s="63">
        <v>2022</v>
      </c>
      <c r="B789" s="69"/>
      <c r="C789" s="64" t="s">
        <v>12</v>
      </c>
      <c r="D789" s="10" t="s">
        <v>29</v>
      </c>
      <c r="E789" s="2">
        <v>70</v>
      </c>
      <c r="F789" s="3">
        <v>24</v>
      </c>
      <c r="G789" s="4">
        <v>0.34285714285714292</v>
      </c>
      <c r="H789" s="2">
        <v>0</v>
      </c>
    </row>
    <row r="790" spans="1:8" x14ac:dyDescent="0.3">
      <c r="A790" s="63">
        <v>2022</v>
      </c>
      <c r="B790" s="69"/>
      <c r="C790" s="64" t="s">
        <v>12</v>
      </c>
      <c r="D790" s="10" t="s">
        <v>30</v>
      </c>
      <c r="E790" s="2">
        <v>33</v>
      </c>
      <c r="F790" s="3">
        <v>12</v>
      </c>
      <c r="G790" s="4">
        <v>0.36363636363636359</v>
      </c>
      <c r="H790" s="2">
        <v>0</v>
      </c>
    </row>
    <row r="791" spans="1:8" x14ac:dyDescent="0.3">
      <c r="A791" s="63">
        <v>2022</v>
      </c>
      <c r="B791" s="69"/>
      <c r="C791" s="64" t="s">
        <v>12</v>
      </c>
      <c r="D791" s="10" t="s">
        <v>31</v>
      </c>
      <c r="E791" s="2">
        <v>26</v>
      </c>
      <c r="F791" s="3">
        <v>6</v>
      </c>
      <c r="G791" s="4">
        <v>0.23076923076923081</v>
      </c>
      <c r="H791" s="2">
        <v>0</v>
      </c>
    </row>
    <row r="792" spans="1:8" x14ac:dyDescent="0.3">
      <c r="A792" s="63">
        <v>2022</v>
      </c>
      <c r="B792" s="69"/>
      <c r="C792" s="64" t="s">
        <v>12</v>
      </c>
      <c r="D792" s="10" t="s">
        <v>32</v>
      </c>
      <c r="E792" s="2">
        <v>10</v>
      </c>
      <c r="F792" s="3">
        <v>3</v>
      </c>
      <c r="G792" s="4">
        <v>0.3</v>
      </c>
      <c r="H792" s="2">
        <v>0</v>
      </c>
    </row>
    <row r="793" spans="1:8" x14ac:dyDescent="0.3">
      <c r="A793" s="63">
        <v>2022</v>
      </c>
      <c r="B793" s="69"/>
      <c r="C793" s="64" t="s">
        <v>12</v>
      </c>
      <c r="D793" s="10" t="s">
        <v>33</v>
      </c>
      <c r="E793" s="2">
        <v>5</v>
      </c>
      <c r="F793" s="3">
        <v>2</v>
      </c>
      <c r="G793" s="4">
        <v>0.4</v>
      </c>
      <c r="H793" s="2">
        <v>0</v>
      </c>
    </row>
    <row r="794" spans="1:8" x14ac:dyDescent="0.3">
      <c r="A794" s="63">
        <v>2022</v>
      </c>
      <c r="B794" s="69"/>
      <c r="C794" s="64" t="s">
        <v>13</v>
      </c>
      <c r="D794" s="10" t="s">
        <v>1</v>
      </c>
      <c r="E794" s="2">
        <v>140</v>
      </c>
      <c r="F794" s="3">
        <v>21</v>
      </c>
      <c r="G794" s="4">
        <v>0.15</v>
      </c>
      <c r="H794" s="2">
        <v>0</v>
      </c>
    </row>
    <row r="795" spans="1:8" x14ac:dyDescent="0.3">
      <c r="A795" s="63">
        <v>2022</v>
      </c>
      <c r="B795" s="69"/>
      <c r="C795" s="64" t="s">
        <v>13</v>
      </c>
      <c r="D795" s="10" t="s">
        <v>28</v>
      </c>
      <c r="E795" s="2">
        <v>51</v>
      </c>
      <c r="F795" s="3">
        <v>7</v>
      </c>
      <c r="G795" s="4">
        <v>0.1372549019607843</v>
      </c>
      <c r="H795" s="2">
        <v>0</v>
      </c>
    </row>
    <row r="796" spans="1:8" x14ac:dyDescent="0.3">
      <c r="A796" s="63">
        <v>2022</v>
      </c>
      <c r="B796" s="69"/>
      <c r="C796" s="64" t="s">
        <v>13</v>
      </c>
      <c r="D796" s="10" t="s">
        <v>29</v>
      </c>
      <c r="E796" s="2">
        <v>40</v>
      </c>
      <c r="F796" s="3">
        <v>8</v>
      </c>
      <c r="G796" s="4">
        <v>0.2</v>
      </c>
      <c r="H796" s="2">
        <v>0</v>
      </c>
    </row>
    <row r="797" spans="1:8" x14ac:dyDescent="0.3">
      <c r="A797" s="63">
        <v>2022</v>
      </c>
      <c r="B797" s="69"/>
      <c r="C797" s="64" t="s">
        <v>13</v>
      </c>
      <c r="D797" s="10" t="s">
        <v>30</v>
      </c>
      <c r="E797" s="2">
        <v>26</v>
      </c>
      <c r="F797" s="3">
        <v>3</v>
      </c>
      <c r="G797" s="4">
        <v>0.1153846153846154</v>
      </c>
      <c r="H797" s="2">
        <v>0</v>
      </c>
    </row>
    <row r="798" spans="1:8" x14ac:dyDescent="0.3">
      <c r="A798" s="63">
        <v>2022</v>
      </c>
      <c r="B798" s="69"/>
      <c r="C798" s="64" t="s">
        <v>13</v>
      </c>
      <c r="D798" s="10" t="s">
        <v>31</v>
      </c>
      <c r="E798" s="2">
        <v>9</v>
      </c>
      <c r="F798" s="3">
        <v>1</v>
      </c>
      <c r="G798" s="4">
        <v>0.1111111111111111</v>
      </c>
      <c r="H798" s="2">
        <v>0</v>
      </c>
    </row>
    <row r="799" spans="1:8" x14ac:dyDescent="0.3">
      <c r="A799" s="63">
        <v>2022</v>
      </c>
      <c r="B799" s="69"/>
      <c r="C799" s="64" t="s">
        <v>13</v>
      </c>
      <c r="D799" s="10" t="s">
        <v>32</v>
      </c>
      <c r="E799" s="2">
        <v>5</v>
      </c>
      <c r="F799" s="3">
        <v>1</v>
      </c>
      <c r="G799" s="4">
        <v>0.2</v>
      </c>
      <c r="H799" s="2">
        <v>0</v>
      </c>
    </row>
    <row r="800" spans="1:8" x14ac:dyDescent="0.3">
      <c r="A800" s="63">
        <v>2022</v>
      </c>
      <c r="B800" s="69"/>
      <c r="C800" s="64" t="s">
        <v>13</v>
      </c>
      <c r="D800" s="10" t="s">
        <v>33</v>
      </c>
      <c r="E800" s="2">
        <v>9</v>
      </c>
      <c r="F800" s="3">
        <v>1</v>
      </c>
      <c r="G800" s="4">
        <v>0.1111111111111111</v>
      </c>
      <c r="H800" s="2">
        <v>0</v>
      </c>
    </row>
    <row r="801" spans="1:8" x14ac:dyDescent="0.3">
      <c r="A801" s="63">
        <v>2022</v>
      </c>
      <c r="B801" s="69"/>
      <c r="C801" s="64" t="s">
        <v>14</v>
      </c>
      <c r="D801" s="10" t="s">
        <v>1</v>
      </c>
      <c r="E801" s="2">
        <v>133</v>
      </c>
      <c r="F801" s="3">
        <v>22</v>
      </c>
      <c r="G801" s="4">
        <v>0.16541353383458651</v>
      </c>
      <c r="H801" s="2">
        <v>1</v>
      </c>
    </row>
    <row r="802" spans="1:8" x14ac:dyDescent="0.3">
      <c r="A802" s="63">
        <v>2022</v>
      </c>
      <c r="B802" s="69"/>
      <c r="C802" s="64" t="s">
        <v>14</v>
      </c>
      <c r="D802" s="10" t="s">
        <v>28</v>
      </c>
      <c r="E802" s="2">
        <v>28</v>
      </c>
      <c r="F802" s="3">
        <v>7</v>
      </c>
      <c r="G802" s="4">
        <v>0.25</v>
      </c>
      <c r="H802" s="2">
        <v>1</v>
      </c>
    </row>
    <row r="803" spans="1:8" x14ac:dyDescent="0.3">
      <c r="A803" s="63">
        <v>2022</v>
      </c>
      <c r="B803" s="69"/>
      <c r="C803" s="64" t="s">
        <v>14</v>
      </c>
      <c r="D803" s="10" t="s">
        <v>29</v>
      </c>
      <c r="E803" s="2">
        <v>53</v>
      </c>
      <c r="F803" s="3">
        <v>9</v>
      </c>
      <c r="G803" s="4">
        <v>0.169811320754717</v>
      </c>
      <c r="H803" s="2">
        <v>0</v>
      </c>
    </row>
    <row r="804" spans="1:8" x14ac:dyDescent="0.3">
      <c r="A804" s="63">
        <v>2022</v>
      </c>
      <c r="B804" s="69"/>
      <c r="C804" s="64" t="s">
        <v>14</v>
      </c>
      <c r="D804" s="10" t="s">
        <v>30</v>
      </c>
      <c r="E804" s="2">
        <v>32</v>
      </c>
      <c r="F804" s="3">
        <v>3</v>
      </c>
      <c r="G804" s="4">
        <v>9.375E-2</v>
      </c>
      <c r="H804" s="2">
        <v>0</v>
      </c>
    </row>
    <row r="805" spans="1:8" x14ac:dyDescent="0.3">
      <c r="A805" s="63">
        <v>2022</v>
      </c>
      <c r="B805" s="69"/>
      <c r="C805" s="64" t="s">
        <v>14</v>
      </c>
      <c r="D805" s="10" t="s">
        <v>31</v>
      </c>
      <c r="E805" s="2">
        <v>17</v>
      </c>
      <c r="F805" s="3">
        <v>3</v>
      </c>
      <c r="G805" s="4">
        <v>0.17647058823529421</v>
      </c>
      <c r="H805" s="2">
        <v>0</v>
      </c>
    </row>
    <row r="806" spans="1:8" x14ac:dyDescent="0.3">
      <c r="A806" s="63">
        <v>2022</v>
      </c>
      <c r="B806" s="69"/>
      <c r="C806" s="64" t="s">
        <v>14</v>
      </c>
      <c r="D806" s="10" t="s">
        <v>32</v>
      </c>
      <c r="E806" s="2">
        <v>2</v>
      </c>
      <c r="F806" s="3">
        <v>0</v>
      </c>
      <c r="G806" s="4">
        <v>0</v>
      </c>
      <c r="H806" s="2">
        <v>0</v>
      </c>
    </row>
    <row r="807" spans="1:8" x14ac:dyDescent="0.3">
      <c r="A807" s="63">
        <v>2022</v>
      </c>
      <c r="B807" s="69"/>
      <c r="C807" s="64" t="s">
        <v>14</v>
      </c>
      <c r="D807" s="10" t="s">
        <v>33</v>
      </c>
      <c r="E807" s="2">
        <v>1</v>
      </c>
      <c r="F807" s="3">
        <v>0</v>
      </c>
      <c r="G807" s="4">
        <v>0</v>
      </c>
      <c r="H807" s="2">
        <v>0</v>
      </c>
    </row>
    <row r="808" spans="1:8" x14ac:dyDescent="0.3">
      <c r="A808" s="63">
        <v>2022</v>
      </c>
      <c r="B808" s="69"/>
      <c r="C808" s="64" t="s">
        <v>15</v>
      </c>
      <c r="D808" s="10" t="s">
        <v>1</v>
      </c>
      <c r="E808" s="2">
        <v>348</v>
      </c>
      <c r="F808" s="3">
        <v>50</v>
      </c>
      <c r="G808" s="4">
        <v>0.14367816091954019</v>
      </c>
      <c r="H808" s="2">
        <v>1</v>
      </c>
    </row>
    <row r="809" spans="1:8" x14ac:dyDescent="0.3">
      <c r="A809" s="63">
        <v>2022</v>
      </c>
      <c r="B809" s="69"/>
      <c r="C809" s="64" t="s">
        <v>15</v>
      </c>
      <c r="D809" s="10" t="s">
        <v>28</v>
      </c>
      <c r="E809" s="2">
        <v>93</v>
      </c>
      <c r="F809" s="3">
        <v>13</v>
      </c>
      <c r="G809" s="4">
        <v>0.1397849462365591</v>
      </c>
      <c r="H809" s="2">
        <v>0</v>
      </c>
    </row>
    <row r="810" spans="1:8" x14ac:dyDescent="0.3">
      <c r="A810" s="63">
        <v>2022</v>
      </c>
      <c r="B810" s="69"/>
      <c r="C810" s="64" t="s">
        <v>15</v>
      </c>
      <c r="D810" s="10" t="s">
        <v>29</v>
      </c>
      <c r="E810" s="2">
        <v>80</v>
      </c>
      <c r="F810" s="3">
        <v>15</v>
      </c>
      <c r="G810" s="4">
        <v>0.1875</v>
      </c>
      <c r="H810" s="2">
        <v>1</v>
      </c>
    </row>
    <row r="811" spans="1:8" x14ac:dyDescent="0.3">
      <c r="A811" s="63">
        <v>2022</v>
      </c>
      <c r="B811" s="69"/>
      <c r="C811" s="64" t="s">
        <v>15</v>
      </c>
      <c r="D811" s="10" t="s">
        <v>30</v>
      </c>
      <c r="E811" s="2">
        <v>89</v>
      </c>
      <c r="F811" s="3">
        <v>13</v>
      </c>
      <c r="G811" s="4">
        <v>0.1460674157303371</v>
      </c>
      <c r="H811" s="2">
        <v>0</v>
      </c>
    </row>
    <row r="812" spans="1:8" x14ac:dyDescent="0.3">
      <c r="A812" s="63">
        <v>2022</v>
      </c>
      <c r="B812" s="69"/>
      <c r="C812" s="64" t="s">
        <v>15</v>
      </c>
      <c r="D812" s="10" t="s">
        <v>31</v>
      </c>
      <c r="E812" s="2">
        <v>75</v>
      </c>
      <c r="F812" s="3">
        <v>7</v>
      </c>
      <c r="G812" s="4">
        <v>9.3333333333333338E-2</v>
      </c>
      <c r="H812" s="2">
        <v>0</v>
      </c>
    </row>
    <row r="813" spans="1:8" x14ac:dyDescent="0.3">
      <c r="A813" s="63">
        <v>2022</v>
      </c>
      <c r="B813" s="69"/>
      <c r="C813" s="64" t="s">
        <v>15</v>
      </c>
      <c r="D813" s="10" t="s">
        <v>32</v>
      </c>
      <c r="E813" s="2">
        <v>9</v>
      </c>
      <c r="F813" s="3">
        <v>2</v>
      </c>
      <c r="G813" s="4">
        <v>0.22222222222222221</v>
      </c>
      <c r="H813" s="2">
        <v>0</v>
      </c>
    </row>
    <row r="814" spans="1:8" x14ac:dyDescent="0.3">
      <c r="A814" s="63">
        <v>2022</v>
      </c>
      <c r="B814" s="70"/>
      <c r="C814" s="64" t="s">
        <v>15</v>
      </c>
      <c r="D814" s="10" t="s">
        <v>33</v>
      </c>
      <c r="E814" s="2">
        <v>2</v>
      </c>
      <c r="F814" s="3">
        <v>0</v>
      </c>
      <c r="G814" s="4">
        <v>0</v>
      </c>
      <c r="H814" s="2">
        <v>0</v>
      </c>
    </row>
    <row r="815" spans="1:8" s="11" customFormat="1" x14ac:dyDescent="0.3">
      <c r="A815" s="63"/>
      <c r="B815" s="68" t="s">
        <v>42</v>
      </c>
      <c r="C815" s="40" t="s">
        <v>1</v>
      </c>
      <c r="D815" s="40"/>
      <c r="E815" s="41">
        <f>E816+E823</f>
        <v>724</v>
      </c>
      <c r="F815" s="41">
        <f t="shared" ref="F815:H815" si="34">F816+F823</f>
        <v>161</v>
      </c>
      <c r="G815" s="43">
        <f>F815/E815</f>
        <v>0.22237569060773479</v>
      </c>
      <c r="H815" s="41">
        <f t="shared" si="34"/>
        <v>15</v>
      </c>
    </row>
    <row r="816" spans="1:8" x14ac:dyDescent="0.3">
      <c r="A816" s="63">
        <v>2022</v>
      </c>
      <c r="B816" s="69"/>
      <c r="C816" s="64" t="s">
        <v>16</v>
      </c>
      <c r="D816" s="10" t="s">
        <v>1</v>
      </c>
      <c r="E816" s="2">
        <v>302</v>
      </c>
      <c r="F816" s="3">
        <v>84</v>
      </c>
      <c r="G816" s="4">
        <v>0.27814569536423839</v>
      </c>
      <c r="H816" s="2">
        <v>15</v>
      </c>
    </row>
    <row r="817" spans="1:8" x14ac:dyDescent="0.3">
      <c r="A817" s="63">
        <v>2022</v>
      </c>
      <c r="B817" s="69"/>
      <c r="C817" s="64" t="s">
        <v>16</v>
      </c>
      <c r="D817" s="10" t="s">
        <v>28</v>
      </c>
      <c r="E817" s="2">
        <v>103</v>
      </c>
      <c r="F817" s="3">
        <v>33</v>
      </c>
      <c r="G817" s="4">
        <v>0.32038834951456308</v>
      </c>
      <c r="H817" s="2">
        <v>7</v>
      </c>
    </row>
    <row r="818" spans="1:8" x14ac:dyDescent="0.3">
      <c r="A818" s="63">
        <v>2022</v>
      </c>
      <c r="B818" s="69"/>
      <c r="C818" s="64" t="s">
        <v>16</v>
      </c>
      <c r="D818" s="10" t="s">
        <v>29</v>
      </c>
      <c r="E818" s="2">
        <v>59</v>
      </c>
      <c r="F818" s="3">
        <v>12</v>
      </c>
      <c r="G818" s="4">
        <v>0.20338983050847459</v>
      </c>
      <c r="H818" s="2">
        <v>5</v>
      </c>
    </row>
    <row r="819" spans="1:8" x14ac:dyDescent="0.3">
      <c r="A819" s="63">
        <v>2022</v>
      </c>
      <c r="B819" s="69"/>
      <c r="C819" s="64" t="s">
        <v>16</v>
      </c>
      <c r="D819" s="10" t="s">
        <v>30</v>
      </c>
      <c r="E819" s="2">
        <v>76</v>
      </c>
      <c r="F819" s="3">
        <v>21</v>
      </c>
      <c r="G819" s="4">
        <v>0.27631578947368418</v>
      </c>
      <c r="H819" s="2">
        <v>1</v>
      </c>
    </row>
    <row r="820" spans="1:8" x14ac:dyDescent="0.3">
      <c r="A820" s="63">
        <v>2022</v>
      </c>
      <c r="B820" s="69"/>
      <c r="C820" s="64" t="s">
        <v>16</v>
      </c>
      <c r="D820" s="10" t="s">
        <v>31</v>
      </c>
      <c r="E820" s="2">
        <v>47</v>
      </c>
      <c r="F820" s="3">
        <v>13</v>
      </c>
      <c r="G820" s="4">
        <v>0.27659574468085107</v>
      </c>
      <c r="H820" s="2">
        <v>1</v>
      </c>
    </row>
    <row r="821" spans="1:8" x14ac:dyDescent="0.3">
      <c r="A821" s="63">
        <v>2022</v>
      </c>
      <c r="B821" s="69"/>
      <c r="C821" s="64" t="s">
        <v>16</v>
      </c>
      <c r="D821" s="10" t="s">
        <v>32</v>
      </c>
      <c r="E821" s="2">
        <v>10</v>
      </c>
      <c r="F821" s="3">
        <v>4</v>
      </c>
      <c r="G821" s="4">
        <v>0.4</v>
      </c>
      <c r="H821" s="2">
        <v>0</v>
      </c>
    </row>
    <row r="822" spans="1:8" x14ac:dyDescent="0.3">
      <c r="A822" s="63">
        <v>2022</v>
      </c>
      <c r="B822" s="69"/>
      <c r="C822" s="64" t="s">
        <v>16</v>
      </c>
      <c r="D822" s="10" t="s">
        <v>33</v>
      </c>
      <c r="E822" s="2">
        <v>7</v>
      </c>
      <c r="F822" s="3">
        <v>1</v>
      </c>
      <c r="G822" s="4">
        <v>0.14285714285714279</v>
      </c>
      <c r="H822" s="2">
        <v>1</v>
      </c>
    </row>
    <row r="823" spans="1:8" x14ac:dyDescent="0.3">
      <c r="A823" s="63">
        <v>2022</v>
      </c>
      <c r="B823" s="69"/>
      <c r="C823" s="64" t="s">
        <v>19</v>
      </c>
      <c r="D823" s="10" t="s">
        <v>1</v>
      </c>
      <c r="E823" s="2">
        <v>422</v>
      </c>
      <c r="F823" s="3">
        <v>77</v>
      </c>
      <c r="G823" s="4">
        <v>0.18246445497630329</v>
      </c>
      <c r="H823" s="2">
        <v>0</v>
      </c>
    </row>
    <row r="824" spans="1:8" x14ac:dyDescent="0.3">
      <c r="A824" s="63">
        <v>2022</v>
      </c>
      <c r="B824" s="69"/>
      <c r="C824" s="64" t="s">
        <v>19</v>
      </c>
      <c r="D824" s="10" t="s">
        <v>28</v>
      </c>
      <c r="E824" s="2">
        <v>121</v>
      </c>
      <c r="F824" s="3">
        <v>31</v>
      </c>
      <c r="G824" s="4">
        <v>0.256198347107438</v>
      </c>
      <c r="H824" s="2">
        <v>0</v>
      </c>
    </row>
    <row r="825" spans="1:8" x14ac:dyDescent="0.3">
      <c r="A825" s="63">
        <v>2022</v>
      </c>
      <c r="B825" s="69"/>
      <c r="C825" s="64" t="s">
        <v>19</v>
      </c>
      <c r="D825" s="10" t="s">
        <v>29</v>
      </c>
      <c r="E825" s="2">
        <v>110</v>
      </c>
      <c r="F825" s="3">
        <v>18</v>
      </c>
      <c r="G825" s="4">
        <v>0.16363636363636361</v>
      </c>
      <c r="H825" s="2">
        <v>0</v>
      </c>
    </row>
    <row r="826" spans="1:8" x14ac:dyDescent="0.3">
      <c r="A826" s="63">
        <v>2022</v>
      </c>
      <c r="B826" s="69"/>
      <c r="C826" s="64" t="s">
        <v>19</v>
      </c>
      <c r="D826" s="10" t="s">
        <v>30</v>
      </c>
      <c r="E826" s="2">
        <v>71</v>
      </c>
      <c r="F826" s="3">
        <v>11</v>
      </c>
      <c r="G826" s="4">
        <v>0.15492957746478869</v>
      </c>
      <c r="H826" s="2">
        <v>0</v>
      </c>
    </row>
    <row r="827" spans="1:8" x14ac:dyDescent="0.3">
      <c r="A827" s="63">
        <v>2022</v>
      </c>
      <c r="B827" s="69"/>
      <c r="C827" s="64" t="s">
        <v>19</v>
      </c>
      <c r="D827" s="10" t="s">
        <v>31</v>
      </c>
      <c r="E827" s="2">
        <v>100</v>
      </c>
      <c r="F827" s="3">
        <v>15</v>
      </c>
      <c r="G827" s="4">
        <v>0.15</v>
      </c>
      <c r="H827" s="2">
        <v>0</v>
      </c>
    </row>
    <row r="828" spans="1:8" x14ac:dyDescent="0.3">
      <c r="A828" s="63">
        <v>2022</v>
      </c>
      <c r="B828" s="69"/>
      <c r="C828" s="64" t="s">
        <v>19</v>
      </c>
      <c r="D828" s="10" t="s">
        <v>32</v>
      </c>
      <c r="E828" s="2">
        <v>18</v>
      </c>
      <c r="F828" s="3">
        <v>2</v>
      </c>
      <c r="G828" s="4">
        <v>0.1111111111111111</v>
      </c>
      <c r="H828" s="2">
        <v>0</v>
      </c>
    </row>
    <row r="829" spans="1:8" x14ac:dyDescent="0.3">
      <c r="A829" s="63">
        <v>2022</v>
      </c>
      <c r="B829" s="70"/>
      <c r="C829" s="64" t="s">
        <v>19</v>
      </c>
      <c r="D829" s="10" t="s">
        <v>33</v>
      </c>
      <c r="E829" s="2">
        <v>2</v>
      </c>
      <c r="F829" s="3">
        <v>0</v>
      </c>
      <c r="G829" s="4">
        <v>0</v>
      </c>
      <c r="H829" s="2">
        <v>0</v>
      </c>
    </row>
    <row r="830" spans="1:8" s="11" customFormat="1" x14ac:dyDescent="0.3">
      <c r="A830" s="63"/>
      <c r="B830" s="68" t="s">
        <v>39</v>
      </c>
      <c r="C830" s="10"/>
      <c r="D830" s="10"/>
      <c r="E830" s="2">
        <f>E831+E837+E844+E851+E858</f>
        <v>1972</v>
      </c>
      <c r="F830" s="2">
        <f t="shared" ref="F830:H830" si="35">F831+F837+F844+F851+F858</f>
        <v>345</v>
      </c>
      <c r="G830" s="32">
        <f>F830/E830</f>
        <v>0.17494929006085191</v>
      </c>
      <c r="H830" s="2">
        <f t="shared" si="35"/>
        <v>14</v>
      </c>
    </row>
    <row r="831" spans="1:8" x14ac:dyDescent="0.3">
      <c r="A831" s="63">
        <v>2022</v>
      </c>
      <c r="B831" s="69"/>
      <c r="C831" s="64" t="s">
        <v>2</v>
      </c>
      <c r="D831" s="10" t="s">
        <v>1</v>
      </c>
      <c r="E831" s="2">
        <v>78</v>
      </c>
      <c r="F831" s="3">
        <v>14</v>
      </c>
      <c r="G831" s="4">
        <v>0.17948717948717949</v>
      </c>
      <c r="H831" s="2">
        <v>0</v>
      </c>
    </row>
    <row r="832" spans="1:8" x14ac:dyDescent="0.3">
      <c r="A832" s="63">
        <v>2022</v>
      </c>
      <c r="B832" s="69"/>
      <c r="C832" s="64" t="s">
        <v>2</v>
      </c>
      <c r="D832" s="10" t="s">
        <v>28</v>
      </c>
      <c r="E832" s="2">
        <v>24</v>
      </c>
      <c r="F832" s="3">
        <v>5</v>
      </c>
      <c r="G832" s="4">
        <v>0.20833333333333329</v>
      </c>
      <c r="H832" s="2">
        <v>0</v>
      </c>
    </row>
    <row r="833" spans="1:8" x14ac:dyDescent="0.3">
      <c r="A833" s="63">
        <v>2022</v>
      </c>
      <c r="B833" s="69"/>
      <c r="C833" s="64" t="s">
        <v>2</v>
      </c>
      <c r="D833" s="10" t="s">
        <v>29</v>
      </c>
      <c r="E833" s="2">
        <v>17</v>
      </c>
      <c r="F833" s="3">
        <v>2</v>
      </c>
      <c r="G833" s="4">
        <v>0.1176470588235294</v>
      </c>
      <c r="H833" s="2">
        <v>0</v>
      </c>
    </row>
    <row r="834" spans="1:8" x14ac:dyDescent="0.3">
      <c r="A834" s="63">
        <v>2022</v>
      </c>
      <c r="B834" s="69"/>
      <c r="C834" s="64" t="s">
        <v>2</v>
      </c>
      <c r="D834" s="10" t="s">
        <v>30</v>
      </c>
      <c r="E834" s="2">
        <v>21</v>
      </c>
      <c r="F834" s="3">
        <v>6</v>
      </c>
      <c r="G834" s="4">
        <v>0.2857142857142857</v>
      </c>
      <c r="H834" s="2">
        <v>0</v>
      </c>
    </row>
    <row r="835" spans="1:8" x14ac:dyDescent="0.3">
      <c r="A835" s="63">
        <v>2022</v>
      </c>
      <c r="B835" s="69"/>
      <c r="C835" s="64" t="s">
        <v>2</v>
      </c>
      <c r="D835" s="10" t="s">
        <v>31</v>
      </c>
      <c r="E835" s="2">
        <v>12</v>
      </c>
      <c r="F835" s="3">
        <v>1</v>
      </c>
      <c r="G835" s="4">
        <v>8.3333333333333329E-2</v>
      </c>
      <c r="H835" s="2">
        <v>0</v>
      </c>
    </row>
    <row r="836" spans="1:8" x14ac:dyDescent="0.3">
      <c r="A836" s="63">
        <v>2022</v>
      </c>
      <c r="B836" s="69"/>
      <c r="C836" s="64" t="s">
        <v>2</v>
      </c>
      <c r="D836" s="10" t="s">
        <v>32</v>
      </c>
      <c r="E836" s="2">
        <v>4</v>
      </c>
      <c r="F836" s="3">
        <v>0</v>
      </c>
      <c r="G836" s="4">
        <v>0</v>
      </c>
      <c r="H836" s="2">
        <v>0</v>
      </c>
    </row>
    <row r="837" spans="1:8" x14ac:dyDescent="0.3">
      <c r="A837" s="63">
        <v>2022</v>
      </c>
      <c r="B837" s="69"/>
      <c r="C837" s="64" t="s">
        <v>9</v>
      </c>
      <c r="D837" s="10" t="s">
        <v>1</v>
      </c>
      <c r="E837" s="2">
        <v>240</v>
      </c>
      <c r="F837" s="3">
        <v>50</v>
      </c>
      <c r="G837" s="4">
        <v>0.20833333333333329</v>
      </c>
      <c r="H837" s="2">
        <v>1</v>
      </c>
    </row>
    <row r="838" spans="1:8" x14ac:dyDescent="0.3">
      <c r="A838" s="63">
        <v>2022</v>
      </c>
      <c r="B838" s="69"/>
      <c r="C838" s="64" t="s">
        <v>9</v>
      </c>
      <c r="D838" s="10" t="s">
        <v>28</v>
      </c>
      <c r="E838" s="2">
        <v>111</v>
      </c>
      <c r="F838" s="3">
        <v>28</v>
      </c>
      <c r="G838" s="4">
        <v>0.25225225225225217</v>
      </c>
      <c r="H838" s="2">
        <v>0</v>
      </c>
    </row>
    <row r="839" spans="1:8" x14ac:dyDescent="0.3">
      <c r="A839" s="63">
        <v>2022</v>
      </c>
      <c r="B839" s="69"/>
      <c r="C839" s="64" t="s">
        <v>9</v>
      </c>
      <c r="D839" s="10" t="s">
        <v>29</v>
      </c>
      <c r="E839" s="2">
        <v>38</v>
      </c>
      <c r="F839" s="3">
        <v>13</v>
      </c>
      <c r="G839" s="4">
        <v>0.34210526315789469</v>
      </c>
      <c r="H839" s="2">
        <v>1</v>
      </c>
    </row>
    <row r="840" spans="1:8" x14ac:dyDescent="0.3">
      <c r="A840" s="63">
        <v>2022</v>
      </c>
      <c r="B840" s="69"/>
      <c r="C840" s="64" t="s">
        <v>9</v>
      </c>
      <c r="D840" s="10" t="s">
        <v>30</v>
      </c>
      <c r="E840" s="2">
        <v>47</v>
      </c>
      <c r="F840" s="3">
        <v>5</v>
      </c>
      <c r="G840" s="4">
        <v>0.1063829787234043</v>
      </c>
      <c r="H840" s="2">
        <v>0</v>
      </c>
    </row>
    <row r="841" spans="1:8" x14ac:dyDescent="0.3">
      <c r="A841" s="63">
        <v>2022</v>
      </c>
      <c r="B841" s="69"/>
      <c r="C841" s="64" t="s">
        <v>9</v>
      </c>
      <c r="D841" s="10" t="s">
        <v>31</v>
      </c>
      <c r="E841" s="2">
        <v>27</v>
      </c>
      <c r="F841" s="3">
        <v>0</v>
      </c>
      <c r="G841" s="4">
        <v>0</v>
      </c>
      <c r="H841" s="2">
        <v>0</v>
      </c>
    </row>
    <row r="842" spans="1:8" x14ac:dyDescent="0.3">
      <c r="A842" s="63">
        <v>2022</v>
      </c>
      <c r="B842" s="69"/>
      <c r="C842" s="64" t="s">
        <v>9</v>
      </c>
      <c r="D842" s="10" t="s">
        <v>32</v>
      </c>
      <c r="E842" s="2">
        <v>11</v>
      </c>
      <c r="F842" s="3">
        <v>2</v>
      </c>
      <c r="G842" s="4">
        <v>0.1818181818181818</v>
      </c>
      <c r="H842" s="2">
        <v>0</v>
      </c>
    </row>
    <row r="843" spans="1:8" x14ac:dyDescent="0.3">
      <c r="A843" s="63">
        <v>2022</v>
      </c>
      <c r="B843" s="69"/>
      <c r="C843" s="64" t="s">
        <v>9</v>
      </c>
      <c r="D843" s="10" t="s">
        <v>33</v>
      </c>
      <c r="E843" s="2">
        <v>6</v>
      </c>
      <c r="F843" s="3">
        <v>2</v>
      </c>
      <c r="G843" s="4">
        <v>0.33333333333333331</v>
      </c>
      <c r="H843" s="2">
        <v>0</v>
      </c>
    </row>
    <row r="844" spans="1:8" x14ac:dyDescent="0.3">
      <c r="A844" s="63">
        <v>2022</v>
      </c>
      <c r="B844" s="69"/>
      <c r="C844" s="64" t="s">
        <v>10</v>
      </c>
      <c r="D844" s="10" t="s">
        <v>1</v>
      </c>
      <c r="E844" s="2">
        <v>268</v>
      </c>
      <c r="F844" s="3">
        <v>69</v>
      </c>
      <c r="G844" s="4">
        <v>0.2574626865671642</v>
      </c>
      <c r="H844" s="2">
        <v>0</v>
      </c>
    </row>
    <row r="845" spans="1:8" x14ac:dyDescent="0.3">
      <c r="A845" s="63">
        <v>2022</v>
      </c>
      <c r="B845" s="69"/>
      <c r="C845" s="64" t="s">
        <v>10</v>
      </c>
      <c r="D845" s="10" t="s">
        <v>28</v>
      </c>
      <c r="E845" s="2">
        <v>76</v>
      </c>
      <c r="F845" s="3">
        <v>16</v>
      </c>
      <c r="G845" s="4">
        <v>0.2105263157894737</v>
      </c>
      <c r="H845" s="2">
        <v>0</v>
      </c>
    </row>
    <row r="846" spans="1:8" x14ac:dyDescent="0.3">
      <c r="A846" s="63">
        <v>2022</v>
      </c>
      <c r="B846" s="69"/>
      <c r="C846" s="64" t="s">
        <v>10</v>
      </c>
      <c r="D846" s="10" t="s">
        <v>29</v>
      </c>
      <c r="E846" s="2">
        <v>90</v>
      </c>
      <c r="F846" s="3">
        <v>27</v>
      </c>
      <c r="G846" s="4">
        <v>0.3</v>
      </c>
      <c r="H846" s="2">
        <v>0</v>
      </c>
    </row>
    <row r="847" spans="1:8" x14ac:dyDescent="0.3">
      <c r="A847" s="63">
        <v>2022</v>
      </c>
      <c r="B847" s="69"/>
      <c r="C847" s="64" t="s">
        <v>10</v>
      </c>
      <c r="D847" s="10" t="s">
        <v>30</v>
      </c>
      <c r="E847" s="2">
        <v>63</v>
      </c>
      <c r="F847" s="3">
        <v>16</v>
      </c>
      <c r="G847" s="4">
        <v>0.25396825396825401</v>
      </c>
      <c r="H847" s="2">
        <v>0</v>
      </c>
    </row>
    <row r="848" spans="1:8" x14ac:dyDescent="0.3">
      <c r="A848" s="63">
        <v>2022</v>
      </c>
      <c r="B848" s="69"/>
      <c r="C848" s="64" t="s">
        <v>10</v>
      </c>
      <c r="D848" s="10" t="s">
        <v>31</v>
      </c>
      <c r="E848" s="2">
        <v>31</v>
      </c>
      <c r="F848" s="3">
        <v>8</v>
      </c>
      <c r="G848" s="4">
        <v>0.25806451612903231</v>
      </c>
      <c r="H848" s="2">
        <v>0</v>
      </c>
    </row>
    <row r="849" spans="1:8" x14ac:dyDescent="0.3">
      <c r="A849" s="63">
        <v>2022</v>
      </c>
      <c r="B849" s="69"/>
      <c r="C849" s="64" t="s">
        <v>10</v>
      </c>
      <c r="D849" s="10" t="s">
        <v>32</v>
      </c>
      <c r="E849" s="2">
        <v>6</v>
      </c>
      <c r="F849" s="3">
        <v>1</v>
      </c>
      <c r="G849" s="4">
        <v>0.16666666666666671</v>
      </c>
      <c r="H849" s="2">
        <v>0</v>
      </c>
    </row>
    <row r="850" spans="1:8" x14ac:dyDescent="0.3">
      <c r="A850" s="63">
        <v>2022</v>
      </c>
      <c r="B850" s="69"/>
      <c r="C850" s="64" t="s">
        <v>10</v>
      </c>
      <c r="D850" s="10" t="s">
        <v>33</v>
      </c>
      <c r="E850" s="2">
        <v>2</v>
      </c>
      <c r="F850" s="3">
        <v>1</v>
      </c>
      <c r="G850" s="4">
        <v>0.5</v>
      </c>
      <c r="H850" s="2">
        <v>0</v>
      </c>
    </row>
    <row r="851" spans="1:8" x14ac:dyDescent="0.3">
      <c r="A851" s="63">
        <v>2022</v>
      </c>
      <c r="B851" s="69"/>
      <c r="C851" s="64" t="s">
        <v>11</v>
      </c>
      <c r="D851" s="10" t="s">
        <v>1</v>
      </c>
      <c r="E851" s="2">
        <v>406</v>
      </c>
      <c r="F851" s="3">
        <v>76</v>
      </c>
      <c r="G851" s="4">
        <v>0.18719211822660101</v>
      </c>
      <c r="H851" s="2">
        <v>0</v>
      </c>
    </row>
    <row r="852" spans="1:8" x14ac:dyDescent="0.3">
      <c r="A852" s="63">
        <v>2022</v>
      </c>
      <c r="B852" s="69"/>
      <c r="C852" s="64" t="s">
        <v>11</v>
      </c>
      <c r="D852" s="10" t="s">
        <v>28</v>
      </c>
      <c r="E852" s="2">
        <v>84</v>
      </c>
      <c r="F852" s="3">
        <v>32</v>
      </c>
      <c r="G852" s="4">
        <v>0.38095238095238088</v>
      </c>
      <c r="H852" s="2">
        <v>0</v>
      </c>
    </row>
    <row r="853" spans="1:8" x14ac:dyDescent="0.3">
      <c r="A853" s="63">
        <v>2022</v>
      </c>
      <c r="B853" s="69"/>
      <c r="C853" s="64" t="s">
        <v>11</v>
      </c>
      <c r="D853" s="10" t="s">
        <v>29</v>
      </c>
      <c r="E853" s="2">
        <v>122</v>
      </c>
      <c r="F853" s="3">
        <v>19</v>
      </c>
      <c r="G853" s="4">
        <v>0.15573770491803279</v>
      </c>
      <c r="H853" s="2">
        <v>0</v>
      </c>
    </row>
    <row r="854" spans="1:8" x14ac:dyDescent="0.3">
      <c r="A854" s="63">
        <v>2022</v>
      </c>
      <c r="B854" s="69"/>
      <c r="C854" s="64" t="s">
        <v>11</v>
      </c>
      <c r="D854" s="10" t="s">
        <v>30</v>
      </c>
      <c r="E854" s="2">
        <v>104</v>
      </c>
      <c r="F854" s="3">
        <v>15</v>
      </c>
      <c r="G854" s="4">
        <v>0.14423076923076919</v>
      </c>
      <c r="H854" s="2">
        <v>0</v>
      </c>
    </row>
    <row r="855" spans="1:8" x14ac:dyDescent="0.3">
      <c r="A855" s="63">
        <v>2022</v>
      </c>
      <c r="B855" s="69"/>
      <c r="C855" s="64" t="s">
        <v>11</v>
      </c>
      <c r="D855" s="10" t="s">
        <v>31</v>
      </c>
      <c r="E855" s="2">
        <v>54</v>
      </c>
      <c r="F855" s="3">
        <v>7</v>
      </c>
      <c r="G855" s="4">
        <v>0.12962962962962959</v>
      </c>
      <c r="H855" s="2">
        <v>0</v>
      </c>
    </row>
    <row r="856" spans="1:8" x14ac:dyDescent="0.3">
      <c r="A856" s="63">
        <v>2022</v>
      </c>
      <c r="B856" s="69"/>
      <c r="C856" s="64" t="s">
        <v>11</v>
      </c>
      <c r="D856" s="10" t="s">
        <v>32</v>
      </c>
      <c r="E856" s="2">
        <v>30</v>
      </c>
      <c r="F856" s="3">
        <v>3</v>
      </c>
      <c r="G856" s="4">
        <v>0.1</v>
      </c>
      <c r="H856" s="2">
        <v>0</v>
      </c>
    </row>
    <row r="857" spans="1:8" x14ac:dyDescent="0.3">
      <c r="A857" s="63">
        <v>2022</v>
      </c>
      <c r="B857" s="69"/>
      <c r="C857" s="64" t="s">
        <v>11</v>
      </c>
      <c r="D857" s="10" t="s">
        <v>33</v>
      </c>
      <c r="E857" s="2">
        <v>12</v>
      </c>
      <c r="F857" s="3">
        <v>0</v>
      </c>
      <c r="G857" s="4">
        <v>0</v>
      </c>
      <c r="H857" s="2">
        <v>0</v>
      </c>
    </row>
    <row r="858" spans="1:8" x14ac:dyDescent="0.3">
      <c r="A858" s="63">
        <v>2022</v>
      </c>
      <c r="B858" s="69"/>
      <c r="C858" s="64" t="s">
        <v>23</v>
      </c>
      <c r="D858" s="10" t="s">
        <v>1</v>
      </c>
      <c r="E858" s="2">
        <v>980</v>
      </c>
      <c r="F858" s="3">
        <v>136</v>
      </c>
      <c r="G858" s="4">
        <v>0.1387755102040816</v>
      </c>
      <c r="H858" s="2">
        <v>13</v>
      </c>
    </row>
    <row r="859" spans="1:8" x14ac:dyDescent="0.3">
      <c r="A859" s="63">
        <v>2022</v>
      </c>
      <c r="B859" s="69"/>
      <c r="C859" s="64" t="s">
        <v>23</v>
      </c>
      <c r="D859" s="10" t="s">
        <v>28</v>
      </c>
      <c r="E859" s="2">
        <v>482</v>
      </c>
      <c r="F859" s="3">
        <v>46</v>
      </c>
      <c r="G859" s="4">
        <v>9.5435684647302899E-2</v>
      </c>
      <c r="H859" s="2">
        <v>12</v>
      </c>
    </row>
    <row r="860" spans="1:8" x14ac:dyDescent="0.3">
      <c r="A860" s="63">
        <v>2022</v>
      </c>
      <c r="B860" s="69"/>
      <c r="C860" s="64" t="s">
        <v>23</v>
      </c>
      <c r="D860" s="10" t="s">
        <v>29</v>
      </c>
      <c r="E860" s="2">
        <v>164</v>
      </c>
      <c r="F860" s="3">
        <v>27</v>
      </c>
      <c r="G860" s="4">
        <v>0.16463414634146339</v>
      </c>
      <c r="H860" s="2">
        <v>0</v>
      </c>
    </row>
    <row r="861" spans="1:8" x14ac:dyDescent="0.3">
      <c r="A861" s="63">
        <v>2022</v>
      </c>
      <c r="B861" s="69"/>
      <c r="C861" s="64" t="s">
        <v>23</v>
      </c>
      <c r="D861" s="10" t="s">
        <v>30</v>
      </c>
      <c r="E861" s="2">
        <v>175</v>
      </c>
      <c r="F861" s="3">
        <v>36</v>
      </c>
      <c r="G861" s="4">
        <v>0.20571428571428571</v>
      </c>
      <c r="H861" s="2">
        <v>1</v>
      </c>
    </row>
    <row r="862" spans="1:8" x14ac:dyDescent="0.3">
      <c r="A862" s="63">
        <v>2022</v>
      </c>
      <c r="B862" s="69"/>
      <c r="C862" s="64" t="s">
        <v>23</v>
      </c>
      <c r="D862" s="10" t="s">
        <v>31</v>
      </c>
      <c r="E862" s="2">
        <v>103</v>
      </c>
      <c r="F862" s="3">
        <v>17</v>
      </c>
      <c r="G862" s="4">
        <v>0.1650485436893204</v>
      </c>
      <c r="H862" s="2">
        <v>0</v>
      </c>
    </row>
    <row r="863" spans="1:8" x14ac:dyDescent="0.3">
      <c r="A863" s="63">
        <v>2022</v>
      </c>
      <c r="B863" s="69"/>
      <c r="C863" s="64" t="s">
        <v>23</v>
      </c>
      <c r="D863" s="10" t="s">
        <v>32</v>
      </c>
      <c r="E863" s="2">
        <v>48</v>
      </c>
      <c r="F863" s="3">
        <v>8</v>
      </c>
      <c r="G863" s="4">
        <v>0.16666666666666671</v>
      </c>
      <c r="H863" s="2">
        <v>0</v>
      </c>
    </row>
    <row r="864" spans="1:8" x14ac:dyDescent="0.3">
      <c r="A864" s="63">
        <v>2022</v>
      </c>
      <c r="B864" s="70"/>
      <c r="C864" s="64" t="s">
        <v>23</v>
      </c>
      <c r="D864" s="10" t="s">
        <v>33</v>
      </c>
      <c r="E864" s="2">
        <v>8</v>
      </c>
      <c r="F864" s="3">
        <v>2</v>
      </c>
      <c r="G864" s="4">
        <v>0.25</v>
      </c>
      <c r="H864" s="2">
        <v>0</v>
      </c>
    </row>
  </sheetData>
  <mergeCells count="158">
    <mergeCell ref="B449:B470"/>
    <mergeCell ref="B306:B341"/>
    <mergeCell ref="B342:B356"/>
    <mergeCell ref="B357:B398"/>
    <mergeCell ref="B399:B413"/>
    <mergeCell ref="B414:B447"/>
    <mergeCell ref="B270:B304"/>
    <mergeCell ref="B193:B207"/>
    <mergeCell ref="B208:B249"/>
    <mergeCell ref="B250:B269"/>
    <mergeCell ref="A3:A155"/>
    <mergeCell ref="B758:B771"/>
    <mergeCell ref="C831:C836"/>
    <mergeCell ref="C837:C843"/>
    <mergeCell ref="C844:C850"/>
    <mergeCell ref="C851:C857"/>
    <mergeCell ref="C858:C864"/>
    <mergeCell ref="B721:B756"/>
    <mergeCell ref="B815:B829"/>
    <mergeCell ref="B772:B814"/>
    <mergeCell ref="B830:B864"/>
    <mergeCell ref="C736:C742"/>
    <mergeCell ref="C671:C677"/>
    <mergeCell ref="C591:C597"/>
    <mergeCell ref="B612:B626"/>
    <mergeCell ref="B627:B669"/>
    <mergeCell ref="B670:B684"/>
    <mergeCell ref="B576:B611"/>
    <mergeCell ref="B471:B485"/>
    <mergeCell ref="B486:B525"/>
    <mergeCell ref="B526:B540"/>
    <mergeCell ref="B541:B574"/>
    <mergeCell ref="A156:A304"/>
    <mergeCell ref="B157:B192"/>
    <mergeCell ref="C109:C115"/>
    <mergeCell ref="C116:C122"/>
    <mergeCell ref="B99:B122"/>
    <mergeCell ref="C124:C129"/>
    <mergeCell ref="C130:C136"/>
    <mergeCell ref="C137:C143"/>
    <mergeCell ref="C144:C150"/>
    <mergeCell ref="C151:C155"/>
    <mergeCell ref="B123:B155"/>
    <mergeCell ref="C100:C106"/>
    <mergeCell ref="C107:C108"/>
    <mergeCell ref="B4:B45"/>
    <mergeCell ref="C47:C53"/>
    <mergeCell ref="C54:C60"/>
    <mergeCell ref="B46:B60"/>
    <mergeCell ref="C62:C68"/>
    <mergeCell ref="C69:C71"/>
    <mergeCell ref="C72:C77"/>
    <mergeCell ref="C78:C84"/>
    <mergeCell ref="C85:C91"/>
    <mergeCell ref="B61:B98"/>
    <mergeCell ref="C5:C11"/>
    <mergeCell ref="C12:C18"/>
    <mergeCell ref="C19:C24"/>
    <mergeCell ref="C25:C31"/>
    <mergeCell ref="C32:C38"/>
    <mergeCell ref="C39:C45"/>
    <mergeCell ref="C92:C98"/>
    <mergeCell ref="C642:C648"/>
    <mergeCell ref="C158:C164"/>
    <mergeCell ref="C271:C277"/>
    <mergeCell ref="C265:C269"/>
    <mergeCell ref="C291:C297"/>
    <mergeCell ref="C298:C304"/>
    <mergeCell ref="C165:C171"/>
    <mergeCell ref="C172:C178"/>
    <mergeCell ref="C179:C185"/>
    <mergeCell ref="C186:C192"/>
    <mergeCell ref="C194:C200"/>
    <mergeCell ref="C201:C207"/>
    <mergeCell ref="C209:C215"/>
    <mergeCell ref="C216:C222"/>
    <mergeCell ref="C258:C264"/>
    <mergeCell ref="C278:C283"/>
    <mergeCell ref="C284:C290"/>
    <mergeCell ref="C464:C470"/>
    <mergeCell ref="C472:C478"/>
    <mergeCell ref="C223:C228"/>
    <mergeCell ref="C229:C235"/>
    <mergeCell ref="C236:C242"/>
    <mergeCell ref="C243:C249"/>
    <mergeCell ref="C251:C257"/>
    <mergeCell ref="A305:A447"/>
    <mergeCell ref="C307:C313"/>
    <mergeCell ref="C314:C320"/>
    <mergeCell ref="C321:C327"/>
    <mergeCell ref="C328:C334"/>
    <mergeCell ref="C335:C341"/>
    <mergeCell ref="C343:C349"/>
    <mergeCell ref="C358:C364"/>
    <mergeCell ref="C365:C371"/>
    <mergeCell ref="C372:C378"/>
    <mergeCell ref="C379:C384"/>
    <mergeCell ref="C385:C391"/>
    <mergeCell ref="C392:C398"/>
    <mergeCell ref="C400:C406"/>
    <mergeCell ref="C407:C413"/>
    <mergeCell ref="C415:C420"/>
    <mergeCell ref="C421:C427"/>
    <mergeCell ref="C428:C433"/>
    <mergeCell ref="C434:C440"/>
    <mergeCell ref="C441:C447"/>
    <mergeCell ref="C350:C356"/>
    <mergeCell ref="C479:C485"/>
    <mergeCell ref="C487:C492"/>
    <mergeCell ref="C493:C499"/>
    <mergeCell ref="C500:C505"/>
    <mergeCell ref="C506:C512"/>
    <mergeCell ref="C513:C518"/>
    <mergeCell ref="C542:C547"/>
    <mergeCell ref="C548:C554"/>
    <mergeCell ref="C555:C560"/>
    <mergeCell ref="C519:C525"/>
    <mergeCell ref="C527:C533"/>
    <mergeCell ref="C534:C540"/>
    <mergeCell ref="C561:C567"/>
    <mergeCell ref="C568:C574"/>
    <mergeCell ref="A575:A719"/>
    <mergeCell ref="C577:C583"/>
    <mergeCell ref="C584:C590"/>
    <mergeCell ref="C598:C604"/>
    <mergeCell ref="C605:C611"/>
    <mergeCell ref="C613:C619"/>
    <mergeCell ref="C628:C634"/>
    <mergeCell ref="C635:C641"/>
    <mergeCell ref="C663:C669"/>
    <mergeCell ref="C678:C684"/>
    <mergeCell ref="C713:C719"/>
    <mergeCell ref="C656:C662"/>
    <mergeCell ref="C686:C691"/>
    <mergeCell ref="C692:C698"/>
    <mergeCell ref="C699:C705"/>
    <mergeCell ref="C706:C712"/>
    <mergeCell ref="B686:B719"/>
    <mergeCell ref="C649:C655"/>
    <mergeCell ref="A448:A574"/>
    <mergeCell ref="C450:C456"/>
    <mergeCell ref="C457:C463"/>
    <mergeCell ref="C620:C626"/>
    <mergeCell ref="A720:A864"/>
    <mergeCell ref="C722:C728"/>
    <mergeCell ref="C729:C735"/>
    <mergeCell ref="C743:C749"/>
    <mergeCell ref="C816:C822"/>
    <mergeCell ref="C823:C829"/>
    <mergeCell ref="C801:C807"/>
    <mergeCell ref="C808:C814"/>
    <mergeCell ref="C758:C764"/>
    <mergeCell ref="C765:C771"/>
    <mergeCell ref="C773:C779"/>
    <mergeCell ref="C780:C786"/>
    <mergeCell ref="C787:C793"/>
    <mergeCell ref="C794:C800"/>
    <mergeCell ref="C750:C756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515B3-72C8-4D87-AEE3-4B3AE3818A09}">
  <dimension ref="A1:I449"/>
  <sheetViews>
    <sheetView zoomScaleNormal="100" workbookViewId="0">
      <selection activeCell="L12" sqref="L12"/>
    </sheetView>
  </sheetViews>
  <sheetFormatPr defaultRowHeight="14.4" x14ac:dyDescent="0.3"/>
  <cols>
    <col min="1" max="1" width="15.6640625" style="13" customWidth="1"/>
    <col min="2" max="2" width="18.77734375" style="13" customWidth="1"/>
    <col min="3" max="3" width="30.21875" style="13" bestFit="1" customWidth="1"/>
    <col min="4" max="4" width="14.77734375" style="13" customWidth="1"/>
    <col min="5" max="8" width="16.6640625" style="13" customWidth="1"/>
    <col min="9" max="9" width="15.6640625" style="13" customWidth="1"/>
    <col min="10" max="16384" width="8.88671875" style="13"/>
  </cols>
  <sheetData>
    <row r="1" spans="1:9" ht="24" customHeight="1" x14ac:dyDescent="0.3">
      <c r="A1" s="61" t="s">
        <v>46</v>
      </c>
      <c r="B1" s="61"/>
      <c r="C1" s="61"/>
      <c r="D1" s="61"/>
      <c r="E1" s="61"/>
      <c r="F1" s="61"/>
      <c r="G1" s="61"/>
      <c r="H1" s="61"/>
      <c r="I1" s="23"/>
    </row>
    <row r="2" spans="1:9" ht="43.2" x14ac:dyDescent="0.3">
      <c r="A2" s="14"/>
      <c r="B2" s="14"/>
      <c r="C2" s="14"/>
      <c r="D2" s="14"/>
      <c r="E2" s="15" t="s">
        <v>51</v>
      </c>
      <c r="F2" s="16" t="s">
        <v>34</v>
      </c>
      <c r="G2" s="17" t="s">
        <v>52</v>
      </c>
      <c r="H2" s="15" t="s">
        <v>53</v>
      </c>
    </row>
    <row r="3" spans="1:9" x14ac:dyDescent="0.3">
      <c r="A3" s="58">
        <v>2018</v>
      </c>
      <c r="B3" s="9" t="s">
        <v>40</v>
      </c>
      <c r="C3" s="6"/>
      <c r="D3" s="6"/>
      <c r="E3" s="7">
        <f>E4+E25+E32+E51+E64</f>
        <v>4280</v>
      </c>
      <c r="F3" s="7">
        <f t="shared" ref="F3:H3" si="0">F4+F25+F32+F51+F64</f>
        <v>1160</v>
      </c>
      <c r="G3" s="33">
        <f>F3/E3</f>
        <v>0.27102803738317754</v>
      </c>
      <c r="H3" s="7">
        <f t="shared" si="0"/>
        <v>18</v>
      </c>
    </row>
    <row r="4" spans="1:9" x14ac:dyDescent="0.3">
      <c r="A4" s="59"/>
      <c r="B4" s="58" t="s">
        <v>35</v>
      </c>
      <c r="C4" s="47" t="s">
        <v>1</v>
      </c>
      <c r="D4" s="47"/>
      <c r="E4" s="48">
        <f>E5+E8+E12+E15+E18+E21</f>
        <v>2153</v>
      </c>
      <c r="F4" s="48">
        <f t="shared" ref="F4:H4" si="1">F5+F8+F12+F15+F18+F21</f>
        <v>642</v>
      </c>
      <c r="G4" s="49">
        <f>F4/E4</f>
        <v>0.29818857408267535</v>
      </c>
      <c r="H4" s="48">
        <f t="shared" si="1"/>
        <v>1</v>
      </c>
    </row>
    <row r="5" spans="1:9" x14ac:dyDescent="0.3">
      <c r="A5" s="59"/>
      <c r="B5" s="59"/>
      <c r="C5" s="54" t="s">
        <v>6</v>
      </c>
      <c r="D5" s="5" t="s">
        <v>1</v>
      </c>
      <c r="E5" s="2">
        <v>708</v>
      </c>
      <c r="F5" s="3">
        <v>255</v>
      </c>
      <c r="G5" s="4">
        <v>0.36016949152542382</v>
      </c>
      <c r="H5" s="2">
        <v>0</v>
      </c>
    </row>
    <row r="6" spans="1:9" x14ac:dyDescent="0.3">
      <c r="A6" s="59"/>
      <c r="B6" s="59"/>
      <c r="C6" s="54" t="s">
        <v>6</v>
      </c>
      <c r="D6" s="5" t="s">
        <v>3</v>
      </c>
      <c r="E6" s="2">
        <v>246</v>
      </c>
      <c r="F6" s="3">
        <v>89</v>
      </c>
      <c r="G6" s="4">
        <v>0.36178861788617889</v>
      </c>
      <c r="H6" s="2">
        <v>0</v>
      </c>
    </row>
    <row r="7" spans="1:9" x14ac:dyDescent="0.3">
      <c r="A7" s="59"/>
      <c r="B7" s="59"/>
      <c r="C7" s="54" t="s">
        <v>6</v>
      </c>
      <c r="D7" s="5" t="s">
        <v>4</v>
      </c>
      <c r="E7" s="2">
        <v>462</v>
      </c>
      <c r="F7" s="3">
        <v>166</v>
      </c>
      <c r="G7" s="4">
        <v>0.3593073593073593</v>
      </c>
      <c r="H7" s="2">
        <v>0</v>
      </c>
    </row>
    <row r="8" spans="1:9" x14ac:dyDescent="0.3">
      <c r="A8" s="59"/>
      <c r="B8" s="59"/>
      <c r="C8" s="54" t="s">
        <v>22</v>
      </c>
      <c r="D8" s="5" t="s">
        <v>1</v>
      </c>
      <c r="E8" s="2">
        <v>556</v>
      </c>
      <c r="F8" s="3">
        <v>153</v>
      </c>
      <c r="G8" s="4">
        <v>0.27517985611510792</v>
      </c>
      <c r="H8" s="2">
        <v>1</v>
      </c>
    </row>
    <row r="9" spans="1:9" x14ac:dyDescent="0.3">
      <c r="A9" s="59"/>
      <c r="B9" s="59"/>
      <c r="C9" s="54" t="s">
        <v>22</v>
      </c>
      <c r="D9" s="5" t="s">
        <v>3</v>
      </c>
      <c r="E9" s="2">
        <v>223</v>
      </c>
      <c r="F9" s="3">
        <v>52</v>
      </c>
      <c r="G9" s="4">
        <v>0.2331838565022421</v>
      </c>
      <c r="H9" s="2">
        <v>0</v>
      </c>
    </row>
    <row r="10" spans="1:9" x14ac:dyDescent="0.3">
      <c r="A10" s="59"/>
      <c r="B10" s="59"/>
      <c r="C10" s="54" t="s">
        <v>22</v>
      </c>
      <c r="D10" s="5" t="s">
        <v>4</v>
      </c>
      <c r="E10" s="2">
        <v>333</v>
      </c>
      <c r="F10" s="3">
        <v>101</v>
      </c>
      <c r="G10" s="4">
        <v>0.3033033033033033</v>
      </c>
      <c r="H10" s="2">
        <v>1</v>
      </c>
    </row>
    <row r="11" spans="1:9" x14ac:dyDescent="0.3">
      <c r="A11" s="59"/>
      <c r="B11" s="59"/>
      <c r="C11" s="54" t="s">
        <v>22</v>
      </c>
      <c r="D11" s="18" t="s">
        <v>7</v>
      </c>
      <c r="E11" s="19">
        <v>4</v>
      </c>
      <c r="F11" s="20">
        <v>0</v>
      </c>
      <c r="G11" s="21">
        <v>0</v>
      </c>
      <c r="H11" s="19">
        <v>0</v>
      </c>
    </row>
    <row r="12" spans="1:9" x14ac:dyDescent="0.3">
      <c r="A12" s="59"/>
      <c r="B12" s="59"/>
      <c r="C12" s="55" t="s">
        <v>17</v>
      </c>
      <c r="D12" s="5" t="s">
        <v>1</v>
      </c>
      <c r="E12" s="2">
        <v>42</v>
      </c>
      <c r="F12" s="3">
        <v>23</v>
      </c>
      <c r="G12" s="4">
        <v>0.54761904761904767</v>
      </c>
      <c r="H12" s="2">
        <v>0</v>
      </c>
    </row>
    <row r="13" spans="1:9" x14ac:dyDescent="0.3">
      <c r="A13" s="59"/>
      <c r="B13" s="59"/>
      <c r="C13" s="56" t="s">
        <v>17</v>
      </c>
      <c r="D13" s="5" t="s">
        <v>3</v>
      </c>
      <c r="E13" s="2">
        <v>21</v>
      </c>
      <c r="F13" s="3">
        <v>11</v>
      </c>
      <c r="G13" s="4">
        <v>0.52380952380952384</v>
      </c>
      <c r="H13" s="2">
        <v>0</v>
      </c>
    </row>
    <row r="14" spans="1:9" x14ac:dyDescent="0.3">
      <c r="A14" s="59"/>
      <c r="B14" s="59"/>
      <c r="C14" s="57" t="s">
        <v>17</v>
      </c>
      <c r="D14" s="5" t="s">
        <v>4</v>
      </c>
      <c r="E14" s="2">
        <v>21</v>
      </c>
      <c r="F14" s="3">
        <v>12</v>
      </c>
      <c r="G14" s="4">
        <v>0.5714285714285714</v>
      </c>
      <c r="H14" s="2">
        <v>0</v>
      </c>
    </row>
    <row r="15" spans="1:9" x14ac:dyDescent="0.3">
      <c r="A15" s="59"/>
      <c r="B15" s="59"/>
      <c r="C15" s="54" t="s">
        <v>25</v>
      </c>
      <c r="D15" s="5" t="s">
        <v>1</v>
      </c>
      <c r="E15" s="2">
        <v>288</v>
      </c>
      <c r="F15" s="3">
        <v>51</v>
      </c>
      <c r="G15" s="4">
        <v>0.17708333333333329</v>
      </c>
      <c r="H15" s="2">
        <v>0</v>
      </c>
    </row>
    <row r="16" spans="1:9" x14ac:dyDescent="0.3">
      <c r="A16" s="59"/>
      <c r="B16" s="59"/>
      <c r="C16" s="54" t="s">
        <v>25</v>
      </c>
      <c r="D16" s="5" t="s">
        <v>3</v>
      </c>
      <c r="E16" s="2">
        <v>134</v>
      </c>
      <c r="F16" s="3">
        <v>28</v>
      </c>
      <c r="G16" s="4">
        <v>0.20895522388059701</v>
      </c>
      <c r="H16" s="2">
        <v>0</v>
      </c>
    </row>
    <row r="17" spans="1:8" x14ac:dyDescent="0.3">
      <c r="A17" s="59"/>
      <c r="B17" s="59"/>
      <c r="C17" s="54" t="s">
        <v>25</v>
      </c>
      <c r="D17" s="5" t="s">
        <v>4</v>
      </c>
      <c r="E17" s="2">
        <v>154</v>
      </c>
      <c r="F17" s="3">
        <v>23</v>
      </c>
      <c r="G17" s="4">
        <v>0.14935064935064929</v>
      </c>
      <c r="H17" s="2">
        <v>0</v>
      </c>
    </row>
    <row r="18" spans="1:8" x14ac:dyDescent="0.3">
      <c r="A18" s="59"/>
      <c r="B18" s="59"/>
      <c r="C18" s="54" t="s">
        <v>18</v>
      </c>
      <c r="D18" s="5" t="s">
        <v>1</v>
      </c>
      <c r="E18" s="2">
        <v>207</v>
      </c>
      <c r="F18" s="3">
        <v>70</v>
      </c>
      <c r="G18" s="4">
        <v>0.33816425120772953</v>
      </c>
      <c r="H18" s="2">
        <v>0</v>
      </c>
    </row>
    <row r="19" spans="1:8" x14ac:dyDescent="0.3">
      <c r="A19" s="59"/>
      <c r="B19" s="59"/>
      <c r="C19" s="54" t="s">
        <v>18</v>
      </c>
      <c r="D19" s="5" t="s">
        <v>3</v>
      </c>
      <c r="E19" s="2">
        <v>84</v>
      </c>
      <c r="F19" s="3">
        <v>26</v>
      </c>
      <c r="G19" s="4">
        <v>0.30952380952380948</v>
      </c>
      <c r="H19" s="2">
        <v>0</v>
      </c>
    </row>
    <row r="20" spans="1:8" x14ac:dyDescent="0.3">
      <c r="A20" s="59"/>
      <c r="B20" s="59"/>
      <c r="C20" s="54" t="s">
        <v>18</v>
      </c>
      <c r="D20" s="5" t="s">
        <v>4</v>
      </c>
      <c r="E20" s="2">
        <v>123</v>
      </c>
      <c r="F20" s="3">
        <v>44</v>
      </c>
      <c r="G20" s="4">
        <v>0.35772357723577242</v>
      </c>
      <c r="H20" s="2">
        <v>0</v>
      </c>
    </row>
    <row r="21" spans="1:8" x14ac:dyDescent="0.3">
      <c r="A21" s="59"/>
      <c r="B21" s="59"/>
      <c r="C21" s="54" t="s">
        <v>26</v>
      </c>
      <c r="D21" s="5" t="s">
        <v>1</v>
      </c>
      <c r="E21" s="2">
        <v>352</v>
      </c>
      <c r="F21" s="3">
        <v>90</v>
      </c>
      <c r="G21" s="4">
        <v>0.25568181818181818</v>
      </c>
      <c r="H21" s="2">
        <v>0</v>
      </c>
    </row>
    <row r="22" spans="1:8" x14ac:dyDescent="0.3">
      <c r="A22" s="59"/>
      <c r="B22" s="59"/>
      <c r="C22" s="54" t="s">
        <v>26</v>
      </c>
      <c r="D22" s="5" t="s">
        <v>3</v>
      </c>
      <c r="E22" s="2">
        <v>164</v>
      </c>
      <c r="F22" s="3">
        <v>43</v>
      </c>
      <c r="G22" s="4">
        <v>0.26219512195121952</v>
      </c>
      <c r="H22" s="2">
        <v>0</v>
      </c>
    </row>
    <row r="23" spans="1:8" x14ac:dyDescent="0.3">
      <c r="A23" s="59"/>
      <c r="B23" s="59"/>
      <c r="C23" s="54" t="s">
        <v>26</v>
      </c>
      <c r="D23" s="5" t="s">
        <v>4</v>
      </c>
      <c r="E23" s="2">
        <v>188</v>
      </c>
      <c r="F23" s="3">
        <v>47</v>
      </c>
      <c r="G23" s="4">
        <v>0.25</v>
      </c>
      <c r="H23" s="2">
        <v>0</v>
      </c>
    </row>
    <row r="24" spans="1:8" x14ac:dyDescent="0.3">
      <c r="A24" s="59"/>
      <c r="B24" s="60"/>
      <c r="C24" s="54" t="s">
        <v>26</v>
      </c>
      <c r="D24" s="18" t="s">
        <v>7</v>
      </c>
      <c r="E24" s="19"/>
      <c r="F24" s="20"/>
      <c r="G24" s="21"/>
      <c r="H24" s="19"/>
    </row>
    <row r="25" spans="1:8" x14ac:dyDescent="0.3">
      <c r="A25" s="59"/>
      <c r="B25" s="58" t="s">
        <v>36</v>
      </c>
      <c r="C25" s="47" t="s">
        <v>1</v>
      </c>
      <c r="D25" s="47"/>
      <c r="E25" s="48">
        <f>E26+E29</f>
        <v>239</v>
      </c>
      <c r="F25" s="48">
        <f t="shared" ref="F25:H25" si="2">F26+F29</f>
        <v>71</v>
      </c>
      <c r="G25" s="50">
        <f>F25/E25</f>
        <v>0.29707112970711297</v>
      </c>
      <c r="H25" s="48">
        <f t="shared" si="2"/>
        <v>4</v>
      </c>
    </row>
    <row r="26" spans="1:8" x14ac:dyDescent="0.3">
      <c r="A26" s="59"/>
      <c r="B26" s="59"/>
      <c r="C26" s="54" t="s">
        <v>8</v>
      </c>
      <c r="D26" s="5" t="s">
        <v>1</v>
      </c>
      <c r="E26" s="2">
        <v>151</v>
      </c>
      <c r="F26" s="3">
        <v>34</v>
      </c>
      <c r="G26" s="4">
        <v>0.2251655629139073</v>
      </c>
      <c r="H26" s="2">
        <v>2</v>
      </c>
    </row>
    <row r="27" spans="1:8" x14ac:dyDescent="0.3">
      <c r="A27" s="59"/>
      <c r="B27" s="59"/>
      <c r="C27" s="54" t="s">
        <v>8</v>
      </c>
      <c r="D27" s="5" t="s">
        <v>3</v>
      </c>
      <c r="E27" s="2">
        <v>89</v>
      </c>
      <c r="F27" s="3">
        <v>15</v>
      </c>
      <c r="G27" s="4">
        <v>0.16853932584269671</v>
      </c>
      <c r="H27" s="2">
        <v>0</v>
      </c>
    </row>
    <row r="28" spans="1:8" x14ac:dyDescent="0.3">
      <c r="A28" s="59"/>
      <c r="B28" s="59"/>
      <c r="C28" s="54" t="s">
        <v>8</v>
      </c>
      <c r="D28" s="5" t="s">
        <v>4</v>
      </c>
      <c r="E28" s="2">
        <v>62</v>
      </c>
      <c r="F28" s="3">
        <v>19</v>
      </c>
      <c r="G28" s="4">
        <v>0.30645161290322581</v>
      </c>
      <c r="H28" s="2">
        <v>2</v>
      </c>
    </row>
    <row r="29" spans="1:8" x14ac:dyDescent="0.3">
      <c r="A29" s="59"/>
      <c r="B29" s="59"/>
      <c r="C29" s="54" t="s">
        <v>20</v>
      </c>
      <c r="D29" s="5" t="s">
        <v>1</v>
      </c>
      <c r="E29" s="2">
        <v>88</v>
      </c>
      <c r="F29" s="3">
        <v>37</v>
      </c>
      <c r="G29" s="4">
        <v>0.42045454545454553</v>
      </c>
      <c r="H29" s="2">
        <v>2</v>
      </c>
    </row>
    <row r="30" spans="1:8" x14ac:dyDescent="0.3">
      <c r="A30" s="59"/>
      <c r="B30" s="59"/>
      <c r="C30" s="54" t="s">
        <v>20</v>
      </c>
      <c r="D30" s="5" t="s">
        <v>3</v>
      </c>
      <c r="E30" s="2">
        <v>41</v>
      </c>
      <c r="F30" s="3">
        <v>20</v>
      </c>
      <c r="G30" s="4">
        <v>0.48780487804878048</v>
      </c>
      <c r="H30" s="2">
        <v>2</v>
      </c>
    </row>
    <row r="31" spans="1:8" x14ac:dyDescent="0.3">
      <c r="A31" s="59"/>
      <c r="B31" s="59"/>
      <c r="C31" s="54" t="s">
        <v>20</v>
      </c>
      <c r="D31" s="5" t="s">
        <v>4</v>
      </c>
      <c r="E31" s="2">
        <v>47</v>
      </c>
      <c r="F31" s="3">
        <v>17</v>
      </c>
      <c r="G31" s="4">
        <v>0.36170212765957449</v>
      </c>
      <c r="H31" s="2">
        <v>0</v>
      </c>
    </row>
    <row r="32" spans="1:8" x14ac:dyDescent="0.3">
      <c r="A32" s="59"/>
      <c r="B32" s="58" t="s">
        <v>37</v>
      </c>
      <c r="C32" s="47" t="s">
        <v>1</v>
      </c>
      <c r="D32" s="47"/>
      <c r="E32" s="48">
        <f>E33+E36+E39+E42+E45+E48</f>
        <v>775</v>
      </c>
      <c r="F32" s="48">
        <f t="shared" ref="F32:H32" si="3">F33+F36+F39+F42+F45+F48</f>
        <v>176</v>
      </c>
      <c r="G32" s="50">
        <f>F32/E32</f>
        <v>0.2270967741935484</v>
      </c>
      <c r="H32" s="48">
        <f t="shared" si="3"/>
        <v>7</v>
      </c>
    </row>
    <row r="33" spans="1:8" x14ac:dyDescent="0.3">
      <c r="A33" s="59"/>
      <c r="B33" s="59"/>
      <c r="C33" s="54" t="s">
        <v>5</v>
      </c>
      <c r="D33" s="5" t="s">
        <v>1</v>
      </c>
      <c r="E33" s="2">
        <v>263</v>
      </c>
      <c r="F33" s="3">
        <v>76</v>
      </c>
      <c r="G33" s="4">
        <v>0.28897338403041822</v>
      </c>
      <c r="H33" s="2">
        <v>3</v>
      </c>
    </row>
    <row r="34" spans="1:8" x14ac:dyDescent="0.3">
      <c r="A34" s="59"/>
      <c r="B34" s="59"/>
      <c r="C34" s="54" t="s">
        <v>5</v>
      </c>
      <c r="D34" s="5" t="s">
        <v>3</v>
      </c>
      <c r="E34" s="2">
        <v>109</v>
      </c>
      <c r="F34" s="3">
        <v>32</v>
      </c>
      <c r="G34" s="4">
        <v>0.29357798165137622</v>
      </c>
      <c r="H34" s="2">
        <v>1</v>
      </c>
    </row>
    <row r="35" spans="1:8" x14ac:dyDescent="0.3">
      <c r="A35" s="59"/>
      <c r="B35" s="59"/>
      <c r="C35" s="54" t="s">
        <v>5</v>
      </c>
      <c r="D35" s="5" t="s">
        <v>4</v>
      </c>
      <c r="E35" s="2">
        <v>154</v>
      </c>
      <c r="F35" s="3">
        <v>44</v>
      </c>
      <c r="G35" s="4">
        <v>0.2857142857142857</v>
      </c>
      <c r="H35" s="2">
        <v>2</v>
      </c>
    </row>
    <row r="36" spans="1:8" x14ac:dyDescent="0.3">
      <c r="A36" s="59"/>
      <c r="B36" s="59"/>
      <c r="C36" s="54" t="s">
        <v>21</v>
      </c>
      <c r="D36" s="5" t="s">
        <v>1</v>
      </c>
      <c r="E36" s="2">
        <v>342</v>
      </c>
      <c r="F36" s="3">
        <v>61</v>
      </c>
      <c r="G36" s="4">
        <v>0.17836257309941519</v>
      </c>
      <c r="H36" s="2">
        <v>4</v>
      </c>
    </row>
    <row r="37" spans="1:8" x14ac:dyDescent="0.3">
      <c r="A37" s="59"/>
      <c r="B37" s="59"/>
      <c r="C37" s="54" t="s">
        <v>21</v>
      </c>
      <c r="D37" s="5" t="s">
        <v>3</v>
      </c>
      <c r="E37" s="2">
        <v>127</v>
      </c>
      <c r="F37" s="3">
        <v>10</v>
      </c>
      <c r="G37" s="4">
        <v>7.874015748031496E-2</v>
      </c>
      <c r="H37" s="2">
        <v>1</v>
      </c>
    </row>
    <row r="38" spans="1:8" x14ac:dyDescent="0.3">
      <c r="A38" s="59"/>
      <c r="B38" s="59"/>
      <c r="C38" s="54" t="s">
        <v>21</v>
      </c>
      <c r="D38" s="5" t="s">
        <v>4</v>
      </c>
      <c r="E38" s="2">
        <v>215</v>
      </c>
      <c r="F38" s="3">
        <v>51</v>
      </c>
      <c r="G38" s="4">
        <v>0.23720930232558141</v>
      </c>
      <c r="H38" s="2">
        <v>3</v>
      </c>
    </row>
    <row r="39" spans="1:8" x14ac:dyDescent="0.3">
      <c r="A39" s="59"/>
      <c r="B39" s="59"/>
      <c r="C39" s="54" t="s">
        <v>12</v>
      </c>
      <c r="D39" s="5" t="s">
        <v>1</v>
      </c>
      <c r="E39" s="2">
        <v>28</v>
      </c>
      <c r="F39" s="3">
        <v>12</v>
      </c>
      <c r="G39" s="4">
        <v>0.42857142857142849</v>
      </c>
      <c r="H39" s="2">
        <v>0</v>
      </c>
    </row>
    <row r="40" spans="1:8" x14ac:dyDescent="0.3">
      <c r="A40" s="59"/>
      <c r="B40" s="59"/>
      <c r="C40" s="54" t="s">
        <v>12</v>
      </c>
      <c r="D40" s="5" t="s">
        <v>3</v>
      </c>
      <c r="E40" s="2">
        <v>13</v>
      </c>
      <c r="F40" s="3">
        <v>4</v>
      </c>
      <c r="G40" s="4">
        <v>0.30769230769230771</v>
      </c>
      <c r="H40" s="2">
        <v>0</v>
      </c>
    </row>
    <row r="41" spans="1:8" x14ac:dyDescent="0.3">
      <c r="A41" s="59"/>
      <c r="B41" s="59"/>
      <c r="C41" s="54" t="s">
        <v>12</v>
      </c>
      <c r="D41" s="5" t="s">
        <v>4</v>
      </c>
      <c r="E41" s="2">
        <v>15</v>
      </c>
      <c r="F41" s="3">
        <v>8</v>
      </c>
      <c r="G41" s="4">
        <v>0.53333333333333333</v>
      </c>
      <c r="H41" s="2">
        <v>0</v>
      </c>
    </row>
    <row r="42" spans="1:8" x14ac:dyDescent="0.3">
      <c r="A42" s="59"/>
      <c r="B42" s="59"/>
      <c r="C42" s="54" t="s">
        <v>13</v>
      </c>
      <c r="D42" s="5" t="s">
        <v>1</v>
      </c>
      <c r="E42" s="2">
        <v>31</v>
      </c>
      <c r="F42" s="3">
        <v>11</v>
      </c>
      <c r="G42" s="4">
        <v>0.35483870967741937</v>
      </c>
      <c r="H42" s="2">
        <v>0</v>
      </c>
    </row>
    <row r="43" spans="1:8" x14ac:dyDescent="0.3">
      <c r="A43" s="59"/>
      <c r="B43" s="59"/>
      <c r="C43" s="54" t="s">
        <v>13</v>
      </c>
      <c r="D43" s="5" t="s">
        <v>3</v>
      </c>
      <c r="E43" s="2">
        <v>15</v>
      </c>
      <c r="F43" s="3">
        <v>7</v>
      </c>
      <c r="G43" s="4">
        <v>0.46666666666666667</v>
      </c>
      <c r="H43" s="2">
        <v>0</v>
      </c>
    </row>
    <row r="44" spans="1:8" x14ac:dyDescent="0.3">
      <c r="A44" s="59"/>
      <c r="B44" s="59"/>
      <c r="C44" s="54" t="s">
        <v>13</v>
      </c>
      <c r="D44" s="5" t="s">
        <v>4</v>
      </c>
      <c r="E44" s="2">
        <v>16</v>
      </c>
      <c r="F44" s="3">
        <v>4</v>
      </c>
      <c r="G44" s="4">
        <v>0.25</v>
      </c>
      <c r="H44" s="2">
        <v>0</v>
      </c>
    </row>
    <row r="45" spans="1:8" x14ac:dyDescent="0.3">
      <c r="A45" s="59"/>
      <c r="B45" s="59"/>
      <c r="C45" s="54" t="s">
        <v>14</v>
      </c>
      <c r="D45" s="5" t="s">
        <v>1</v>
      </c>
      <c r="E45" s="2">
        <v>56</v>
      </c>
      <c r="F45" s="3">
        <v>10</v>
      </c>
      <c r="G45" s="4">
        <v>0.1785714285714286</v>
      </c>
      <c r="H45" s="2">
        <v>0</v>
      </c>
    </row>
    <row r="46" spans="1:8" x14ac:dyDescent="0.3">
      <c r="A46" s="59"/>
      <c r="B46" s="59"/>
      <c r="C46" s="54" t="s">
        <v>14</v>
      </c>
      <c r="D46" s="5" t="s">
        <v>3</v>
      </c>
      <c r="E46" s="2">
        <v>25</v>
      </c>
      <c r="F46" s="3">
        <v>8</v>
      </c>
      <c r="G46" s="4">
        <v>0.32</v>
      </c>
      <c r="H46" s="2">
        <v>0</v>
      </c>
    </row>
    <row r="47" spans="1:8" x14ac:dyDescent="0.3">
      <c r="A47" s="59"/>
      <c r="B47" s="59"/>
      <c r="C47" s="54" t="s">
        <v>14</v>
      </c>
      <c r="D47" s="5" t="s">
        <v>4</v>
      </c>
      <c r="E47" s="2">
        <v>31</v>
      </c>
      <c r="F47" s="3">
        <v>2</v>
      </c>
      <c r="G47" s="4">
        <v>6.4516129032258063E-2</v>
      </c>
      <c r="H47" s="2">
        <v>0</v>
      </c>
    </row>
    <row r="48" spans="1:8" x14ac:dyDescent="0.3">
      <c r="A48" s="59"/>
      <c r="B48" s="59"/>
      <c r="C48" s="54" t="s">
        <v>15</v>
      </c>
      <c r="D48" s="5" t="s">
        <v>1</v>
      </c>
      <c r="E48" s="2">
        <v>55</v>
      </c>
      <c r="F48" s="3">
        <v>6</v>
      </c>
      <c r="G48" s="4">
        <v>0.1090909090909091</v>
      </c>
      <c r="H48" s="2">
        <v>0</v>
      </c>
    </row>
    <row r="49" spans="1:8" x14ac:dyDescent="0.3">
      <c r="A49" s="59"/>
      <c r="B49" s="59"/>
      <c r="C49" s="54" t="s">
        <v>15</v>
      </c>
      <c r="D49" s="5" t="s">
        <v>3</v>
      </c>
      <c r="E49" s="2">
        <v>29</v>
      </c>
      <c r="F49" s="3">
        <v>2</v>
      </c>
      <c r="G49" s="4">
        <v>6.8965517241379309E-2</v>
      </c>
      <c r="H49" s="2">
        <v>0</v>
      </c>
    </row>
    <row r="50" spans="1:8" x14ac:dyDescent="0.3">
      <c r="A50" s="59"/>
      <c r="B50" s="60"/>
      <c r="C50" s="54" t="s">
        <v>15</v>
      </c>
      <c r="D50" s="5" t="s">
        <v>4</v>
      </c>
      <c r="E50" s="2">
        <v>26</v>
      </c>
      <c r="F50" s="3">
        <v>4</v>
      </c>
      <c r="G50" s="4">
        <v>0.15384615384615391</v>
      </c>
      <c r="H50" s="2">
        <v>0</v>
      </c>
    </row>
    <row r="51" spans="1:8" x14ac:dyDescent="0.3">
      <c r="A51" s="59"/>
      <c r="B51" s="58" t="s">
        <v>38</v>
      </c>
      <c r="C51" s="47" t="s">
        <v>1</v>
      </c>
      <c r="D51" s="47"/>
      <c r="E51" s="48">
        <f>E52+E55+E58+E61</f>
        <v>370</v>
      </c>
      <c r="F51" s="48">
        <f t="shared" ref="F51:H51" si="4">F52+F55+F58+F61</f>
        <v>78</v>
      </c>
      <c r="G51" s="50">
        <f>+F51/E51</f>
        <v>0.21081081081081082</v>
      </c>
      <c r="H51" s="48">
        <f t="shared" si="4"/>
        <v>0</v>
      </c>
    </row>
    <row r="52" spans="1:8" x14ac:dyDescent="0.3">
      <c r="A52" s="59"/>
      <c r="B52" s="59"/>
      <c r="C52" s="54" t="s">
        <v>16</v>
      </c>
      <c r="D52" s="5" t="s">
        <v>1</v>
      </c>
      <c r="E52" s="2">
        <v>133</v>
      </c>
      <c r="F52" s="3">
        <v>24</v>
      </c>
      <c r="G52" s="4">
        <v>0.18045112781954889</v>
      </c>
      <c r="H52" s="2">
        <v>0</v>
      </c>
    </row>
    <row r="53" spans="1:8" x14ac:dyDescent="0.3">
      <c r="A53" s="59"/>
      <c r="B53" s="59"/>
      <c r="C53" s="54" t="s">
        <v>16</v>
      </c>
      <c r="D53" s="5" t="s">
        <v>3</v>
      </c>
      <c r="E53" s="2">
        <v>59</v>
      </c>
      <c r="F53" s="3">
        <v>9</v>
      </c>
      <c r="G53" s="4">
        <v>0.15254237288135589</v>
      </c>
      <c r="H53" s="2">
        <v>0</v>
      </c>
    </row>
    <row r="54" spans="1:8" x14ac:dyDescent="0.3">
      <c r="A54" s="59"/>
      <c r="B54" s="59"/>
      <c r="C54" s="54" t="s">
        <v>16</v>
      </c>
      <c r="D54" s="5" t="s">
        <v>4</v>
      </c>
      <c r="E54" s="2">
        <v>74</v>
      </c>
      <c r="F54" s="3">
        <v>15</v>
      </c>
      <c r="G54" s="4">
        <v>0.20270270270270269</v>
      </c>
      <c r="H54" s="2">
        <v>0</v>
      </c>
    </row>
    <row r="55" spans="1:8" x14ac:dyDescent="0.3">
      <c r="A55" s="59"/>
      <c r="B55" s="59"/>
      <c r="C55" s="54" t="s">
        <v>24</v>
      </c>
      <c r="D55" s="5" t="s">
        <v>1</v>
      </c>
      <c r="E55" s="2">
        <v>19</v>
      </c>
      <c r="F55" s="3">
        <v>6</v>
      </c>
      <c r="G55" s="4">
        <v>0.31578947368421051</v>
      </c>
      <c r="H55" s="2">
        <v>0</v>
      </c>
    </row>
    <row r="56" spans="1:8" x14ac:dyDescent="0.3">
      <c r="A56" s="59"/>
      <c r="B56" s="59"/>
      <c r="C56" s="54" t="s">
        <v>24</v>
      </c>
      <c r="D56" s="5" t="s">
        <v>3</v>
      </c>
      <c r="E56" s="2">
        <v>7</v>
      </c>
      <c r="F56" s="3">
        <v>1</v>
      </c>
      <c r="G56" s="4">
        <v>0.14285714285714279</v>
      </c>
      <c r="H56" s="2">
        <v>0</v>
      </c>
    </row>
    <row r="57" spans="1:8" x14ac:dyDescent="0.3">
      <c r="A57" s="59"/>
      <c r="B57" s="59"/>
      <c r="C57" s="54" t="s">
        <v>24</v>
      </c>
      <c r="D57" s="5" t="s">
        <v>4</v>
      </c>
      <c r="E57" s="2">
        <v>12</v>
      </c>
      <c r="F57" s="3">
        <v>5</v>
      </c>
      <c r="G57" s="4">
        <v>0.41666666666666669</v>
      </c>
      <c r="H57" s="2">
        <v>0</v>
      </c>
    </row>
    <row r="58" spans="1:8" x14ac:dyDescent="0.3">
      <c r="A58" s="59"/>
      <c r="B58" s="59"/>
      <c r="C58" s="54" t="s">
        <v>19</v>
      </c>
      <c r="D58" s="5" t="s">
        <v>1</v>
      </c>
      <c r="E58" s="2">
        <v>70</v>
      </c>
      <c r="F58" s="3">
        <v>16</v>
      </c>
      <c r="G58" s="4">
        <v>0.22857142857142859</v>
      </c>
      <c r="H58" s="2">
        <v>0</v>
      </c>
    </row>
    <row r="59" spans="1:8" x14ac:dyDescent="0.3">
      <c r="A59" s="59"/>
      <c r="B59" s="59"/>
      <c r="C59" s="54" t="s">
        <v>19</v>
      </c>
      <c r="D59" s="5" t="s">
        <v>3</v>
      </c>
      <c r="E59" s="2">
        <v>30</v>
      </c>
      <c r="F59" s="3">
        <v>6</v>
      </c>
      <c r="G59" s="4">
        <v>0.2</v>
      </c>
      <c r="H59" s="2">
        <v>0</v>
      </c>
    </row>
    <row r="60" spans="1:8" x14ac:dyDescent="0.3">
      <c r="A60" s="59"/>
      <c r="B60" s="59"/>
      <c r="C60" s="54" t="s">
        <v>19</v>
      </c>
      <c r="D60" s="5" t="s">
        <v>4</v>
      </c>
      <c r="E60" s="2">
        <v>40</v>
      </c>
      <c r="F60" s="3">
        <v>10</v>
      </c>
      <c r="G60" s="4">
        <v>0.25</v>
      </c>
      <c r="H60" s="2">
        <v>0</v>
      </c>
    </row>
    <row r="61" spans="1:8" x14ac:dyDescent="0.3">
      <c r="A61" s="59"/>
      <c r="B61" s="59"/>
      <c r="C61" s="54" t="s">
        <v>27</v>
      </c>
      <c r="D61" s="5" t="s">
        <v>1</v>
      </c>
      <c r="E61" s="2">
        <v>148</v>
      </c>
      <c r="F61" s="3">
        <v>32</v>
      </c>
      <c r="G61" s="4">
        <v>0.2162162162162162</v>
      </c>
      <c r="H61" s="2">
        <v>0</v>
      </c>
    </row>
    <row r="62" spans="1:8" x14ac:dyDescent="0.3">
      <c r="A62" s="59"/>
      <c r="B62" s="59"/>
      <c r="C62" s="54" t="s">
        <v>27</v>
      </c>
      <c r="D62" s="5" t="s">
        <v>3</v>
      </c>
      <c r="E62" s="2">
        <v>66</v>
      </c>
      <c r="F62" s="3">
        <v>13</v>
      </c>
      <c r="G62" s="4">
        <v>0.19696969696969699</v>
      </c>
      <c r="H62" s="2">
        <v>0</v>
      </c>
    </row>
    <row r="63" spans="1:8" x14ac:dyDescent="0.3">
      <c r="A63" s="59"/>
      <c r="B63" s="59"/>
      <c r="C63" s="54" t="s">
        <v>27</v>
      </c>
      <c r="D63" s="5" t="s">
        <v>4</v>
      </c>
      <c r="E63" s="2">
        <v>82</v>
      </c>
      <c r="F63" s="3">
        <v>19</v>
      </c>
      <c r="G63" s="4">
        <v>0.23170731707317069</v>
      </c>
      <c r="H63" s="2">
        <v>0</v>
      </c>
    </row>
    <row r="64" spans="1:8" x14ac:dyDescent="0.3">
      <c r="A64" s="59"/>
      <c r="B64" s="58" t="s">
        <v>39</v>
      </c>
      <c r="C64" s="47" t="s">
        <v>1</v>
      </c>
      <c r="D64" s="47"/>
      <c r="E64" s="48">
        <f>E65+E68+E71+E74+E77</f>
        <v>743</v>
      </c>
      <c r="F64" s="48">
        <f>F65+F68+F71+F74+F77</f>
        <v>193</v>
      </c>
      <c r="G64" s="50">
        <f>F64/E64</f>
        <v>0.25975773889636611</v>
      </c>
      <c r="H64" s="48">
        <f t="shared" ref="H64" si="5">H65+H68+H71+H74+H77</f>
        <v>6</v>
      </c>
    </row>
    <row r="65" spans="1:8" x14ac:dyDescent="0.3">
      <c r="A65" s="59"/>
      <c r="B65" s="59"/>
      <c r="C65" s="54" t="s">
        <v>2</v>
      </c>
      <c r="D65" s="5" t="s">
        <v>1</v>
      </c>
      <c r="E65" s="2">
        <v>127</v>
      </c>
      <c r="F65" s="3">
        <v>33</v>
      </c>
      <c r="G65" s="4">
        <v>0.25984251968503941</v>
      </c>
      <c r="H65" s="2">
        <v>0</v>
      </c>
    </row>
    <row r="66" spans="1:8" x14ac:dyDescent="0.3">
      <c r="A66" s="59"/>
      <c r="B66" s="59"/>
      <c r="C66" s="54" t="s">
        <v>2</v>
      </c>
      <c r="D66" s="5" t="s">
        <v>3</v>
      </c>
      <c r="E66" s="2">
        <v>60</v>
      </c>
      <c r="F66" s="3">
        <v>18</v>
      </c>
      <c r="G66" s="4">
        <v>0.3</v>
      </c>
      <c r="H66" s="2">
        <v>0</v>
      </c>
    </row>
    <row r="67" spans="1:8" x14ac:dyDescent="0.3">
      <c r="A67" s="59"/>
      <c r="B67" s="59"/>
      <c r="C67" s="54" t="s">
        <v>2</v>
      </c>
      <c r="D67" s="5" t="s">
        <v>4</v>
      </c>
      <c r="E67" s="2">
        <v>67</v>
      </c>
      <c r="F67" s="3">
        <v>15</v>
      </c>
      <c r="G67" s="4">
        <v>0.22388059701492541</v>
      </c>
      <c r="H67" s="2">
        <v>0</v>
      </c>
    </row>
    <row r="68" spans="1:8" x14ac:dyDescent="0.3">
      <c r="A68" s="59"/>
      <c r="B68" s="59"/>
      <c r="C68" s="54" t="s">
        <v>9</v>
      </c>
      <c r="D68" s="5" t="s">
        <v>1</v>
      </c>
      <c r="E68" s="2">
        <v>105</v>
      </c>
      <c r="F68" s="3">
        <v>18</v>
      </c>
      <c r="G68" s="4">
        <v>0.1714285714285714</v>
      </c>
      <c r="H68" s="2">
        <v>1</v>
      </c>
    </row>
    <row r="69" spans="1:8" x14ac:dyDescent="0.3">
      <c r="A69" s="59"/>
      <c r="B69" s="59"/>
      <c r="C69" s="54" t="s">
        <v>9</v>
      </c>
      <c r="D69" s="5" t="s">
        <v>3</v>
      </c>
      <c r="E69" s="2">
        <v>33</v>
      </c>
      <c r="F69" s="3">
        <v>8</v>
      </c>
      <c r="G69" s="4">
        <v>0.2424242424242424</v>
      </c>
      <c r="H69" s="2">
        <v>0</v>
      </c>
    </row>
    <row r="70" spans="1:8" x14ac:dyDescent="0.3">
      <c r="A70" s="59"/>
      <c r="B70" s="59"/>
      <c r="C70" s="54" t="s">
        <v>9</v>
      </c>
      <c r="D70" s="5" t="s">
        <v>4</v>
      </c>
      <c r="E70" s="2">
        <v>72</v>
      </c>
      <c r="F70" s="3">
        <v>10</v>
      </c>
      <c r="G70" s="4">
        <v>0.1388888888888889</v>
      </c>
      <c r="H70" s="2">
        <v>1</v>
      </c>
    </row>
    <row r="71" spans="1:8" x14ac:dyDescent="0.3">
      <c r="A71" s="59"/>
      <c r="B71" s="59"/>
      <c r="C71" s="54" t="s">
        <v>10</v>
      </c>
      <c r="D71" s="5" t="s">
        <v>1</v>
      </c>
      <c r="E71" s="2">
        <v>64</v>
      </c>
      <c r="F71" s="3">
        <v>16</v>
      </c>
      <c r="G71" s="4">
        <v>0.25</v>
      </c>
      <c r="H71" s="2">
        <v>3</v>
      </c>
    </row>
    <row r="72" spans="1:8" x14ac:dyDescent="0.3">
      <c r="A72" s="59"/>
      <c r="B72" s="59"/>
      <c r="C72" s="54" t="s">
        <v>10</v>
      </c>
      <c r="D72" s="5" t="s">
        <v>3</v>
      </c>
      <c r="E72" s="2">
        <v>21</v>
      </c>
      <c r="F72" s="3">
        <v>2</v>
      </c>
      <c r="G72" s="4">
        <v>9.5238095238095233E-2</v>
      </c>
      <c r="H72" s="2">
        <v>2</v>
      </c>
    </row>
    <row r="73" spans="1:8" x14ac:dyDescent="0.3">
      <c r="A73" s="59"/>
      <c r="B73" s="59"/>
      <c r="C73" s="54" t="s">
        <v>10</v>
      </c>
      <c r="D73" s="5" t="s">
        <v>4</v>
      </c>
      <c r="E73" s="2">
        <v>43</v>
      </c>
      <c r="F73" s="3">
        <v>14</v>
      </c>
      <c r="G73" s="4">
        <v>0.32558139534883718</v>
      </c>
      <c r="H73" s="2">
        <v>1</v>
      </c>
    </row>
    <row r="74" spans="1:8" x14ac:dyDescent="0.3">
      <c r="A74" s="59"/>
      <c r="B74" s="59"/>
      <c r="C74" s="54" t="s">
        <v>11</v>
      </c>
      <c r="D74" s="5" t="s">
        <v>1</v>
      </c>
      <c r="E74" s="2">
        <v>191</v>
      </c>
      <c r="F74" s="3">
        <v>83</v>
      </c>
      <c r="G74" s="4">
        <v>0.43455497382198949</v>
      </c>
      <c r="H74" s="2">
        <v>0</v>
      </c>
    </row>
    <row r="75" spans="1:8" x14ac:dyDescent="0.3">
      <c r="A75" s="59"/>
      <c r="B75" s="59"/>
      <c r="C75" s="54" t="s">
        <v>11</v>
      </c>
      <c r="D75" s="5" t="s">
        <v>3</v>
      </c>
      <c r="E75" s="2">
        <v>110</v>
      </c>
      <c r="F75" s="3">
        <v>51</v>
      </c>
      <c r="G75" s="4">
        <v>0.46363636363636362</v>
      </c>
      <c r="H75" s="2">
        <v>0</v>
      </c>
    </row>
    <row r="76" spans="1:8" x14ac:dyDescent="0.3">
      <c r="A76" s="59"/>
      <c r="B76" s="59"/>
      <c r="C76" s="54" t="s">
        <v>11</v>
      </c>
      <c r="D76" s="5" t="s">
        <v>4</v>
      </c>
      <c r="E76" s="2">
        <v>81</v>
      </c>
      <c r="F76" s="3">
        <v>32</v>
      </c>
      <c r="G76" s="4">
        <v>0.39506172839506171</v>
      </c>
      <c r="H76" s="2">
        <v>0</v>
      </c>
    </row>
    <row r="77" spans="1:8" x14ac:dyDescent="0.3">
      <c r="A77" s="59"/>
      <c r="B77" s="59"/>
      <c r="C77" s="54" t="s">
        <v>23</v>
      </c>
      <c r="D77" s="5" t="s">
        <v>1</v>
      </c>
      <c r="E77" s="2">
        <v>256</v>
      </c>
      <c r="F77" s="3">
        <v>43</v>
      </c>
      <c r="G77" s="4">
        <v>0.16796875</v>
      </c>
      <c r="H77" s="2">
        <v>2</v>
      </c>
    </row>
    <row r="78" spans="1:8" x14ac:dyDescent="0.3">
      <c r="A78" s="59"/>
      <c r="B78" s="59"/>
      <c r="C78" s="54" t="s">
        <v>23</v>
      </c>
      <c r="D78" s="5" t="s">
        <v>3</v>
      </c>
      <c r="E78" s="2">
        <v>106</v>
      </c>
      <c r="F78" s="3">
        <v>19</v>
      </c>
      <c r="G78" s="4">
        <v>0.17924528301886791</v>
      </c>
      <c r="H78" s="2">
        <v>2</v>
      </c>
    </row>
    <row r="79" spans="1:8" x14ac:dyDescent="0.3">
      <c r="A79" s="60"/>
      <c r="B79" s="60"/>
      <c r="C79" s="54" t="s">
        <v>23</v>
      </c>
      <c r="D79" s="5" t="s">
        <v>4</v>
      </c>
      <c r="E79" s="2">
        <v>150</v>
      </c>
      <c r="F79" s="3">
        <v>24</v>
      </c>
      <c r="G79" s="4">
        <v>0.16</v>
      </c>
      <c r="H79" s="2">
        <v>0</v>
      </c>
    </row>
    <row r="80" spans="1:8" x14ac:dyDescent="0.3">
      <c r="A80" s="58">
        <v>2019</v>
      </c>
      <c r="B80" s="9" t="s">
        <v>40</v>
      </c>
      <c r="C80" s="6"/>
      <c r="D80" s="6"/>
      <c r="E80" s="7">
        <f>E81+E102+E109+E128+E141</f>
        <v>4540</v>
      </c>
      <c r="F80" s="7">
        <f t="shared" ref="F80" si="6">F81+F102+F109+F128+F141</f>
        <v>1346</v>
      </c>
      <c r="G80" s="33">
        <f>F80/E80</f>
        <v>0.29647577092511013</v>
      </c>
      <c r="H80" s="7">
        <f t="shared" ref="H80" si="7">H81+H102+H109+H128+H141</f>
        <v>76</v>
      </c>
    </row>
    <row r="81" spans="1:8" x14ac:dyDescent="0.3">
      <c r="A81" s="59"/>
      <c r="B81" s="58" t="s">
        <v>35</v>
      </c>
      <c r="C81" s="47" t="s">
        <v>1</v>
      </c>
      <c r="D81" s="47"/>
      <c r="E81" s="48">
        <f>E82+E85+E89+E92+E95+E98</f>
        <v>2517</v>
      </c>
      <c r="F81" s="48">
        <f t="shared" ref="F81" si="8">F82+F85+F89+F92+F95+F98</f>
        <v>842</v>
      </c>
      <c r="G81" s="49">
        <f>F81/E81</f>
        <v>0.33452522844656335</v>
      </c>
      <c r="H81" s="48">
        <f t="shared" ref="H81" si="9">H82+H85+H89+H92+H95+H98</f>
        <v>47</v>
      </c>
    </row>
    <row r="82" spans="1:8" x14ac:dyDescent="0.3">
      <c r="A82" s="59"/>
      <c r="B82" s="59"/>
      <c r="C82" s="54" t="s">
        <v>6</v>
      </c>
      <c r="D82" s="5" t="s">
        <v>1</v>
      </c>
      <c r="E82" s="2">
        <v>823</v>
      </c>
      <c r="F82" s="3">
        <v>325</v>
      </c>
      <c r="G82" s="4">
        <v>0.39489671931956261</v>
      </c>
      <c r="H82" s="2">
        <v>6</v>
      </c>
    </row>
    <row r="83" spans="1:8" x14ac:dyDescent="0.3">
      <c r="A83" s="59"/>
      <c r="B83" s="59"/>
      <c r="C83" s="54" t="s">
        <v>6</v>
      </c>
      <c r="D83" s="5" t="s">
        <v>3</v>
      </c>
      <c r="E83" s="2">
        <v>274</v>
      </c>
      <c r="F83" s="3">
        <v>115</v>
      </c>
      <c r="G83" s="4">
        <v>0.41970802919708028</v>
      </c>
      <c r="H83" s="2">
        <v>2</v>
      </c>
    </row>
    <row r="84" spans="1:8" x14ac:dyDescent="0.3">
      <c r="A84" s="59"/>
      <c r="B84" s="59"/>
      <c r="C84" s="54" t="s">
        <v>6</v>
      </c>
      <c r="D84" s="5" t="s">
        <v>4</v>
      </c>
      <c r="E84" s="2">
        <v>549</v>
      </c>
      <c r="F84" s="3">
        <v>210</v>
      </c>
      <c r="G84" s="4">
        <v>0.38251366120218577</v>
      </c>
      <c r="H84" s="2">
        <v>4</v>
      </c>
    </row>
    <row r="85" spans="1:8" x14ac:dyDescent="0.3">
      <c r="A85" s="59"/>
      <c r="B85" s="59"/>
      <c r="C85" s="54" t="s">
        <v>22</v>
      </c>
      <c r="D85" s="5" t="s">
        <v>1</v>
      </c>
      <c r="E85" s="2">
        <v>655</v>
      </c>
      <c r="F85" s="3">
        <v>201</v>
      </c>
      <c r="G85" s="4">
        <v>0.30687022900763361</v>
      </c>
      <c r="H85" s="2">
        <v>35</v>
      </c>
    </row>
    <row r="86" spans="1:8" x14ac:dyDescent="0.3">
      <c r="A86" s="59"/>
      <c r="B86" s="59"/>
      <c r="C86" s="54" t="s">
        <v>22</v>
      </c>
      <c r="D86" s="5" t="s">
        <v>3</v>
      </c>
      <c r="E86" s="2">
        <v>312</v>
      </c>
      <c r="F86" s="3">
        <v>94</v>
      </c>
      <c r="G86" s="4">
        <v>0.30128205128205132</v>
      </c>
      <c r="H86" s="2">
        <v>19</v>
      </c>
    </row>
    <row r="87" spans="1:8" x14ac:dyDescent="0.3">
      <c r="A87" s="59"/>
      <c r="B87" s="59"/>
      <c r="C87" s="54" t="s">
        <v>22</v>
      </c>
      <c r="D87" s="5" t="s">
        <v>4</v>
      </c>
      <c r="E87" s="2">
        <v>343</v>
      </c>
      <c r="F87" s="3">
        <v>107</v>
      </c>
      <c r="G87" s="4">
        <v>0.31195335276967928</v>
      </c>
      <c r="H87" s="2">
        <v>16</v>
      </c>
    </row>
    <row r="88" spans="1:8" x14ac:dyDescent="0.3">
      <c r="A88" s="59"/>
      <c r="B88" s="59"/>
      <c r="C88" s="54" t="s">
        <v>22</v>
      </c>
      <c r="D88" s="10" t="s">
        <v>7</v>
      </c>
      <c r="E88" s="2"/>
      <c r="F88" s="3"/>
      <c r="G88" s="4"/>
      <c r="H88" s="2"/>
    </row>
    <row r="89" spans="1:8" x14ac:dyDescent="0.3">
      <c r="A89" s="59"/>
      <c r="B89" s="59"/>
      <c r="C89" s="55" t="s">
        <v>17</v>
      </c>
      <c r="D89" s="5" t="s">
        <v>1</v>
      </c>
      <c r="E89" s="2">
        <v>109</v>
      </c>
      <c r="F89" s="3">
        <v>32</v>
      </c>
      <c r="G89" s="4">
        <v>0.29357798165137622</v>
      </c>
      <c r="H89" s="2">
        <v>5</v>
      </c>
    </row>
    <row r="90" spans="1:8" x14ac:dyDescent="0.3">
      <c r="A90" s="59"/>
      <c r="B90" s="59"/>
      <c r="C90" s="56" t="s">
        <v>17</v>
      </c>
      <c r="D90" s="5" t="s">
        <v>3</v>
      </c>
      <c r="E90" s="2">
        <v>50</v>
      </c>
      <c r="F90" s="3">
        <v>10</v>
      </c>
      <c r="G90" s="4">
        <v>0.2</v>
      </c>
      <c r="H90" s="2">
        <v>1</v>
      </c>
    </row>
    <row r="91" spans="1:8" x14ac:dyDescent="0.3">
      <c r="A91" s="59"/>
      <c r="B91" s="59"/>
      <c r="C91" s="57" t="s">
        <v>17</v>
      </c>
      <c r="D91" s="5" t="s">
        <v>4</v>
      </c>
      <c r="E91" s="2">
        <v>59</v>
      </c>
      <c r="F91" s="3">
        <v>22</v>
      </c>
      <c r="G91" s="4">
        <v>0.3728813559322034</v>
      </c>
      <c r="H91" s="2">
        <v>4</v>
      </c>
    </row>
    <row r="92" spans="1:8" x14ac:dyDescent="0.3">
      <c r="A92" s="59"/>
      <c r="B92" s="59"/>
      <c r="C92" s="54" t="s">
        <v>25</v>
      </c>
      <c r="D92" s="18" t="s">
        <v>1</v>
      </c>
      <c r="E92" s="19"/>
      <c r="F92" s="20"/>
      <c r="G92" s="21"/>
      <c r="H92" s="19"/>
    </row>
    <row r="93" spans="1:8" x14ac:dyDescent="0.3">
      <c r="A93" s="59"/>
      <c r="B93" s="59"/>
      <c r="C93" s="54" t="s">
        <v>25</v>
      </c>
      <c r="D93" s="18" t="s">
        <v>3</v>
      </c>
      <c r="E93" s="19"/>
      <c r="F93" s="20"/>
      <c r="G93" s="21"/>
      <c r="H93" s="19"/>
    </row>
    <row r="94" spans="1:8" x14ac:dyDescent="0.3">
      <c r="A94" s="59"/>
      <c r="B94" s="59"/>
      <c r="C94" s="54" t="s">
        <v>25</v>
      </c>
      <c r="D94" s="18" t="s">
        <v>4</v>
      </c>
      <c r="E94" s="19"/>
      <c r="F94" s="20"/>
      <c r="G94" s="21"/>
      <c r="H94" s="19"/>
    </row>
    <row r="95" spans="1:8" x14ac:dyDescent="0.3">
      <c r="A95" s="59"/>
      <c r="B95" s="59"/>
      <c r="C95" s="54" t="s">
        <v>18</v>
      </c>
      <c r="D95" s="5" t="s">
        <v>1</v>
      </c>
      <c r="E95" s="2">
        <v>222</v>
      </c>
      <c r="F95" s="3">
        <v>59</v>
      </c>
      <c r="G95" s="4">
        <v>0.26576576576576583</v>
      </c>
      <c r="H95" s="2">
        <v>0</v>
      </c>
    </row>
    <row r="96" spans="1:8" x14ac:dyDescent="0.3">
      <c r="A96" s="59"/>
      <c r="B96" s="59"/>
      <c r="C96" s="54" t="s">
        <v>18</v>
      </c>
      <c r="D96" s="5" t="s">
        <v>3</v>
      </c>
      <c r="E96" s="2">
        <v>79</v>
      </c>
      <c r="F96" s="3">
        <v>18</v>
      </c>
      <c r="G96" s="4">
        <v>0.22784810126582281</v>
      </c>
      <c r="H96" s="2">
        <v>0</v>
      </c>
    </row>
    <row r="97" spans="1:8" x14ac:dyDescent="0.3">
      <c r="A97" s="59"/>
      <c r="B97" s="59"/>
      <c r="C97" s="54" t="s">
        <v>18</v>
      </c>
      <c r="D97" s="5" t="s">
        <v>4</v>
      </c>
      <c r="E97" s="2">
        <v>143</v>
      </c>
      <c r="F97" s="3">
        <v>41</v>
      </c>
      <c r="G97" s="4">
        <v>0.28671328671328672</v>
      </c>
      <c r="H97" s="2">
        <v>0</v>
      </c>
    </row>
    <row r="98" spans="1:8" x14ac:dyDescent="0.3">
      <c r="A98" s="59"/>
      <c r="B98" s="59"/>
      <c r="C98" s="54" t="s">
        <v>26</v>
      </c>
      <c r="D98" s="5" t="s">
        <v>1</v>
      </c>
      <c r="E98" s="2">
        <v>708</v>
      </c>
      <c r="F98" s="3">
        <v>225</v>
      </c>
      <c r="G98" s="4">
        <v>0.31779661016949151</v>
      </c>
      <c r="H98" s="2">
        <v>1</v>
      </c>
    </row>
    <row r="99" spans="1:8" x14ac:dyDescent="0.3">
      <c r="A99" s="59"/>
      <c r="B99" s="59"/>
      <c r="C99" s="54" t="s">
        <v>26</v>
      </c>
      <c r="D99" s="5" t="s">
        <v>3</v>
      </c>
      <c r="E99" s="2">
        <v>338</v>
      </c>
      <c r="F99" s="3">
        <v>106</v>
      </c>
      <c r="G99" s="4">
        <v>0.31360946745562129</v>
      </c>
      <c r="H99" s="2">
        <v>0</v>
      </c>
    </row>
    <row r="100" spans="1:8" x14ac:dyDescent="0.3">
      <c r="A100" s="59"/>
      <c r="B100" s="59"/>
      <c r="C100" s="54" t="s">
        <v>26</v>
      </c>
      <c r="D100" s="5" t="s">
        <v>4</v>
      </c>
      <c r="E100" s="2">
        <v>370</v>
      </c>
      <c r="F100" s="3">
        <v>119</v>
      </c>
      <c r="G100" s="4">
        <v>0.32162162162162161</v>
      </c>
      <c r="H100" s="2">
        <v>1</v>
      </c>
    </row>
    <row r="101" spans="1:8" x14ac:dyDescent="0.3">
      <c r="A101" s="59"/>
      <c r="B101" s="60"/>
      <c r="C101" s="54" t="s">
        <v>26</v>
      </c>
      <c r="D101" s="10"/>
      <c r="E101" s="2"/>
      <c r="F101" s="3"/>
      <c r="G101" s="4"/>
      <c r="H101" s="2"/>
    </row>
    <row r="102" spans="1:8" x14ac:dyDescent="0.3">
      <c r="A102" s="59"/>
      <c r="B102" s="58" t="s">
        <v>36</v>
      </c>
      <c r="C102" s="47" t="s">
        <v>1</v>
      </c>
      <c r="D102" s="47"/>
      <c r="E102" s="48">
        <f>E103+E106</f>
        <v>255</v>
      </c>
      <c r="F102" s="48">
        <f t="shared" ref="F102" si="10">F103+F106</f>
        <v>80</v>
      </c>
      <c r="G102" s="50">
        <f>F102/E102</f>
        <v>0.31372549019607843</v>
      </c>
      <c r="H102" s="48">
        <f t="shared" ref="H102" si="11">H103+H106</f>
        <v>0</v>
      </c>
    </row>
    <row r="103" spans="1:8" x14ac:dyDescent="0.3">
      <c r="A103" s="59"/>
      <c r="B103" s="59"/>
      <c r="C103" s="54" t="s">
        <v>8</v>
      </c>
      <c r="D103" s="5" t="s">
        <v>1</v>
      </c>
      <c r="E103" s="2">
        <v>123</v>
      </c>
      <c r="F103" s="3">
        <v>32</v>
      </c>
      <c r="G103" s="4">
        <v>0.26016260162601629</v>
      </c>
      <c r="H103" s="2">
        <v>0</v>
      </c>
    </row>
    <row r="104" spans="1:8" x14ac:dyDescent="0.3">
      <c r="A104" s="59"/>
      <c r="B104" s="59"/>
      <c r="C104" s="54" t="s">
        <v>8</v>
      </c>
      <c r="D104" s="5" t="s">
        <v>3</v>
      </c>
      <c r="E104" s="2">
        <v>57</v>
      </c>
      <c r="F104" s="3">
        <v>12</v>
      </c>
      <c r="G104" s="4">
        <v>0.2105263157894737</v>
      </c>
      <c r="H104" s="2">
        <v>0</v>
      </c>
    </row>
    <row r="105" spans="1:8" x14ac:dyDescent="0.3">
      <c r="A105" s="59"/>
      <c r="B105" s="59"/>
      <c r="C105" s="54" t="s">
        <v>8</v>
      </c>
      <c r="D105" s="5" t="s">
        <v>4</v>
      </c>
      <c r="E105" s="2">
        <v>66</v>
      </c>
      <c r="F105" s="3">
        <v>20</v>
      </c>
      <c r="G105" s="4">
        <v>0.30303030303030298</v>
      </c>
      <c r="H105" s="2">
        <v>0</v>
      </c>
    </row>
    <row r="106" spans="1:8" x14ac:dyDescent="0.3">
      <c r="A106" s="59"/>
      <c r="B106" s="59"/>
      <c r="C106" s="54" t="s">
        <v>20</v>
      </c>
      <c r="D106" s="5" t="s">
        <v>1</v>
      </c>
      <c r="E106" s="2">
        <v>132</v>
      </c>
      <c r="F106" s="3">
        <v>48</v>
      </c>
      <c r="G106" s="4">
        <v>0.36363636363636359</v>
      </c>
      <c r="H106" s="2">
        <v>0</v>
      </c>
    </row>
    <row r="107" spans="1:8" x14ac:dyDescent="0.3">
      <c r="A107" s="59"/>
      <c r="B107" s="59"/>
      <c r="C107" s="54" t="s">
        <v>20</v>
      </c>
      <c r="D107" s="5" t="s">
        <v>3</v>
      </c>
      <c r="E107" s="2">
        <v>49</v>
      </c>
      <c r="F107" s="3">
        <v>20</v>
      </c>
      <c r="G107" s="4">
        <v>0.40816326530612251</v>
      </c>
      <c r="H107" s="2">
        <v>0</v>
      </c>
    </row>
    <row r="108" spans="1:8" x14ac:dyDescent="0.3">
      <c r="A108" s="59"/>
      <c r="B108" s="59"/>
      <c r="C108" s="54" t="s">
        <v>20</v>
      </c>
      <c r="D108" s="5" t="s">
        <v>4</v>
      </c>
      <c r="E108" s="2">
        <v>83</v>
      </c>
      <c r="F108" s="3">
        <v>28</v>
      </c>
      <c r="G108" s="4">
        <v>0.33734939759036142</v>
      </c>
      <c r="H108" s="2">
        <v>0</v>
      </c>
    </row>
    <row r="109" spans="1:8" x14ac:dyDescent="0.3">
      <c r="A109" s="59"/>
      <c r="B109" s="58" t="s">
        <v>37</v>
      </c>
      <c r="C109" s="47" t="s">
        <v>1</v>
      </c>
      <c r="D109" s="47"/>
      <c r="E109" s="48">
        <f>E110+E113+E116+E119+E122+E125</f>
        <v>673</v>
      </c>
      <c r="F109" s="48">
        <f t="shared" ref="F109" si="12">F110+F113+F116+F119+F122+F125</f>
        <v>179</v>
      </c>
      <c r="G109" s="50">
        <f>F109/E109</f>
        <v>0.26597325408618128</v>
      </c>
      <c r="H109" s="48">
        <f t="shared" ref="H109" si="13">H110+H113+H116+H119+H122+H125</f>
        <v>16</v>
      </c>
    </row>
    <row r="110" spans="1:8" x14ac:dyDescent="0.3">
      <c r="A110" s="59"/>
      <c r="B110" s="59"/>
      <c r="C110" s="54" t="s">
        <v>5</v>
      </c>
      <c r="D110" s="5" t="s">
        <v>1</v>
      </c>
      <c r="E110" s="2">
        <v>267</v>
      </c>
      <c r="F110" s="3">
        <v>83</v>
      </c>
      <c r="G110" s="4">
        <v>0.31086142322097382</v>
      </c>
      <c r="H110" s="2">
        <v>5</v>
      </c>
    </row>
    <row r="111" spans="1:8" x14ac:dyDescent="0.3">
      <c r="A111" s="59"/>
      <c r="B111" s="59"/>
      <c r="C111" s="54" t="s">
        <v>5</v>
      </c>
      <c r="D111" s="5" t="s">
        <v>3</v>
      </c>
      <c r="E111" s="2">
        <v>108</v>
      </c>
      <c r="F111" s="3">
        <v>35</v>
      </c>
      <c r="G111" s="4">
        <v>0.32407407407407413</v>
      </c>
      <c r="H111" s="2">
        <v>0</v>
      </c>
    </row>
    <row r="112" spans="1:8" x14ac:dyDescent="0.3">
      <c r="A112" s="59"/>
      <c r="B112" s="59"/>
      <c r="C112" s="54" t="s">
        <v>5</v>
      </c>
      <c r="D112" s="5" t="s">
        <v>4</v>
      </c>
      <c r="E112" s="2">
        <v>159</v>
      </c>
      <c r="F112" s="3">
        <v>48</v>
      </c>
      <c r="G112" s="4">
        <v>0.30188679245283018</v>
      </c>
      <c r="H112" s="2">
        <v>5</v>
      </c>
    </row>
    <row r="113" spans="1:8" x14ac:dyDescent="0.3">
      <c r="A113" s="59"/>
      <c r="B113" s="59"/>
      <c r="C113" s="54" t="s">
        <v>21</v>
      </c>
      <c r="D113" s="5" t="s">
        <v>1</v>
      </c>
      <c r="E113" s="2">
        <v>201</v>
      </c>
      <c r="F113" s="3">
        <v>35</v>
      </c>
      <c r="G113" s="4">
        <v>0.17412935323383091</v>
      </c>
      <c r="H113" s="2">
        <v>0</v>
      </c>
    </row>
    <row r="114" spans="1:8" x14ac:dyDescent="0.3">
      <c r="A114" s="59"/>
      <c r="B114" s="59"/>
      <c r="C114" s="54" t="s">
        <v>21</v>
      </c>
      <c r="D114" s="5" t="s">
        <v>3</v>
      </c>
      <c r="E114" s="2">
        <v>100</v>
      </c>
      <c r="F114" s="3">
        <v>17</v>
      </c>
      <c r="G114" s="4">
        <v>0.17</v>
      </c>
      <c r="H114" s="2">
        <v>0</v>
      </c>
    </row>
    <row r="115" spans="1:8" x14ac:dyDescent="0.3">
      <c r="A115" s="59"/>
      <c r="B115" s="59"/>
      <c r="C115" s="54" t="s">
        <v>21</v>
      </c>
      <c r="D115" s="5" t="s">
        <v>4</v>
      </c>
      <c r="E115" s="2">
        <v>101</v>
      </c>
      <c r="F115" s="3">
        <v>18</v>
      </c>
      <c r="G115" s="4">
        <v>0.17821782178217821</v>
      </c>
      <c r="H115" s="2">
        <v>0</v>
      </c>
    </row>
    <row r="116" spans="1:8" x14ac:dyDescent="0.3">
      <c r="A116" s="59"/>
      <c r="B116" s="59"/>
      <c r="C116" s="54" t="s">
        <v>12</v>
      </c>
      <c r="D116" s="5" t="s">
        <v>1</v>
      </c>
      <c r="E116" s="2">
        <v>56</v>
      </c>
      <c r="F116" s="3">
        <v>23</v>
      </c>
      <c r="G116" s="4">
        <v>0.4107142857142857</v>
      </c>
      <c r="H116" s="2">
        <v>0</v>
      </c>
    </row>
    <row r="117" spans="1:8" x14ac:dyDescent="0.3">
      <c r="A117" s="59"/>
      <c r="B117" s="59"/>
      <c r="C117" s="54" t="s">
        <v>12</v>
      </c>
      <c r="D117" s="5" t="s">
        <v>3</v>
      </c>
      <c r="E117" s="2">
        <v>17</v>
      </c>
      <c r="F117" s="3">
        <v>5</v>
      </c>
      <c r="G117" s="4">
        <v>0.29411764705882348</v>
      </c>
      <c r="H117" s="2">
        <v>0</v>
      </c>
    </row>
    <row r="118" spans="1:8" x14ac:dyDescent="0.3">
      <c r="A118" s="59"/>
      <c r="B118" s="59"/>
      <c r="C118" s="54" t="s">
        <v>12</v>
      </c>
      <c r="D118" s="5" t="s">
        <v>4</v>
      </c>
      <c r="E118" s="2">
        <v>39</v>
      </c>
      <c r="F118" s="3">
        <v>18</v>
      </c>
      <c r="G118" s="4">
        <v>0.46153846153846162</v>
      </c>
      <c r="H118" s="2">
        <v>0</v>
      </c>
    </row>
    <row r="119" spans="1:8" x14ac:dyDescent="0.3">
      <c r="A119" s="59"/>
      <c r="B119" s="59"/>
      <c r="C119" s="54" t="s">
        <v>13</v>
      </c>
      <c r="D119" s="5" t="s">
        <v>1</v>
      </c>
      <c r="E119" s="2">
        <v>38</v>
      </c>
      <c r="F119" s="3">
        <v>5</v>
      </c>
      <c r="G119" s="4">
        <v>0.13157894736842099</v>
      </c>
      <c r="H119" s="2">
        <v>1</v>
      </c>
    </row>
    <row r="120" spans="1:8" x14ac:dyDescent="0.3">
      <c r="A120" s="59"/>
      <c r="B120" s="59"/>
      <c r="C120" s="54" t="s">
        <v>13</v>
      </c>
      <c r="D120" s="5" t="s">
        <v>3</v>
      </c>
      <c r="E120" s="2">
        <v>21</v>
      </c>
      <c r="F120" s="3">
        <v>3</v>
      </c>
      <c r="G120" s="4">
        <v>0.14285714285714279</v>
      </c>
      <c r="H120" s="2">
        <v>1</v>
      </c>
    </row>
    <row r="121" spans="1:8" x14ac:dyDescent="0.3">
      <c r="A121" s="59"/>
      <c r="B121" s="59"/>
      <c r="C121" s="54" t="s">
        <v>13</v>
      </c>
      <c r="D121" s="5" t="s">
        <v>4</v>
      </c>
      <c r="E121" s="2">
        <v>17</v>
      </c>
      <c r="F121" s="3">
        <v>2</v>
      </c>
      <c r="G121" s="4">
        <v>0.1176470588235294</v>
      </c>
      <c r="H121" s="2">
        <v>0</v>
      </c>
    </row>
    <row r="122" spans="1:8" x14ac:dyDescent="0.3">
      <c r="A122" s="59"/>
      <c r="B122" s="59"/>
      <c r="C122" s="54" t="s">
        <v>14</v>
      </c>
      <c r="D122" s="5" t="s">
        <v>1</v>
      </c>
      <c r="E122" s="2">
        <v>76</v>
      </c>
      <c r="F122" s="3">
        <v>26</v>
      </c>
      <c r="G122" s="4">
        <v>0.34210526315789469</v>
      </c>
      <c r="H122" s="2">
        <v>0</v>
      </c>
    </row>
    <row r="123" spans="1:8" x14ac:dyDescent="0.3">
      <c r="A123" s="59"/>
      <c r="B123" s="59"/>
      <c r="C123" s="54" t="s">
        <v>14</v>
      </c>
      <c r="D123" s="5" t="s">
        <v>3</v>
      </c>
      <c r="E123" s="2">
        <v>38</v>
      </c>
      <c r="F123" s="3">
        <v>16</v>
      </c>
      <c r="G123" s="4">
        <v>0.42105263157894729</v>
      </c>
      <c r="H123" s="2">
        <v>0</v>
      </c>
    </row>
    <row r="124" spans="1:8" x14ac:dyDescent="0.3">
      <c r="A124" s="59"/>
      <c r="B124" s="59"/>
      <c r="C124" s="54" t="s">
        <v>14</v>
      </c>
      <c r="D124" s="5" t="s">
        <v>4</v>
      </c>
      <c r="E124" s="2">
        <v>38</v>
      </c>
      <c r="F124" s="3">
        <v>10</v>
      </c>
      <c r="G124" s="4">
        <v>0.26315789473684209</v>
      </c>
      <c r="H124" s="2">
        <v>0</v>
      </c>
    </row>
    <row r="125" spans="1:8" x14ac:dyDescent="0.3">
      <c r="A125" s="59"/>
      <c r="B125" s="59"/>
      <c r="C125" s="54" t="s">
        <v>15</v>
      </c>
      <c r="D125" s="5" t="s">
        <v>1</v>
      </c>
      <c r="E125" s="2">
        <v>35</v>
      </c>
      <c r="F125" s="3">
        <v>7</v>
      </c>
      <c r="G125" s="4">
        <v>0.2</v>
      </c>
      <c r="H125" s="2">
        <v>10</v>
      </c>
    </row>
    <row r="126" spans="1:8" x14ac:dyDescent="0.3">
      <c r="A126" s="59"/>
      <c r="B126" s="59"/>
      <c r="C126" s="54" t="s">
        <v>15</v>
      </c>
      <c r="D126" s="5" t="s">
        <v>3</v>
      </c>
      <c r="E126" s="2">
        <v>17</v>
      </c>
      <c r="F126" s="3">
        <v>3</v>
      </c>
      <c r="G126" s="4">
        <v>0.17647058823529421</v>
      </c>
      <c r="H126" s="2">
        <v>6</v>
      </c>
    </row>
    <row r="127" spans="1:8" x14ac:dyDescent="0.3">
      <c r="A127" s="59"/>
      <c r="B127" s="60"/>
      <c r="C127" s="54" t="s">
        <v>15</v>
      </c>
      <c r="D127" s="5" t="s">
        <v>4</v>
      </c>
      <c r="E127" s="2">
        <v>18</v>
      </c>
      <c r="F127" s="3">
        <v>4</v>
      </c>
      <c r="G127" s="4">
        <v>0.22222222222222221</v>
      </c>
      <c r="H127" s="2">
        <v>4</v>
      </c>
    </row>
    <row r="128" spans="1:8" x14ac:dyDescent="0.3">
      <c r="A128" s="59"/>
      <c r="B128" s="58" t="s">
        <v>38</v>
      </c>
      <c r="C128" s="47" t="s">
        <v>1</v>
      </c>
      <c r="D128" s="47"/>
      <c r="E128" s="48">
        <f>E129+E132+E135+E138</f>
        <v>259</v>
      </c>
      <c r="F128" s="48">
        <f t="shared" ref="F128" si="14">F129+F132+F135+F138</f>
        <v>53</v>
      </c>
      <c r="G128" s="50">
        <f>+F128/E128</f>
        <v>0.20463320463320464</v>
      </c>
      <c r="H128" s="48">
        <f t="shared" ref="H128" si="15">H129+H132+H135+H138</f>
        <v>12</v>
      </c>
    </row>
    <row r="129" spans="1:8" x14ac:dyDescent="0.3">
      <c r="A129" s="59"/>
      <c r="B129" s="59"/>
      <c r="C129" s="54" t="s">
        <v>16</v>
      </c>
      <c r="D129" s="5" t="s">
        <v>1</v>
      </c>
      <c r="E129" s="2">
        <v>147</v>
      </c>
      <c r="F129" s="3">
        <v>22</v>
      </c>
      <c r="G129" s="4">
        <v>0.1496598639455782</v>
      </c>
      <c r="H129" s="2">
        <v>10</v>
      </c>
    </row>
    <row r="130" spans="1:8" x14ac:dyDescent="0.3">
      <c r="A130" s="59"/>
      <c r="B130" s="59"/>
      <c r="C130" s="54" t="s">
        <v>16</v>
      </c>
      <c r="D130" s="5" t="s">
        <v>3</v>
      </c>
      <c r="E130" s="2">
        <v>60</v>
      </c>
      <c r="F130" s="3">
        <v>6</v>
      </c>
      <c r="G130" s="4">
        <v>0.1</v>
      </c>
      <c r="H130" s="2">
        <v>8</v>
      </c>
    </row>
    <row r="131" spans="1:8" x14ac:dyDescent="0.3">
      <c r="A131" s="59"/>
      <c r="B131" s="59"/>
      <c r="C131" s="54" t="s">
        <v>16</v>
      </c>
      <c r="D131" s="5" t="s">
        <v>4</v>
      </c>
      <c r="E131" s="2">
        <v>87</v>
      </c>
      <c r="F131" s="3">
        <v>16</v>
      </c>
      <c r="G131" s="4">
        <v>0.18390804597701149</v>
      </c>
      <c r="H131" s="2">
        <v>2</v>
      </c>
    </row>
    <row r="132" spans="1:8" x14ac:dyDescent="0.3">
      <c r="A132" s="59"/>
      <c r="B132" s="59"/>
      <c r="C132" s="54" t="s">
        <v>24</v>
      </c>
      <c r="D132" s="18" t="s">
        <v>1</v>
      </c>
      <c r="E132" s="19"/>
      <c r="F132" s="20"/>
      <c r="G132" s="21"/>
      <c r="H132" s="19"/>
    </row>
    <row r="133" spans="1:8" x14ac:dyDescent="0.3">
      <c r="A133" s="59"/>
      <c r="B133" s="59"/>
      <c r="C133" s="54" t="s">
        <v>24</v>
      </c>
      <c r="D133" s="18" t="s">
        <v>3</v>
      </c>
      <c r="E133" s="19"/>
      <c r="F133" s="20"/>
      <c r="G133" s="21"/>
      <c r="H133" s="19"/>
    </row>
    <row r="134" spans="1:8" x14ac:dyDescent="0.3">
      <c r="A134" s="59"/>
      <c r="B134" s="59"/>
      <c r="C134" s="54" t="s">
        <v>24</v>
      </c>
      <c r="D134" s="18" t="s">
        <v>4</v>
      </c>
      <c r="E134" s="19"/>
      <c r="F134" s="20"/>
      <c r="G134" s="21"/>
      <c r="H134" s="19"/>
    </row>
    <row r="135" spans="1:8" x14ac:dyDescent="0.3">
      <c r="A135" s="59"/>
      <c r="B135" s="59"/>
      <c r="C135" s="54" t="s">
        <v>19</v>
      </c>
      <c r="D135" s="5" t="s">
        <v>1</v>
      </c>
      <c r="E135" s="2">
        <v>112</v>
      </c>
      <c r="F135" s="3">
        <v>31</v>
      </c>
      <c r="G135" s="4">
        <v>0.2767857142857143</v>
      </c>
      <c r="H135" s="2">
        <v>1</v>
      </c>
    </row>
    <row r="136" spans="1:8" x14ac:dyDescent="0.3">
      <c r="A136" s="59"/>
      <c r="B136" s="59"/>
      <c r="C136" s="54" t="s">
        <v>19</v>
      </c>
      <c r="D136" s="5" t="s">
        <v>3</v>
      </c>
      <c r="E136" s="2">
        <v>46</v>
      </c>
      <c r="F136" s="3">
        <v>9</v>
      </c>
      <c r="G136" s="4">
        <v>0.19565217391304349</v>
      </c>
      <c r="H136" s="2">
        <v>0</v>
      </c>
    </row>
    <row r="137" spans="1:8" x14ac:dyDescent="0.3">
      <c r="A137" s="59"/>
      <c r="B137" s="59"/>
      <c r="C137" s="54" t="s">
        <v>19</v>
      </c>
      <c r="D137" s="5" t="s">
        <v>4</v>
      </c>
      <c r="E137" s="2">
        <v>66</v>
      </c>
      <c r="F137" s="3">
        <v>22</v>
      </c>
      <c r="G137" s="4">
        <v>0.33333333333333331</v>
      </c>
      <c r="H137" s="2">
        <v>1</v>
      </c>
    </row>
    <row r="138" spans="1:8" x14ac:dyDescent="0.3">
      <c r="A138" s="59"/>
      <c r="B138" s="59"/>
      <c r="C138" s="54" t="s">
        <v>27</v>
      </c>
      <c r="D138" s="10" t="s">
        <v>1</v>
      </c>
      <c r="E138" s="2">
        <v>0</v>
      </c>
      <c r="F138" s="3">
        <v>0</v>
      </c>
      <c r="G138" s="4">
        <v>0</v>
      </c>
      <c r="H138" s="2">
        <v>1</v>
      </c>
    </row>
    <row r="139" spans="1:8" x14ac:dyDescent="0.3">
      <c r="A139" s="59"/>
      <c r="B139" s="59"/>
      <c r="C139" s="54" t="s">
        <v>27</v>
      </c>
      <c r="D139" s="10" t="s">
        <v>3</v>
      </c>
      <c r="E139" s="2"/>
      <c r="F139" s="3"/>
      <c r="G139" s="4"/>
      <c r="H139" s="2"/>
    </row>
    <row r="140" spans="1:8" x14ac:dyDescent="0.3">
      <c r="A140" s="59"/>
      <c r="B140" s="59"/>
      <c r="C140" s="54" t="s">
        <v>27</v>
      </c>
      <c r="D140" s="5" t="s">
        <v>4</v>
      </c>
      <c r="E140" s="2">
        <v>0</v>
      </c>
      <c r="F140" s="3">
        <v>0</v>
      </c>
      <c r="G140" s="4" t="s">
        <v>0</v>
      </c>
      <c r="H140" s="2">
        <v>1</v>
      </c>
    </row>
    <row r="141" spans="1:8" x14ac:dyDescent="0.3">
      <c r="A141" s="59"/>
      <c r="B141" s="58" t="s">
        <v>39</v>
      </c>
      <c r="C141" s="47" t="s">
        <v>1</v>
      </c>
      <c r="D141" s="47"/>
      <c r="E141" s="48">
        <f>E142+E145+E148+E151+E154</f>
        <v>836</v>
      </c>
      <c r="F141" s="48">
        <f>F142+F145+F148+F151+F154</f>
        <v>192</v>
      </c>
      <c r="G141" s="50">
        <f>F141/E141</f>
        <v>0.22966507177033493</v>
      </c>
      <c r="H141" s="48">
        <f t="shared" ref="H141" si="16">H142+H145+H148+H151+H154</f>
        <v>1</v>
      </c>
    </row>
    <row r="142" spans="1:8" x14ac:dyDescent="0.3">
      <c r="A142" s="59"/>
      <c r="B142" s="59"/>
      <c r="C142" s="54" t="s">
        <v>2</v>
      </c>
      <c r="D142" s="5" t="s">
        <v>1</v>
      </c>
      <c r="E142" s="2">
        <v>39</v>
      </c>
      <c r="F142" s="3">
        <v>21</v>
      </c>
      <c r="G142" s="4">
        <v>0.53846153846153844</v>
      </c>
      <c r="H142" s="2">
        <v>0</v>
      </c>
    </row>
    <row r="143" spans="1:8" x14ac:dyDescent="0.3">
      <c r="A143" s="59"/>
      <c r="B143" s="59"/>
      <c r="C143" s="54" t="s">
        <v>2</v>
      </c>
      <c r="D143" s="5" t="s">
        <v>3</v>
      </c>
      <c r="E143" s="2">
        <v>16</v>
      </c>
      <c r="F143" s="3">
        <v>9</v>
      </c>
      <c r="G143" s="4">
        <v>0.5625</v>
      </c>
      <c r="H143" s="2">
        <v>0</v>
      </c>
    </row>
    <row r="144" spans="1:8" x14ac:dyDescent="0.3">
      <c r="A144" s="59"/>
      <c r="B144" s="59"/>
      <c r="C144" s="54" t="s">
        <v>2</v>
      </c>
      <c r="D144" s="5" t="s">
        <v>4</v>
      </c>
      <c r="E144" s="2">
        <v>23</v>
      </c>
      <c r="F144" s="3">
        <v>12</v>
      </c>
      <c r="G144" s="4">
        <v>0.52173913043478259</v>
      </c>
      <c r="H144" s="2">
        <v>0</v>
      </c>
    </row>
    <row r="145" spans="1:8" x14ac:dyDescent="0.3">
      <c r="A145" s="59"/>
      <c r="B145" s="59"/>
      <c r="C145" s="54" t="s">
        <v>9</v>
      </c>
      <c r="D145" s="5" t="s">
        <v>1</v>
      </c>
      <c r="E145" s="2">
        <v>102</v>
      </c>
      <c r="F145" s="3">
        <v>27</v>
      </c>
      <c r="G145" s="4">
        <v>0.26470588235294118</v>
      </c>
      <c r="H145" s="2">
        <v>0</v>
      </c>
    </row>
    <row r="146" spans="1:8" x14ac:dyDescent="0.3">
      <c r="A146" s="59"/>
      <c r="B146" s="59"/>
      <c r="C146" s="54" t="s">
        <v>9</v>
      </c>
      <c r="D146" s="5" t="s">
        <v>3</v>
      </c>
      <c r="E146" s="2">
        <v>42</v>
      </c>
      <c r="F146" s="3">
        <v>12</v>
      </c>
      <c r="G146" s="4">
        <v>0.2857142857142857</v>
      </c>
      <c r="H146" s="2">
        <v>0</v>
      </c>
    </row>
    <row r="147" spans="1:8" x14ac:dyDescent="0.3">
      <c r="A147" s="59"/>
      <c r="B147" s="59"/>
      <c r="C147" s="54" t="s">
        <v>9</v>
      </c>
      <c r="D147" s="5" t="s">
        <v>4</v>
      </c>
      <c r="E147" s="2">
        <v>60</v>
      </c>
      <c r="F147" s="3">
        <v>15</v>
      </c>
      <c r="G147" s="4">
        <v>0.25</v>
      </c>
      <c r="H147" s="2">
        <v>0</v>
      </c>
    </row>
    <row r="148" spans="1:8" x14ac:dyDescent="0.3">
      <c r="A148" s="59"/>
      <c r="B148" s="59"/>
      <c r="C148" s="54" t="s">
        <v>10</v>
      </c>
      <c r="D148" s="5" t="s">
        <v>1</v>
      </c>
      <c r="E148" s="2">
        <v>85</v>
      </c>
      <c r="F148" s="3">
        <v>20</v>
      </c>
      <c r="G148" s="4">
        <v>0.23529411764705879</v>
      </c>
      <c r="H148" s="2">
        <v>1</v>
      </c>
    </row>
    <row r="149" spans="1:8" x14ac:dyDescent="0.3">
      <c r="A149" s="59"/>
      <c r="B149" s="59"/>
      <c r="C149" s="54" t="s">
        <v>10</v>
      </c>
      <c r="D149" s="5" t="s">
        <v>3</v>
      </c>
      <c r="E149" s="2">
        <v>38</v>
      </c>
      <c r="F149" s="3">
        <v>11</v>
      </c>
      <c r="G149" s="4">
        <v>0.28947368421052633</v>
      </c>
      <c r="H149" s="2">
        <v>0</v>
      </c>
    </row>
    <row r="150" spans="1:8" x14ac:dyDescent="0.3">
      <c r="A150" s="59"/>
      <c r="B150" s="59"/>
      <c r="C150" s="54" t="s">
        <v>10</v>
      </c>
      <c r="D150" s="5" t="s">
        <v>4</v>
      </c>
      <c r="E150" s="2">
        <v>47</v>
      </c>
      <c r="F150" s="3">
        <v>9</v>
      </c>
      <c r="G150" s="4">
        <v>0.19148936170212769</v>
      </c>
      <c r="H150" s="2">
        <v>1</v>
      </c>
    </row>
    <row r="151" spans="1:8" x14ac:dyDescent="0.3">
      <c r="A151" s="59"/>
      <c r="B151" s="59"/>
      <c r="C151" s="54" t="s">
        <v>11</v>
      </c>
      <c r="D151" s="5" t="s">
        <v>1</v>
      </c>
      <c r="E151" s="2">
        <v>107</v>
      </c>
      <c r="F151" s="3">
        <v>32</v>
      </c>
      <c r="G151" s="4">
        <v>0.29906542056074759</v>
      </c>
      <c r="H151" s="2">
        <v>0</v>
      </c>
    </row>
    <row r="152" spans="1:8" x14ac:dyDescent="0.3">
      <c r="A152" s="59"/>
      <c r="B152" s="59"/>
      <c r="C152" s="54" t="s">
        <v>11</v>
      </c>
      <c r="D152" s="5" t="s">
        <v>3</v>
      </c>
      <c r="E152" s="2">
        <v>51</v>
      </c>
      <c r="F152" s="3">
        <v>19</v>
      </c>
      <c r="G152" s="4">
        <v>0.37254901960784309</v>
      </c>
      <c r="H152" s="2">
        <v>0</v>
      </c>
    </row>
    <row r="153" spans="1:8" x14ac:dyDescent="0.3">
      <c r="A153" s="59"/>
      <c r="B153" s="59"/>
      <c r="C153" s="54" t="s">
        <v>11</v>
      </c>
      <c r="D153" s="5" t="s">
        <v>4</v>
      </c>
      <c r="E153" s="2">
        <v>56</v>
      </c>
      <c r="F153" s="3">
        <v>13</v>
      </c>
      <c r="G153" s="4">
        <v>0.23214285714285721</v>
      </c>
      <c r="H153" s="2">
        <v>0</v>
      </c>
    </row>
    <row r="154" spans="1:8" x14ac:dyDescent="0.3">
      <c r="A154" s="59"/>
      <c r="B154" s="59"/>
      <c r="C154" s="54" t="s">
        <v>23</v>
      </c>
      <c r="D154" s="5" t="s">
        <v>1</v>
      </c>
      <c r="E154" s="2">
        <v>503</v>
      </c>
      <c r="F154" s="3">
        <v>92</v>
      </c>
      <c r="G154" s="4">
        <v>0.18290258449304181</v>
      </c>
      <c r="H154" s="2">
        <v>0</v>
      </c>
    </row>
    <row r="155" spans="1:8" x14ac:dyDescent="0.3">
      <c r="A155" s="59"/>
      <c r="B155" s="59"/>
      <c r="C155" s="54" t="s">
        <v>23</v>
      </c>
      <c r="D155" s="5" t="s">
        <v>3</v>
      </c>
      <c r="E155" s="2">
        <v>255</v>
      </c>
      <c r="F155" s="3">
        <v>49</v>
      </c>
      <c r="G155" s="4">
        <v>0.19215686274509811</v>
      </c>
      <c r="H155" s="2">
        <v>0</v>
      </c>
    </row>
    <row r="156" spans="1:8" x14ac:dyDescent="0.3">
      <c r="A156" s="60"/>
      <c r="B156" s="60"/>
      <c r="C156" s="54" t="s">
        <v>23</v>
      </c>
      <c r="D156" s="5" t="s">
        <v>4</v>
      </c>
      <c r="E156" s="2">
        <v>248</v>
      </c>
      <c r="F156" s="3">
        <v>43</v>
      </c>
      <c r="G156" s="4">
        <v>0.17338709677419359</v>
      </c>
      <c r="H156" s="2">
        <v>0</v>
      </c>
    </row>
    <row r="157" spans="1:8" x14ac:dyDescent="0.3">
      <c r="A157" s="58">
        <v>2020</v>
      </c>
      <c r="B157" s="9" t="s">
        <v>40</v>
      </c>
      <c r="C157" s="6"/>
      <c r="D157" s="6"/>
      <c r="E157" s="7">
        <f>E158+E179+E186+E205+E218</f>
        <v>2587</v>
      </c>
      <c r="F157" s="7">
        <f t="shared" ref="F157" si="17">F158+F179+F186+F205+F218</f>
        <v>852</v>
      </c>
      <c r="G157" s="33">
        <f>F157/E157</f>
        <v>0.32933900270583688</v>
      </c>
      <c r="H157" s="7">
        <f t="shared" ref="H157" si="18">H158+H179+H186+H205+H218</f>
        <v>12</v>
      </c>
    </row>
    <row r="158" spans="1:8" x14ac:dyDescent="0.3">
      <c r="A158" s="59"/>
      <c r="B158" s="58" t="s">
        <v>35</v>
      </c>
      <c r="C158" s="47" t="s">
        <v>1</v>
      </c>
      <c r="D158" s="47"/>
      <c r="E158" s="48">
        <f>E159+E162+E166+E169+E172+E175</f>
        <v>1363</v>
      </c>
      <c r="F158" s="48">
        <f t="shared" ref="F158" si="19">F159+F162+F166+F169+F172+F175</f>
        <v>490</v>
      </c>
      <c r="G158" s="49">
        <f>F158/E158</f>
        <v>0.35950110051357298</v>
      </c>
      <c r="H158" s="48">
        <f t="shared" ref="H158" si="20">H159+H162+H166+H169+H172+H175</f>
        <v>4</v>
      </c>
    </row>
    <row r="159" spans="1:8" x14ac:dyDescent="0.3">
      <c r="A159" s="59"/>
      <c r="B159" s="59"/>
      <c r="C159" s="54" t="s">
        <v>6</v>
      </c>
      <c r="D159" s="5" t="s">
        <v>1</v>
      </c>
      <c r="E159" s="2">
        <v>725</v>
      </c>
      <c r="F159" s="3">
        <v>310</v>
      </c>
      <c r="G159" s="4">
        <v>0.42758620689655169</v>
      </c>
      <c r="H159" s="2">
        <v>3</v>
      </c>
    </row>
    <row r="160" spans="1:8" x14ac:dyDescent="0.3">
      <c r="A160" s="59"/>
      <c r="B160" s="59"/>
      <c r="C160" s="54" t="s">
        <v>6</v>
      </c>
      <c r="D160" s="5" t="s">
        <v>3</v>
      </c>
      <c r="E160" s="2">
        <v>274</v>
      </c>
      <c r="F160" s="3">
        <v>122</v>
      </c>
      <c r="G160" s="4">
        <v>0.44525547445255481</v>
      </c>
      <c r="H160" s="2">
        <v>1</v>
      </c>
    </row>
    <row r="161" spans="1:8" x14ac:dyDescent="0.3">
      <c r="A161" s="59"/>
      <c r="B161" s="59"/>
      <c r="C161" s="54" t="s">
        <v>6</v>
      </c>
      <c r="D161" s="5" t="s">
        <v>4</v>
      </c>
      <c r="E161" s="2">
        <v>452</v>
      </c>
      <c r="F161" s="3">
        <v>189</v>
      </c>
      <c r="G161" s="4">
        <v>0.41814159292035402</v>
      </c>
      <c r="H161" s="2">
        <v>2</v>
      </c>
    </row>
    <row r="162" spans="1:8" x14ac:dyDescent="0.3">
      <c r="A162" s="59"/>
      <c r="B162" s="59"/>
      <c r="C162" s="54" t="s">
        <v>22</v>
      </c>
      <c r="D162" s="5" t="s">
        <v>1</v>
      </c>
      <c r="E162" s="2">
        <v>184</v>
      </c>
      <c r="F162" s="3">
        <v>44</v>
      </c>
      <c r="G162" s="4">
        <v>0.2391304347826087</v>
      </c>
      <c r="H162" s="2">
        <v>0</v>
      </c>
    </row>
    <row r="163" spans="1:8" x14ac:dyDescent="0.3">
      <c r="A163" s="59"/>
      <c r="B163" s="59"/>
      <c r="C163" s="54" t="s">
        <v>22</v>
      </c>
      <c r="D163" s="5" t="s">
        <v>3</v>
      </c>
      <c r="E163" s="2">
        <v>77</v>
      </c>
      <c r="F163" s="3">
        <v>19</v>
      </c>
      <c r="G163" s="4">
        <v>0.24675324675324681</v>
      </c>
      <c r="H163" s="2">
        <v>0</v>
      </c>
    </row>
    <row r="164" spans="1:8" x14ac:dyDescent="0.3">
      <c r="A164" s="59"/>
      <c r="B164" s="59"/>
      <c r="C164" s="54" t="s">
        <v>22</v>
      </c>
      <c r="D164" s="5" t="s">
        <v>4</v>
      </c>
      <c r="E164" s="2">
        <v>107</v>
      </c>
      <c r="F164" s="3">
        <v>25</v>
      </c>
      <c r="G164" s="4">
        <v>0.23364485981308411</v>
      </c>
      <c r="H164" s="2">
        <v>0</v>
      </c>
    </row>
    <row r="165" spans="1:8" x14ac:dyDescent="0.3">
      <c r="A165" s="59"/>
      <c r="B165" s="59"/>
      <c r="C165" s="54" t="s">
        <v>22</v>
      </c>
      <c r="D165" s="18" t="s">
        <v>7</v>
      </c>
      <c r="E165" s="2"/>
      <c r="F165" s="3"/>
      <c r="G165" s="4"/>
      <c r="H165" s="2"/>
    </row>
    <row r="166" spans="1:8" x14ac:dyDescent="0.3">
      <c r="A166" s="59"/>
      <c r="B166" s="59"/>
      <c r="C166" s="55" t="s">
        <v>17</v>
      </c>
      <c r="D166" s="5" t="s">
        <v>1</v>
      </c>
      <c r="E166" s="2">
        <v>107</v>
      </c>
      <c r="F166" s="3">
        <v>38</v>
      </c>
      <c r="G166" s="4">
        <v>0.35514018691588778</v>
      </c>
      <c r="H166" s="2">
        <v>0</v>
      </c>
    </row>
    <row r="167" spans="1:8" x14ac:dyDescent="0.3">
      <c r="A167" s="59"/>
      <c r="B167" s="59"/>
      <c r="C167" s="56" t="s">
        <v>17</v>
      </c>
      <c r="D167" s="5" t="s">
        <v>3</v>
      </c>
      <c r="E167" s="2">
        <v>55</v>
      </c>
      <c r="F167" s="3">
        <v>16</v>
      </c>
      <c r="G167" s="4">
        <v>0.29090909090909089</v>
      </c>
      <c r="H167" s="2">
        <v>0</v>
      </c>
    </row>
    <row r="168" spans="1:8" x14ac:dyDescent="0.3">
      <c r="A168" s="59"/>
      <c r="B168" s="59"/>
      <c r="C168" s="57" t="s">
        <v>17</v>
      </c>
      <c r="D168" s="5" t="s">
        <v>4</v>
      </c>
      <c r="E168" s="2">
        <v>52</v>
      </c>
      <c r="F168" s="3">
        <v>22</v>
      </c>
      <c r="G168" s="4">
        <v>0.42307692307692307</v>
      </c>
      <c r="H168" s="2">
        <v>0</v>
      </c>
    </row>
    <row r="169" spans="1:8" x14ac:dyDescent="0.3">
      <c r="A169" s="59"/>
      <c r="B169" s="59"/>
      <c r="C169" s="54" t="s">
        <v>25</v>
      </c>
      <c r="D169" s="18" t="s">
        <v>1</v>
      </c>
      <c r="E169" s="19"/>
      <c r="F169" s="20"/>
      <c r="G169" s="21"/>
      <c r="H169" s="19"/>
    </row>
    <row r="170" spans="1:8" x14ac:dyDescent="0.3">
      <c r="A170" s="59"/>
      <c r="B170" s="59"/>
      <c r="C170" s="54" t="s">
        <v>25</v>
      </c>
      <c r="D170" s="18" t="s">
        <v>3</v>
      </c>
      <c r="E170" s="19"/>
      <c r="F170" s="20"/>
      <c r="G170" s="21"/>
      <c r="H170" s="19"/>
    </row>
    <row r="171" spans="1:8" x14ac:dyDescent="0.3">
      <c r="A171" s="59"/>
      <c r="B171" s="59"/>
      <c r="C171" s="54" t="s">
        <v>25</v>
      </c>
      <c r="D171" s="18" t="s">
        <v>4</v>
      </c>
      <c r="E171" s="19"/>
      <c r="F171" s="20"/>
      <c r="G171" s="21"/>
      <c r="H171" s="19"/>
    </row>
    <row r="172" spans="1:8" x14ac:dyDescent="0.3">
      <c r="A172" s="59"/>
      <c r="B172" s="59"/>
      <c r="C172" s="54" t="s">
        <v>18</v>
      </c>
      <c r="D172" s="5" t="s">
        <v>1</v>
      </c>
      <c r="E172" s="2">
        <v>164</v>
      </c>
      <c r="F172" s="3">
        <v>54</v>
      </c>
      <c r="G172" s="4">
        <v>0.32926829268292679</v>
      </c>
      <c r="H172" s="2">
        <v>0</v>
      </c>
    </row>
    <row r="173" spans="1:8" x14ac:dyDescent="0.3">
      <c r="A173" s="59"/>
      <c r="B173" s="59"/>
      <c r="C173" s="54" t="s">
        <v>18</v>
      </c>
      <c r="D173" s="5" t="s">
        <v>3</v>
      </c>
      <c r="E173" s="2">
        <v>74</v>
      </c>
      <c r="F173" s="3">
        <v>23</v>
      </c>
      <c r="G173" s="4">
        <v>0.3108108108108108</v>
      </c>
      <c r="H173" s="2">
        <v>0</v>
      </c>
    </row>
    <row r="174" spans="1:8" x14ac:dyDescent="0.3">
      <c r="A174" s="59"/>
      <c r="B174" s="59"/>
      <c r="C174" s="54" t="s">
        <v>18</v>
      </c>
      <c r="D174" s="5" t="s">
        <v>4</v>
      </c>
      <c r="E174" s="2">
        <v>90</v>
      </c>
      <c r="F174" s="3">
        <v>31</v>
      </c>
      <c r="G174" s="4">
        <v>0.34444444444444439</v>
      </c>
      <c r="H174" s="2">
        <v>0</v>
      </c>
    </row>
    <row r="175" spans="1:8" x14ac:dyDescent="0.3">
      <c r="A175" s="59"/>
      <c r="B175" s="59"/>
      <c r="C175" s="54" t="s">
        <v>26</v>
      </c>
      <c r="D175" s="5" t="s">
        <v>1</v>
      </c>
      <c r="E175" s="2">
        <v>183</v>
      </c>
      <c r="F175" s="3">
        <v>44</v>
      </c>
      <c r="G175" s="4">
        <v>0.24043715846994529</v>
      </c>
      <c r="H175" s="2">
        <v>1</v>
      </c>
    </row>
    <row r="176" spans="1:8" x14ac:dyDescent="0.3">
      <c r="A176" s="59"/>
      <c r="B176" s="59"/>
      <c r="C176" s="54" t="s">
        <v>26</v>
      </c>
      <c r="D176" s="5" t="s">
        <v>3</v>
      </c>
      <c r="E176" s="2">
        <v>85</v>
      </c>
      <c r="F176" s="3">
        <v>13</v>
      </c>
      <c r="G176" s="4">
        <v>0.15294117647058819</v>
      </c>
      <c r="H176" s="2">
        <v>1</v>
      </c>
    </row>
    <row r="177" spans="1:8" x14ac:dyDescent="0.3">
      <c r="A177" s="59"/>
      <c r="B177" s="59"/>
      <c r="C177" s="54" t="s">
        <v>26</v>
      </c>
      <c r="D177" s="5" t="s">
        <v>4</v>
      </c>
      <c r="E177" s="2">
        <v>98</v>
      </c>
      <c r="F177" s="3">
        <v>31</v>
      </c>
      <c r="G177" s="4">
        <v>0.31632653061224492</v>
      </c>
      <c r="H177" s="2">
        <v>0</v>
      </c>
    </row>
    <row r="178" spans="1:8" x14ac:dyDescent="0.3">
      <c r="A178" s="59"/>
      <c r="B178" s="60"/>
      <c r="C178" s="54" t="s">
        <v>26</v>
      </c>
      <c r="D178" s="18" t="s">
        <v>7</v>
      </c>
      <c r="E178" s="2"/>
      <c r="F178" s="3"/>
      <c r="G178" s="4"/>
      <c r="H178" s="2"/>
    </row>
    <row r="179" spans="1:8" x14ac:dyDescent="0.3">
      <c r="A179" s="59"/>
      <c r="B179" s="58" t="s">
        <v>36</v>
      </c>
      <c r="C179" s="47" t="s">
        <v>1</v>
      </c>
      <c r="D179" s="47"/>
      <c r="E179" s="48">
        <f>E180+E183</f>
        <v>198</v>
      </c>
      <c r="F179" s="48">
        <f t="shared" ref="F179" si="21">F180+F183</f>
        <v>80</v>
      </c>
      <c r="G179" s="50">
        <f>F179/E179</f>
        <v>0.40404040404040403</v>
      </c>
      <c r="H179" s="48">
        <f t="shared" ref="H179" si="22">H180+H183</f>
        <v>0</v>
      </c>
    </row>
    <row r="180" spans="1:8" x14ac:dyDescent="0.3">
      <c r="A180" s="59"/>
      <c r="B180" s="59"/>
      <c r="C180" s="54" t="s">
        <v>8</v>
      </c>
      <c r="D180" s="5" t="s">
        <v>1</v>
      </c>
      <c r="E180" s="2">
        <v>91</v>
      </c>
      <c r="F180" s="3">
        <v>38</v>
      </c>
      <c r="G180" s="4">
        <v>0.4175824175824176</v>
      </c>
      <c r="H180" s="2">
        <v>0</v>
      </c>
    </row>
    <row r="181" spans="1:8" x14ac:dyDescent="0.3">
      <c r="A181" s="59"/>
      <c r="B181" s="59"/>
      <c r="C181" s="54" t="s">
        <v>8</v>
      </c>
      <c r="D181" s="5" t="s">
        <v>3</v>
      </c>
      <c r="E181" s="2">
        <v>44</v>
      </c>
      <c r="F181" s="3">
        <v>16</v>
      </c>
      <c r="G181" s="4">
        <v>0.36363636363636359</v>
      </c>
      <c r="H181" s="2">
        <v>0</v>
      </c>
    </row>
    <row r="182" spans="1:8" x14ac:dyDescent="0.3">
      <c r="A182" s="59"/>
      <c r="B182" s="59"/>
      <c r="C182" s="54" t="s">
        <v>8</v>
      </c>
      <c r="D182" s="5" t="s">
        <v>4</v>
      </c>
      <c r="E182" s="2">
        <v>47</v>
      </c>
      <c r="F182" s="3">
        <v>22</v>
      </c>
      <c r="G182" s="4">
        <v>0.46808510638297868</v>
      </c>
      <c r="H182" s="2">
        <v>0</v>
      </c>
    </row>
    <row r="183" spans="1:8" x14ac:dyDescent="0.3">
      <c r="A183" s="59"/>
      <c r="B183" s="59"/>
      <c r="C183" s="54" t="s">
        <v>20</v>
      </c>
      <c r="D183" s="5" t="s">
        <v>1</v>
      </c>
      <c r="E183" s="2">
        <v>107</v>
      </c>
      <c r="F183" s="3">
        <v>42</v>
      </c>
      <c r="G183" s="4">
        <v>0.3925233644859813</v>
      </c>
      <c r="H183" s="2">
        <v>0</v>
      </c>
    </row>
    <row r="184" spans="1:8" x14ac:dyDescent="0.3">
      <c r="A184" s="59"/>
      <c r="B184" s="59"/>
      <c r="C184" s="54" t="s">
        <v>20</v>
      </c>
      <c r="D184" s="5" t="s">
        <v>3</v>
      </c>
      <c r="E184" s="2">
        <v>42</v>
      </c>
      <c r="F184" s="3">
        <v>18</v>
      </c>
      <c r="G184" s="4">
        <v>0.42857142857142849</v>
      </c>
      <c r="H184" s="2">
        <v>0</v>
      </c>
    </row>
    <row r="185" spans="1:8" x14ac:dyDescent="0.3">
      <c r="A185" s="59"/>
      <c r="B185" s="59"/>
      <c r="C185" s="54" t="s">
        <v>20</v>
      </c>
      <c r="D185" s="5" t="s">
        <v>4</v>
      </c>
      <c r="E185" s="2">
        <v>65</v>
      </c>
      <c r="F185" s="3">
        <v>24</v>
      </c>
      <c r="G185" s="4">
        <v>0.36923076923076931</v>
      </c>
      <c r="H185" s="2">
        <v>0</v>
      </c>
    </row>
    <row r="186" spans="1:8" x14ac:dyDescent="0.3">
      <c r="A186" s="59"/>
      <c r="B186" s="58" t="s">
        <v>37</v>
      </c>
      <c r="C186" s="47" t="s">
        <v>1</v>
      </c>
      <c r="D186" s="47"/>
      <c r="E186" s="48">
        <f>E187+E190+E193+E196+E199+E202</f>
        <v>498</v>
      </c>
      <c r="F186" s="48">
        <f t="shared" ref="F186" si="23">F187+F190+F193+F196+F199+F202</f>
        <v>151</v>
      </c>
      <c r="G186" s="50">
        <f>F186/E186</f>
        <v>0.30321285140562249</v>
      </c>
      <c r="H186" s="48">
        <f t="shared" ref="H186" si="24">H187+H190+H193+H196+H199+H202</f>
        <v>5</v>
      </c>
    </row>
    <row r="187" spans="1:8" x14ac:dyDescent="0.3">
      <c r="A187" s="59"/>
      <c r="B187" s="59"/>
      <c r="C187" s="54" t="s">
        <v>5</v>
      </c>
      <c r="D187" s="5" t="s">
        <v>1</v>
      </c>
      <c r="E187" s="2">
        <v>234</v>
      </c>
      <c r="F187" s="3">
        <v>74</v>
      </c>
      <c r="G187" s="4">
        <v>0.31623931623931623</v>
      </c>
      <c r="H187" s="2">
        <v>0</v>
      </c>
    </row>
    <row r="188" spans="1:8" x14ac:dyDescent="0.3">
      <c r="A188" s="59"/>
      <c r="B188" s="59"/>
      <c r="C188" s="54" t="s">
        <v>5</v>
      </c>
      <c r="D188" s="5" t="s">
        <v>3</v>
      </c>
      <c r="E188" s="2">
        <v>90</v>
      </c>
      <c r="F188" s="3">
        <v>28</v>
      </c>
      <c r="G188" s="4">
        <v>0.31111111111111112</v>
      </c>
      <c r="H188" s="2">
        <v>0</v>
      </c>
    </row>
    <row r="189" spans="1:8" x14ac:dyDescent="0.3">
      <c r="A189" s="59"/>
      <c r="B189" s="59"/>
      <c r="C189" s="54" t="s">
        <v>5</v>
      </c>
      <c r="D189" s="5" t="s">
        <v>4</v>
      </c>
      <c r="E189" s="2">
        <v>144</v>
      </c>
      <c r="F189" s="3">
        <v>46</v>
      </c>
      <c r="G189" s="4">
        <v>0.31944444444444442</v>
      </c>
      <c r="H189" s="2">
        <v>0</v>
      </c>
    </row>
    <row r="190" spans="1:8" x14ac:dyDescent="0.3">
      <c r="A190" s="59"/>
      <c r="B190" s="59"/>
      <c r="C190" s="54" t="s">
        <v>21</v>
      </c>
      <c r="D190" s="5" t="s">
        <v>1</v>
      </c>
      <c r="E190" s="2">
        <v>93</v>
      </c>
      <c r="F190" s="3">
        <v>39</v>
      </c>
      <c r="G190" s="4">
        <v>0.41935483870967738</v>
      </c>
      <c r="H190" s="2">
        <v>0</v>
      </c>
    </row>
    <row r="191" spans="1:8" x14ac:dyDescent="0.3">
      <c r="A191" s="59"/>
      <c r="B191" s="59"/>
      <c r="C191" s="54" t="s">
        <v>21</v>
      </c>
      <c r="D191" s="5" t="s">
        <v>3</v>
      </c>
      <c r="E191" s="2">
        <v>43</v>
      </c>
      <c r="F191" s="3">
        <v>13</v>
      </c>
      <c r="G191" s="4">
        <v>0.30232558139534882</v>
      </c>
      <c r="H191" s="2">
        <v>0</v>
      </c>
    </row>
    <row r="192" spans="1:8" x14ac:dyDescent="0.3">
      <c r="A192" s="59"/>
      <c r="B192" s="59"/>
      <c r="C192" s="54" t="s">
        <v>21</v>
      </c>
      <c r="D192" s="5" t="s">
        <v>4</v>
      </c>
      <c r="E192" s="2">
        <v>50</v>
      </c>
      <c r="F192" s="3">
        <v>26</v>
      </c>
      <c r="G192" s="4">
        <v>0.52</v>
      </c>
      <c r="H192" s="2">
        <v>0</v>
      </c>
    </row>
    <row r="193" spans="1:8" x14ac:dyDescent="0.3">
      <c r="A193" s="59"/>
      <c r="B193" s="59"/>
      <c r="C193" s="54" t="s">
        <v>12</v>
      </c>
      <c r="D193" s="5" t="s">
        <v>1</v>
      </c>
      <c r="E193" s="2">
        <v>50</v>
      </c>
      <c r="F193" s="3">
        <v>16</v>
      </c>
      <c r="G193" s="4">
        <v>0.32</v>
      </c>
      <c r="H193" s="2">
        <v>5</v>
      </c>
    </row>
    <row r="194" spans="1:8" x14ac:dyDescent="0.3">
      <c r="A194" s="59"/>
      <c r="B194" s="59"/>
      <c r="C194" s="54" t="s">
        <v>12</v>
      </c>
      <c r="D194" s="5" t="s">
        <v>3</v>
      </c>
      <c r="E194" s="2">
        <v>24</v>
      </c>
      <c r="F194" s="3">
        <v>7</v>
      </c>
      <c r="G194" s="4">
        <v>0.29166666666666669</v>
      </c>
      <c r="H194" s="2">
        <v>1</v>
      </c>
    </row>
    <row r="195" spans="1:8" x14ac:dyDescent="0.3">
      <c r="A195" s="59"/>
      <c r="B195" s="59"/>
      <c r="C195" s="54" t="s">
        <v>12</v>
      </c>
      <c r="D195" s="5" t="s">
        <v>4</v>
      </c>
      <c r="E195" s="2">
        <v>26</v>
      </c>
      <c r="F195" s="3">
        <v>9</v>
      </c>
      <c r="G195" s="4">
        <v>0.34615384615384609</v>
      </c>
      <c r="H195" s="2">
        <v>4</v>
      </c>
    </row>
    <row r="196" spans="1:8" x14ac:dyDescent="0.3">
      <c r="A196" s="59"/>
      <c r="B196" s="59"/>
      <c r="C196" s="54" t="s">
        <v>13</v>
      </c>
      <c r="D196" s="5" t="s">
        <v>1</v>
      </c>
      <c r="E196" s="2">
        <v>1</v>
      </c>
      <c r="F196" s="3">
        <v>0</v>
      </c>
      <c r="G196" s="4">
        <v>0</v>
      </c>
      <c r="H196" s="2">
        <v>0</v>
      </c>
    </row>
    <row r="197" spans="1:8" x14ac:dyDescent="0.3">
      <c r="A197" s="59"/>
      <c r="B197" s="59"/>
      <c r="C197" s="54" t="s">
        <v>13</v>
      </c>
      <c r="D197" s="5" t="s">
        <v>3</v>
      </c>
      <c r="E197" s="2">
        <v>1</v>
      </c>
      <c r="F197" s="3">
        <v>0</v>
      </c>
      <c r="G197" s="4">
        <v>0</v>
      </c>
      <c r="H197" s="2">
        <v>0</v>
      </c>
    </row>
    <row r="198" spans="1:8" x14ac:dyDescent="0.3">
      <c r="A198" s="59"/>
      <c r="B198" s="59"/>
      <c r="C198" s="54" t="s">
        <v>13</v>
      </c>
      <c r="D198" s="10" t="s">
        <v>4</v>
      </c>
      <c r="E198" s="2"/>
      <c r="F198" s="3"/>
      <c r="G198" s="4"/>
      <c r="H198" s="2"/>
    </row>
    <row r="199" spans="1:8" x14ac:dyDescent="0.3">
      <c r="A199" s="59"/>
      <c r="B199" s="59"/>
      <c r="C199" s="54" t="s">
        <v>14</v>
      </c>
      <c r="D199" s="5" t="s">
        <v>1</v>
      </c>
      <c r="E199" s="2">
        <v>54</v>
      </c>
      <c r="F199" s="3">
        <v>13</v>
      </c>
      <c r="G199" s="4">
        <v>0.2407407407407407</v>
      </c>
      <c r="H199" s="2">
        <v>0</v>
      </c>
    </row>
    <row r="200" spans="1:8" x14ac:dyDescent="0.3">
      <c r="A200" s="59"/>
      <c r="B200" s="59"/>
      <c r="C200" s="54" t="s">
        <v>14</v>
      </c>
      <c r="D200" s="5" t="s">
        <v>3</v>
      </c>
      <c r="E200" s="2">
        <v>17</v>
      </c>
      <c r="F200" s="3">
        <v>1</v>
      </c>
      <c r="G200" s="4">
        <v>5.8823529411764712E-2</v>
      </c>
      <c r="H200" s="2">
        <v>0</v>
      </c>
    </row>
    <row r="201" spans="1:8" x14ac:dyDescent="0.3">
      <c r="A201" s="59"/>
      <c r="B201" s="59"/>
      <c r="C201" s="54" t="s">
        <v>14</v>
      </c>
      <c r="D201" s="5" t="s">
        <v>4</v>
      </c>
      <c r="E201" s="2">
        <v>37</v>
      </c>
      <c r="F201" s="3">
        <v>12</v>
      </c>
      <c r="G201" s="4">
        <v>0.32432432432432429</v>
      </c>
      <c r="H201" s="2">
        <v>0</v>
      </c>
    </row>
    <row r="202" spans="1:8" x14ac:dyDescent="0.3">
      <c r="A202" s="59"/>
      <c r="B202" s="59"/>
      <c r="C202" s="54" t="s">
        <v>15</v>
      </c>
      <c r="D202" s="5" t="s">
        <v>1</v>
      </c>
      <c r="E202" s="2">
        <v>66</v>
      </c>
      <c r="F202" s="3">
        <v>9</v>
      </c>
      <c r="G202" s="4">
        <v>0.13636363636363641</v>
      </c>
      <c r="H202" s="2">
        <v>0</v>
      </c>
    </row>
    <row r="203" spans="1:8" x14ac:dyDescent="0.3">
      <c r="A203" s="59"/>
      <c r="B203" s="59"/>
      <c r="C203" s="54" t="s">
        <v>15</v>
      </c>
      <c r="D203" s="5" t="s">
        <v>3</v>
      </c>
      <c r="E203" s="2">
        <v>40</v>
      </c>
      <c r="F203" s="3">
        <v>4</v>
      </c>
      <c r="G203" s="4">
        <v>0.1</v>
      </c>
      <c r="H203" s="2">
        <v>0</v>
      </c>
    </row>
    <row r="204" spans="1:8" x14ac:dyDescent="0.3">
      <c r="A204" s="59"/>
      <c r="B204" s="60"/>
      <c r="C204" s="54" t="s">
        <v>15</v>
      </c>
      <c r="D204" s="5" t="s">
        <v>4</v>
      </c>
      <c r="E204" s="2">
        <v>26</v>
      </c>
      <c r="F204" s="3">
        <v>5</v>
      </c>
      <c r="G204" s="4">
        <v>0.19230769230769229</v>
      </c>
      <c r="H204" s="2">
        <v>0</v>
      </c>
    </row>
    <row r="205" spans="1:8" x14ac:dyDescent="0.3">
      <c r="A205" s="59"/>
      <c r="B205" s="58" t="s">
        <v>38</v>
      </c>
      <c r="C205" s="47" t="s">
        <v>1</v>
      </c>
      <c r="D205" s="47"/>
      <c r="E205" s="48">
        <f>E206+E209+E212+E215</f>
        <v>115</v>
      </c>
      <c r="F205" s="48">
        <f t="shared" ref="F205" si="25">F206+F209+F212+F215</f>
        <v>29</v>
      </c>
      <c r="G205" s="50">
        <f>+F205/E205</f>
        <v>0.25217391304347825</v>
      </c>
      <c r="H205" s="48">
        <f t="shared" ref="H205" si="26">H206+H209+H212+H215</f>
        <v>0</v>
      </c>
    </row>
    <row r="206" spans="1:8" x14ac:dyDescent="0.3">
      <c r="A206" s="59"/>
      <c r="B206" s="59"/>
      <c r="C206" s="54" t="s">
        <v>16</v>
      </c>
      <c r="D206" s="5" t="s">
        <v>1</v>
      </c>
      <c r="E206" s="2">
        <v>61</v>
      </c>
      <c r="F206" s="3">
        <v>10</v>
      </c>
      <c r="G206" s="4">
        <v>0.16393442622950821</v>
      </c>
      <c r="H206" s="2">
        <v>0</v>
      </c>
    </row>
    <row r="207" spans="1:8" x14ac:dyDescent="0.3">
      <c r="A207" s="59"/>
      <c r="B207" s="59"/>
      <c r="C207" s="54" t="s">
        <v>16</v>
      </c>
      <c r="D207" s="5" t="s">
        <v>3</v>
      </c>
      <c r="E207" s="2">
        <v>34</v>
      </c>
      <c r="F207" s="3">
        <v>8</v>
      </c>
      <c r="G207" s="4">
        <v>0.23529411764705879</v>
      </c>
      <c r="H207" s="2">
        <v>0</v>
      </c>
    </row>
    <row r="208" spans="1:8" x14ac:dyDescent="0.3">
      <c r="A208" s="59"/>
      <c r="B208" s="59"/>
      <c r="C208" s="54" t="s">
        <v>16</v>
      </c>
      <c r="D208" s="5" t="s">
        <v>4</v>
      </c>
      <c r="E208" s="2">
        <v>27</v>
      </c>
      <c r="F208" s="3">
        <v>2</v>
      </c>
      <c r="G208" s="4">
        <v>7.407407407407407E-2</v>
      </c>
      <c r="H208" s="2">
        <v>0</v>
      </c>
    </row>
    <row r="209" spans="1:8" x14ac:dyDescent="0.3">
      <c r="A209" s="59"/>
      <c r="B209" s="59"/>
      <c r="C209" s="54" t="s">
        <v>24</v>
      </c>
      <c r="D209" s="18" t="s">
        <v>1</v>
      </c>
      <c r="E209" s="19"/>
      <c r="F209" s="20"/>
      <c r="G209" s="21"/>
      <c r="H209" s="19"/>
    </row>
    <row r="210" spans="1:8" x14ac:dyDescent="0.3">
      <c r="A210" s="59"/>
      <c r="B210" s="59"/>
      <c r="C210" s="54" t="s">
        <v>24</v>
      </c>
      <c r="D210" s="18" t="s">
        <v>3</v>
      </c>
      <c r="E210" s="19"/>
      <c r="F210" s="20"/>
      <c r="G210" s="21"/>
      <c r="H210" s="19"/>
    </row>
    <row r="211" spans="1:8" x14ac:dyDescent="0.3">
      <c r="A211" s="59"/>
      <c r="B211" s="59"/>
      <c r="C211" s="54" t="s">
        <v>24</v>
      </c>
      <c r="D211" s="18" t="s">
        <v>4</v>
      </c>
      <c r="E211" s="19"/>
      <c r="F211" s="20"/>
      <c r="G211" s="21"/>
      <c r="H211" s="19"/>
    </row>
    <row r="212" spans="1:8" x14ac:dyDescent="0.3">
      <c r="A212" s="59"/>
      <c r="B212" s="59"/>
      <c r="C212" s="54" t="s">
        <v>19</v>
      </c>
      <c r="D212" s="5" t="s">
        <v>1</v>
      </c>
      <c r="E212" s="2">
        <v>54</v>
      </c>
      <c r="F212" s="3">
        <v>19</v>
      </c>
      <c r="G212" s="4">
        <v>0.35185185185185192</v>
      </c>
      <c r="H212" s="2">
        <v>0</v>
      </c>
    </row>
    <row r="213" spans="1:8" x14ac:dyDescent="0.3">
      <c r="A213" s="59"/>
      <c r="B213" s="59"/>
      <c r="C213" s="54" t="s">
        <v>19</v>
      </c>
      <c r="D213" s="5" t="s">
        <v>3</v>
      </c>
      <c r="E213" s="2">
        <v>20</v>
      </c>
      <c r="F213" s="3">
        <v>4</v>
      </c>
      <c r="G213" s="4">
        <v>0.2</v>
      </c>
      <c r="H213" s="2">
        <v>0</v>
      </c>
    </row>
    <row r="214" spans="1:8" x14ac:dyDescent="0.3">
      <c r="A214" s="59"/>
      <c r="B214" s="59"/>
      <c r="C214" s="54" t="s">
        <v>19</v>
      </c>
      <c r="D214" s="5" t="s">
        <v>4</v>
      </c>
      <c r="E214" s="2">
        <v>34</v>
      </c>
      <c r="F214" s="3">
        <v>15</v>
      </c>
      <c r="G214" s="4">
        <v>0.44117647058823528</v>
      </c>
      <c r="H214" s="2">
        <v>0</v>
      </c>
    </row>
    <row r="215" spans="1:8" x14ac:dyDescent="0.3">
      <c r="A215" s="59"/>
      <c r="B215" s="59"/>
      <c r="C215" s="54" t="s">
        <v>27</v>
      </c>
      <c r="D215" s="18" t="s">
        <v>1</v>
      </c>
      <c r="E215" s="2"/>
      <c r="F215" s="3"/>
      <c r="G215" s="4"/>
      <c r="H215" s="2"/>
    </row>
    <row r="216" spans="1:8" x14ac:dyDescent="0.3">
      <c r="A216" s="59"/>
      <c r="B216" s="59"/>
      <c r="C216" s="54" t="s">
        <v>27</v>
      </c>
      <c r="D216" s="18" t="s">
        <v>3</v>
      </c>
      <c r="E216" s="2"/>
      <c r="F216" s="3"/>
      <c r="G216" s="4"/>
      <c r="H216" s="2"/>
    </row>
    <row r="217" spans="1:8" x14ac:dyDescent="0.3">
      <c r="A217" s="59"/>
      <c r="B217" s="59"/>
      <c r="C217" s="54" t="s">
        <v>27</v>
      </c>
      <c r="D217" s="18" t="s">
        <v>4</v>
      </c>
      <c r="E217" s="2"/>
      <c r="F217" s="3"/>
      <c r="G217" s="4"/>
      <c r="H217" s="2"/>
    </row>
    <row r="218" spans="1:8" x14ac:dyDescent="0.3">
      <c r="A218" s="59"/>
      <c r="B218" s="58" t="s">
        <v>39</v>
      </c>
      <c r="C218" s="47" t="s">
        <v>1</v>
      </c>
      <c r="D218" s="47"/>
      <c r="E218" s="48">
        <f>E219+E222+E225+E228+E231</f>
        <v>413</v>
      </c>
      <c r="F218" s="48">
        <f>F219+F222+F225+F228+F231</f>
        <v>102</v>
      </c>
      <c r="G218" s="50">
        <f>F218/E218</f>
        <v>0.24697336561743341</v>
      </c>
      <c r="H218" s="48">
        <f t="shared" ref="H218" si="27">H219+H222+H225+H228+H231</f>
        <v>3</v>
      </c>
    </row>
    <row r="219" spans="1:8" x14ac:dyDescent="0.3">
      <c r="A219" s="59"/>
      <c r="B219" s="59"/>
      <c r="C219" s="54" t="s">
        <v>2</v>
      </c>
      <c r="D219" s="5" t="s">
        <v>1</v>
      </c>
      <c r="E219" s="2">
        <v>27</v>
      </c>
      <c r="F219" s="3">
        <v>11</v>
      </c>
      <c r="G219" s="4">
        <v>0.40740740740740738</v>
      </c>
      <c r="H219" s="2">
        <v>3</v>
      </c>
    </row>
    <row r="220" spans="1:8" x14ac:dyDescent="0.3">
      <c r="A220" s="59"/>
      <c r="B220" s="59"/>
      <c r="C220" s="54" t="s">
        <v>2</v>
      </c>
      <c r="D220" s="5" t="s">
        <v>3</v>
      </c>
      <c r="E220" s="2">
        <v>13</v>
      </c>
      <c r="F220" s="3">
        <v>5</v>
      </c>
      <c r="G220" s="4">
        <v>0.38461538461538458</v>
      </c>
      <c r="H220" s="2">
        <v>0</v>
      </c>
    </row>
    <row r="221" spans="1:8" x14ac:dyDescent="0.3">
      <c r="A221" s="59"/>
      <c r="B221" s="59"/>
      <c r="C221" s="54" t="s">
        <v>2</v>
      </c>
      <c r="D221" s="5" t="s">
        <v>4</v>
      </c>
      <c r="E221" s="2">
        <v>14</v>
      </c>
      <c r="F221" s="3">
        <v>6</v>
      </c>
      <c r="G221" s="4">
        <v>0.42857142857142849</v>
      </c>
      <c r="H221" s="2">
        <v>3</v>
      </c>
    </row>
    <row r="222" spans="1:8" x14ac:dyDescent="0.3">
      <c r="A222" s="59"/>
      <c r="B222" s="59"/>
      <c r="C222" s="54" t="s">
        <v>9</v>
      </c>
      <c r="D222" s="5" t="s">
        <v>1</v>
      </c>
      <c r="E222" s="2">
        <v>40</v>
      </c>
      <c r="F222" s="3">
        <v>7</v>
      </c>
      <c r="G222" s="4">
        <v>0.17499999999999999</v>
      </c>
      <c r="H222" s="2">
        <v>0</v>
      </c>
    </row>
    <row r="223" spans="1:8" x14ac:dyDescent="0.3">
      <c r="A223" s="59"/>
      <c r="B223" s="59"/>
      <c r="C223" s="54" t="s">
        <v>9</v>
      </c>
      <c r="D223" s="5" t="s">
        <v>3</v>
      </c>
      <c r="E223" s="2">
        <v>20</v>
      </c>
      <c r="F223" s="3">
        <v>2</v>
      </c>
      <c r="G223" s="4">
        <v>0.1</v>
      </c>
      <c r="H223" s="2">
        <v>0</v>
      </c>
    </row>
    <row r="224" spans="1:8" x14ac:dyDescent="0.3">
      <c r="A224" s="59"/>
      <c r="B224" s="59"/>
      <c r="C224" s="54" t="s">
        <v>9</v>
      </c>
      <c r="D224" s="5" t="s">
        <v>4</v>
      </c>
      <c r="E224" s="2">
        <v>20</v>
      </c>
      <c r="F224" s="3">
        <v>5</v>
      </c>
      <c r="G224" s="4">
        <v>0.25</v>
      </c>
      <c r="H224" s="2">
        <v>0</v>
      </c>
    </row>
    <row r="225" spans="1:8" x14ac:dyDescent="0.3">
      <c r="A225" s="59"/>
      <c r="B225" s="59"/>
      <c r="C225" s="54" t="s">
        <v>10</v>
      </c>
      <c r="D225" s="5" t="s">
        <v>1</v>
      </c>
      <c r="E225" s="2">
        <v>43</v>
      </c>
      <c r="F225" s="3">
        <v>18</v>
      </c>
      <c r="G225" s="4">
        <v>0.41860465116279072</v>
      </c>
      <c r="H225" s="2">
        <v>0</v>
      </c>
    </row>
    <row r="226" spans="1:8" x14ac:dyDescent="0.3">
      <c r="A226" s="59"/>
      <c r="B226" s="59"/>
      <c r="C226" s="54" t="s">
        <v>10</v>
      </c>
      <c r="D226" s="5" t="s">
        <v>3</v>
      </c>
      <c r="E226" s="2">
        <v>23</v>
      </c>
      <c r="F226" s="3">
        <v>11</v>
      </c>
      <c r="G226" s="4">
        <v>0.47826086956521741</v>
      </c>
      <c r="H226" s="2">
        <v>0</v>
      </c>
    </row>
    <row r="227" spans="1:8" x14ac:dyDescent="0.3">
      <c r="A227" s="59"/>
      <c r="B227" s="59"/>
      <c r="C227" s="54" t="s">
        <v>10</v>
      </c>
      <c r="D227" s="5" t="s">
        <v>4</v>
      </c>
      <c r="E227" s="2">
        <v>20</v>
      </c>
      <c r="F227" s="3">
        <v>7</v>
      </c>
      <c r="G227" s="4">
        <v>0.35</v>
      </c>
      <c r="H227" s="2">
        <v>0</v>
      </c>
    </row>
    <row r="228" spans="1:8" x14ac:dyDescent="0.3">
      <c r="A228" s="59"/>
      <c r="B228" s="59"/>
      <c r="C228" s="54" t="s">
        <v>11</v>
      </c>
      <c r="D228" s="5" t="s">
        <v>1</v>
      </c>
      <c r="E228" s="2">
        <v>68</v>
      </c>
      <c r="F228" s="3">
        <v>26</v>
      </c>
      <c r="G228" s="4">
        <v>0.38235294117647062</v>
      </c>
      <c r="H228" s="2">
        <v>0</v>
      </c>
    </row>
    <row r="229" spans="1:8" x14ac:dyDescent="0.3">
      <c r="A229" s="59"/>
      <c r="B229" s="59"/>
      <c r="C229" s="54" t="s">
        <v>11</v>
      </c>
      <c r="D229" s="5" t="s">
        <v>3</v>
      </c>
      <c r="E229" s="2">
        <v>34</v>
      </c>
      <c r="F229" s="3">
        <v>14</v>
      </c>
      <c r="G229" s="4">
        <v>0.41176470588235292</v>
      </c>
      <c r="H229" s="2">
        <v>0</v>
      </c>
    </row>
    <row r="230" spans="1:8" x14ac:dyDescent="0.3">
      <c r="A230" s="59"/>
      <c r="B230" s="59"/>
      <c r="C230" s="54" t="s">
        <v>11</v>
      </c>
      <c r="D230" s="5" t="s">
        <v>4</v>
      </c>
      <c r="E230" s="2">
        <v>34</v>
      </c>
      <c r="F230" s="3">
        <v>12</v>
      </c>
      <c r="G230" s="4">
        <v>0.35294117647058831</v>
      </c>
      <c r="H230" s="2">
        <v>0</v>
      </c>
    </row>
    <row r="231" spans="1:8" x14ac:dyDescent="0.3">
      <c r="A231" s="59"/>
      <c r="B231" s="59"/>
      <c r="C231" s="54" t="s">
        <v>23</v>
      </c>
      <c r="D231" s="5" t="s">
        <v>1</v>
      </c>
      <c r="E231" s="2">
        <v>235</v>
      </c>
      <c r="F231" s="3">
        <v>40</v>
      </c>
      <c r="G231" s="4">
        <v>0.1702127659574468</v>
      </c>
      <c r="H231" s="2">
        <v>0</v>
      </c>
    </row>
    <row r="232" spans="1:8" x14ac:dyDescent="0.3">
      <c r="A232" s="59"/>
      <c r="B232" s="59"/>
      <c r="C232" s="54" t="s">
        <v>23</v>
      </c>
      <c r="D232" s="5" t="s">
        <v>3</v>
      </c>
      <c r="E232" s="2">
        <v>117</v>
      </c>
      <c r="F232" s="3">
        <v>19</v>
      </c>
      <c r="G232" s="4">
        <v>0.1623931623931624</v>
      </c>
      <c r="H232" s="2">
        <v>0</v>
      </c>
    </row>
    <row r="233" spans="1:8" x14ac:dyDescent="0.3">
      <c r="A233" s="59"/>
      <c r="B233" s="59"/>
      <c r="C233" s="54"/>
      <c r="D233" s="5" t="s">
        <v>4</v>
      </c>
      <c r="E233" s="2">
        <v>117</v>
      </c>
      <c r="F233" s="3">
        <v>21</v>
      </c>
      <c r="G233" s="4">
        <v>0.17948717948717949</v>
      </c>
      <c r="H233" s="2">
        <v>0</v>
      </c>
    </row>
    <row r="234" spans="1:8" x14ac:dyDescent="0.3">
      <c r="A234" s="60"/>
      <c r="B234" s="60"/>
      <c r="C234" s="54" t="s">
        <v>23</v>
      </c>
      <c r="D234" s="5" t="s">
        <v>7</v>
      </c>
      <c r="E234" s="2">
        <v>1</v>
      </c>
      <c r="F234" s="3">
        <v>0</v>
      </c>
      <c r="G234" s="4">
        <v>0</v>
      </c>
      <c r="H234" s="2">
        <v>0</v>
      </c>
    </row>
    <row r="235" spans="1:8" s="29" customFormat="1" x14ac:dyDescent="0.3">
      <c r="A235" s="58">
        <v>2021</v>
      </c>
      <c r="B235" s="25" t="s">
        <v>40</v>
      </c>
      <c r="C235" s="26"/>
      <c r="D235" s="26"/>
      <c r="E235" s="27">
        <f>E236+E246+E253+E272+E280</f>
        <v>4287</v>
      </c>
      <c r="F235" s="27">
        <f>F236+F246+F253+F272+F280</f>
        <v>1227</v>
      </c>
      <c r="G235" s="28">
        <f>F235/E235</f>
        <v>0.28621413575927224</v>
      </c>
      <c r="H235" s="27">
        <f>H236+H246+H253+H272+H280</f>
        <v>33</v>
      </c>
    </row>
    <row r="236" spans="1:8" x14ac:dyDescent="0.3">
      <c r="A236" s="59"/>
      <c r="B236" s="58" t="s">
        <v>35</v>
      </c>
      <c r="C236" s="47" t="s">
        <v>1</v>
      </c>
      <c r="D236" s="47"/>
      <c r="E236" s="48">
        <f>E237+E240+E243</f>
        <v>1802</v>
      </c>
      <c r="F236" s="48">
        <f>F237+F240+F243</f>
        <v>635</v>
      </c>
      <c r="G236" s="49">
        <f>F236/E236</f>
        <v>0.35238623751387349</v>
      </c>
      <c r="H236" s="48">
        <f>H237+H240+H243</f>
        <v>25</v>
      </c>
    </row>
    <row r="237" spans="1:8" x14ac:dyDescent="0.3">
      <c r="A237" s="62"/>
      <c r="B237" s="59"/>
      <c r="C237" s="54" t="s">
        <v>6</v>
      </c>
      <c r="D237" s="5" t="s">
        <v>1</v>
      </c>
      <c r="E237" s="2">
        <v>1365</v>
      </c>
      <c r="F237" s="3">
        <v>509</v>
      </c>
      <c r="G237" s="4">
        <v>0.3728937728937729</v>
      </c>
      <c r="H237" s="2">
        <v>20</v>
      </c>
    </row>
    <row r="238" spans="1:8" x14ac:dyDescent="0.3">
      <c r="A238" s="62"/>
      <c r="B238" s="59"/>
      <c r="C238" s="54" t="s">
        <v>6</v>
      </c>
      <c r="D238" s="5" t="s">
        <v>3</v>
      </c>
      <c r="E238" s="2">
        <v>535</v>
      </c>
      <c r="F238" s="3">
        <v>189</v>
      </c>
      <c r="G238" s="4">
        <v>0.35327102803738319</v>
      </c>
      <c r="H238" s="2">
        <v>10</v>
      </c>
    </row>
    <row r="239" spans="1:8" x14ac:dyDescent="0.3">
      <c r="A239" s="62"/>
      <c r="B239" s="59"/>
      <c r="C239" s="54" t="s">
        <v>6</v>
      </c>
      <c r="D239" s="5" t="s">
        <v>4</v>
      </c>
      <c r="E239" s="2">
        <v>831</v>
      </c>
      <c r="F239" s="3">
        <v>320</v>
      </c>
      <c r="G239" s="4">
        <v>0.38507821901323708</v>
      </c>
      <c r="H239" s="2">
        <v>10</v>
      </c>
    </row>
    <row r="240" spans="1:8" x14ac:dyDescent="0.3">
      <c r="A240" s="62"/>
      <c r="B240" s="59"/>
      <c r="C240" s="55" t="s">
        <v>17</v>
      </c>
      <c r="D240" s="5" t="s">
        <v>1</v>
      </c>
      <c r="E240" s="2">
        <v>123</v>
      </c>
      <c r="F240" s="3">
        <v>39</v>
      </c>
      <c r="G240" s="4">
        <v>0.31707317073170732</v>
      </c>
      <c r="H240" s="2">
        <v>0</v>
      </c>
    </row>
    <row r="241" spans="1:8" x14ac:dyDescent="0.3">
      <c r="A241" s="62"/>
      <c r="B241" s="59"/>
      <c r="C241" s="56" t="s">
        <v>17</v>
      </c>
      <c r="D241" s="5" t="s">
        <v>3</v>
      </c>
      <c r="E241" s="2">
        <v>73</v>
      </c>
      <c r="F241" s="3">
        <v>21</v>
      </c>
      <c r="G241" s="4">
        <v>0.28767123287671231</v>
      </c>
      <c r="H241" s="2">
        <v>0</v>
      </c>
    </row>
    <row r="242" spans="1:8" x14ac:dyDescent="0.3">
      <c r="A242" s="62"/>
      <c r="B242" s="59"/>
      <c r="C242" s="57" t="s">
        <v>17</v>
      </c>
      <c r="D242" s="5" t="s">
        <v>4</v>
      </c>
      <c r="E242" s="2">
        <v>50</v>
      </c>
      <c r="F242" s="3">
        <v>18</v>
      </c>
      <c r="G242" s="4">
        <v>0.36</v>
      </c>
      <c r="H242" s="2">
        <v>0</v>
      </c>
    </row>
    <row r="243" spans="1:8" x14ac:dyDescent="0.3">
      <c r="A243" s="62"/>
      <c r="B243" s="59"/>
      <c r="C243" s="54" t="s">
        <v>18</v>
      </c>
      <c r="D243" s="5" t="s">
        <v>1</v>
      </c>
      <c r="E243" s="2">
        <v>314</v>
      </c>
      <c r="F243" s="3">
        <v>87</v>
      </c>
      <c r="G243" s="4">
        <v>0.27707006369426751</v>
      </c>
      <c r="H243" s="2">
        <v>5</v>
      </c>
    </row>
    <row r="244" spans="1:8" x14ac:dyDescent="0.3">
      <c r="A244" s="62"/>
      <c r="B244" s="59"/>
      <c r="C244" s="54" t="s">
        <v>18</v>
      </c>
      <c r="D244" s="5" t="s">
        <v>3</v>
      </c>
      <c r="E244" s="2">
        <v>176</v>
      </c>
      <c r="F244" s="3">
        <v>50</v>
      </c>
      <c r="G244" s="4">
        <v>0.28409090909090912</v>
      </c>
      <c r="H244" s="2">
        <v>2</v>
      </c>
    </row>
    <row r="245" spans="1:8" x14ac:dyDescent="0.3">
      <c r="A245" s="62"/>
      <c r="B245" s="59"/>
      <c r="C245" s="54" t="s">
        <v>18</v>
      </c>
      <c r="D245" s="5" t="s">
        <v>4</v>
      </c>
      <c r="E245" s="2">
        <v>138</v>
      </c>
      <c r="F245" s="3">
        <v>37</v>
      </c>
      <c r="G245" s="4">
        <v>0.26811594202898548</v>
      </c>
      <c r="H245" s="2">
        <v>3</v>
      </c>
    </row>
    <row r="246" spans="1:8" x14ac:dyDescent="0.3">
      <c r="A246" s="59"/>
      <c r="B246" s="58" t="s">
        <v>36</v>
      </c>
      <c r="C246" s="47" t="s">
        <v>1</v>
      </c>
      <c r="D246" s="47"/>
      <c r="E246" s="48">
        <f>E247+E250</f>
        <v>564</v>
      </c>
      <c r="F246" s="48">
        <f>F247+F250</f>
        <v>150</v>
      </c>
      <c r="G246" s="50">
        <f>F246/E246</f>
        <v>0.26595744680851063</v>
      </c>
      <c r="H246" s="48">
        <f>H247+H250</f>
        <v>2</v>
      </c>
    </row>
    <row r="247" spans="1:8" x14ac:dyDescent="0.3">
      <c r="A247" s="59"/>
      <c r="B247" s="59"/>
      <c r="C247" s="54" t="s">
        <v>8</v>
      </c>
      <c r="D247" s="5" t="s">
        <v>1</v>
      </c>
      <c r="E247" s="2">
        <v>282</v>
      </c>
      <c r="F247" s="3">
        <v>75</v>
      </c>
      <c r="G247" s="4">
        <v>0.26595744680851058</v>
      </c>
      <c r="H247" s="2">
        <v>1</v>
      </c>
    </row>
    <row r="248" spans="1:8" x14ac:dyDescent="0.3">
      <c r="A248" s="59"/>
      <c r="B248" s="59"/>
      <c r="C248" s="54" t="s">
        <v>8</v>
      </c>
      <c r="D248" s="5" t="s">
        <v>3</v>
      </c>
      <c r="E248" s="2">
        <v>167</v>
      </c>
      <c r="F248" s="3">
        <v>44</v>
      </c>
      <c r="G248" s="4">
        <v>0.26347305389221559</v>
      </c>
      <c r="H248" s="2">
        <v>1</v>
      </c>
    </row>
    <row r="249" spans="1:8" x14ac:dyDescent="0.3">
      <c r="A249" s="59"/>
      <c r="B249" s="59"/>
      <c r="C249" s="54" t="s">
        <v>8</v>
      </c>
      <c r="D249" s="5" t="s">
        <v>4</v>
      </c>
      <c r="E249" s="2">
        <v>115</v>
      </c>
      <c r="F249" s="3">
        <v>31</v>
      </c>
      <c r="G249" s="4">
        <v>0.26956521739130429</v>
      </c>
      <c r="H249" s="2">
        <v>0</v>
      </c>
    </row>
    <row r="250" spans="1:8" x14ac:dyDescent="0.3">
      <c r="A250" s="59"/>
      <c r="B250" s="59"/>
      <c r="C250" s="54" t="s">
        <v>20</v>
      </c>
      <c r="D250" s="5" t="s">
        <v>1</v>
      </c>
      <c r="E250" s="2">
        <v>282</v>
      </c>
      <c r="F250" s="3">
        <v>75</v>
      </c>
      <c r="G250" s="4">
        <v>0.26595744680851058</v>
      </c>
      <c r="H250" s="2">
        <v>1</v>
      </c>
    </row>
    <row r="251" spans="1:8" x14ac:dyDescent="0.3">
      <c r="A251" s="59"/>
      <c r="B251" s="59"/>
      <c r="C251" s="54" t="s">
        <v>20</v>
      </c>
      <c r="D251" s="5" t="s">
        <v>3</v>
      </c>
      <c r="E251" s="2">
        <v>167</v>
      </c>
      <c r="F251" s="3">
        <v>44</v>
      </c>
      <c r="G251" s="4">
        <v>0.26347305389221559</v>
      </c>
      <c r="H251" s="2">
        <v>1</v>
      </c>
    </row>
    <row r="252" spans="1:8" x14ac:dyDescent="0.3">
      <c r="A252" s="59"/>
      <c r="B252" s="59"/>
      <c r="C252" s="54" t="s">
        <v>20</v>
      </c>
      <c r="D252" s="5" t="s">
        <v>4</v>
      </c>
      <c r="E252" s="2">
        <v>115</v>
      </c>
      <c r="F252" s="3">
        <v>31</v>
      </c>
      <c r="G252" s="4">
        <v>0.26956521739130429</v>
      </c>
      <c r="H252" s="2">
        <v>0</v>
      </c>
    </row>
    <row r="253" spans="1:8" x14ac:dyDescent="0.3">
      <c r="A253" s="59"/>
      <c r="B253" s="58" t="s">
        <v>37</v>
      </c>
      <c r="C253" s="47" t="s">
        <v>1</v>
      </c>
      <c r="D253" s="47"/>
      <c r="E253" s="48">
        <f>E254+E257+E260+E263+E266+E269</f>
        <v>855</v>
      </c>
      <c r="F253" s="48">
        <f>F254+F257+F260+F263+F266+F269</f>
        <v>229</v>
      </c>
      <c r="G253" s="50">
        <f>F253/E253</f>
        <v>0.26783625730994154</v>
      </c>
      <c r="H253" s="48">
        <f>H254+H257+H260+H263+H266+H269</f>
        <v>5</v>
      </c>
    </row>
    <row r="254" spans="1:8" x14ac:dyDescent="0.3">
      <c r="A254" s="59"/>
      <c r="B254" s="59"/>
      <c r="C254" s="54" t="s">
        <v>5</v>
      </c>
      <c r="D254" s="5" t="s">
        <v>1</v>
      </c>
      <c r="E254" s="2">
        <v>214</v>
      </c>
      <c r="F254" s="3">
        <v>77</v>
      </c>
      <c r="G254" s="4">
        <v>0.35981308411214952</v>
      </c>
      <c r="H254" s="2">
        <v>0</v>
      </c>
    </row>
    <row r="255" spans="1:8" x14ac:dyDescent="0.3">
      <c r="A255" s="59"/>
      <c r="B255" s="59"/>
      <c r="C255" s="54" t="s">
        <v>5</v>
      </c>
      <c r="D255" s="5" t="s">
        <v>3</v>
      </c>
      <c r="E255" s="2">
        <v>83</v>
      </c>
      <c r="F255" s="3">
        <v>31</v>
      </c>
      <c r="G255" s="4">
        <v>0.37349397590361438</v>
      </c>
      <c r="H255" s="2">
        <v>0</v>
      </c>
    </row>
    <row r="256" spans="1:8" x14ac:dyDescent="0.3">
      <c r="A256" s="59"/>
      <c r="B256" s="59"/>
      <c r="C256" s="54" t="s">
        <v>5</v>
      </c>
      <c r="D256" s="5" t="s">
        <v>4</v>
      </c>
      <c r="E256" s="2">
        <v>131</v>
      </c>
      <c r="F256" s="3">
        <v>46</v>
      </c>
      <c r="G256" s="4">
        <v>0.35114503816793891</v>
      </c>
      <c r="H256" s="2">
        <v>0</v>
      </c>
    </row>
    <row r="257" spans="1:8" x14ac:dyDescent="0.3">
      <c r="A257" s="59"/>
      <c r="B257" s="59"/>
      <c r="C257" s="54" t="s">
        <v>21</v>
      </c>
      <c r="D257" s="5" t="s">
        <v>1</v>
      </c>
      <c r="E257" s="2">
        <v>453</v>
      </c>
      <c r="F257" s="3">
        <v>121</v>
      </c>
      <c r="G257" s="4">
        <v>0.2671081677704194</v>
      </c>
      <c r="H257" s="2">
        <v>5</v>
      </c>
    </row>
    <row r="258" spans="1:8" x14ac:dyDescent="0.3">
      <c r="A258" s="59"/>
      <c r="B258" s="59"/>
      <c r="C258" s="54" t="s">
        <v>21</v>
      </c>
      <c r="D258" s="5" t="s">
        <v>41</v>
      </c>
      <c r="E258" s="2">
        <v>234</v>
      </c>
      <c r="F258" s="3">
        <v>56</v>
      </c>
      <c r="G258" s="4">
        <v>0.2393162393162393</v>
      </c>
      <c r="H258" s="2">
        <v>1</v>
      </c>
    </row>
    <row r="259" spans="1:8" x14ac:dyDescent="0.3">
      <c r="A259" s="59"/>
      <c r="B259" s="59"/>
      <c r="C259" s="54" t="s">
        <v>21</v>
      </c>
      <c r="D259" s="5" t="s">
        <v>4</v>
      </c>
      <c r="E259" s="2">
        <v>219</v>
      </c>
      <c r="F259" s="3">
        <v>65</v>
      </c>
      <c r="G259" s="4">
        <v>0.29680365296803662</v>
      </c>
      <c r="H259" s="2">
        <v>4</v>
      </c>
    </row>
    <row r="260" spans="1:8" x14ac:dyDescent="0.3">
      <c r="A260" s="59"/>
      <c r="B260" s="59"/>
      <c r="C260" s="54" t="s">
        <v>12</v>
      </c>
      <c r="D260" s="5" t="s">
        <v>1</v>
      </c>
      <c r="E260" s="2">
        <v>39</v>
      </c>
      <c r="F260" s="3">
        <v>11</v>
      </c>
      <c r="G260" s="4">
        <v>0.28205128205128199</v>
      </c>
      <c r="H260" s="2">
        <v>0</v>
      </c>
    </row>
    <row r="261" spans="1:8" x14ac:dyDescent="0.3">
      <c r="A261" s="59"/>
      <c r="B261" s="59"/>
      <c r="C261" s="54" t="s">
        <v>12</v>
      </c>
      <c r="D261" s="5" t="s">
        <v>41</v>
      </c>
      <c r="E261" s="2">
        <v>16</v>
      </c>
      <c r="F261" s="3">
        <v>4</v>
      </c>
      <c r="G261" s="4">
        <v>0.25</v>
      </c>
      <c r="H261" s="2">
        <v>0</v>
      </c>
    </row>
    <row r="262" spans="1:8" x14ac:dyDescent="0.3">
      <c r="A262" s="59"/>
      <c r="B262" s="59"/>
      <c r="C262" s="54" t="s">
        <v>12</v>
      </c>
      <c r="D262" s="5" t="s">
        <v>4</v>
      </c>
      <c r="E262" s="2">
        <v>23</v>
      </c>
      <c r="F262" s="3">
        <v>7</v>
      </c>
      <c r="G262" s="4">
        <v>0.30434782608695649</v>
      </c>
      <c r="H262" s="2">
        <v>0</v>
      </c>
    </row>
    <row r="263" spans="1:8" x14ac:dyDescent="0.3">
      <c r="A263" s="59"/>
      <c r="B263" s="59"/>
      <c r="C263" s="54" t="s">
        <v>13</v>
      </c>
      <c r="D263" s="5" t="s">
        <v>1</v>
      </c>
      <c r="E263" s="2">
        <v>44</v>
      </c>
      <c r="F263" s="3">
        <v>3</v>
      </c>
      <c r="G263" s="4">
        <v>6.8181818181818177E-2</v>
      </c>
      <c r="H263" s="2">
        <v>0</v>
      </c>
    </row>
    <row r="264" spans="1:8" x14ac:dyDescent="0.3">
      <c r="A264" s="59"/>
      <c r="B264" s="59"/>
      <c r="C264" s="54" t="s">
        <v>13</v>
      </c>
      <c r="D264" s="5" t="s">
        <v>41</v>
      </c>
      <c r="E264" s="2">
        <v>21</v>
      </c>
      <c r="F264" s="3">
        <v>1</v>
      </c>
      <c r="G264" s="4">
        <v>4.7619047619047623E-2</v>
      </c>
      <c r="H264" s="2">
        <v>0</v>
      </c>
    </row>
    <row r="265" spans="1:8" x14ac:dyDescent="0.3">
      <c r="A265" s="59"/>
      <c r="B265" s="59"/>
      <c r="C265" s="54" t="s">
        <v>13</v>
      </c>
      <c r="D265" s="5" t="s">
        <v>4</v>
      </c>
      <c r="E265" s="2">
        <v>23</v>
      </c>
      <c r="F265" s="3">
        <v>2</v>
      </c>
      <c r="G265" s="4">
        <v>8.6956521739130432E-2</v>
      </c>
      <c r="H265" s="2">
        <v>0</v>
      </c>
    </row>
    <row r="266" spans="1:8" x14ac:dyDescent="0.3">
      <c r="A266" s="59"/>
      <c r="B266" s="59"/>
      <c r="C266" s="54" t="s">
        <v>14</v>
      </c>
      <c r="D266" s="5" t="s">
        <v>1</v>
      </c>
      <c r="E266" s="2">
        <v>44</v>
      </c>
      <c r="F266" s="3">
        <v>5</v>
      </c>
      <c r="G266" s="4">
        <v>0.1136363636363636</v>
      </c>
      <c r="H266" s="2">
        <v>0</v>
      </c>
    </row>
    <row r="267" spans="1:8" x14ac:dyDescent="0.3">
      <c r="A267" s="59"/>
      <c r="B267" s="59"/>
      <c r="C267" s="54" t="s">
        <v>14</v>
      </c>
      <c r="D267" s="5" t="s">
        <v>41</v>
      </c>
      <c r="E267" s="2">
        <v>18</v>
      </c>
      <c r="F267" s="3">
        <v>0</v>
      </c>
      <c r="G267" s="4">
        <v>0</v>
      </c>
      <c r="H267" s="2">
        <v>0</v>
      </c>
    </row>
    <row r="268" spans="1:8" x14ac:dyDescent="0.3">
      <c r="A268" s="59"/>
      <c r="B268" s="59"/>
      <c r="C268" s="54" t="s">
        <v>14</v>
      </c>
      <c r="D268" s="5" t="s">
        <v>4</v>
      </c>
      <c r="E268" s="2">
        <v>26</v>
      </c>
      <c r="F268" s="3">
        <v>5</v>
      </c>
      <c r="G268" s="4">
        <v>0.19230769230769229</v>
      </c>
      <c r="H268" s="2">
        <v>0</v>
      </c>
    </row>
    <row r="269" spans="1:8" x14ac:dyDescent="0.3">
      <c r="A269" s="59"/>
      <c r="B269" s="59"/>
      <c r="C269" s="54" t="s">
        <v>15</v>
      </c>
      <c r="D269" s="5" t="s">
        <v>1</v>
      </c>
      <c r="E269" s="2">
        <v>61</v>
      </c>
      <c r="F269" s="3">
        <v>12</v>
      </c>
      <c r="G269" s="4">
        <v>0.1967213114754098</v>
      </c>
      <c r="H269" s="2">
        <v>0</v>
      </c>
    </row>
    <row r="270" spans="1:8" x14ac:dyDescent="0.3">
      <c r="A270" s="59"/>
      <c r="B270" s="59"/>
      <c r="C270" s="54" t="s">
        <v>15</v>
      </c>
      <c r="D270" s="5" t="s">
        <v>41</v>
      </c>
      <c r="E270" s="2">
        <v>40</v>
      </c>
      <c r="F270" s="3">
        <v>9</v>
      </c>
      <c r="G270" s="4">
        <v>0.22500000000000001</v>
      </c>
      <c r="H270" s="2">
        <v>0</v>
      </c>
    </row>
    <row r="271" spans="1:8" x14ac:dyDescent="0.3">
      <c r="A271" s="59"/>
      <c r="B271" s="60"/>
      <c r="C271" s="54" t="s">
        <v>15</v>
      </c>
      <c r="D271" s="5" t="s">
        <v>4</v>
      </c>
      <c r="E271" s="2">
        <v>21</v>
      </c>
      <c r="F271" s="3">
        <v>3</v>
      </c>
      <c r="G271" s="4">
        <v>0.14285714285714279</v>
      </c>
      <c r="H271" s="2">
        <v>0</v>
      </c>
    </row>
    <row r="272" spans="1:8" x14ac:dyDescent="0.3">
      <c r="A272" s="59"/>
      <c r="B272" s="58" t="s">
        <v>38</v>
      </c>
      <c r="C272" s="47" t="s">
        <v>1</v>
      </c>
      <c r="D272" s="47"/>
      <c r="E272" s="48">
        <f>E273+E276</f>
        <v>400</v>
      </c>
      <c r="F272" s="48">
        <f>F273+F276</f>
        <v>76</v>
      </c>
      <c r="G272" s="50">
        <f>+F272/E272</f>
        <v>0.19</v>
      </c>
      <c r="H272" s="48">
        <f>H273+H276</f>
        <v>0</v>
      </c>
    </row>
    <row r="273" spans="1:8" x14ac:dyDescent="0.3">
      <c r="A273" s="59"/>
      <c r="B273" s="59"/>
      <c r="C273" s="54" t="s">
        <v>16</v>
      </c>
      <c r="D273" s="5" t="s">
        <v>1</v>
      </c>
      <c r="E273" s="2">
        <v>102</v>
      </c>
      <c r="F273" s="3">
        <v>25</v>
      </c>
      <c r="G273" s="4">
        <v>0.24509803921568629</v>
      </c>
      <c r="H273" s="2">
        <v>0</v>
      </c>
    </row>
    <row r="274" spans="1:8" x14ac:dyDescent="0.3">
      <c r="A274" s="59"/>
      <c r="B274" s="59"/>
      <c r="C274" s="54" t="s">
        <v>16</v>
      </c>
      <c r="D274" s="5" t="s">
        <v>41</v>
      </c>
      <c r="E274" s="2">
        <v>47</v>
      </c>
      <c r="F274" s="3">
        <v>12</v>
      </c>
      <c r="G274" s="4">
        <v>0.25531914893617019</v>
      </c>
      <c r="H274" s="2">
        <v>0</v>
      </c>
    </row>
    <row r="275" spans="1:8" x14ac:dyDescent="0.3">
      <c r="A275" s="59"/>
      <c r="B275" s="59"/>
      <c r="C275" s="54" t="s">
        <v>16</v>
      </c>
      <c r="D275" s="5" t="s">
        <v>4</v>
      </c>
      <c r="E275" s="2">
        <v>55</v>
      </c>
      <c r="F275" s="3">
        <v>13</v>
      </c>
      <c r="G275" s="4">
        <v>0.23636363636363639</v>
      </c>
      <c r="H275" s="2">
        <v>0</v>
      </c>
    </row>
    <row r="276" spans="1:8" x14ac:dyDescent="0.3">
      <c r="A276" s="59"/>
      <c r="B276" s="59"/>
      <c r="C276" s="54" t="s">
        <v>19</v>
      </c>
      <c r="D276" s="5" t="s">
        <v>1</v>
      </c>
      <c r="E276" s="2">
        <v>298</v>
      </c>
      <c r="F276" s="3">
        <v>51</v>
      </c>
      <c r="G276" s="4">
        <v>0.25888324873096452</v>
      </c>
      <c r="H276" s="2">
        <v>0</v>
      </c>
    </row>
    <row r="277" spans="1:8" x14ac:dyDescent="0.3">
      <c r="A277" s="59"/>
      <c r="B277" s="59"/>
      <c r="C277" s="54" t="s">
        <v>19</v>
      </c>
      <c r="D277" s="5" t="s">
        <v>41</v>
      </c>
      <c r="E277" s="2">
        <v>107</v>
      </c>
      <c r="F277" s="3">
        <v>31</v>
      </c>
      <c r="G277" s="4">
        <v>0.28971962616822428</v>
      </c>
      <c r="H277" s="2">
        <v>0</v>
      </c>
    </row>
    <row r="278" spans="1:8" x14ac:dyDescent="0.3">
      <c r="A278" s="59"/>
      <c r="B278" s="59"/>
      <c r="C278" s="54"/>
      <c r="D278" s="5" t="s">
        <v>4</v>
      </c>
      <c r="E278" s="2">
        <v>90</v>
      </c>
      <c r="F278" s="3">
        <v>20</v>
      </c>
      <c r="G278" s="4">
        <v>0.22222222222222221</v>
      </c>
      <c r="H278" s="2">
        <v>0</v>
      </c>
    </row>
    <row r="279" spans="1:8" x14ac:dyDescent="0.3">
      <c r="A279" s="59"/>
      <c r="B279" s="59"/>
      <c r="C279" s="54" t="s">
        <v>19</v>
      </c>
      <c r="D279" s="5" t="s">
        <v>7</v>
      </c>
      <c r="E279" s="2">
        <v>1</v>
      </c>
      <c r="F279" s="3">
        <v>1</v>
      </c>
      <c r="G279" s="4">
        <v>1</v>
      </c>
      <c r="H279" s="2">
        <v>0</v>
      </c>
    </row>
    <row r="280" spans="1:8" x14ac:dyDescent="0.3">
      <c r="A280" s="59"/>
      <c r="B280" s="58" t="s">
        <v>39</v>
      </c>
      <c r="C280" s="47" t="s">
        <v>1</v>
      </c>
      <c r="D280" s="47"/>
      <c r="E280" s="48">
        <f>E281+E284+E287+E290+E293</f>
        <v>666</v>
      </c>
      <c r="F280" s="48">
        <f>F281+F284+F287+F290+F293</f>
        <v>137</v>
      </c>
      <c r="G280" s="50">
        <f>F280/E280</f>
        <v>0.2057057057057057</v>
      </c>
      <c r="H280" s="48">
        <f t="shared" ref="H280" si="28">H281+H284+H287+H290+H293</f>
        <v>1</v>
      </c>
    </row>
    <row r="281" spans="1:8" x14ac:dyDescent="0.3">
      <c r="A281" s="59"/>
      <c r="B281" s="59"/>
      <c r="C281" s="54" t="s">
        <v>2</v>
      </c>
      <c r="D281" s="5" t="s">
        <v>1</v>
      </c>
      <c r="E281" s="2">
        <v>15</v>
      </c>
      <c r="F281" s="3">
        <v>4</v>
      </c>
      <c r="G281" s="4">
        <v>0.26666666666666672</v>
      </c>
      <c r="H281" s="2">
        <v>1</v>
      </c>
    </row>
    <row r="282" spans="1:8" x14ac:dyDescent="0.3">
      <c r="A282" s="59"/>
      <c r="B282" s="59"/>
      <c r="C282" s="54" t="s">
        <v>2</v>
      </c>
      <c r="D282" s="5" t="s">
        <v>41</v>
      </c>
      <c r="E282" s="2">
        <v>6</v>
      </c>
      <c r="F282" s="3">
        <v>1</v>
      </c>
      <c r="G282" s="4">
        <v>0.16666666666666671</v>
      </c>
      <c r="H282" s="2">
        <v>0</v>
      </c>
    </row>
    <row r="283" spans="1:8" x14ac:dyDescent="0.3">
      <c r="A283" s="59"/>
      <c r="B283" s="59"/>
      <c r="C283" s="54" t="s">
        <v>2</v>
      </c>
      <c r="D283" s="5" t="s">
        <v>4</v>
      </c>
      <c r="E283" s="2">
        <v>9</v>
      </c>
      <c r="F283" s="3">
        <v>3</v>
      </c>
      <c r="G283" s="4">
        <v>0.33333333333333331</v>
      </c>
      <c r="H283" s="2">
        <v>1</v>
      </c>
    </row>
    <row r="284" spans="1:8" x14ac:dyDescent="0.3">
      <c r="A284" s="59"/>
      <c r="B284" s="59"/>
      <c r="C284" s="54" t="s">
        <v>9</v>
      </c>
      <c r="D284" s="5" t="s">
        <v>1</v>
      </c>
      <c r="E284" s="2">
        <v>36</v>
      </c>
      <c r="F284" s="3">
        <v>10</v>
      </c>
      <c r="G284" s="4">
        <v>0.27777777777777779</v>
      </c>
      <c r="H284" s="2">
        <v>0</v>
      </c>
    </row>
    <row r="285" spans="1:8" x14ac:dyDescent="0.3">
      <c r="A285" s="59"/>
      <c r="B285" s="59"/>
      <c r="C285" s="54" t="s">
        <v>9</v>
      </c>
      <c r="D285" s="5" t="s">
        <v>41</v>
      </c>
      <c r="E285" s="2">
        <v>15</v>
      </c>
      <c r="F285" s="3">
        <v>6</v>
      </c>
      <c r="G285" s="4">
        <v>0.4</v>
      </c>
      <c r="H285" s="2">
        <v>0</v>
      </c>
    </row>
    <row r="286" spans="1:8" x14ac:dyDescent="0.3">
      <c r="A286" s="59"/>
      <c r="B286" s="59"/>
      <c r="C286" s="54" t="s">
        <v>9</v>
      </c>
      <c r="D286" s="5" t="s">
        <v>4</v>
      </c>
      <c r="E286" s="2">
        <v>21</v>
      </c>
      <c r="F286" s="3">
        <v>4</v>
      </c>
      <c r="G286" s="4">
        <v>0.19047619047619049</v>
      </c>
      <c r="H286" s="2">
        <v>0</v>
      </c>
    </row>
    <row r="287" spans="1:8" x14ac:dyDescent="0.3">
      <c r="A287" s="59"/>
      <c r="B287" s="59"/>
      <c r="C287" s="54" t="s">
        <v>10</v>
      </c>
      <c r="D287" s="5" t="s">
        <v>1</v>
      </c>
      <c r="E287" s="2">
        <v>52</v>
      </c>
      <c r="F287" s="3">
        <v>21</v>
      </c>
      <c r="G287" s="4">
        <v>0.40384615384615391</v>
      </c>
      <c r="H287" s="2">
        <v>0</v>
      </c>
    </row>
    <row r="288" spans="1:8" x14ac:dyDescent="0.3">
      <c r="A288" s="59"/>
      <c r="B288" s="59"/>
      <c r="C288" s="54" t="s">
        <v>10</v>
      </c>
      <c r="D288" s="5" t="s">
        <v>41</v>
      </c>
      <c r="E288" s="2">
        <v>22</v>
      </c>
      <c r="F288" s="3">
        <v>6</v>
      </c>
      <c r="G288" s="4">
        <v>0.27272727272727271</v>
      </c>
      <c r="H288" s="2">
        <v>0</v>
      </c>
    </row>
    <row r="289" spans="1:8" x14ac:dyDescent="0.3">
      <c r="A289" s="59"/>
      <c r="B289" s="59"/>
      <c r="C289" s="54" t="s">
        <v>10</v>
      </c>
      <c r="D289" s="5" t="s">
        <v>4</v>
      </c>
      <c r="E289" s="2">
        <v>30</v>
      </c>
      <c r="F289" s="3">
        <v>15</v>
      </c>
      <c r="G289" s="4">
        <v>0.5</v>
      </c>
      <c r="H289" s="2">
        <v>0</v>
      </c>
    </row>
    <row r="290" spans="1:8" x14ac:dyDescent="0.3">
      <c r="A290" s="59"/>
      <c r="B290" s="59"/>
      <c r="C290" s="54" t="s">
        <v>11</v>
      </c>
      <c r="D290" s="5" t="s">
        <v>1</v>
      </c>
      <c r="E290" s="2">
        <v>94</v>
      </c>
      <c r="F290" s="3">
        <v>30</v>
      </c>
      <c r="G290" s="4">
        <v>0.31914893617021278</v>
      </c>
      <c r="H290" s="2">
        <v>0</v>
      </c>
    </row>
    <row r="291" spans="1:8" x14ac:dyDescent="0.3">
      <c r="A291" s="59"/>
      <c r="B291" s="59"/>
      <c r="C291" s="54" t="s">
        <v>11</v>
      </c>
      <c r="D291" s="5" t="s">
        <v>41</v>
      </c>
      <c r="E291" s="2">
        <v>56</v>
      </c>
      <c r="F291" s="3">
        <v>19</v>
      </c>
      <c r="G291" s="4">
        <v>0.3392857142857143</v>
      </c>
      <c r="H291" s="2">
        <v>0</v>
      </c>
    </row>
    <row r="292" spans="1:8" x14ac:dyDescent="0.3">
      <c r="A292" s="59"/>
      <c r="B292" s="59"/>
      <c r="C292" s="54" t="s">
        <v>11</v>
      </c>
      <c r="D292" s="5" t="s">
        <v>4</v>
      </c>
      <c r="E292" s="2">
        <v>38</v>
      </c>
      <c r="F292" s="3">
        <v>11</v>
      </c>
      <c r="G292" s="4">
        <v>0.28947368421052633</v>
      </c>
      <c r="H292" s="2">
        <v>0</v>
      </c>
    </row>
    <row r="293" spans="1:8" x14ac:dyDescent="0.3">
      <c r="A293" s="59"/>
      <c r="B293" s="59"/>
      <c r="C293" s="54" t="s">
        <v>23</v>
      </c>
      <c r="D293" s="5" t="s">
        <v>1</v>
      </c>
      <c r="E293" s="2">
        <v>469</v>
      </c>
      <c r="F293" s="3">
        <v>72</v>
      </c>
      <c r="G293" s="4">
        <v>0.15351812366737741</v>
      </c>
      <c r="H293" s="2">
        <v>0</v>
      </c>
    </row>
    <row r="294" spans="1:8" x14ac:dyDescent="0.3">
      <c r="A294" s="59"/>
      <c r="B294" s="59"/>
      <c r="C294" s="54" t="s">
        <v>23</v>
      </c>
      <c r="D294" s="5" t="s">
        <v>41</v>
      </c>
      <c r="E294" s="2">
        <v>243</v>
      </c>
      <c r="F294" s="3">
        <v>31</v>
      </c>
      <c r="G294" s="4">
        <v>0.12757201646090541</v>
      </c>
      <c r="H294" s="2">
        <v>0</v>
      </c>
    </row>
    <row r="295" spans="1:8" x14ac:dyDescent="0.3">
      <c r="A295" s="60"/>
      <c r="B295" s="60"/>
      <c r="C295" s="54" t="s">
        <v>23</v>
      </c>
      <c r="D295" s="5" t="s">
        <v>4</v>
      </c>
      <c r="E295" s="2">
        <v>226</v>
      </c>
      <c r="F295" s="3">
        <v>41</v>
      </c>
      <c r="G295" s="4">
        <v>0.1814159292035398</v>
      </c>
      <c r="H295" s="2">
        <v>0</v>
      </c>
    </row>
    <row r="296" spans="1:8" x14ac:dyDescent="0.3">
      <c r="A296" s="58">
        <v>2022</v>
      </c>
      <c r="B296" s="9" t="s">
        <v>40</v>
      </c>
      <c r="C296" s="6"/>
      <c r="D296" s="6"/>
      <c r="E296" s="7">
        <f>E297+E318+E326+E345+E359</f>
        <v>4492</v>
      </c>
      <c r="F296" s="7">
        <f t="shared" ref="F296" si="29">F297+F318+F326+F345+F359</f>
        <v>1219</v>
      </c>
      <c r="G296" s="33">
        <f>F296/E296</f>
        <v>0.27137132680320569</v>
      </c>
      <c r="H296" s="7">
        <f t="shared" ref="H296" si="30">H297+H318+H326+H345+H359</f>
        <v>47</v>
      </c>
    </row>
    <row r="297" spans="1:8" x14ac:dyDescent="0.3">
      <c r="A297" s="59"/>
      <c r="B297" s="58" t="s">
        <v>35</v>
      </c>
      <c r="C297" s="47" t="s">
        <v>1</v>
      </c>
      <c r="D297" s="47"/>
      <c r="E297" s="48">
        <f>E298+E301+E305+E308+E311+E314</f>
        <v>2100</v>
      </c>
      <c r="F297" s="48">
        <f t="shared" ref="F297" si="31">F298+F301+F305+F308+F311+F314</f>
        <v>692</v>
      </c>
      <c r="G297" s="49">
        <f>F297/E297</f>
        <v>0.3295238095238095</v>
      </c>
      <c r="H297" s="48">
        <f t="shared" ref="H297" si="32">H298+H301+H305+H308+H311+H314</f>
        <v>28</v>
      </c>
    </row>
    <row r="298" spans="1:8" x14ac:dyDescent="0.3">
      <c r="A298" s="59"/>
      <c r="B298" s="59"/>
      <c r="C298" s="54" t="s">
        <v>6</v>
      </c>
      <c r="D298" s="5" t="s">
        <v>1</v>
      </c>
      <c r="E298" s="2">
        <v>1393</v>
      </c>
      <c r="F298" s="3">
        <v>500</v>
      </c>
      <c r="G298" s="4">
        <v>0.35893754486719309</v>
      </c>
      <c r="H298" s="2">
        <v>13</v>
      </c>
    </row>
    <row r="299" spans="1:8" x14ac:dyDescent="0.3">
      <c r="A299" s="59"/>
      <c r="B299" s="59"/>
      <c r="C299" s="54" t="s">
        <v>6</v>
      </c>
      <c r="D299" s="5" t="s">
        <v>41</v>
      </c>
      <c r="E299" s="2">
        <v>589</v>
      </c>
      <c r="F299" s="3">
        <v>204</v>
      </c>
      <c r="G299" s="4">
        <v>0.34634974533106971</v>
      </c>
      <c r="H299" s="2">
        <v>4</v>
      </c>
    </row>
    <row r="300" spans="1:8" x14ac:dyDescent="0.3">
      <c r="A300" s="59"/>
      <c r="B300" s="59"/>
      <c r="C300" s="54" t="s">
        <v>6</v>
      </c>
      <c r="D300" s="5" t="s">
        <v>4</v>
      </c>
      <c r="E300" s="2">
        <v>804</v>
      </c>
      <c r="F300" s="3">
        <v>296</v>
      </c>
      <c r="G300" s="4">
        <v>0.36815920398009949</v>
      </c>
      <c r="H300" s="2">
        <v>9</v>
      </c>
    </row>
    <row r="301" spans="1:8" x14ac:dyDescent="0.3">
      <c r="A301" s="59"/>
      <c r="B301" s="59"/>
      <c r="C301" s="54" t="s">
        <v>22</v>
      </c>
      <c r="D301" s="5" t="s">
        <v>1</v>
      </c>
      <c r="E301" s="2">
        <v>96</v>
      </c>
      <c r="F301" s="3">
        <v>17</v>
      </c>
      <c r="G301" s="4">
        <v>0.17708333333333329</v>
      </c>
      <c r="H301" s="2">
        <v>3</v>
      </c>
    </row>
    <row r="302" spans="1:8" x14ac:dyDescent="0.3">
      <c r="A302" s="59"/>
      <c r="B302" s="59"/>
      <c r="C302" s="54" t="s">
        <v>22</v>
      </c>
      <c r="D302" s="5" t="s">
        <v>41</v>
      </c>
      <c r="E302" s="2">
        <v>43</v>
      </c>
      <c r="F302" s="3">
        <v>4</v>
      </c>
      <c r="G302" s="4">
        <v>9.3023255813953487E-2</v>
      </c>
      <c r="H302" s="2">
        <v>1</v>
      </c>
    </row>
    <row r="303" spans="1:8" x14ac:dyDescent="0.3">
      <c r="A303" s="59"/>
      <c r="B303" s="59"/>
      <c r="C303" s="54" t="s">
        <v>22</v>
      </c>
      <c r="D303" s="5" t="s">
        <v>4</v>
      </c>
      <c r="E303" s="2">
        <v>53</v>
      </c>
      <c r="F303" s="3">
        <v>13</v>
      </c>
      <c r="G303" s="4">
        <v>0.24528301886792461</v>
      </c>
      <c r="H303" s="2">
        <v>2</v>
      </c>
    </row>
    <row r="304" spans="1:8" x14ac:dyDescent="0.3">
      <c r="A304" s="59"/>
      <c r="B304" s="59"/>
      <c r="C304" s="54" t="s">
        <v>22</v>
      </c>
      <c r="D304" s="10" t="s">
        <v>7</v>
      </c>
      <c r="E304" s="2"/>
      <c r="F304" s="3"/>
      <c r="G304" s="4"/>
      <c r="H304" s="2"/>
    </row>
    <row r="305" spans="1:8" x14ac:dyDescent="0.3">
      <c r="A305" s="59"/>
      <c r="B305" s="59"/>
      <c r="C305" s="55" t="s">
        <v>17</v>
      </c>
      <c r="D305" s="5" t="s">
        <v>1</v>
      </c>
      <c r="E305" s="2">
        <v>165</v>
      </c>
      <c r="F305" s="3">
        <v>55</v>
      </c>
      <c r="G305" s="4">
        <v>0.33333333333333331</v>
      </c>
      <c r="H305" s="2">
        <v>0</v>
      </c>
    </row>
    <row r="306" spans="1:8" x14ac:dyDescent="0.3">
      <c r="A306" s="59"/>
      <c r="B306" s="59"/>
      <c r="C306" s="56" t="s">
        <v>17</v>
      </c>
      <c r="D306" s="5" t="s">
        <v>41</v>
      </c>
      <c r="E306" s="2">
        <v>85</v>
      </c>
      <c r="F306" s="3">
        <v>25</v>
      </c>
      <c r="G306" s="4">
        <v>0.29411764705882348</v>
      </c>
      <c r="H306" s="2">
        <v>0</v>
      </c>
    </row>
    <row r="307" spans="1:8" x14ac:dyDescent="0.3">
      <c r="A307" s="59"/>
      <c r="B307" s="59"/>
      <c r="C307" s="57" t="s">
        <v>17</v>
      </c>
      <c r="D307" s="5" t="s">
        <v>4</v>
      </c>
      <c r="E307" s="2">
        <v>80</v>
      </c>
      <c r="F307" s="3">
        <v>30</v>
      </c>
      <c r="G307" s="4">
        <v>0.375</v>
      </c>
      <c r="H307" s="2">
        <v>0</v>
      </c>
    </row>
    <row r="308" spans="1:8" x14ac:dyDescent="0.3">
      <c r="A308" s="59"/>
      <c r="B308" s="59"/>
      <c r="C308" s="54" t="s">
        <v>25</v>
      </c>
      <c r="D308" s="18" t="s">
        <v>1</v>
      </c>
      <c r="E308" s="19"/>
      <c r="F308" s="20"/>
      <c r="G308" s="21"/>
      <c r="H308" s="19"/>
    </row>
    <row r="309" spans="1:8" x14ac:dyDescent="0.3">
      <c r="A309" s="59"/>
      <c r="B309" s="59"/>
      <c r="C309" s="54" t="s">
        <v>25</v>
      </c>
      <c r="D309" s="5" t="s">
        <v>41</v>
      </c>
      <c r="E309" s="19"/>
      <c r="F309" s="20"/>
      <c r="G309" s="21"/>
      <c r="H309" s="19"/>
    </row>
    <row r="310" spans="1:8" x14ac:dyDescent="0.3">
      <c r="A310" s="59"/>
      <c r="B310" s="59"/>
      <c r="C310" s="54" t="s">
        <v>25</v>
      </c>
      <c r="D310" s="18" t="s">
        <v>4</v>
      </c>
      <c r="E310" s="19"/>
      <c r="F310" s="20"/>
      <c r="G310" s="21"/>
      <c r="H310" s="19"/>
    </row>
    <row r="311" spans="1:8" x14ac:dyDescent="0.3">
      <c r="A311" s="59"/>
      <c r="B311" s="59"/>
      <c r="C311" s="54" t="s">
        <v>18</v>
      </c>
      <c r="D311" s="5" t="s">
        <v>1</v>
      </c>
      <c r="E311" s="2">
        <v>325</v>
      </c>
      <c r="F311" s="3">
        <v>80</v>
      </c>
      <c r="G311" s="4">
        <v>0.2461538461538462</v>
      </c>
      <c r="H311" s="2">
        <v>8</v>
      </c>
    </row>
    <row r="312" spans="1:8" x14ac:dyDescent="0.3">
      <c r="A312" s="59"/>
      <c r="B312" s="59"/>
      <c r="C312" s="54" t="s">
        <v>18</v>
      </c>
      <c r="D312" s="5" t="s">
        <v>41</v>
      </c>
      <c r="E312" s="2">
        <v>164</v>
      </c>
      <c r="F312" s="3">
        <v>46</v>
      </c>
      <c r="G312" s="4">
        <v>0.28048780487804881</v>
      </c>
      <c r="H312" s="2">
        <v>0</v>
      </c>
    </row>
    <row r="313" spans="1:8" x14ac:dyDescent="0.3">
      <c r="A313" s="59"/>
      <c r="B313" s="59"/>
      <c r="C313" s="54" t="s">
        <v>18</v>
      </c>
      <c r="D313" s="5" t="s">
        <v>4</v>
      </c>
      <c r="E313" s="2">
        <v>161</v>
      </c>
      <c r="F313" s="3">
        <v>34</v>
      </c>
      <c r="G313" s="4">
        <v>0.21118012422360249</v>
      </c>
      <c r="H313" s="2">
        <v>8</v>
      </c>
    </row>
    <row r="314" spans="1:8" x14ac:dyDescent="0.3">
      <c r="A314" s="59"/>
      <c r="B314" s="59"/>
      <c r="C314" s="54" t="s">
        <v>26</v>
      </c>
      <c r="D314" s="5" t="s">
        <v>1</v>
      </c>
      <c r="E314" s="2">
        <v>121</v>
      </c>
      <c r="F314" s="3">
        <v>40</v>
      </c>
      <c r="G314" s="4">
        <v>0.33057851239669422</v>
      </c>
      <c r="H314" s="2">
        <v>4</v>
      </c>
    </row>
    <row r="315" spans="1:8" x14ac:dyDescent="0.3">
      <c r="A315" s="59"/>
      <c r="B315" s="59"/>
      <c r="C315" s="54" t="s">
        <v>26</v>
      </c>
      <c r="D315" s="5" t="s">
        <v>41</v>
      </c>
      <c r="E315" s="2">
        <v>69</v>
      </c>
      <c r="F315" s="3">
        <v>24</v>
      </c>
      <c r="G315" s="4">
        <v>0.34782608695652167</v>
      </c>
      <c r="H315" s="2">
        <v>0</v>
      </c>
    </row>
    <row r="316" spans="1:8" x14ac:dyDescent="0.3">
      <c r="A316" s="59"/>
      <c r="B316" s="59"/>
      <c r="C316" s="54" t="s">
        <v>26</v>
      </c>
      <c r="D316" s="5" t="s">
        <v>4</v>
      </c>
      <c r="E316" s="2">
        <v>52</v>
      </c>
      <c r="F316" s="3">
        <v>16</v>
      </c>
      <c r="G316" s="4">
        <v>0.30769230769230771</v>
      </c>
      <c r="H316" s="2">
        <v>4</v>
      </c>
    </row>
    <row r="317" spans="1:8" x14ac:dyDescent="0.3">
      <c r="A317" s="59"/>
      <c r="B317" s="60"/>
      <c r="C317" s="54" t="s">
        <v>26</v>
      </c>
      <c r="D317" s="5" t="s">
        <v>7</v>
      </c>
      <c r="E317" s="2">
        <v>1</v>
      </c>
      <c r="F317" s="3">
        <v>1</v>
      </c>
      <c r="G317" s="4">
        <v>1</v>
      </c>
      <c r="H317" s="2">
        <v>0</v>
      </c>
    </row>
    <row r="318" spans="1:8" x14ac:dyDescent="0.3">
      <c r="A318" s="59"/>
      <c r="B318" s="58" t="s">
        <v>36</v>
      </c>
      <c r="C318" s="47" t="s">
        <v>1</v>
      </c>
      <c r="D318" s="47"/>
      <c r="E318" s="48">
        <f>E319+E323</f>
        <v>530</v>
      </c>
      <c r="F318" s="48">
        <f t="shared" ref="F318" si="33">F319+F323</f>
        <v>136</v>
      </c>
      <c r="G318" s="50">
        <f>F318/E318</f>
        <v>0.25660377358490566</v>
      </c>
      <c r="H318" s="48">
        <f t="shared" ref="H318" si="34">H319+H323</f>
        <v>0</v>
      </c>
    </row>
    <row r="319" spans="1:8" x14ac:dyDescent="0.3">
      <c r="A319" s="59"/>
      <c r="B319" s="59"/>
      <c r="C319" s="54" t="s">
        <v>8</v>
      </c>
      <c r="D319" s="5" t="s">
        <v>1</v>
      </c>
      <c r="E319" s="2">
        <v>232</v>
      </c>
      <c r="F319" s="3">
        <v>55</v>
      </c>
      <c r="G319" s="4">
        <v>0.23706896551724141</v>
      </c>
      <c r="H319" s="2">
        <v>0</v>
      </c>
    </row>
    <row r="320" spans="1:8" x14ac:dyDescent="0.3">
      <c r="A320" s="59"/>
      <c r="B320" s="59"/>
      <c r="C320" s="54" t="s">
        <v>8</v>
      </c>
      <c r="D320" s="5" t="s">
        <v>41</v>
      </c>
      <c r="E320" s="2">
        <v>108</v>
      </c>
      <c r="F320" s="3">
        <v>22</v>
      </c>
      <c r="G320" s="4">
        <v>0.20370370370370369</v>
      </c>
      <c r="H320" s="2">
        <v>0</v>
      </c>
    </row>
    <row r="321" spans="1:8" x14ac:dyDescent="0.3">
      <c r="A321" s="59"/>
      <c r="B321" s="59"/>
      <c r="C321" s="54"/>
      <c r="D321" s="5" t="s">
        <v>4</v>
      </c>
      <c r="E321" s="2">
        <v>123</v>
      </c>
      <c r="F321" s="3">
        <v>33</v>
      </c>
      <c r="G321" s="4">
        <v>0.26829268292682928</v>
      </c>
      <c r="H321" s="2">
        <v>0</v>
      </c>
    </row>
    <row r="322" spans="1:8" x14ac:dyDescent="0.3">
      <c r="A322" s="59"/>
      <c r="B322" s="59"/>
      <c r="C322" s="54" t="s">
        <v>8</v>
      </c>
      <c r="D322" s="5" t="s">
        <v>7</v>
      </c>
      <c r="E322" s="2">
        <v>2</v>
      </c>
      <c r="F322" s="3">
        <v>0</v>
      </c>
      <c r="G322" s="4">
        <v>0</v>
      </c>
      <c r="H322" s="2">
        <v>0</v>
      </c>
    </row>
    <row r="323" spans="1:8" x14ac:dyDescent="0.3">
      <c r="A323" s="59"/>
      <c r="B323" s="59"/>
      <c r="C323" s="54" t="s">
        <v>20</v>
      </c>
      <c r="D323" s="5" t="s">
        <v>1</v>
      </c>
      <c r="E323" s="2">
        <v>298</v>
      </c>
      <c r="F323" s="3">
        <v>81</v>
      </c>
      <c r="G323" s="4">
        <v>0.27181208053691269</v>
      </c>
      <c r="H323" s="2">
        <v>0</v>
      </c>
    </row>
    <row r="324" spans="1:8" x14ac:dyDescent="0.3">
      <c r="A324" s="59"/>
      <c r="B324" s="59"/>
      <c r="C324" s="54" t="s">
        <v>20</v>
      </c>
      <c r="D324" s="5" t="s">
        <v>41</v>
      </c>
      <c r="E324" s="2">
        <v>160</v>
      </c>
      <c r="F324" s="3">
        <v>47</v>
      </c>
      <c r="G324" s="4">
        <v>0.29375000000000001</v>
      </c>
      <c r="H324" s="2">
        <v>0</v>
      </c>
    </row>
    <row r="325" spans="1:8" x14ac:dyDescent="0.3">
      <c r="A325" s="59"/>
      <c r="B325" s="59"/>
      <c r="C325" s="54" t="s">
        <v>20</v>
      </c>
      <c r="D325" s="5" t="s">
        <v>4</v>
      </c>
      <c r="E325" s="2">
        <v>138</v>
      </c>
      <c r="F325" s="3">
        <v>34</v>
      </c>
      <c r="G325" s="4">
        <v>0.24637681159420291</v>
      </c>
      <c r="H325" s="2">
        <v>0</v>
      </c>
    </row>
    <row r="326" spans="1:8" x14ac:dyDescent="0.3">
      <c r="A326" s="59"/>
      <c r="B326" s="58" t="s">
        <v>37</v>
      </c>
      <c r="C326" s="47" t="s">
        <v>1</v>
      </c>
      <c r="D326" s="47"/>
      <c r="E326" s="48">
        <f>E327+E330+E333+E336+E339+E342</f>
        <v>844</v>
      </c>
      <c r="F326" s="48">
        <f t="shared" ref="F326" si="35">F327+F330+F333+F336+F339+F342</f>
        <v>210</v>
      </c>
      <c r="G326" s="50">
        <f>F326/E326</f>
        <v>0.24881516587677724</v>
      </c>
      <c r="H326" s="48">
        <f t="shared" ref="H326" si="36">H327+H330+H333+H336+H339+H342</f>
        <v>7</v>
      </c>
    </row>
    <row r="327" spans="1:8" x14ac:dyDescent="0.3">
      <c r="A327" s="59"/>
      <c r="B327" s="59"/>
      <c r="C327" s="54" t="s">
        <v>5</v>
      </c>
      <c r="D327" s="5" t="s">
        <v>1</v>
      </c>
      <c r="E327" s="2">
        <v>82</v>
      </c>
      <c r="F327" s="3">
        <v>20</v>
      </c>
      <c r="G327" s="4">
        <v>0.24390243902439021</v>
      </c>
      <c r="H327" s="2">
        <v>3</v>
      </c>
    </row>
    <row r="328" spans="1:8" x14ac:dyDescent="0.3">
      <c r="A328" s="59"/>
      <c r="B328" s="59"/>
      <c r="C328" s="54" t="s">
        <v>5</v>
      </c>
      <c r="D328" s="5" t="s">
        <v>41</v>
      </c>
      <c r="E328" s="2">
        <v>41</v>
      </c>
      <c r="F328" s="3">
        <v>8</v>
      </c>
      <c r="G328" s="4">
        <v>0.1951219512195122</v>
      </c>
      <c r="H328" s="2">
        <v>2</v>
      </c>
    </row>
    <row r="329" spans="1:8" x14ac:dyDescent="0.3">
      <c r="A329" s="59"/>
      <c r="B329" s="59"/>
      <c r="C329" s="54" t="s">
        <v>5</v>
      </c>
      <c r="D329" s="5" t="s">
        <v>4</v>
      </c>
      <c r="E329" s="2">
        <v>41</v>
      </c>
      <c r="F329" s="3">
        <v>12</v>
      </c>
      <c r="G329" s="4">
        <v>0.29268292682926828</v>
      </c>
      <c r="H329" s="2">
        <v>1</v>
      </c>
    </row>
    <row r="330" spans="1:8" x14ac:dyDescent="0.3">
      <c r="A330" s="59"/>
      <c r="B330" s="59"/>
      <c r="C330" s="54" t="s">
        <v>21</v>
      </c>
      <c r="D330" s="5" t="s">
        <v>1</v>
      </c>
      <c r="E330" s="2">
        <v>527</v>
      </c>
      <c r="F330" s="3">
        <v>129</v>
      </c>
      <c r="G330" s="4">
        <v>0.24478178368121439</v>
      </c>
      <c r="H330" s="2">
        <v>2</v>
      </c>
    </row>
    <row r="331" spans="1:8" x14ac:dyDescent="0.3">
      <c r="A331" s="59"/>
      <c r="B331" s="59"/>
      <c r="C331" s="54" t="s">
        <v>21</v>
      </c>
      <c r="D331" s="5" t="s">
        <v>41</v>
      </c>
      <c r="E331" s="2">
        <v>284</v>
      </c>
      <c r="F331" s="3">
        <v>68</v>
      </c>
      <c r="G331" s="4">
        <v>0.23943661971830979</v>
      </c>
      <c r="H331" s="2">
        <v>0</v>
      </c>
    </row>
    <row r="332" spans="1:8" x14ac:dyDescent="0.3">
      <c r="A332" s="59"/>
      <c r="B332" s="59"/>
      <c r="C332" s="54" t="s">
        <v>21</v>
      </c>
      <c r="D332" s="5" t="s">
        <v>4</v>
      </c>
      <c r="E332" s="2">
        <v>243</v>
      </c>
      <c r="F332" s="3">
        <v>61</v>
      </c>
      <c r="G332" s="4">
        <v>0.25102880658436222</v>
      </c>
      <c r="H332" s="2">
        <v>2</v>
      </c>
    </row>
    <row r="333" spans="1:8" x14ac:dyDescent="0.3">
      <c r="A333" s="59"/>
      <c r="B333" s="59"/>
      <c r="C333" s="54" t="s">
        <v>12</v>
      </c>
      <c r="D333" s="5" t="s">
        <v>1</v>
      </c>
      <c r="E333" s="2">
        <v>48</v>
      </c>
      <c r="F333" s="3">
        <v>12</v>
      </c>
      <c r="G333" s="4">
        <v>0.25</v>
      </c>
      <c r="H333" s="2">
        <v>0</v>
      </c>
    </row>
    <row r="334" spans="1:8" x14ac:dyDescent="0.3">
      <c r="A334" s="59"/>
      <c r="B334" s="59"/>
      <c r="C334" s="54" t="s">
        <v>12</v>
      </c>
      <c r="D334" s="5" t="s">
        <v>41</v>
      </c>
      <c r="E334" s="2">
        <v>21</v>
      </c>
      <c r="F334" s="3">
        <v>5</v>
      </c>
      <c r="G334" s="4">
        <v>0.23809523809523811</v>
      </c>
      <c r="H334" s="2">
        <v>0</v>
      </c>
    </row>
    <row r="335" spans="1:8" x14ac:dyDescent="0.3">
      <c r="A335" s="59"/>
      <c r="B335" s="59"/>
      <c r="C335" s="54" t="s">
        <v>12</v>
      </c>
      <c r="D335" s="5" t="s">
        <v>4</v>
      </c>
      <c r="E335" s="2">
        <v>27</v>
      </c>
      <c r="F335" s="3">
        <v>7</v>
      </c>
      <c r="G335" s="4">
        <v>0.25925925925925919</v>
      </c>
      <c r="H335" s="2">
        <v>0</v>
      </c>
    </row>
    <row r="336" spans="1:8" x14ac:dyDescent="0.3">
      <c r="A336" s="59"/>
      <c r="B336" s="59"/>
      <c r="C336" s="54" t="s">
        <v>13</v>
      </c>
      <c r="D336" s="5" t="s">
        <v>1</v>
      </c>
      <c r="E336" s="2">
        <v>39</v>
      </c>
      <c r="F336" s="3">
        <v>13</v>
      </c>
      <c r="G336" s="4">
        <v>0.33333333333333331</v>
      </c>
      <c r="H336" s="2">
        <v>0</v>
      </c>
    </row>
    <row r="337" spans="1:8" x14ac:dyDescent="0.3">
      <c r="A337" s="59"/>
      <c r="B337" s="59"/>
      <c r="C337" s="54" t="s">
        <v>13</v>
      </c>
      <c r="D337" s="5" t="s">
        <v>41</v>
      </c>
      <c r="E337" s="2">
        <v>15</v>
      </c>
      <c r="F337" s="3">
        <v>9</v>
      </c>
      <c r="G337" s="4">
        <v>0.6</v>
      </c>
      <c r="H337" s="2">
        <v>0</v>
      </c>
    </row>
    <row r="338" spans="1:8" x14ac:dyDescent="0.3">
      <c r="A338" s="59"/>
      <c r="B338" s="59"/>
      <c r="C338" s="54" t="s">
        <v>13</v>
      </c>
      <c r="D338" s="5" t="s">
        <v>4</v>
      </c>
      <c r="E338" s="2">
        <v>24</v>
      </c>
      <c r="F338" s="3">
        <v>4</v>
      </c>
      <c r="G338" s="4">
        <v>0.16666666666666671</v>
      </c>
      <c r="H338" s="2">
        <v>0</v>
      </c>
    </row>
    <row r="339" spans="1:8" x14ac:dyDescent="0.3">
      <c r="A339" s="59"/>
      <c r="B339" s="59"/>
      <c r="C339" s="54" t="s">
        <v>14</v>
      </c>
      <c r="D339" s="5" t="s">
        <v>1</v>
      </c>
      <c r="E339" s="2">
        <v>63</v>
      </c>
      <c r="F339" s="3">
        <v>16</v>
      </c>
      <c r="G339" s="4">
        <v>0.25396825396825401</v>
      </c>
      <c r="H339" s="2">
        <v>0</v>
      </c>
    </row>
    <row r="340" spans="1:8" x14ac:dyDescent="0.3">
      <c r="A340" s="59"/>
      <c r="B340" s="59"/>
      <c r="C340" s="54" t="s">
        <v>14</v>
      </c>
      <c r="D340" s="5" t="s">
        <v>41</v>
      </c>
      <c r="E340" s="2">
        <v>26</v>
      </c>
      <c r="F340" s="3">
        <v>7</v>
      </c>
      <c r="G340" s="4">
        <v>0.26923076923076922</v>
      </c>
      <c r="H340" s="2">
        <v>0</v>
      </c>
    </row>
    <row r="341" spans="1:8" x14ac:dyDescent="0.3">
      <c r="A341" s="59"/>
      <c r="B341" s="59"/>
      <c r="C341" s="54" t="s">
        <v>14</v>
      </c>
      <c r="D341" s="5" t="s">
        <v>4</v>
      </c>
      <c r="E341" s="2">
        <v>37</v>
      </c>
      <c r="F341" s="3">
        <v>9</v>
      </c>
      <c r="G341" s="4">
        <v>0.24324324324324331</v>
      </c>
      <c r="H341" s="2">
        <v>0</v>
      </c>
    </row>
    <row r="342" spans="1:8" x14ac:dyDescent="0.3">
      <c r="A342" s="59"/>
      <c r="B342" s="59"/>
      <c r="C342" s="54" t="s">
        <v>15</v>
      </c>
      <c r="D342" s="5" t="s">
        <v>1</v>
      </c>
      <c r="E342" s="2">
        <v>85</v>
      </c>
      <c r="F342" s="3">
        <v>20</v>
      </c>
      <c r="G342" s="4">
        <v>0.23529411764705879</v>
      </c>
      <c r="H342" s="2">
        <v>2</v>
      </c>
    </row>
    <row r="343" spans="1:8" x14ac:dyDescent="0.3">
      <c r="A343" s="59"/>
      <c r="B343" s="59"/>
      <c r="C343" s="54" t="s">
        <v>15</v>
      </c>
      <c r="D343" s="5" t="s">
        <v>41</v>
      </c>
      <c r="E343" s="2">
        <v>40</v>
      </c>
      <c r="F343" s="3">
        <v>6</v>
      </c>
      <c r="G343" s="4">
        <v>0.15</v>
      </c>
      <c r="H343" s="2">
        <v>2</v>
      </c>
    </row>
    <row r="344" spans="1:8" x14ac:dyDescent="0.3">
      <c r="A344" s="59"/>
      <c r="B344" s="60"/>
      <c r="C344" s="54" t="s">
        <v>15</v>
      </c>
      <c r="D344" s="5" t="s">
        <v>4</v>
      </c>
      <c r="E344" s="2">
        <v>45</v>
      </c>
      <c r="F344" s="3">
        <v>14</v>
      </c>
      <c r="G344" s="4">
        <v>0.31111111111111112</v>
      </c>
      <c r="H344" s="2">
        <v>0</v>
      </c>
    </row>
    <row r="345" spans="1:8" x14ac:dyDescent="0.3">
      <c r="A345" s="59"/>
      <c r="B345" s="58" t="s">
        <v>38</v>
      </c>
      <c r="C345" s="47" t="s">
        <v>1</v>
      </c>
      <c r="D345" s="47"/>
      <c r="E345" s="48">
        <f>E346+E350+E353+E356</f>
        <v>267</v>
      </c>
      <c r="F345" s="48">
        <f t="shared" ref="F345" si="37">F346+F350+F353+F356</f>
        <v>63</v>
      </c>
      <c r="G345" s="50">
        <f>+F345/E345</f>
        <v>0.23595505617977527</v>
      </c>
      <c r="H345" s="48">
        <f t="shared" ref="H345" si="38">H346+H350+H353+H356</f>
        <v>2</v>
      </c>
    </row>
    <row r="346" spans="1:8" x14ac:dyDescent="0.3">
      <c r="A346" s="59"/>
      <c r="B346" s="59"/>
      <c r="C346" s="54" t="s">
        <v>16</v>
      </c>
      <c r="D346" s="5" t="s">
        <v>1</v>
      </c>
      <c r="E346" s="2">
        <v>109</v>
      </c>
      <c r="F346" s="3">
        <v>30</v>
      </c>
      <c r="G346" s="4">
        <v>0.27522935779816521</v>
      </c>
      <c r="H346" s="2">
        <v>1</v>
      </c>
    </row>
    <row r="347" spans="1:8" x14ac:dyDescent="0.3">
      <c r="A347" s="59"/>
      <c r="B347" s="59"/>
      <c r="C347" s="54" t="s">
        <v>16</v>
      </c>
      <c r="D347" s="5" t="s">
        <v>41</v>
      </c>
      <c r="E347" s="2">
        <v>50</v>
      </c>
      <c r="F347" s="3">
        <v>13</v>
      </c>
      <c r="G347" s="4">
        <v>0.26</v>
      </c>
      <c r="H347" s="2">
        <v>0</v>
      </c>
    </row>
    <row r="348" spans="1:8" x14ac:dyDescent="0.3">
      <c r="A348" s="59"/>
      <c r="B348" s="59"/>
      <c r="C348" s="54"/>
      <c r="D348" s="5" t="s">
        <v>4</v>
      </c>
      <c r="E348" s="2">
        <v>59</v>
      </c>
      <c r="F348" s="3">
        <v>17</v>
      </c>
      <c r="G348" s="4">
        <v>0.28813559322033899</v>
      </c>
      <c r="H348" s="2">
        <v>1</v>
      </c>
    </row>
    <row r="349" spans="1:8" x14ac:dyDescent="0.3">
      <c r="A349" s="59"/>
      <c r="B349" s="59"/>
      <c r="C349" s="54" t="s">
        <v>16</v>
      </c>
      <c r="D349" s="5" t="s">
        <v>7</v>
      </c>
      <c r="E349" s="2">
        <v>1</v>
      </c>
      <c r="F349" s="3">
        <v>1</v>
      </c>
      <c r="G349" s="4">
        <v>1</v>
      </c>
      <c r="H349" s="2">
        <v>0</v>
      </c>
    </row>
    <row r="350" spans="1:8" x14ac:dyDescent="0.3">
      <c r="A350" s="59"/>
      <c r="B350" s="59"/>
      <c r="C350" s="54" t="s">
        <v>24</v>
      </c>
      <c r="D350" s="18" t="s">
        <v>1</v>
      </c>
      <c r="E350" s="19"/>
      <c r="F350" s="20"/>
      <c r="G350" s="21"/>
      <c r="H350" s="19"/>
    </row>
    <row r="351" spans="1:8" x14ac:dyDescent="0.3">
      <c r="A351" s="59"/>
      <c r="B351" s="59"/>
      <c r="C351" s="54" t="s">
        <v>24</v>
      </c>
      <c r="D351" s="5" t="s">
        <v>41</v>
      </c>
      <c r="E351" s="19"/>
      <c r="F351" s="20"/>
      <c r="G351" s="21"/>
      <c r="H351" s="19"/>
    </row>
    <row r="352" spans="1:8" x14ac:dyDescent="0.3">
      <c r="A352" s="59"/>
      <c r="B352" s="59"/>
      <c r="C352" s="54" t="s">
        <v>24</v>
      </c>
      <c r="D352" s="18" t="s">
        <v>4</v>
      </c>
      <c r="E352" s="19"/>
      <c r="F352" s="20"/>
      <c r="G352" s="21"/>
      <c r="H352" s="19"/>
    </row>
    <row r="353" spans="1:8" x14ac:dyDescent="0.3">
      <c r="A353" s="59"/>
      <c r="B353" s="59"/>
      <c r="C353" s="54" t="s">
        <v>19</v>
      </c>
      <c r="D353" s="5" t="s">
        <v>1</v>
      </c>
      <c r="E353" s="2">
        <v>158</v>
      </c>
      <c r="F353" s="3">
        <v>33</v>
      </c>
      <c r="G353" s="4">
        <v>0.20886075949367089</v>
      </c>
      <c r="H353" s="2">
        <v>1</v>
      </c>
    </row>
    <row r="354" spans="1:8" x14ac:dyDescent="0.3">
      <c r="A354" s="59"/>
      <c r="B354" s="59"/>
      <c r="C354" s="54" t="s">
        <v>19</v>
      </c>
      <c r="D354" s="5" t="s">
        <v>41</v>
      </c>
      <c r="E354" s="2">
        <v>77</v>
      </c>
      <c r="F354" s="3">
        <v>15</v>
      </c>
      <c r="G354" s="4">
        <v>0.19480519480519479</v>
      </c>
      <c r="H354" s="2">
        <v>1</v>
      </c>
    </row>
    <row r="355" spans="1:8" x14ac:dyDescent="0.3">
      <c r="A355" s="59"/>
      <c r="B355" s="59"/>
      <c r="C355" s="54" t="s">
        <v>19</v>
      </c>
      <c r="D355" s="5" t="s">
        <v>4</v>
      </c>
      <c r="E355" s="2">
        <v>81</v>
      </c>
      <c r="F355" s="3">
        <v>18</v>
      </c>
      <c r="G355" s="4">
        <v>0.22222222222222221</v>
      </c>
      <c r="H355" s="2">
        <v>0</v>
      </c>
    </row>
    <row r="356" spans="1:8" x14ac:dyDescent="0.3">
      <c r="A356" s="59"/>
      <c r="B356" s="59"/>
      <c r="C356" s="54" t="s">
        <v>27</v>
      </c>
      <c r="D356" s="18" t="s">
        <v>1</v>
      </c>
      <c r="E356" s="2"/>
      <c r="F356" s="3"/>
      <c r="G356" s="4"/>
      <c r="H356" s="2"/>
    </row>
    <row r="357" spans="1:8" x14ac:dyDescent="0.3">
      <c r="A357" s="59"/>
      <c r="B357" s="59"/>
      <c r="C357" s="54" t="s">
        <v>27</v>
      </c>
      <c r="D357" s="5" t="s">
        <v>41</v>
      </c>
      <c r="E357" s="2"/>
      <c r="F357" s="3"/>
      <c r="G357" s="4"/>
      <c r="H357" s="2"/>
    </row>
    <row r="358" spans="1:8" x14ac:dyDescent="0.3">
      <c r="A358" s="59"/>
      <c r="B358" s="59"/>
      <c r="C358" s="54" t="s">
        <v>27</v>
      </c>
      <c r="D358" s="18" t="s">
        <v>4</v>
      </c>
      <c r="E358" s="2"/>
      <c r="F358" s="3"/>
      <c r="G358" s="4"/>
      <c r="H358" s="2"/>
    </row>
    <row r="359" spans="1:8" x14ac:dyDescent="0.3">
      <c r="A359" s="59"/>
      <c r="B359" s="58" t="s">
        <v>39</v>
      </c>
      <c r="C359" s="47" t="s">
        <v>1</v>
      </c>
      <c r="D359" s="47"/>
      <c r="E359" s="48">
        <f>E360+E363+E366+E369+E372</f>
        <v>751</v>
      </c>
      <c r="F359" s="48">
        <f>F360+F363+F366+F369+F372</f>
        <v>118</v>
      </c>
      <c r="G359" s="50">
        <f>F359/E359</f>
        <v>0.15712383488681758</v>
      </c>
      <c r="H359" s="48">
        <f t="shared" ref="H359" si="39">H360+H363+H366+H369+H372</f>
        <v>10</v>
      </c>
    </row>
    <row r="360" spans="1:8" x14ac:dyDescent="0.3">
      <c r="A360" s="59"/>
      <c r="B360" s="59"/>
      <c r="C360" s="54" t="s">
        <v>2</v>
      </c>
      <c r="D360" s="5" t="s">
        <v>1</v>
      </c>
      <c r="E360" s="2">
        <v>21</v>
      </c>
      <c r="F360" s="3">
        <v>2</v>
      </c>
      <c r="G360" s="4">
        <v>9.5238095238095233E-2</v>
      </c>
      <c r="H360" s="2">
        <v>0</v>
      </c>
    </row>
    <row r="361" spans="1:8" x14ac:dyDescent="0.3">
      <c r="A361" s="59"/>
      <c r="B361" s="59"/>
      <c r="C361" s="54" t="s">
        <v>2</v>
      </c>
      <c r="D361" s="5" t="s">
        <v>41</v>
      </c>
      <c r="E361" s="2">
        <v>5</v>
      </c>
      <c r="F361" s="3">
        <v>0</v>
      </c>
      <c r="G361" s="4">
        <v>0</v>
      </c>
      <c r="H361" s="2">
        <v>0</v>
      </c>
    </row>
    <row r="362" spans="1:8" x14ac:dyDescent="0.3">
      <c r="A362" s="59"/>
      <c r="B362" s="59"/>
      <c r="C362" s="54" t="s">
        <v>2</v>
      </c>
      <c r="D362" s="5" t="s">
        <v>4</v>
      </c>
      <c r="E362" s="2">
        <v>16</v>
      </c>
      <c r="F362" s="3">
        <v>2</v>
      </c>
      <c r="G362" s="4">
        <v>0.125</v>
      </c>
      <c r="H362" s="2">
        <v>0</v>
      </c>
    </row>
    <row r="363" spans="1:8" x14ac:dyDescent="0.3">
      <c r="A363" s="59"/>
      <c r="B363" s="59"/>
      <c r="C363" s="54" t="s">
        <v>9</v>
      </c>
      <c r="D363" s="5" t="s">
        <v>1</v>
      </c>
      <c r="E363" s="2">
        <v>70</v>
      </c>
      <c r="F363" s="3">
        <v>18</v>
      </c>
      <c r="G363" s="4">
        <v>0.25714285714285712</v>
      </c>
      <c r="H363" s="2">
        <v>0</v>
      </c>
    </row>
    <row r="364" spans="1:8" x14ac:dyDescent="0.3">
      <c r="A364" s="59"/>
      <c r="B364" s="59"/>
      <c r="C364" s="54" t="s">
        <v>9</v>
      </c>
      <c r="D364" s="5" t="s">
        <v>41</v>
      </c>
      <c r="E364" s="2">
        <v>35</v>
      </c>
      <c r="F364" s="3">
        <v>11</v>
      </c>
      <c r="G364" s="4">
        <v>0.31428571428571428</v>
      </c>
      <c r="H364" s="2">
        <v>0</v>
      </c>
    </row>
    <row r="365" spans="1:8" x14ac:dyDescent="0.3">
      <c r="A365" s="59"/>
      <c r="B365" s="59"/>
      <c r="C365" s="54" t="s">
        <v>9</v>
      </c>
      <c r="D365" s="5" t="s">
        <v>4</v>
      </c>
      <c r="E365" s="2">
        <v>35</v>
      </c>
      <c r="F365" s="3">
        <v>7</v>
      </c>
      <c r="G365" s="4">
        <v>0.2</v>
      </c>
      <c r="H365" s="2">
        <v>0</v>
      </c>
    </row>
    <row r="366" spans="1:8" x14ac:dyDescent="0.3">
      <c r="A366" s="59"/>
      <c r="B366" s="59"/>
      <c r="C366" s="54" t="s">
        <v>10</v>
      </c>
      <c r="D366" s="5" t="s">
        <v>1</v>
      </c>
      <c r="E366" s="2">
        <v>71</v>
      </c>
      <c r="F366" s="3">
        <v>24</v>
      </c>
      <c r="G366" s="4">
        <v>0.3380281690140845</v>
      </c>
      <c r="H366" s="2">
        <v>0</v>
      </c>
    </row>
    <row r="367" spans="1:8" x14ac:dyDescent="0.3">
      <c r="A367" s="59"/>
      <c r="B367" s="59"/>
      <c r="C367" s="54" t="s">
        <v>10</v>
      </c>
      <c r="D367" s="5" t="s">
        <v>41</v>
      </c>
      <c r="E367" s="2">
        <v>34</v>
      </c>
      <c r="F367" s="3">
        <v>9</v>
      </c>
      <c r="G367" s="4">
        <v>0.26470588235294118</v>
      </c>
      <c r="H367" s="2">
        <v>0</v>
      </c>
    </row>
    <row r="368" spans="1:8" x14ac:dyDescent="0.3">
      <c r="A368" s="59"/>
      <c r="B368" s="59"/>
      <c r="C368" s="54" t="s">
        <v>10</v>
      </c>
      <c r="D368" s="5" t="s">
        <v>4</v>
      </c>
      <c r="E368" s="2">
        <v>37</v>
      </c>
      <c r="F368" s="3">
        <v>15</v>
      </c>
      <c r="G368" s="4">
        <v>0.40540540540540537</v>
      </c>
      <c r="H368" s="2">
        <v>0</v>
      </c>
    </row>
    <row r="369" spans="1:8" x14ac:dyDescent="0.3">
      <c r="A369" s="59"/>
      <c r="B369" s="59"/>
      <c r="C369" s="54" t="s">
        <v>11</v>
      </c>
      <c r="D369" s="5" t="s">
        <v>1</v>
      </c>
      <c r="E369" s="2">
        <v>91</v>
      </c>
      <c r="F369" s="3">
        <v>21</v>
      </c>
      <c r="G369" s="4">
        <v>0.23076923076923081</v>
      </c>
      <c r="H369" s="2">
        <v>6</v>
      </c>
    </row>
    <row r="370" spans="1:8" x14ac:dyDescent="0.3">
      <c r="A370" s="59"/>
      <c r="B370" s="59"/>
      <c r="C370" s="54" t="s">
        <v>11</v>
      </c>
      <c r="D370" s="5" t="s">
        <v>41</v>
      </c>
      <c r="E370" s="2">
        <v>50</v>
      </c>
      <c r="F370" s="3">
        <v>12</v>
      </c>
      <c r="G370" s="4">
        <v>0.24</v>
      </c>
      <c r="H370" s="2">
        <v>2</v>
      </c>
    </row>
    <row r="371" spans="1:8" x14ac:dyDescent="0.3">
      <c r="A371" s="59"/>
      <c r="B371" s="59"/>
      <c r="C371" s="54" t="s">
        <v>11</v>
      </c>
      <c r="D371" s="5" t="s">
        <v>4</v>
      </c>
      <c r="E371" s="2">
        <v>41</v>
      </c>
      <c r="F371" s="3">
        <v>9</v>
      </c>
      <c r="G371" s="4">
        <v>0.21951219512195119</v>
      </c>
      <c r="H371" s="2">
        <v>4</v>
      </c>
    </row>
    <row r="372" spans="1:8" x14ac:dyDescent="0.3">
      <c r="A372" s="59"/>
      <c r="B372" s="59"/>
      <c r="C372" s="54" t="s">
        <v>23</v>
      </c>
      <c r="D372" s="5" t="s">
        <v>1</v>
      </c>
      <c r="E372" s="2">
        <v>498</v>
      </c>
      <c r="F372" s="3">
        <v>53</v>
      </c>
      <c r="G372" s="4">
        <v>0.106425702811245</v>
      </c>
      <c r="H372" s="2">
        <v>4</v>
      </c>
    </row>
    <row r="373" spans="1:8" x14ac:dyDescent="0.3">
      <c r="A373" s="59"/>
      <c r="B373" s="59"/>
      <c r="C373" s="54" t="s">
        <v>23</v>
      </c>
      <c r="D373" s="5" t="s">
        <v>41</v>
      </c>
      <c r="E373" s="2">
        <v>265</v>
      </c>
      <c r="F373" s="3">
        <v>28</v>
      </c>
      <c r="G373" s="4">
        <v>0.1056603773584906</v>
      </c>
      <c r="H373" s="2">
        <v>3</v>
      </c>
    </row>
    <row r="374" spans="1:8" x14ac:dyDescent="0.3">
      <c r="A374" s="59"/>
      <c r="B374" s="59"/>
      <c r="C374" s="54"/>
      <c r="D374" s="5" t="s">
        <v>4</v>
      </c>
      <c r="E374" s="2">
        <v>233</v>
      </c>
      <c r="F374" s="3">
        <v>25</v>
      </c>
      <c r="G374" s="4">
        <v>0.1072961373390558</v>
      </c>
      <c r="H374" s="2">
        <v>1</v>
      </c>
    </row>
    <row r="375" spans="1:8" x14ac:dyDescent="0.3">
      <c r="A375" s="60"/>
      <c r="B375" s="60"/>
      <c r="C375" s="54" t="s">
        <v>23</v>
      </c>
      <c r="D375" s="10" t="s">
        <v>7</v>
      </c>
      <c r="E375" s="2"/>
      <c r="F375" s="3"/>
      <c r="G375" s="4"/>
      <c r="H375" s="2"/>
    </row>
    <row r="376" spans="1:8" x14ac:dyDescent="0.3">
      <c r="A376" s="58">
        <v>2023</v>
      </c>
      <c r="B376" s="9" t="s">
        <v>40</v>
      </c>
      <c r="C376" s="6"/>
      <c r="D376" s="6"/>
      <c r="E376" s="7">
        <f>E377+E398+E405+E426+E433</f>
        <v>2866</v>
      </c>
      <c r="F376" s="7">
        <f>F377+F398+F405+F426+F433</f>
        <v>638</v>
      </c>
      <c r="G376" s="33">
        <f>F376/E376</f>
        <v>0.2226099092812282</v>
      </c>
      <c r="H376" s="7">
        <f>H377+H398+H405+H426+H433</f>
        <v>28</v>
      </c>
    </row>
    <row r="377" spans="1:8" x14ac:dyDescent="0.3">
      <c r="A377" s="59"/>
      <c r="B377" s="58" t="s">
        <v>35</v>
      </c>
      <c r="C377" s="47" t="s">
        <v>1</v>
      </c>
      <c r="D377" s="47"/>
      <c r="E377" s="48">
        <f>E378+E381+E385+E388+E391+E394</f>
        <v>1177</v>
      </c>
      <c r="F377" s="48">
        <f t="shared" ref="F377" si="40">F378+F381+F385+F388+F391+F394</f>
        <v>267</v>
      </c>
      <c r="G377" s="49">
        <f>F377/E377</f>
        <v>0.22684791843670349</v>
      </c>
      <c r="H377" s="48">
        <f t="shared" ref="H377" si="41">H378+H381+H385+H388+H391+H394</f>
        <v>15</v>
      </c>
    </row>
    <row r="378" spans="1:8" x14ac:dyDescent="0.3">
      <c r="A378" s="59"/>
      <c r="B378" s="59"/>
      <c r="C378" s="54" t="s">
        <v>6</v>
      </c>
      <c r="D378" s="5" t="s">
        <v>1</v>
      </c>
      <c r="E378" s="2">
        <v>146</v>
      </c>
      <c r="F378" s="3">
        <v>40</v>
      </c>
      <c r="G378" s="4">
        <v>0.27397260273972601</v>
      </c>
      <c r="H378" s="2">
        <v>0</v>
      </c>
    </row>
    <row r="379" spans="1:8" x14ac:dyDescent="0.3">
      <c r="A379" s="59"/>
      <c r="B379" s="59"/>
      <c r="C379" s="54" t="s">
        <v>6</v>
      </c>
      <c r="D379" s="5" t="s">
        <v>41</v>
      </c>
      <c r="E379" s="2">
        <v>65</v>
      </c>
      <c r="F379" s="3">
        <v>18</v>
      </c>
      <c r="G379" s="4">
        <v>0.27692307692307688</v>
      </c>
      <c r="H379" s="2">
        <v>0</v>
      </c>
    </row>
    <row r="380" spans="1:8" x14ac:dyDescent="0.3">
      <c r="A380" s="59"/>
      <c r="B380" s="59"/>
      <c r="C380" s="54" t="s">
        <v>6</v>
      </c>
      <c r="D380" s="5" t="s">
        <v>4</v>
      </c>
      <c r="E380" s="2">
        <v>81</v>
      </c>
      <c r="F380" s="3">
        <v>22</v>
      </c>
      <c r="G380" s="4">
        <v>0.27160493827160492</v>
      </c>
      <c r="H380" s="2">
        <v>0</v>
      </c>
    </row>
    <row r="381" spans="1:8" x14ac:dyDescent="0.3">
      <c r="A381" s="59"/>
      <c r="B381" s="59"/>
      <c r="C381" s="54" t="s">
        <v>22</v>
      </c>
      <c r="D381" s="5" t="s">
        <v>1</v>
      </c>
      <c r="E381" s="2">
        <v>231</v>
      </c>
      <c r="F381" s="3">
        <v>45</v>
      </c>
      <c r="G381" s="4">
        <v>0.19480519480519479</v>
      </c>
      <c r="H381" s="2">
        <v>13</v>
      </c>
    </row>
    <row r="382" spans="1:8" x14ac:dyDescent="0.3">
      <c r="A382" s="59"/>
      <c r="B382" s="59"/>
      <c r="C382" s="54" t="s">
        <v>22</v>
      </c>
      <c r="D382" s="5" t="s">
        <v>41</v>
      </c>
      <c r="E382" s="2">
        <v>137</v>
      </c>
      <c r="F382" s="3">
        <v>21</v>
      </c>
      <c r="G382" s="4">
        <v>0.15328467153284669</v>
      </c>
      <c r="H382" s="2">
        <v>6</v>
      </c>
    </row>
    <row r="383" spans="1:8" x14ac:dyDescent="0.3">
      <c r="A383" s="59"/>
      <c r="B383" s="59"/>
      <c r="C383" s="54" t="s">
        <v>22</v>
      </c>
      <c r="D383" s="5" t="s">
        <v>4</v>
      </c>
      <c r="E383" s="2">
        <v>94</v>
      </c>
      <c r="F383" s="3">
        <v>24</v>
      </c>
      <c r="G383" s="4">
        <v>0.25531914893617019</v>
      </c>
      <c r="H383" s="2">
        <v>7</v>
      </c>
    </row>
    <row r="384" spans="1:8" x14ac:dyDescent="0.3">
      <c r="A384" s="59"/>
      <c r="B384" s="59"/>
      <c r="C384" s="54" t="s">
        <v>22</v>
      </c>
      <c r="D384" s="10" t="s">
        <v>7</v>
      </c>
      <c r="E384" s="2"/>
      <c r="F384" s="3"/>
      <c r="G384" s="4"/>
      <c r="H384" s="2"/>
    </row>
    <row r="385" spans="1:8" x14ac:dyDescent="0.3">
      <c r="A385" s="59"/>
      <c r="B385" s="59"/>
      <c r="C385" s="55" t="s">
        <v>17</v>
      </c>
      <c r="D385" s="5" t="s">
        <v>1</v>
      </c>
      <c r="E385" s="2">
        <v>97</v>
      </c>
      <c r="F385" s="3">
        <v>22</v>
      </c>
      <c r="G385" s="4">
        <v>0.22680412371134021</v>
      </c>
      <c r="H385" s="2">
        <v>0</v>
      </c>
    </row>
    <row r="386" spans="1:8" x14ac:dyDescent="0.3">
      <c r="A386" s="59"/>
      <c r="B386" s="59"/>
      <c r="C386" s="56" t="s">
        <v>17</v>
      </c>
      <c r="D386" s="5" t="s">
        <v>41</v>
      </c>
      <c r="E386" s="2">
        <v>44</v>
      </c>
      <c r="F386" s="3">
        <v>8</v>
      </c>
      <c r="G386" s="4">
        <v>0.1818181818181818</v>
      </c>
      <c r="H386" s="2">
        <v>0</v>
      </c>
    </row>
    <row r="387" spans="1:8" x14ac:dyDescent="0.3">
      <c r="A387" s="59"/>
      <c r="B387" s="59"/>
      <c r="C387" s="57" t="s">
        <v>17</v>
      </c>
      <c r="D387" s="5" t="s">
        <v>4</v>
      </c>
      <c r="E387" s="2">
        <v>53</v>
      </c>
      <c r="F387" s="3">
        <v>14</v>
      </c>
      <c r="G387" s="4">
        <v>0.26415094339622641</v>
      </c>
      <c r="H387" s="2">
        <v>0</v>
      </c>
    </row>
    <row r="388" spans="1:8" x14ac:dyDescent="0.3">
      <c r="A388" s="59"/>
      <c r="B388" s="59"/>
      <c r="C388" s="54" t="s">
        <v>25</v>
      </c>
      <c r="D388" s="18" t="s">
        <v>1</v>
      </c>
      <c r="E388" s="19"/>
      <c r="F388" s="20"/>
      <c r="G388" s="21"/>
      <c r="H388" s="19"/>
    </row>
    <row r="389" spans="1:8" x14ac:dyDescent="0.3">
      <c r="A389" s="59"/>
      <c r="B389" s="59"/>
      <c r="C389" s="54" t="s">
        <v>25</v>
      </c>
      <c r="D389" s="5" t="s">
        <v>41</v>
      </c>
      <c r="E389" s="19"/>
      <c r="F389" s="20"/>
      <c r="G389" s="21"/>
      <c r="H389" s="19"/>
    </row>
    <row r="390" spans="1:8" x14ac:dyDescent="0.3">
      <c r="A390" s="59"/>
      <c r="B390" s="59"/>
      <c r="C390" s="54" t="s">
        <v>25</v>
      </c>
      <c r="D390" s="18" t="s">
        <v>4</v>
      </c>
      <c r="E390" s="19"/>
      <c r="F390" s="20"/>
      <c r="G390" s="21"/>
      <c r="H390" s="19"/>
    </row>
    <row r="391" spans="1:8" x14ac:dyDescent="0.3">
      <c r="A391" s="59"/>
      <c r="B391" s="59"/>
      <c r="C391" s="54" t="s">
        <v>18</v>
      </c>
      <c r="D391" s="5" t="s">
        <v>1</v>
      </c>
      <c r="E391" s="2">
        <v>159</v>
      </c>
      <c r="F391" s="3">
        <v>23</v>
      </c>
      <c r="G391" s="4">
        <v>0.14465408805031449</v>
      </c>
      <c r="H391" s="2">
        <v>0</v>
      </c>
    </row>
    <row r="392" spans="1:8" x14ac:dyDescent="0.3">
      <c r="A392" s="59"/>
      <c r="B392" s="59"/>
      <c r="C392" s="54" t="s">
        <v>18</v>
      </c>
      <c r="D392" s="5" t="s">
        <v>41</v>
      </c>
      <c r="E392" s="2">
        <v>68</v>
      </c>
      <c r="F392" s="3">
        <v>7</v>
      </c>
      <c r="G392" s="4">
        <v>0.1029411764705882</v>
      </c>
      <c r="H392" s="2">
        <v>0</v>
      </c>
    </row>
    <row r="393" spans="1:8" x14ac:dyDescent="0.3">
      <c r="A393" s="59"/>
      <c r="B393" s="59"/>
      <c r="C393" s="54" t="s">
        <v>18</v>
      </c>
      <c r="D393" s="5" t="s">
        <v>4</v>
      </c>
      <c r="E393" s="2">
        <v>91</v>
      </c>
      <c r="F393" s="3">
        <v>16</v>
      </c>
      <c r="G393" s="4">
        <v>0.17582417582417581</v>
      </c>
      <c r="H393" s="2">
        <v>0</v>
      </c>
    </row>
    <row r="394" spans="1:8" x14ac:dyDescent="0.3">
      <c r="A394" s="59"/>
      <c r="B394" s="59"/>
      <c r="C394" s="54" t="s">
        <v>26</v>
      </c>
      <c r="D394" s="5" t="s">
        <v>1</v>
      </c>
      <c r="E394" s="2">
        <v>544</v>
      </c>
      <c r="F394" s="3">
        <v>137</v>
      </c>
      <c r="G394" s="4">
        <v>0.25183823529411759</v>
      </c>
      <c r="H394" s="2">
        <v>2</v>
      </c>
    </row>
    <row r="395" spans="1:8" x14ac:dyDescent="0.3">
      <c r="A395" s="59"/>
      <c r="B395" s="59"/>
      <c r="C395" s="54" t="s">
        <v>26</v>
      </c>
      <c r="D395" s="5" t="s">
        <v>41</v>
      </c>
      <c r="E395" s="2">
        <v>282</v>
      </c>
      <c r="F395" s="3">
        <v>70</v>
      </c>
      <c r="G395" s="4">
        <v>0.2482269503546099</v>
      </c>
      <c r="H395" s="2">
        <v>2</v>
      </c>
    </row>
    <row r="396" spans="1:8" x14ac:dyDescent="0.3">
      <c r="A396" s="59"/>
      <c r="B396" s="59"/>
      <c r="C396" s="54" t="s">
        <v>26</v>
      </c>
      <c r="D396" s="5" t="s">
        <v>4</v>
      </c>
      <c r="E396" s="2">
        <v>262</v>
      </c>
      <c r="F396" s="3">
        <v>67</v>
      </c>
      <c r="G396" s="4">
        <v>0.25572519083969458</v>
      </c>
      <c r="H396" s="2">
        <v>0</v>
      </c>
    </row>
    <row r="397" spans="1:8" x14ac:dyDescent="0.3">
      <c r="A397" s="59"/>
      <c r="B397" s="60"/>
      <c r="C397" s="54" t="s">
        <v>26</v>
      </c>
      <c r="D397" s="18" t="s">
        <v>7</v>
      </c>
      <c r="E397" s="2"/>
      <c r="F397" s="3"/>
      <c r="G397" s="4"/>
      <c r="H397" s="2"/>
    </row>
    <row r="398" spans="1:8" x14ac:dyDescent="0.3">
      <c r="A398" s="59"/>
      <c r="B398" s="58" t="s">
        <v>36</v>
      </c>
      <c r="C398" s="47" t="s">
        <v>1</v>
      </c>
      <c r="D398" s="47"/>
      <c r="E398" s="48">
        <f>E399+E402</f>
        <v>168</v>
      </c>
      <c r="F398" s="48">
        <f t="shared" ref="F398" si="42">F399+F402</f>
        <v>52</v>
      </c>
      <c r="G398" s="50">
        <f>F398/E398</f>
        <v>0.30952380952380953</v>
      </c>
      <c r="H398" s="48">
        <f t="shared" ref="H398" si="43">H399+H402</f>
        <v>4</v>
      </c>
    </row>
    <row r="399" spans="1:8" x14ac:dyDescent="0.3">
      <c r="A399" s="59"/>
      <c r="B399" s="59"/>
      <c r="C399" s="54" t="s">
        <v>8</v>
      </c>
      <c r="D399" s="5" t="s">
        <v>1</v>
      </c>
      <c r="E399" s="2">
        <v>80</v>
      </c>
      <c r="F399" s="3">
        <v>21</v>
      </c>
      <c r="G399" s="4">
        <v>0.26250000000000001</v>
      </c>
      <c r="H399" s="2">
        <v>1</v>
      </c>
    </row>
    <row r="400" spans="1:8" x14ac:dyDescent="0.3">
      <c r="A400" s="59"/>
      <c r="B400" s="59"/>
      <c r="C400" s="54" t="s">
        <v>8</v>
      </c>
      <c r="D400" s="5" t="s">
        <v>41</v>
      </c>
      <c r="E400" s="2">
        <v>34</v>
      </c>
      <c r="F400" s="3">
        <v>9</v>
      </c>
      <c r="G400" s="4">
        <v>0.26470588235294118</v>
      </c>
      <c r="H400" s="2">
        <v>0</v>
      </c>
    </row>
    <row r="401" spans="1:8" x14ac:dyDescent="0.3">
      <c r="A401" s="59"/>
      <c r="B401" s="59"/>
      <c r="C401" s="54" t="s">
        <v>8</v>
      </c>
      <c r="D401" s="5" t="s">
        <v>4</v>
      </c>
      <c r="E401" s="2">
        <v>46</v>
      </c>
      <c r="F401" s="3">
        <v>12</v>
      </c>
      <c r="G401" s="4">
        <v>0.2608695652173913</v>
      </c>
      <c r="H401" s="2">
        <v>1</v>
      </c>
    </row>
    <row r="402" spans="1:8" x14ac:dyDescent="0.3">
      <c r="A402" s="59"/>
      <c r="B402" s="59"/>
      <c r="C402" s="54" t="s">
        <v>20</v>
      </c>
      <c r="D402" s="5" t="s">
        <v>1</v>
      </c>
      <c r="E402" s="2">
        <v>88</v>
      </c>
      <c r="F402" s="3">
        <v>31</v>
      </c>
      <c r="G402" s="4">
        <v>0.35227272727272729</v>
      </c>
      <c r="H402" s="2">
        <v>3</v>
      </c>
    </row>
    <row r="403" spans="1:8" x14ac:dyDescent="0.3">
      <c r="A403" s="59"/>
      <c r="B403" s="59"/>
      <c r="C403" s="54" t="s">
        <v>20</v>
      </c>
      <c r="D403" s="5" t="s">
        <v>41</v>
      </c>
      <c r="E403" s="2">
        <v>32</v>
      </c>
      <c r="F403" s="3">
        <v>11</v>
      </c>
      <c r="G403" s="4">
        <v>0.34375</v>
      </c>
      <c r="H403" s="2">
        <v>2</v>
      </c>
    </row>
    <row r="404" spans="1:8" x14ac:dyDescent="0.3">
      <c r="A404" s="59"/>
      <c r="B404" s="59"/>
      <c r="C404" s="54" t="s">
        <v>20</v>
      </c>
      <c r="D404" s="5" t="s">
        <v>4</v>
      </c>
      <c r="E404" s="2">
        <v>56</v>
      </c>
      <c r="F404" s="3">
        <v>20</v>
      </c>
      <c r="G404" s="4">
        <v>0.35714285714285721</v>
      </c>
      <c r="H404" s="2">
        <v>1</v>
      </c>
    </row>
    <row r="405" spans="1:8" x14ac:dyDescent="0.3">
      <c r="A405" s="59"/>
      <c r="B405" s="58" t="s">
        <v>37</v>
      </c>
      <c r="C405" s="47" t="s">
        <v>1</v>
      </c>
      <c r="D405" s="47"/>
      <c r="E405" s="48">
        <f>E406+E410+E413+E417+E420+E423</f>
        <v>597</v>
      </c>
      <c r="F405" s="48">
        <f t="shared" ref="F405" si="44">F406+F410+F413+F417+F420+F423</f>
        <v>144</v>
      </c>
      <c r="G405" s="50">
        <f>F405/E405</f>
        <v>0.24120603015075376</v>
      </c>
      <c r="H405" s="48">
        <f t="shared" ref="H405" si="45">H406+H410+H413+H417+H420+H423</f>
        <v>1</v>
      </c>
    </row>
    <row r="406" spans="1:8" x14ac:dyDescent="0.3">
      <c r="A406" s="59"/>
      <c r="B406" s="59"/>
      <c r="C406" s="54" t="s">
        <v>5</v>
      </c>
      <c r="D406" s="5" t="s">
        <v>1</v>
      </c>
      <c r="E406" s="2">
        <v>62</v>
      </c>
      <c r="F406" s="3">
        <v>22</v>
      </c>
      <c r="G406" s="4">
        <v>0.35483870967741937</v>
      </c>
      <c r="H406" s="2">
        <v>1</v>
      </c>
    </row>
    <row r="407" spans="1:8" x14ac:dyDescent="0.3">
      <c r="A407" s="59"/>
      <c r="B407" s="59"/>
      <c r="C407" s="54" t="s">
        <v>5</v>
      </c>
      <c r="D407" s="5" t="s">
        <v>41</v>
      </c>
      <c r="E407" s="2">
        <v>27</v>
      </c>
      <c r="F407" s="3">
        <v>11</v>
      </c>
      <c r="G407" s="4">
        <v>0.40740740740740738</v>
      </c>
      <c r="H407" s="2">
        <v>0</v>
      </c>
    </row>
    <row r="408" spans="1:8" x14ac:dyDescent="0.3">
      <c r="A408" s="59"/>
      <c r="B408" s="59"/>
      <c r="C408" s="54"/>
      <c r="D408" s="5" t="s">
        <v>4</v>
      </c>
      <c r="E408" s="2">
        <v>35</v>
      </c>
      <c r="F408" s="3">
        <v>11</v>
      </c>
      <c r="G408" s="4">
        <v>0.31428571428571428</v>
      </c>
      <c r="H408" s="2">
        <v>1</v>
      </c>
    </row>
    <row r="409" spans="1:8" x14ac:dyDescent="0.3">
      <c r="A409" s="59"/>
      <c r="B409" s="59"/>
      <c r="C409" s="54" t="s">
        <v>5</v>
      </c>
      <c r="D409" s="10"/>
      <c r="E409" s="2"/>
      <c r="F409" s="3"/>
      <c r="G409" s="4"/>
      <c r="H409" s="2"/>
    </row>
    <row r="410" spans="1:8" x14ac:dyDescent="0.3">
      <c r="A410" s="59"/>
      <c r="B410" s="59"/>
      <c r="C410" s="54" t="s">
        <v>21</v>
      </c>
      <c r="D410" s="5" t="s">
        <v>1</v>
      </c>
      <c r="E410" s="2">
        <v>354</v>
      </c>
      <c r="F410" s="3">
        <v>81</v>
      </c>
      <c r="G410" s="4">
        <v>0.2288135593220339</v>
      </c>
      <c r="H410" s="2">
        <v>0</v>
      </c>
    </row>
    <row r="411" spans="1:8" x14ac:dyDescent="0.3">
      <c r="A411" s="59"/>
      <c r="B411" s="59"/>
      <c r="C411" s="54" t="s">
        <v>21</v>
      </c>
      <c r="D411" s="5" t="s">
        <v>41</v>
      </c>
      <c r="E411" s="2">
        <v>209</v>
      </c>
      <c r="F411" s="3">
        <v>46</v>
      </c>
      <c r="G411" s="4">
        <v>0.22009569377990429</v>
      </c>
      <c r="H411" s="2">
        <v>0</v>
      </c>
    </row>
    <row r="412" spans="1:8" x14ac:dyDescent="0.3">
      <c r="A412" s="59"/>
      <c r="B412" s="59"/>
      <c r="C412" s="54" t="s">
        <v>21</v>
      </c>
      <c r="D412" s="5" t="s">
        <v>4</v>
      </c>
      <c r="E412" s="2">
        <v>145</v>
      </c>
      <c r="F412" s="3">
        <v>35</v>
      </c>
      <c r="G412" s="4">
        <v>0.2413793103448276</v>
      </c>
      <c r="H412" s="2">
        <v>0</v>
      </c>
    </row>
    <row r="413" spans="1:8" x14ac:dyDescent="0.3">
      <c r="A413" s="59"/>
      <c r="B413" s="59"/>
      <c r="C413" s="54" t="s">
        <v>12</v>
      </c>
      <c r="D413" s="5" t="s">
        <v>1</v>
      </c>
      <c r="E413" s="2">
        <v>59</v>
      </c>
      <c r="F413" s="3">
        <v>21</v>
      </c>
      <c r="G413" s="4">
        <v>0.3559322033898305</v>
      </c>
      <c r="H413" s="2">
        <v>0</v>
      </c>
    </row>
    <row r="414" spans="1:8" x14ac:dyDescent="0.3">
      <c r="A414" s="59"/>
      <c r="B414" s="59"/>
      <c r="C414" s="54" t="s">
        <v>12</v>
      </c>
      <c r="D414" s="5" t="s">
        <v>41</v>
      </c>
      <c r="E414" s="2">
        <v>27</v>
      </c>
      <c r="F414" s="3">
        <v>13</v>
      </c>
      <c r="G414" s="4">
        <v>0.48148148148148151</v>
      </c>
      <c r="H414" s="2">
        <v>0</v>
      </c>
    </row>
    <row r="415" spans="1:8" x14ac:dyDescent="0.3">
      <c r="A415" s="59"/>
      <c r="B415" s="59"/>
      <c r="C415" s="54"/>
      <c r="D415" s="5" t="s">
        <v>4</v>
      </c>
      <c r="E415" s="2">
        <v>32</v>
      </c>
      <c r="F415" s="3">
        <v>8</v>
      </c>
      <c r="G415" s="4">
        <v>0.25</v>
      </c>
      <c r="H415" s="2">
        <v>0</v>
      </c>
    </row>
    <row r="416" spans="1:8" x14ac:dyDescent="0.3">
      <c r="A416" s="59"/>
      <c r="B416" s="59"/>
      <c r="C416" s="54" t="s">
        <v>12</v>
      </c>
      <c r="D416" s="5" t="s">
        <v>7</v>
      </c>
      <c r="E416" s="2">
        <v>1</v>
      </c>
      <c r="F416" s="3">
        <v>1</v>
      </c>
      <c r="G416" s="4">
        <v>1</v>
      </c>
      <c r="H416" s="2">
        <v>0</v>
      </c>
    </row>
    <row r="417" spans="1:8" x14ac:dyDescent="0.3">
      <c r="A417" s="59"/>
      <c r="B417" s="59"/>
      <c r="C417" s="54" t="s">
        <v>13</v>
      </c>
      <c r="D417" s="5" t="s">
        <v>1</v>
      </c>
      <c r="E417" s="2">
        <v>30</v>
      </c>
      <c r="F417" s="3">
        <v>5</v>
      </c>
      <c r="G417" s="4">
        <v>0.16666666666666671</v>
      </c>
      <c r="H417" s="2">
        <v>0</v>
      </c>
    </row>
    <row r="418" spans="1:8" x14ac:dyDescent="0.3">
      <c r="A418" s="59"/>
      <c r="B418" s="59"/>
      <c r="C418" s="54" t="s">
        <v>13</v>
      </c>
      <c r="D418" s="5" t="s">
        <v>41</v>
      </c>
      <c r="E418" s="2">
        <v>9</v>
      </c>
      <c r="F418" s="3">
        <v>2</v>
      </c>
      <c r="G418" s="4">
        <v>0.22222222222222221</v>
      </c>
      <c r="H418" s="2">
        <v>0</v>
      </c>
    </row>
    <row r="419" spans="1:8" x14ac:dyDescent="0.3">
      <c r="A419" s="59"/>
      <c r="B419" s="59"/>
      <c r="C419" s="54" t="s">
        <v>13</v>
      </c>
      <c r="D419" s="5" t="s">
        <v>4</v>
      </c>
      <c r="E419" s="2">
        <v>21</v>
      </c>
      <c r="F419" s="3">
        <v>3</v>
      </c>
      <c r="G419" s="4">
        <v>0.14285714285714279</v>
      </c>
      <c r="H419" s="2">
        <v>0</v>
      </c>
    </row>
    <row r="420" spans="1:8" x14ac:dyDescent="0.3">
      <c r="A420" s="59"/>
      <c r="B420" s="59"/>
      <c r="C420" s="54" t="s">
        <v>14</v>
      </c>
      <c r="D420" s="5" t="s">
        <v>1</v>
      </c>
      <c r="E420" s="2">
        <v>29</v>
      </c>
      <c r="F420" s="3">
        <v>4</v>
      </c>
      <c r="G420" s="4">
        <v>0.13793103448275859</v>
      </c>
      <c r="H420" s="2">
        <v>0</v>
      </c>
    </row>
    <row r="421" spans="1:8" x14ac:dyDescent="0.3">
      <c r="A421" s="59"/>
      <c r="B421" s="59"/>
      <c r="C421" s="54" t="s">
        <v>14</v>
      </c>
      <c r="D421" s="5" t="s">
        <v>41</v>
      </c>
      <c r="E421" s="2">
        <v>14</v>
      </c>
      <c r="F421" s="3">
        <v>3</v>
      </c>
      <c r="G421" s="4">
        <v>0.2142857142857143</v>
      </c>
      <c r="H421" s="2">
        <v>0</v>
      </c>
    </row>
    <row r="422" spans="1:8" x14ac:dyDescent="0.3">
      <c r="A422" s="59"/>
      <c r="B422" s="59"/>
      <c r="C422" s="54" t="s">
        <v>14</v>
      </c>
      <c r="D422" s="5" t="s">
        <v>4</v>
      </c>
      <c r="E422" s="2">
        <v>15</v>
      </c>
      <c r="F422" s="3">
        <v>1</v>
      </c>
      <c r="G422" s="4">
        <v>6.6666666666666666E-2</v>
      </c>
      <c r="H422" s="2">
        <v>0</v>
      </c>
    </row>
    <row r="423" spans="1:8" x14ac:dyDescent="0.3">
      <c r="A423" s="59"/>
      <c r="B423" s="59"/>
      <c r="C423" s="54" t="s">
        <v>15</v>
      </c>
      <c r="D423" s="5" t="s">
        <v>1</v>
      </c>
      <c r="E423" s="2">
        <v>63</v>
      </c>
      <c r="F423" s="3">
        <v>11</v>
      </c>
      <c r="G423" s="4">
        <v>0.17460317460317459</v>
      </c>
      <c r="H423" s="2">
        <v>0</v>
      </c>
    </row>
    <row r="424" spans="1:8" x14ac:dyDescent="0.3">
      <c r="A424" s="59"/>
      <c r="B424" s="59"/>
      <c r="C424" s="54" t="s">
        <v>15</v>
      </c>
      <c r="D424" s="5" t="s">
        <v>41</v>
      </c>
      <c r="E424" s="2">
        <v>36</v>
      </c>
      <c r="F424" s="3">
        <v>5</v>
      </c>
      <c r="G424" s="4">
        <v>0.1388888888888889</v>
      </c>
      <c r="H424" s="2">
        <v>0</v>
      </c>
    </row>
    <row r="425" spans="1:8" x14ac:dyDescent="0.3">
      <c r="A425" s="59"/>
      <c r="B425" s="60"/>
      <c r="C425" s="54" t="s">
        <v>15</v>
      </c>
      <c r="D425" s="5" t="s">
        <v>4</v>
      </c>
      <c r="E425" s="2">
        <v>27</v>
      </c>
      <c r="F425" s="3">
        <v>6</v>
      </c>
      <c r="G425" s="4">
        <v>0.22222222222222221</v>
      </c>
      <c r="H425" s="2">
        <v>0</v>
      </c>
    </row>
    <row r="426" spans="1:8" x14ac:dyDescent="0.3">
      <c r="A426" s="59"/>
      <c r="B426" s="58" t="s">
        <v>38</v>
      </c>
      <c r="C426" s="47" t="s">
        <v>1</v>
      </c>
      <c r="D426" s="47"/>
      <c r="E426" s="48">
        <f>E427+E430</f>
        <v>145</v>
      </c>
      <c r="F426" s="48">
        <f t="shared" ref="F426:H426" si="46">F427+F430</f>
        <v>46</v>
      </c>
      <c r="G426" s="49">
        <f>F426/E426</f>
        <v>0.31724137931034485</v>
      </c>
      <c r="H426" s="48">
        <f t="shared" si="46"/>
        <v>4</v>
      </c>
    </row>
    <row r="427" spans="1:8" x14ac:dyDescent="0.3">
      <c r="A427" s="59"/>
      <c r="B427" s="59"/>
      <c r="C427" s="54" t="s">
        <v>16</v>
      </c>
      <c r="D427" s="5" t="s">
        <v>1</v>
      </c>
      <c r="E427" s="2">
        <v>74</v>
      </c>
      <c r="F427" s="3">
        <v>19</v>
      </c>
      <c r="G427" s="4">
        <v>0.25675675675675669</v>
      </c>
      <c r="H427" s="2">
        <v>4</v>
      </c>
    </row>
    <row r="428" spans="1:8" x14ac:dyDescent="0.3">
      <c r="A428" s="59"/>
      <c r="B428" s="59"/>
      <c r="C428" s="54" t="s">
        <v>16</v>
      </c>
      <c r="D428" s="5" t="s">
        <v>41</v>
      </c>
      <c r="E428" s="2">
        <v>31</v>
      </c>
      <c r="F428" s="3">
        <v>7</v>
      </c>
      <c r="G428" s="4">
        <v>0.22580645161290319</v>
      </c>
      <c r="H428" s="2">
        <v>3</v>
      </c>
    </row>
    <row r="429" spans="1:8" x14ac:dyDescent="0.3">
      <c r="A429" s="59"/>
      <c r="B429" s="59"/>
      <c r="C429" s="54" t="s">
        <v>16</v>
      </c>
      <c r="D429" s="5" t="s">
        <v>4</v>
      </c>
      <c r="E429" s="2">
        <v>43</v>
      </c>
      <c r="F429" s="3">
        <v>12</v>
      </c>
      <c r="G429" s="4">
        <v>0.27906976744186052</v>
      </c>
      <c r="H429" s="2">
        <v>1</v>
      </c>
    </row>
    <row r="430" spans="1:8" x14ac:dyDescent="0.3">
      <c r="A430" s="59"/>
      <c r="B430" s="59"/>
      <c r="C430" s="54" t="s">
        <v>19</v>
      </c>
      <c r="D430" s="5" t="s">
        <v>1</v>
      </c>
      <c r="E430" s="2">
        <v>71</v>
      </c>
      <c r="F430" s="3">
        <v>27</v>
      </c>
      <c r="G430" s="4">
        <v>0.38028169014084512</v>
      </c>
      <c r="H430" s="2">
        <v>0</v>
      </c>
    </row>
    <row r="431" spans="1:8" x14ac:dyDescent="0.3">
      <c r="A431" s="59"/>
      <c r="B431" s="59"/>
      <c r="C431" s="54" t="s">
        <v>19</v>
      </c>
      <c r="D431" s="5" t="s">
        <v>41</v>
      </c>
      <c r="E431" s="2">
        <v>30</v>
      </c>
      <c r="F431" s="3">
        <v>14</v>
      </c>
      <c r="G431" s="4">
        <v>0.46666666666666667</v>
      </c>
      <c r="H431" s="2">
        <v>0</v>
      </c>
    </row>
    <row r="432" spans="1:8" x14ac:dyDescent="0.3">
      <c r="A432" s="59"/>
      <c r="B432" s="59"/>
      <c r="C432" s="54" t="s">
        <v>19</v>
      </c>
      <c r="D432" s="5" t="s">
        <v>4</v>
      </c>
      <c r="E432" s="2">
        <v>41</v>
      </c>
      <c r="F432" s="3">
        <v>13</v>
      </c>
      <c r="G432" s="4">
        <v>0.31707317073170732</v>
      </c>
      <c r="H432" s="2">
        <v>0</v>
      </c>
    </row>
    <row r="433" spans="1:8" x14ac:dyDescent="0.3">
      <c r="A433" s="59"/>
      <c r="B433" s="58" t="s">
        <v>39</v>
      </c>
      <c r="C433" s="47" t="s">
        <v>1</v>
      </c>
      <c r="D433" s="47"/>
      <c r="E433" s="48">
        <f>E434+E437+E440+E443+E446</f>
        <v>779</v>
      </c>
      <c r="F433" s="48">
        <f>F434+F437+F440+F443+F446</f>
        <v>129</v>
      </c>
      <c r="G433" s="50">
        <f>F433/E433</f>
        <v>0.16559691912708602</v>
      </c>
      <c r="H433" s="48">
        <f t="shared" ref="H433" si="47">H434+H437+H440+H443+H446</f>
        <v>4</v>
      </c>
    </row>
    <row r="434" spans="1:8" x14ac:dyDescent="0.3">
      <c r="A434" s="59"/>
      <c r="B434" s="59"/>
      <c r="C434" s="54" t="s">
        <v>2</v>
      </c>
      <c r="D434" s="5" t="s">
        <v>1</v>
      </c>
      <c r="E434" s="2">
        <v>13</v>
      </c>
      <c r="F434" s="3">
        <v>5</v>
      </c>
      <c r="G434" s="4">
        <v>0.38461538461538458</v>
      </c>
      <c r="H434" s="2">
        <v>0</v>
      </c>
    </row>
    <row r="435" spans="1:8" x14ac:dyDescent="0.3">
      <c r="A435" s="59"/>
      <c r="B435" s="59"/>
      <c r="C435" s="54" t="s">
        <v>2</v>
      </c>
      <c r="D435" s="5" t="s">
        <v>41</v>
      </c>
      <c r="E435" s="2">
        <v>9</v>
      </c>
      <c r="F435" s="3">
        <v>3</v>
      </c>
      <c r="G435" s="4">
        <v>0.33333333333333331</v>
      </c>
      <c r="H435" s="2">
        <v>0</v>
      </c>
    </row>
    <row r="436" spans="1:8" x14ac:dyDescent="0.3">
      <c r="A436" s="59"/>
      <c r="B436" s="59"/>
      <c r="C436" s="54" t="s">
        <v>2</v>
      </c>
      <c r="D436" s="5" t="s">
        <v>4</v>
      </c>
      <c r="E436" s="2">
        <v>4</v>
      </c>
      <c r="F436" s="3">
        <v>2</v>
      </c>
      <c r="G436" s="4">
        <v>0.5</v>
      </c>
      <c r="H436" s="2">
        <v>0</v>
      </c>
    </row>
    <row r="437" spans="1:8" x14ac:dyDescent="0.3">
      <c r="A437" s="59"/>
      <c r="B437" s="59"/>
      <c r="C437" s="54" t="s">
        <v>9</v>
      </c>
      <c r="D437" s="5" t="s">
        <v>1</v>
      </c>
      <c r="E437" s="2">
        <v>57</v>
      </c>
      <c r="F437" s="3">
        <v>15</v>
      </c>
      <c r="G437" s="4">
        <v>0.26315789473684209</v>
      </c>
      <c r="H437" s="2">
        <v>1</v>
      </c>
    </row>
    <row r="438" spans="1:8" x14ac:dyDescent="0.3">
      <c r="A438" s="59"/>
      <c r="B438" s="59"/>
      <c r="C438" s="54" t="s">
        <v>9</v>
      </c>
      <c r="D438" s="5" t="s">
        <v>41</v>
      </c>
      <c r="E438" s="2">
        <v>30</v>
      </c>
      <c r="F438" s="3">
        <v>8</v>
      </c>
      <c r="G438" s="4">
        <v>0.26666666666666672</v>
      </c>
      <c r="H438" s="2">
        <v>0</v>
      </c>
    </row>
    <row r="439" spans="1:8" x14ac:dyDescent="0.3">
      <c r="A439" s="59"/>
      <c r="B439" s="59"/>
      <c r="C439" s="54" t="s">
        <v>9</v>
      </c>
      <c r="D439" s="5" t="s">
        <v>4</v>
      </c>
      <c r="E439" s="2">
        <v>27</v>
      </c>
      <c r="F439" s="3">
        <v>7</v>
      </c>
      <c r="G439" s="4">
        <v>0.25925925925925919</v>
      </c>
      <c r="H439" s="2">
        <v>1</v>
      </c>
    </row>
    <row r="440" spans="1:8" x14ac:dyDescent="0.3">
      <c r="A440" s="59"/>
      <c r="B440" s="59"/>
      <c r="C440" s="54" t="s">
        <v>10</v>
      </c>
      <c r="D440" s="5" t="s">
        <v>1</v>
      </c>
      <c r="E440" s="2">
        <v>107</v>
      </c>
      <c r="F440" s="3">
        <v>25</v>
      </c>
      <c r="G440" s="4">
        <v>0.23364485981308411</v>
      </c>
      <c r="H440" s="2">
        <v>0</v>
      </c>
    </row>
    <row r="441" spans="1:8" x14ac:dyDescent="0.3">
      <c r="A441" s="59"/>
      <c r="B441" s="59"/>
      <c r="C441" s="54" t="s">
        <v>10</v>
      </c>
      <c r="D441" s="5" t="s">
        <v>41</v>
      </c>
      <c r="E441" s="2">
        <v>49</v>
      </c>
      <c r="F441" s="3">
        <v>8</v>
      </c>
      <c r="G441" s="4">
        <v>0.16326530612244899</v>
      </c>
      <c r="H441" s="2">
        <v>0</v>
      </c>
    </row>
    <row r="442" spans="1:8" x14ac:dyDescent="0.3">
      <c r="A442" s="59"/>
      <c r="B442" s="59"/>
      <c r="C442" s="54" t="s">
        <v>10</v>
      </c>
      <c r="D442" s="5" t="s">
        <v>4</v>
      </c>
      <c r="E442" s="2">
        <v>58</v>
      </c>
      <c r="F442" s="3">
        <v>17</v>
      </c>
      <c r="G442" s="4">
        <v>0.29310344827586199</v>
      </c>
      <c r="H442" s="2">
        <v>0</v>
      </c>
    </row>
    <row r="443" spans="1:8" x14ac:dyDescent="0.3">
      <c r="A443" s="59"/>
      <c r="B443" s="59"/>
      <c r="C443" s="54" t="s">
        <v>11</v>
      </c>
      <c r="D443" s="5" t="s">
        <v>1</v>
      </c>
      <c r="E443" s="2">
        <v>113</v>
      </c>
      <c r="F443" s="3">
        <v>26</v>
      </c>
      <c r="G443" s="4">
        <v>0.23008849557522121</v>
      </c>
      <c r="H443" s="2">
        <v>0</v>
      </c>
    </row>
    <row r="444" spans="1:8" x14ac:dyDescent="0.3">
      <c r="A444" s="59"/>
      <c r="B444" s="59"/>
      <c r="C444" s="54" t="s">
        <v>11</v>
      </c>
      <c r="D444" s="5" t="s">
        <v>41</v>
      </c>
      <c r="E444" s="2">
        <v>65</v>
      </c>
      <c r="F444" s="3">
        <v>12</v>
      </c>
      <c r="G444" s="4">
        <v>0.18461538461538471</v>
      </c>
      <c r="H444" s="2">
        <v>0</v>
      </c>
    </row>
    <row r="445" spans="1:8" x14ac:dyDescent="0.3">
      <c r="A445" s="59"/>
      <c r="B445" s="59"/>
      <c r="C445" s="54" t="s">
        <v>11</v>
      </c>
      <c r="D445" s="5" t="s">
        <v>4</v>
      </c>
      <c r="E445" s="2">
        <v>48</v>
      </c>
      <c r="F445" s="3">
        <v>14</v>
      </c>
      <c r="G445" s="4">
        <v>0.29166666666666669</v>
      </c>
      <c r="H445" s="2">
        <v>0</v>
      </c>
    </row>
    <row r="446" spans="1:8" x14ac:dyDescent="0.3">
      <c r="A446" s="59"/>
      <c r="B446" s="59"/>
      <c r="C446" s="54" t="s">
        <v>23</v>
      </c>
      <c r="D446" s="5" t="s">
        <v>1</v>
      </c>
      <c r="E446" s="2">
        <v>489</v>
      </c>
      <c r="F446" s="3">
        <v>58</v>
      </c>
      <c r="G446" s="4">
        <v>0.11860940695296519</v>
      </c>
      <c r="H446" s="2">
        <v>3</v>
      </c>
    </row>
    <row r="447" spans="1:8" x14ac:dyDescent="0.3">
      <c r="A447" s="59"/>
      <c r="B447" s="59"/>
      <c r="C447" s="54" t="s">
        <v>23</v>
      </c>
      <c r="D447" s="5" t="s">
        <v>41</v>
      </c>
      <c r="E447" s="2">
        <v>224</v>
      </c>
      <c r="F447" s="3">
        <v>27</v>
      </c>
      <c r="G447" s="4">
        <v>0.1205357142857143</v>
      </c>
      <c r="H447" s="2">
        <v>2</v>
      </c>
    </row>
    <row r="448" spans="1:8" x14ac:dyDescent="0.3">
      <c r="A448" s="59"/>
      <c r="B448" s="59"/>
      <c r="C448" s="54"/>
      <c r="D448" s="5" t="s">
        <v>4</v>
      </c>
      <c r="E448" s="2">
        <v>265</v>
      </c>
      <c r="F448" s="3">
        <v>31</v>
      </c>
      <c r="G448" s="4">
        <v>0.1169811320754717</v>
      </c>
      <c r="H448" s="2">
        <v>1</v>
      </c>
    </row>
    <row r="449" spans="1:8" x14ac:dyDescent="0.3">
      <c r="A449" s="60"/>
      <c r="B449" s="60"/>
      <c r="C449" s="54" t="s">
        <v>23</v>
      </c>
      <c r="D449" s="5" t="s">
        <v>7</v>
      </c>
      <c r="E449" s="2">
        <v>1</v>
      </c>
      <c r="F449" s="3">
        <v>1</v>
      </c>
      <c r="G449" s="4">
        <v>1</v>
      </c>
      <c r="H449" s="2">
        <v>0</v>
      </c>
    </row>
  </sheetData>
  <mergeCells count="168">
    <mergeCell ref="A376:A449"/>
    <mergeCell ref="B377:B397"/>
    <mergeCell ref="C378:C380"/>
    <mergeCell ref="C381:C384"/>
    <mergeCell ref="C385:C387"/>
    <mergeCell ref="C388:C390"/>
    <mergeCell ref="C391:C393"/>
    <mergeCell ref="C394:C397"/>
    <mergeCell ref="B398:B404"/>
    <mergeCell ref="C399:C401"/>
    <mergeCell ref="C402:C404"/>
    <mergeCell ref="B405:B425"/>
    <mergeCell ref="C406:C409"/>
    <mergeCell ref="C410:C412"/>
    <mergeCell ref="C413:C416"/>
    <mergeCell ref="C417:C419"/>
    <mergeCell ref="C420:C422"/>
    <mergeCell ref="C423:C425"/>
    <mergeCell ref="C446:C449"/>
    <mergeCell ref="B426:B432"/>
    <mergeCell ref="C427:C429"/>
    <mergeCell ref="C430:C432"/>
    <mergeCell ref="B433:B449"/>
    <mergeCell ref="C434:C436"/>
    <mergeCell ref="C346:C349"/>
    <mergeCell ref="C350:C352"/>
    <mergeCell ref="C353:C355"/>
    <mergeCell ref="C356:C358"/>
    <mergeCell ref="B359:B375"/>
    <mergeCell ref="C360:C362"/>
    <mergeCell ref="C363:C365"/>
    <mergeCell ref="C366:C368"/>
    <mergeCell ref="C369:C371"/>
    <mergeCell ref="C372:C375"/>
    <mergeCell ref="C437:C439"/>
    <mergeCell ref="C440:C442"/>
    <mergeCell ref="C443:C445"/>
    <mergeCell ref="C281:C283"/>
    <mergeCell ref="C284:C286"/>
    <mergeCell ref="C287:C289"/>
    <mergeCell ref="C290:C292"/>
    <mergeCell ref="C293:C295"/>
    <mergeCell ref="A296:A375"/>
    <mergeCell ref="B297:B317"/>
    <mergeCell ref="C298:C300"/>
    <mergeCell ref="C301:C304"/>
    <mergeCell ref="C305:C307"/>
    <mergeCell ref="C308:C310"/>
    <mergeCell ref="C311:C313"/>
    <mergeCell ref="C314:C317"/>
    <mergeCell ref="B318:B325"/>
    <mergeCell ref="C319:C322"/>
    <mergeCell ref="C323:C325"/>
    <mergeCell ref="B326:B344"/>
    <mergeCell ref="C327:C329"/>
    <mergeCell ref="C330:C332"/>
    <mergeCell ref="C333:C335"/>
    <mergeCell ref="C336:C338"/>
    <mergeCell ref="C339:C341"/>
    <mergeCell ref="C342:C344"/>
    <mergeCell ref="B345:B358"/>
    <mergeCell ref="C219:C221"/>
    <mergeCell ref="C222:C224"/>
    <mergeCell ref="C225:C227"/>
    <mergeCell ref="C228:C230"/>
    <mergeCell ref="C231:C234"/>
    <mergeCell ref="A235:A295"/>
    <mergeCell ref="B236:B245"/>
    <mergeCell ref="C237:C239"/>
    <mergeCell ref="C240:C242"/>
    <mergeCell ref="C243:C245"/>
    <mergeCell ref="B246:B252"/>
    <mergeCell ref="C247:C249"/>
    <mergeCell ref="C250:C252"/>
    <mergeCell ref="B253:B271"/>
    <mergeCell ref="C254:C256"/>
    <mergeCell ref="C257:C259"/>
    <mergeCell ref="C260:C262"/>
    <mergeCell ref="C263:C265"/>
    <mergeCell ref="C266:C268"/>
    <mergeCell ref="C269:C271"/>
    <mergeCell ref="B272:B279"/>
    <mergeCell ref="C273:C275"/>
    <mergeCell ref="C276:C279"/>
    <mergeCell ref="B280:B295"/>
    <mergeCell ref="A157:A234"/>
    <mergeCell ref="B158:B178"/>
    <mergeCell ref="C159:C161"/>
    <mergeCell ref="C162:C165"/>
    <mergeCell ref="C166:C168"/>
    <mergeCell ref="C169:C171"/>
    <mergeCell ref="C172:C174"/>
    <mergeCell ref="C175:C178"/>
    <mergeCell ref="B179:B185"/>
    <mergeCell ref="C180:C182"/>
    <mergeCell ref="C183:C185"/>
    <mergeCell ref="B186:B204"/>
    <mergeCell ref="C187:C189"/>
    <mergeCell ref="C190:C192"/>
    <mergeCell ref="C193:C195"/>
    <mergeCell ref="C196:C198"/>
    <mergeCell ref="C199:C201"/>
    <mergeCell ref="C202:C204"/>
    <mergeCell ref="B205:B217"/>
    <mergeCell ref="C206:C208"/>
    <mergeCell ref="C209:C211"/>
    <mergeCell ref="C212:C214"/>
    <mergeCell ref="C215:C217"/>
    <mergeCell ref="B218:B234"/>
    <mergeCell ref="B128:B140"/>
    <mergeCell ref="C129:C131"/>
    <mergeCell ref="C132:C134"/>
    <mergeCell ref="C135:C137"/>
    <mergeCell ref="C138:C140"/>
    <mergeCell ref="B141:B156"/>
    <mergeCell ref="C142:C144"/>
    <mergeCell ref="C145:C147"/>
    <mergeCell ref="C148:C150"/>
    <mergeCell ref="C151:C153"/>
    <mergeCell ref="C154:C156"/>
    <mergeCell ref="B64:B79"/>
    <mergeCell ref="C65:C67"/>
    <mergeCell ref="C68:C70"/>
    <mergeCell ref="C71:C73"/>
    <mergeCell ref="C74:C76"/>
    <mergeCell ref="C77:C79"/>
    <mergeCell ref="A80:A156"/>
    <mergeCell ref="B81:B101"/>
    <mergeCell ref="C82:C84"/>
    <mergeCell ref="C85:C88"/>
    <mergeCell ref="C89:C91"/>
    <mergeCell ref="C92:C94"/>
    <mergeCell ref="C95:C97"/>
    <mergeCell ref="C98:C101"/>
    <mergeCell ref="B102:B108"/>
    <mergeCell ref="C103:C105"/>
    <mergeCell ref="C106:C108"/>
    <mergeCell ref="B109:B127"/>
    <mergeCell ref="C110:C112"/>
    <mergeCell ref="C113:C115"/>
    <mergeCell ref="C116:C118"/>
    <mergeCell ref="C119:C121"/>
    <mergeCell ref="C122:C124"/>
    <mergeCell ref="C125:C127"/>
    <mergeCell ref="A1:H1"/>
    <mergeCell ref="A3:A79"/>
    <mergeCell ref="B4:B24"/>
    <mergeCell ref="C5:C7"/>
    <mergeCell ref="C8:C11"/>
    <mergeCell ref="C12:C14"/>
    <mergeCell ref="C15:C17"/>
    <mergeCell ref="C18:C20"/>
    <mergeCell ref="C21:C24"/>
    <mergeCell ref="B25:B31"/>
    <mergeCell ref="C26:C28"/>
    <mergeCell ref="C29:C31"/>
    <mergeCell ref="B32:B50"/>
    <mergeCell ref="C33:C35"/>
    <mergeCell ref="C36:C38"/>
    <mergeCell ref="C39:C41"/>
    <mergeCell ref="C42:C44"/>
    <mergeCell ref="C45:C47"/>
    <mergeCell ref="C48:C50"/>
    <mergeCell ref="B51:B63"/>
    <mergeCell ref="C52:C54"/>
    <mergeCell ref="C55:C57"/>
    <mergeCell ref="C58:C60"/>
    <mergeCell ref="C61:C63"/>
  </mergeCells>
  <pageMargins left="0.7" right="0.7" top="0.75" bottom="0.75" header="0.3" footer="0.3"/>
  <pageSetup paperSize="9" scale="89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D9EBF-4F03-49EF-8B66-304A639038DC}">
  <dimension ref="A1:H801"/>
  <sheetViews>
    <sheetView zoomScaleNormal="100" workbookViewId="0">
      <pane xSplit="1" ySplit="1" topLeftCell="B2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defaultRowHeight="14.4" x14ac:dyDescent="0.3"/>
  <cols>
    <col min="1" max="1" width="15.6640625" style="11" customWidth="1"/>
    <col min="2" max="2" width="17.77734375" style="11" customWidth="1"/>
    <col min="3" max="3" width="30.21875" style="11" bestFit="1" customWidth="1"/>
    <col min="4" max="4" width="18.5546875" style="11" bestFit="1" customWidth="1"/>
    <col min="5" max="8" width="16.88671875" style="11" customWidth="1"/>
    <col min="9" max="9" width="15.6640625" style="11" customWidth="1"/>
    <col min="10" max="16384" width="8.88671875" style="11"/>
  </cols>
  <sheetData>
    <row r="1" spans="1:8" ht="24" customHeight="1" x14ac:dyDescent="0.3">
      <c r="A1" s="61" t="s">
        <v>45</v>
      </c>
      <c r="B1" s="61"/>
      <c r="C1" s="61"/>
      <c r="D1" s="61"/>
      <c r="E1" s="61"/>
      <c r="F1" s="61"/>
      <c r="G1" s="61"/>
      <c r="H1" s="61"/>
    </row>
    <row r="2" spans="1:8" ht="45" customHeight="1" x14ac:dyDescent="0.3">
      <c r="A2" s="14"/>
      <c r="B2" s="14"/>
      <c r="C2" s="14"/>
      <c r="D2" s="14"/>
      <c r="E2" s="15" t="s">
        <v>51</v>
      </c>
      <c r="F2" s="16" t="s">
        <v>34</v>
      </c>
      <c r="G2" s="17" t="s">
        <v>52</v>
      </c>
      <c r="H2" s="15" t="s">
        <v>53</v>
      </c>
    </row>
    <row r="3" spans="1:8" x14ac:dyDescent="0.3">
      <c r="A3" s="59">
        <v>2018</v>
      </c>
      <c r="B3" s="9" t="s">
        <v>40</v>
      </c>
      <c r="C3" s="6"/>
      <c r="D3" s="6"/>
      <c r="E3" s="7">
        <f>E4+E45+E59+E91+E114</f>
        <v>4280</v>
      </c>
      <c r="F3" s="7">
        <f>F4+F45+F59+F91+F114</f>
        <v>1160</v>
      </c>
      <c r="G3" s="33">
        <f>F3/E3</f>
        <v>0.27102803738317754</v>
      </c>
      <c r="H3" s="7">
        <f>H4+H45+H59+H91+H114</f>
        <v>18</v>
      </c>
    </row>
    <row r="4" spans="1:8" x14ac:dyDescent="0.3">
      <c r="A4" s="59"/>
      <c r="B4" s="58" t="s">
        <v>35</v>
      </c>
      <c r="C4" s="47" t="s">
        <v>1</v>
      </c>
      <c r="D4" s="47"/>
      <c r="E4" s="48">
        <f>E5+E12+E19+E25+E32+E38</f>
        <v>2153</v>
      </c>
      <c r="F4" s="48">
        <f>F5+F12+F19+F25+F32+F38</f>
        <v>642</v>
      </c>
      <c r="G4" s="49">
        <f>F4/E4</f>
        <v>0.29818857408267535</v>
      </c>
      <c r="H4" s="48">
        <f>H5+H12+H19+H25+H32+H38</f>
        <v>1</v>
      </c>
    </row>
    <row r="5" spans="1:8" x14ac:dyDescent="0.3">
      <c r="A5" s="59"/>
      <c r="B5" s="59"/>
      <c r="C5" s="64" t="s">
        <v>6</v>
      </c>
      <c r="D5" s="10" t="s">
        <v>1</v>
      </c>
      <c r="E5" s="2">
        <v>708</v>
      </c>
      <c r="F5" s="3">
        <v>255</v>
      </c>
      <c r="G5" s="4">
        <v>0.36016949152542382</v>
      </c>
      <c r="H5" s="2">
        <v>0</v>
      </c>
    </row>
    <row r="6" spans="1:8" x14ac:dyDescent="0.3">
      <c r="A6" s="59"/>
      <c r="B6" s="59"/>
      <c r="C6" s="64" t="s">
        <v>6</v>
      </c>
      <c r="D6" s="10" t="s">
        <v>28</v>
      </c>
      <c r="E6" s="2">
        <v>66</v>
      </c>
      <c r="F6" s="3">
        <v>26</v>
      </c>
      <c r="G6" s="4">
        <v>0.39393939393939392</v>
      </c>
      <c r="H6" s="2">
        <v>0</v>
      </c>
    </row>
    <row r="7" spans="1:8" x14ac:dyDescent="0.3">
      <c r="A7" s="59"/>
      <c r="B7" s="59"/>
      <c r="C7" s="64" t="s">
        <v>6</v>
      </c>
      <c r="D7" s="10" t="s">
        <v>29</v>
      </c>
      <c r="E7" s="2">
        <v>269</v>
      </c>
      <c r="F7" s="3">
        <v>114</v>
      </c>
      <c r="G7" s="4">
        <v>0.42379182156133832</v>
      </c>
      <c r="H7" s="2">
        <v>0</v>
      </c>
    </row>
    <row r="8" spans="1:8" x14ac:dyDescent="0.3">
      <c r="A8" s="59"/>
      <c r="B8" s="59"/>
      <c r="C8" s="64" t="s">
        <v>6</v>
      </c>
      <c r="D8" s="10" t="s">
        <v>30</v>
      </c>
      <c r="E8" s="2">
        <v>272</v>
      </c>
      <c r="F8" s="3">
        <v>96</v>
      </c>
      <c r="G8" s="4">
        <v>0.35294117647058831</v>
      </c>
      <c r="H8" s="2">
        <v>0</v>
      </c>
    </row>
    <row r="9" spans="1:8" x14ac:dyDescent="0.3">
      <c r="A9" s="59"/>
      <c r="B9" s="59"/>
      <c r="C9" s="64" t="s">
        <v>6</v>
      </c>
      <c r="D9" s="10" t="s">
        <v>31</v>
      </c>
      <c r="E9" s="2">
        <v>73</v>
      </c>
      <c r="F9" s="3">
        <v>12</v>
      </c>
      <c r="G9" s="4">
        <v>0.16438356164383561</v>
      </c>
      <c r="H9" s="2">
        <v>0</v>
      </c>
    </row>
    <row r="10" spans="1:8" x14ac:dyDescent="0.3">
      <c r="A10" s="59"/>
      <c r="B10" s="59"/>
      <c r="C10" s="64" t="s">
        <v>6</v>
      </c>
      <c r="D10" s="10" t="s">
        <v>32</v>
      </c>
      <c r="E10" s="2">
        <v>22</v>
      </c>
      <c r="F10" s="3">
        <v>5</v>
      </c>
      <c r="G10" s="4">
        <v>0.22727272727272729</v>
      </c>
      <c r="H10" s="2">
        <v>0</v>
      </c>
    </row>
    <row r="11" spans="1:8" x14ac:dyDescent="0.3">
      <c r="A11" s="59"/>
      <c r="B11" s="59"/>
      <c r="C11" s="64" t="s">
        <v>6</v>
      </c>
      <c r="D11" s="10" t="s">
        <v>33</v>
      </c>
      <c r="E11" s="2">
        <v>6</v>
      </c>
      <c r="F11" s="3">
        <v>2</v>
      </c>
      <c r="G11" s="4">
        <v>0.33333333333333331</v>
      </c>
      <c r="H11" s="2">
        <v>0</v>
      </c>
    </row>
    <row r="12" spans="1:8" x14ac:dyDescent="0.3">
      <c r="A12" s="59"/>
      <c r="B12" s="59"/>
      <c r="C12" s="64" t="s">
        <v>22</v>
      </c>
      <c r="D12" s="10" t="s">
        <v>1</v>
      </c>
      <c r="E12" s="2">
        <v>556</v>
      </c>
      <c r="F12" s="3">
        <v>153</v>
      </c>
      <c r="G12" s="4">
        <v>0.27517985611510792</v>
      </c>
      <c r="H12" s="2">
        <v>1</v>
      </c>
    </row>
    <row r="13" spans="1:8" x14ac:dyDescent="0.3">
      <c r="A13" s="59"/>
      <c r="B13" s="59"/>
      <c r="C13" s="64" t="s">
        <v>22</v>
      </c>
      <c r="D13" s="10" t="s">
        <v>28</v>
      </c>
      <c r="E13" s="2">
        <v>315</v>
      </c>
      <c r="F13" s="3">
        <v>86</v>
      </c>
      <c r="G13" s="4">
        <v>0.27301587301587299</v>
      </c>
      <c r="H13" s="2">
        <v>0</v>
      </c>
    </row>
    <row r="14" spans="1:8" x14ac:dyDescent="0.3">
      <c r="A14" s="59"/>
      <c r="B14" s="59"/>
      <c r="C14" s="64" t="s">
        <v>22</v>
      </c>
      <c r="D14" s="10" t="s">
        <v>29</v>
      </c>
      <c r="E14" s="2">
        <v>82</v>
      </c>
      <c r="F14" s="3">
        <v>29</v>
      </c>
      <c r="G14" s="4">
        <v>0.35365853658536578</v>
      </c>
      <c r="H14" s="2">
        <v>1</v>
      </c>
    </row>
    <row r="15" spans="1:8" x14ac:dyDescent="0.3">
      <c r="A15" s="59"/>
      <c r="B15" s="59"/>
      <c r="C15" s="64" t="s">
        <v>22</v>
      </c>
      <c r="D15" s="10" t="s">
        <v>30</v>
      </c>
      <c r="E15" s="2">
        <v>93</v>
      </c>
      <c r="F15" s="3">
        <v>21</v>
      </c>
      <c r="G15" s="4">
        <v>0.22580645161290319</v>
      </c>
      <c r="H15" s="2">
        <v>0</v>
      </c>
    </row>
    <row r="16" spans="1:8" x14ac:dyDescent="0.3">
      <c r="A16" s="59"/>
      <c r="B16" s="59"/>
      <c r="C16" s="64" t="s">
        <v>22</v>
      </c>
      <c r="D16" s="10" t="s">
        <v>31</v>
      </c>
      <c r="E16" s="2">
        <v>50</v>
      </c>
      <c r="F16" s="3">
        <v>16</v>
      </c>
      <c r="G16" s="4">
        <v>0.32</v>
      </c>
      <c r="H16" s="2">
        <v>0</v>
      </c>
    </row>
    <row r="17" spans="1:8" x14ac:dyDescent="0.3">
      <c r="A17" s="59"/>
      <c r="B17" s="59"/>
      <c r="C17" s="64" t="s">
        <v>22</v>
      </c>
      <c r="D17" s="10" t="s">
        <v>32</v>
      </c>
      <c r="E17" s="2">
        <v>14</v>
      </c>
      <c r="F17" s="3">
        <v>0</v>
      </c>
      <c r="G17" s="4">
        <v>0</v>
      </c>
      <c r="H17" s="2">
        <v>0</v>
      </c>
    </row>
    <row r="18" spans="1:8" x14ac:dyDescent="0.3">
      <c r="A18" s="59"/>
      <c r="B18" s="59"/>
      <c r="C18" s="64" t="s">
        <v>22</v>
      </c>
      <c r="D18" s="10" t="s">
        <v>33</v>
      </c>
      <c r="E18" s="2">
        <v>2</v>
      </c>
      <c r="F18" s="3">
        <v>1</v>
      </c>
      <c r="G18" s="4">
        <v>0.5</v>
      </c>
      <c r="H18" s="2">
        <v>0</v>
      </c>
    </row>
    <row r="19" spans="1:8" x14ac:dyDescent="0.3">
      <c r="A19" s="59"/>
      <c r="B19" s="59"/>
      <c r="C19" s="64" t="s">
        <v>17</v>
      </c>
      <c r="D19" s="10" t="s">
        <v>1</v>
      </c>
      <c r="E19" s="2">
        <v>42</v>
      </c>
      <c r="F19" s="3">
        <v>23</v>
      </c>
      <c r="G19" s="4">
        <v>0.54761904761904767</v>
      </c>
      <c r="H19" s="2">
        <v>0</v>
      </c>
    </row>
    <row r="20" spans="1:8" x14ac:dyDescent="0.3">
      <c r="A20" s="59"/>
      <c r="B20" s="59"/>
      <c r="C20" s="64" t="s">
        <v>17</v>
      </c>
      <c r="D20" s="10" t="s">
        <v>28</v>
      </c>
      <c r="E20" s="2">
        <v>16</v>
      </c>
      <c r="F20" s="3">
        <v>8</v>
      </c>
      <c r="G20" s="4">
        <v>0.5</v>
      </c>
      <c r="H20" s="2">
        <v>0</v>
      </c>
    </row>
    <row r="21" spans="1:8" x14ac:dyDescent="0.3">
      <c r="A21" s="59"/>
      <c r="B21" s="59"/>
      <c r="C21" s="64" t="s">
        <v>17</v>
      </c>
      <c r="D21" s="10" t="s">
        <v>29</v>
      </c>
      <c r="E21" s="2">
        <v>8</v>
      </c>
      <c r="F21" s="3">
        <v>5</v>
      </c>
      <c r="G21" s="4">
        <v>0.625</v>
      </c>
      <c r="H21" s="2">
        <v>0</v>
      </c>
    </row>
    <row r="22" spans="1:8" x14ac:dyDescent="0.3">
      <c r="A22" s="59"/>
      <c r="B22" s="59"/>
      <c r="C22" s="64" t="s">
        <v>17</v>
      </c>
      <c r="D22" s="10" t="s">
        <v>30</v>
      </c>
      <c r="E22" s="2">
        <v>10</v>
      </c>
      <c r="F22" s="3">
        <v>5</v>
      </c>
      <c r="G22" s="4">
        <v>0.5</v>
      </c>
      <c r="H22" s="2">
        <v>0</v>
      </c>
    </row>
    <row r="23" spans="1:8" x14ac:dyDescent="0.3">
      <c r="A23" s="59"/>
      <c r="B23" s="59"/>
      <c r="C23" s="64" t="s">
        <v>17</v>
      </c>
      <c r="D23" s="10" t="s">
        <v>31</v>
      </c>
      <c r="E23" s="2">
        <v>4</v>
      </c>
      <c r="F23" s="3">
        <v>3</v>
      </c>
      <c r="G23" s="4">
        <v>0.75</v>
      </c>
      <c r="H23" s="2">
        <v>0</v>
      </c>
    </row>
    <row r="24" spans="1:8" x14ac:dyDescent="0.3">
      <c r="A24" s="59"/>
      <c r="B24" s="59"/>
      <c r="C24" s="64" t="s">
        <v>17</v>
      </c>
      <c r="D24" s="10" t="s">
        <v>32</v>
      </c>
      <c r="E24" s="2">
        <v>4</v>
      </c>
      <c r="F24" s="3">
        <v>2</v>
      </c>
      <c r="G24" s="4">
        <v>0.5</v>
      </c>
      <c r="H24" s="2">
        <v>0</v>
      </c>
    </row>
    <row r="25" spans="1:8" x14ac:dyDescent="0.3">
      <c r="A25" s="59"/>
      <c r="B25" s="59"/>
      <c r="C25" s="64" t="s">
        <v>25</v>
      </c>
      <c r="D25" s="10" t="s">
        <v>1</v>
      </c>
      <c r="E25" s="2">
        <v>288</v>
      </c>
      <c r="F25" s="3">
        <v>51</v>
      </c>
      <c r="G25" s="4">
        <v>0.17708333333333329</v>
      </c>
      <c r="H25" s="2">
        <v>0</v>
      </c>
    </row>
    <row r="26" spans="1:8" x14ac:dyDescent="0.3">
      <c r="A26" s="59"/>
      <c r="B26" s="59"/>
      <c r="C26" s="64" t="s">
        <v>25</v>
      </c>
      <c r="D26" s="10" t="s">
        <v>28</v>
      </c>
      <c r="E26" s="2">
        <v>189</v>
      </c>
      <c r="F26" s="3">
        <v>23</v>
      </c>
      <c r="G26" s="4">
        <v>0.1216931216931217</v>
      </c>
      <c r="H26" s="2">
        <v>0</v>
      </c>
    </row>
    <row r="27" spans="1:8" x14ac:dyDescent="0.3">
      <c r="A27" s="59"/>
      <c r="B27" s="59"/>
      <c r="C27" s="64" t="s">
        <v>25</v>
      </c>
      <c r="D27" s="10" t="s">
        <v>29</v>
      </c>
      <c r="E27" s="2">
        <v>36</v>
      </c>
      <c r="F27" s="3">
        <v>11</v>
      </c>
      <c r="G27" s="4">
        <v>0.30555555555555558</v>
      </c>
      <c r="H27" s="2">
        <v>0</v>
      </c>
    </row>
    <row r="28" spans="1:8" x14ac:dyDescent="0.3">
      <c r="A28" s="59"/>
      <c r="B28" s="59"/>
      <c r="C28" s="64" t="s">
        <v>25</v>
      </c>
      <c r="D28" s="10" t="s">
        <v>30</v>
      </c>
      <c r="E28" s="2">
        <v>40</v>
      </c>
      <c r="F28" s="3">
        <v>12</v>
      </c>
      <c r="G28" s="4">
        <v>0.3</v>
      </c>
      <c r="H28" s="2">
        <v>0</v>
      </c>
    </row>
    <row r="29" spans="1:8" x14ac:dyDescent="0.3">
      <c r="A29" s="59"/>
      <c r="B29" s="59"/>
      <c r="C29" s="64" t="s">
        <v>25</v>
      </c>
      <c r="D29" s="10" t="s">
        <v>31</v>
      </c>
      <c r="E29" s="2">
        <v>16</v>
      </c>
      <c r="F29" s="3">
        <v>3</v>
      </c>
      <c r="G29" s="4">
        <v>0.1875</v>
      </c>
      <c r="H29" s="2">
        <v>0</v>
      </c>
    </row>
    <row r="30" spans="1:8" x14ac:dyDescent="0.3">
      <c r="A30" s="59"/>
      <c r="B30" s="59"/>
      <c r="C30" s="64" t="s">
        <v>25</v>
      </c>
      <c r="D30" s="10" t="s">
        <v>32</v>
      </c>
      <c r="E30" s="2">
        <v>6</v>
      </c>
      <c r="F30" s="3">
        <v>2</v>
      </c>
      <c r="G30" s="4">
        <v>0.33333333333333331</v>
      </c>
      <c r="H30" s="2">
        <v>0</v>
      </c>
    </row>
    <row r="31" spans="1:8" x14ac:dyDescent="0.3">
      <c r="A31" s="59"/>
      <c r="B31" s="59"/>
      <c r="C31" s="64" t="s">
        <v>25</v>
      </c>
      <c r="D31" s="10" t="s">
        <v>33</v>
      </c>
      <c r="E31" s="2">
        <v>1</v>
      </c>
      <c r="F31" s="3">
        <v>0</v>
      </c>
      <c r="G31" s="4">
        <v>0</v>
      </c>
      <c r="H31" s="2">
        <v>0</v>
      </c>
    </row>
    <row r="32" spans="1:8" x14ac:dyDescent="0.3">
      <c r="A32" s="59"/>
      <c r="B32" s="59"/>
      <c r="C32" s="64" t="s">
        <v>18</v>
      </c>
      <c r="D32" s="10" t="s">
        <v>1</v>
      </c>
      <c r="E32" s="2">
        <v>207</v>
      </c>
      <c r="F32" s="3">
        <v>70</v>
      </c>
      <c r="G32" s="4">
        <v>0.33816425120772953</v>
      </c>
      <c r="H32" s="2">
        <v>0</v>
      </c>
    </row>
    <row r="33" spans="1:8" x14ac:dyDescent="0.3">
      <c r="A33" s="59"/>
      <c r="B33" s="59"/>
      <c r="C33" s="64" t="s">
        <v>18</v>
      </c>
      <c r="D33" s="10" t="s">
        <v>28</v>
      </c>
      <c r="E33" s="2">
        <v>61</v>
      </c>
      <c r="F33" s="3">
        <v>30</v>
      </c>
      <c r="G33" s="4">
        <v>0.49180327868852458</v>
      </c>
      <c r="H33" s="2">
        <v>0</v>
      </c>
    </row>
    <row r="34" spans="1:8" x14ac:dyDescent="0.3">
      <c r="A34" s="59"/>
      <c r="B34" s="59"/>
      <c r="C34" s="64" t="s">
        <v>18</v>
      </c>
      <c r="D34" s="10" t="s">
        <v>29</v>
      </c>
      <c r="E34" s="2">
        <v>64</v>
      </c>
      <c r="F34" s="3">
        <v>18</v>
      </c>
      <c r="G34" s="4">
        <v>0.28125</v>
      </c>
      <c r="H34" s="2">
        <v>0</v>
      </c>
    </row>
    <row r="35" spans="1:8" x14ac:dyDescent="0.3">
      <c r="A35" s="59"/>
      <c r="B35" s="59"/>
      <c r="C35" s="64" t="s">
        <v>18</v>
      </c>
      <c r="D35" s="10" t="s">
        <v>30</v>
      </c>
      <c r="E35" s="2">
        <v>52</v>
      </c>
      <c r="F35" s="3">
        <v>18</v>
      </c>
      <c r="G35" s="4">
        <v>0.34615384615384609</v>
      </c>
      <c r="H35" s="2">
        <v>0</v>
      </c>
    </row>
    <row r="36" spans="1:8" x14ac:dyDescent="0.3">
      <c r="A36" s="59"/>
      <c r="B36" s="59"/>
      <c r="C36" s="64" t="s">
        <v>18</v>
      </c>
      <c r="D36" s="10" t="s">
        <v>31</v>
      </c>
      <c r="E36" s="2">
        <v>21</v>
      </c>
      <c r="F36" s="3">
        <v>3</v>
      </c>
      <c r="G36" s="4">
        <v>0.14285714285714279</v>
      </c>
      <c r="H36" s="2">
        <v>0</v>
      </c>
    </row>
    <row r="37" spans="1:8" x14ac:dyDescent="0.3">
      <c r="A37" s="59"/>
      <c r="B37" s="59"/>
      <c r="C37" s="64" t="s">
        <v>18</v>
      </c>
      <c r="D37" s="10" t="s">
        <v>32</v>
      </c>
      <c r="E37" s="2">
        <v>10</v>
      </c>
      <c r="F37" s="3">
        <v>1</v>
      </c>
      <c r="G37" s="4">
        <v>0.1</v>
      </c>
      <c r="H37" s="2">
        <v>0</v>
      </c>
    </row>
    <row r="38" spans="1:8" x14ac:dyDescent="0.3">
      <c r="A38" s="59"/>
      <c r="B38" s="59"/>
      <c r="C38" s="64" t="s">
        <v>26</v>
      </c>
      <c r="D38" s="10" t="s">
        <v>1</v>
      </c>
      <c r="E38" s="2">
        <v>352</v>
      </c>
      <c r="F38" s="3">
        <v>90</v>
      </c>
      <c r="G38" s="4">
        <v>0.25568181818181818</v>
      </c>
      <c r="H38" s="2">
        <v>0</v>
      </c>
    </row>
    <row r="39" spans="1:8" x14ac:dyDescent="0.3">
      <c r="A39" s="59"/>
      <c r="B39" s="59"/>
      <c r="C39" s="64" t="s">
        <v>26</v>
      </c>
      <c r="D39" s="10" t="s">
        <v>28</v>
      </c>
      <c r="E39" s="2">
        <v>200</v>
      </c>
      <c r="F39" s="3">
        <v>42</v>
      </c>
      <c r="G39" s="4">
        <v>0.21</v>
      </c>
      <c r="H39" s="2">
        <v>0</v>
      </c>
    </row>
    <row r="40" spans="1:8" x14ac:dyDescent="0.3">
      <c r="A40" s="59"/>
      <c r="B40" s="59"/>
      <c r="C40" s="64" t="s">
        <v>26</v>
      </c>
      <c r="D40" s="10" t="s">
        <v>29</v>
      </c>
      <c r="E40" s="2">
        <v>47</v>
      </c>
      <c r="F40" s="3">
        <v>16</v>
      </c>
      <c r="G40" s="4">
        <v>0.34042553191489361</v>
      </c>
      <c r="H40" s="2">
        <v>0</v>
      </c>
    </row>
    <row r="41" spans="1:8" x14ac:dyDescent="0.3">
      <c r="A41" s="59"/>
      <c r="B41" s="59"/>
      <c r="C41" s="64" t="s">
        <v>26</v>
      </c>
      <c r="D41" s="10" t="s">
        <v>30</v>
      </c>
      <c r="E41" s="2">
        <v>50</v>
      </c>
      <c r="F41" s="3">
        <v>17</v>
      </c>
      <c r="G41" s="4">
        <v>0.34</v>
      </c>
      <c r="H41" s="2">
        <v>0</v>
      </c>
    </row>
    <row r="42" spans="1:8" x14ac:dyDescent="0.3">
      <c r="A42" s="59"/>
      <c r="B42" s="59"/>
      <c r="C42" s="64" t="s">
        <v>26</v>
      </c>
      <c r="D42" s="10" t="s">
        <v>31</v>
      </c>
      <c r="E42" s="2">
        <v>34</v>
      </c>
      <c r="F42" s="3">
        <v>11</v>
      </c>
      <c r="G42" s="4">
        <v>0.3235294117647059</v>
      </c>
      <c r="H42" s="2">
        <v>0</v>
      </c>
    </row>
    <row r="43" spans="1:8" x14ac:dyDescent="0.3">
      <c r="A43" s="59"/>
      <c r="B43" s="59"/>
      <c r="C43" s="64" t="s">
        <v>26</v>
      </c>
      <c r="D43" s="10" t="s">
        <v>32</v>
      </c>
      <c r="E43" s="2">
        <v>17</v>
      </c>
      <c r="F43" s="3">
        <v>3</v>
      </c>
      <c r="G43" s="4">
        <v>0.17647058823529421</v>
      </c>
      <c r="H43" s="2">
        <v>0</v>
      </c>
    </row>
    <row r="44" spans="1:8" x14ac:dyDescent="0.3">
      <c r="A44" s="59"/>
      <c r="B44" s="60"/>
      <c r="C44" s="64" t="s">
        <v>26</v>
      </c>
      <c r="D44" s="10" t="s">
        <v>33</v>
      </c>
      <c r="E44" s="2">
        <v>4</v>
      </c>
      <c r="F44" s="3">
        <v>1</v>
      </c>
      <c r="G44" s="4">
        <v>0.25</v>
      </c>
      <c r="H44" s="2">
        <v>0</v>
      </c>
    </row>
    <row r="45" spans="1:8" x14ac:dyDescent="0.3">
      <c r="A45" s="59"/>
      <c r="B45" s="58" t="s">
        <v>36</v>
      </c>
      <c r="C45" s="47" t="s">
        <v>1</v>
      </c>
      <c r="D45" s="47"/>
      <c r="E45" s="48">
        <f>E46+E53</f>
        <v>239</v>
      </c>
      <c r="F45" s="48">
        <f t="shared" ref="F45:H45" si="0">F46+F53</f>
        <v>71</v>
      </c>
      <c r="G45" s="49">
        <f>F45/E45</f>
        <v>0.29707112970711297</v>
      </c>
      <c r="H45" s="48">
        <f t="shared" si="0"/>
        <v>4</v>
      </c>
    </row>
    <row r="46" spans="1:8" x14ac:dyDescent="0.3">
      <c r="A46" s="59"/>
      <c r="B46" s="59"/>
      <c r="C46" s="64" t="s">
        <v>8</v>
      </c>
      <c r="D46" s="10" t="s">
        <v>1</v>
      </c>
      <c r="E46" s="2">
        <v>151</v>
      </c>
      <c r="F46" s="3">
        <v>34</v>
      </c>
      <c r="G46" s="4">
        <v>0.2251655629139073</v>
      </c>
      <c r="H46" s="2">
        <v>2</v>
      </c>
    </row>
    <row r="47" spans="1:8" x14ac:dyDescent="0.3">
      <c r="A47" s="59"/>
      <c r="B47" s="59"/>
      <c r="C47" s="64" t="s">
        <v>8</v>
      </c>
      <c r="D47" s="10" t="s">
        <v>28</v>
      </c>
      <c r="E47" s="2">
        <v>31</v>
      </c>
      <c r="F47" s="3">
        <v>20</v>
      </c>
      <c r="G47" s="4">
        <v>0.64516129032258063</v>
      </c>
      <c r="H47" s="2">
        <v>1</v>
      </c>
    </row>
    <row r="48" spans="1:8" x14ac:dyDescent="0.3">
      <c r="A48" s="59"/>
      <c r="B48" s="59"/>
      <c r="C48" s="64" t="s">
        <v>8</v>
      </c>
      <c r="D48" s="10" t="s">
        <v>29</v>
      </c>
      <c r="E48" s="2">
        <v>31</v>
      </c>
      <c r="F48" s="3">
        <v>4</v>
      </c>
      <c r="G48" s="4">
        <v>0.1290322580645161</v>
      </c>
      <c r="H48" s="2">
        <v>0</v>
      </c>
    </row>
    <row r="49" spans="1:8" x14ac:dyDescent="0.3">
      <c r="A49" s="59"/>
      <c r="B49" s="59"/>
      <c r="C49" s="64" t="s">
        <v>8</v>
      </c>
      <c r="D49" s="10" t="s">
        <v>30</v>
      </c>
      <c r="E49" s="2">
        <v>48</v>
      </c>
      <c r="F49" s="3">
        <v>5</v>
      </c>
      <c r="G49" s="4">
        <v>0.1041666666666667</v>
      </c>
      <c r="H49" s="2">
        <v>0</v>
      </c>
    </row>
    <row r="50" spans="1:8" x14ac:dyDescent="0.3">
      <c r="A50" s="59"/>
      <c r="B50" s="59"/>
      <c r="C50" s="64" t="s">
        <v>8</v>
      </c>
      <c r="D50" s="10" t="s">
        <v>31</v>
      </c>
      <c r="E50" s="2">
        <v>27</v>
      </c>
      <c r="F50" s="3">
        <v>4</v>
      </c>
      <c r="G50" s="4">
        <v>0.14814814814814811</v>
      </c>
      <c r="H50" s="2">
        <v>0</v>
      </c>
    </row>
    <row r="51" spans="1:8" x14ac:dyDescent="0.3">
      <c r="A51" s="59"/>
      <c r="B51" s="59"/>
      <c r="C51" s="64" t="s">
        <v>8</v>
      </c>
      <c r="D51" s="10" t="s">
        <v>32</v>
      </c>
      <c r="E51" s="2">
        <v>13</v>
      </c>
      <c r="F51" s="3">
        <v>1</v>
      </c>
      <c r="G51" s="4">
        <v>7.6923076923076927E-2</v>
      </c>
      <c r="H51" s="2">
        <v>1</v>
      </c>
    </row>
    <row r="52" spans="1:8" x14ac:dyDescent="0.3">
      <c r="A52" s="59"/>
      <c r="B52" s="59"/>
      <c r="C52" s="64" t="s">
        <v>8</v>
      </c>
      <c r="D52" s="10" t="s">
        <v>33</v>
      </c>
      <c r="E52" s="2">
        <v>1</v>
      </c>
      <c r="F52" s="3">
        <v>0</v>
      </c>
      <c r="G52" s="4">
        <v>0</v>
      </c>
      <c r="H52" s="2">
        <v>0</v>
      </c>
    </row>
    <row r="53" spans="1:8" x14ac:dyDescent="0.3">
      <c r="A53" s="59"/>
      <c r="B53" s="59"/>
      <c r="C53" s="64" t="s">
        <v>20</v>
      </c>
      <c r="D53" s="10" t="s">
        <v>1</v>
      </c>
      <c r="E53" s="2">
        <v>88</v>
      </c>
      <c r="F53" s="3">
        <v>37</v>
      </c>
      <c r="G53" s="4">
        <v>0.42045454545454553</v>
      </c>
      <c r="H53" s="2">
        <v>2</v>
      </c>
    </row>
    <row r="54" spans="1:8" x14ac:dyDescent="0.3">
      <c r="A54" s="59"/>
      <c r="B54" s="59"/>
      <c r="C54" s="64" t="s">
        <v>20</v>
      </c>
      <c r="D54" s="10" t="s">
        <v>28</v>
      </c>
      <c r="E54" s="2">
        <v>27</v>
      </c>
      <c r="F54" s="3">
        <v>16</v>
      </c>
      <c r="G54" s="4">
        <v>0.59259259259259256</v>
      </c>
      <c r="H54" s="2">
        <v>0</v>
      </c>
    </row>
    <row r="55" spans="1:8" x14ac:dyDescent="0.3">
      <c r="A55" s="59"/>
      <c r="B55" s="59"/>
      <c r="C55" s="64" t="s">
        <v>20</v>
      </c>
      <c r="D55" s="10" t="s">
        <v>29</v>
      </c>
      <c r="E55" s="2">
        <v>23</v>
      </c>
      <c r="F55" s="3">
        <v>5</v>
      </c>
      <c r="G55" s="4">
        <v>0.21739130434782611</v>
      </c>
      <c r="H55" s="2">
        <v>0</v>
      </c>
    </row>
    <row r="56" spans="1:8" x14ac:dyDescent="0.3">
      <c r="A56" s="59"/>
      <c r="B56" s="59"/>
      <c r="C56" s="64" t="s">
        <v>20</v>
      </c>
      <c r="D56" s="10" t="s">
        <v>30</v>
      </c>
      <c r="E56" s="2">
        <v>27</v>
      </c>
      <c r="F56" s="3">
        <v>14</v>
      </c>
      <c r="G56" s="4">
        <v>0.51851851851851849</v>
      </c>
      <c r="H56" s="2">
        <v>2</v>
      </c>
    </row>
    <row r="57" spans="1:8" x14ac:dyDescent="0.3">
      <c r="A57" s="59"/>
      <c r="B57" s="59"/>
      <c r="C57" s="64" t="s">
        <v>20</v>
      </c>
      <c r="D57" s="10" t="s">
        <v>31</v>
      </c>
      <c r="E57" s="2">
        <v>10</v>
      </c>
      <c r="F57" s="3">
        <v>2</v>
      </c>
      <c r="G57" s="4">
        <v>0.2</v>
      </c>
      <c r="H57" s="2">
        <v>0</v>
      </c>
    </row>
    <row r="58" spans="1:8" x14ac:dyDescent="0.3">
      <c r="A58" s="59"/>
      <c r="B58" s="59"/>
      <c r="C58" s="64" t="s">
        <v>20</v>
      </c>
      <c r="D58" s="10" t="s">
        <v>32</v>
      </c>
      <c r="E58" s="2">
        <v>1</v>
      </c>
      <c r="F58" s="3">
        <v>0</v>
      </c>
      <c r="G58" s="4">
        <v>0</v>
      </c>
      <c r="H58" s="2">
        <v>0</v>
      </c>
    </row>
    <row r="59" spans="1:8" x14ac:dyDescent="0.3">
      <c r="A59" s="59"/>
      <c r="B59" s="58" t="s">
        <v>37</v>
      </c>
      <c r="C59" s="47" t="s">
        <v>1</v>
      </c>
      <c r="D59" s="47"/>
      <c r="E59" s="48">
        <f>E60+E66+E69+E74+E80+E86</f>
        <v>775</v>
      </c>
      <c r="F59" s="48">
        <f>F60+F66+F69+F74+F80+F86</f>
        <v>176</v>
      </c>
      <c r="G59" s="49">
        <f>F59/E59</f>
        <v>0.2270967741935484</v>
      </c>
      <c r="H59" s="48">
        <f>H60+H66+H69+H74+H80+H86</f>
        <v>7</v>
      </c>
    </row>
    <row r="60" spans="1:8" x14ac:dyDescent="0.3">
      <c r="A60" s="59"/>
      <c r="B60" s="59"/>
      <c r="C60" s="64" t="s">
        <v>5</v>
      </c>
      <c r="D60" s="10" t="s">
        <v>1</v>
      </c>
      <c r="E60" s="2">
        <v>263</v>
      </c>
      <c r="F60" s="3">
        <v>76</v>
      </c>
      <c r="G60" s="4">
        <v>0.28897338403041822</v>
      </c>
      <c r="H60" s="2">
        <v>3</v>
      </c>
    </row>
    <row r="61" spans="1:8" x14ac:dyDescent="0.3">
      <c r="A61" s="59"/>
      <c r="B61" s="59"/>
      <c r="C61" s="64" t="s">
        <v>5</v>
      </c>
      <c r="D61" s="10" t="s">
        <v>28</v>
      </c>
      <c r="E61" s="2">
        <v>13</v>
      </c>
      <c r="F61" s="3">
        <v>3</v>
      </c>
      <c r="G61" s="4">
        <v>0.23076923076923081</v>
      </c>
      <c r="H61" s="2">
        <v>1</v>
      </c>
    </row>
    <row r="62" spans="1:8" x14ac:dyDescent="0.3">
      <c r="A62" s="59"/>
      <c r="B62" s="59"/>
      <c r="C62" s="64" t="s">
        <v>5</v>
      </c>
      <c r="D62" s="10" t="s">
        <v>29</v>
      </c>
      <c r="E62" s="2">
        <v>117</v>
      </c>
      <c r="F62" s="3">
        <v>41</v>
      </c>
      <c r="G62" s="4">
        <v>0.3504273504273504</v>
      </c>
      <c r="H62" s="2">
        <v>1</v>
      </c>
    </row>
    <row r="63" spans="1:8" x14ac:dyDescent="0.3">
      <c r="A63" s="59"/>
      <c r="B63" s="59"/>
      <c r="C63" s="64" t="s">
        <v>5</v>
      </c>
      <c r="D63" s="10" t="s">
        <v>30</v>
      </c>
      <c r="E63" s="2">
        <v>97</v>
      </c>
      <c r="F63" s="3">
        <v>23</v>
      </c>
      <c r="G63" s="4">
        <v>0.23711340206185569</v>
      </c>
      <c r="H63" s="2">
        <v>1</v>
      </c>
    </row>
    <row r="64" spans="1:8" x14ac:dyDescent="0.3">
      <c r="A64" s="59"/>
      <c r="B64" s="59"/>
      <c r="C64" s="64" t="s">
        <v>5</v>
      </c>
      <c r="D64" s="10" t="s">
        <v>31</v>
      </c>
      <c r="E64" s="2">
        <v>26</v>
      </c>
      <c r="F64" s="3">
        <v>8</v>
      </c>
      <c r="G64" s="4">
        <v>0.30769230769230771</v>
      </c>
      <c r="H64" s="2">
        <v>0</v>
      </c>
    </row>
    <row r="65" spans="1:8" x14ac:dyDescent="0.3">
      <c r="A65" s="59"/>
      <c r="B65" s="59"/>
      <c r="C65" s="64" t="s">
        <v>5</v>
      </c>
      <c r="D65" s="10" t="s">
        <v>32</v>
      </c>
      <c r="E65" s="2">
        <v>10</v>
      </c>
      <c r="F65" s="3">
        <v>1</v>
      </c>
      <c r="G65" s="4">
        <v>0.1</v>
      </c>
      <c r="H65" s="2">
        <v>0</v>
      </c>
    </row>
    <row r="66" spans="1:8" x14ac:dyDescent="0.3">
      <c r="A66" s="59"/>
      <c r="B66" s="59"/>
      <c r="C66" s="64" t="s">
        <v>21</v>
      </c>
      <c r="D66" s="10" t="s">
        <v>1</v>
      </c>
      <c r="E66" s="2">
        <v>342</v>
      </c>
      <c r="F66" s="3">
        <v>61</v>
      </c>
      <c r="G66" s="4">
        <v>0.17836257309941519</v>
      </c>
      <c r="H66" s="2">
        <v>4</v>
      </c>
    </row>
    <row r="67" spans="1:8" x14ac:dyDescent="0.3">
      <c r="A67" s="59"/>
      <c r="B67" s="59"/>
      <c r="C67" s="64" t="s">
        <v>21</v>
      </c>
      <c r="D67" s="10" t="s">
        <v>28</v>
      </c>
      <c r="E67" s="2">
        <v>337</v>
      </c>
      <c r="F67" s="3">
        <v>59</v>
      </c>
      <c r="G67" s="4">
        <v>0.17507418397626109</v>
      </c>
      <c r="H67" s="2">
        <v>4</v>
      </c>
    </row>
    <row r="68" spans="1:8" x14ac:dyDescent="0.3">
      <c r="A68" s="59"/>
      <c r="B68" s="59"/>
      <c r="C68" s="64" t="s">
        <v>21</v>
      </c>
      <c r="D68" s="10" t="s">
        <v>29</v>
      </c>
      <c r="E68" s="2">
        <v>5</v>
      </c>
      <c r="F68" s="3">
        <v>2</v>
      </c>
      <c r="G68" s="4">
        <v>0.4</v>
      </c>
      <c r="H68" s="2">
        <v>0</v>
      </c>
    </row>
    <row r="69" spans="1:8" x14ac:dyDescent="0.3">
      <c r="A69" s="59"/>
      <c r="B69" s="59"/>
      <c r="C69" s="64" t="s">
        <v>12</v>
      </c>
      <c r="D69" s="10" t="s">
        <v>1</v>
      </c>
      <c r="E69" s="2">
        <v>28</v>
      </c>
      <c r="F69" s="3">
        <v>12</v>
      </c>
      <c r="G69" s="4">
        <v>0.42857142857142849</v>
      </c>
      <c r="H69" s="2">
        <v>0</v>
      </c>
    </row>
    <row r="70" spans="1:8" x14ac:dyDescent="0.3">
      <c r="A70" s="59"/>
      <c r="B70" s="59"/>
      <c r="C70" s="64" t="s">
        <v>12</v>
      </c>
      <c r="D70" s="10" t="s">
        <v>28</v>
      </c>
      <c r="E70" s="2">
        <v>7</v>
      </c>
      <c r="F70" s="3">
        <v>4</v>
      </c>
      <c r="G70" s="4">
        <v>0.5714285714285714</v>
      </c>
      <c r="H70" s="2">
        <v>0</v>
      </c>
    </row>
    <row r="71" spans="1:8" x14ac:dyDescent="0.3">
      <c r="A71" s="59"/>
      <c r="B71" s="59"/>
      <c r="C71" s="64" t="s">
        <v>12</v>
      </c>
      <c r="D71" s="10" t="s">
        <v>29</v>
      </c>
      <c r="E71" s="2">
        <v>8</v>
      </c>
      <c r="F71" s="3">
        <v>4</v>
      </c>
      <c r="G71" s="4">
        <v>0.5</v>
      </c>
      <c r="H71" s="2">
        <v>0</v>
      </c>
    </row>
    <row r="72" spans="1:8" x14ac:dyDescent="0.3">
      <c r="A72" s="59"/>
      <c r="B72" s="59"/>
      <c r="C72" s="64" t="s">
        <v>12</v>
      </c>
      <c r="D72" s="10" t="s">
        <v>30</v>
      </c>
      <c r="E72" s="2">
        <v>12</v>
      </c>
      <c r="F72" s="3">
        <v>4</v>
      </c>
      <c r="G72" s="4">
        <v>0.33333333333333331</v>
      </c>
      <c r="H72" s="2">
        <v>0</v>
      </c>
    </row>
    <row r="73" spans="1:8" x14ac:dyDescent="0.3">
      <c r="A73" s="59"/>
      <c r="B73" s="59"/>
      <c r="C73" s="64" t="s">
        <v>12</v>
      </c>
      <c r="D73" s="10" t="s">
        <v>31</v>
      </c>
      <c r="E73" s="2">
        <v>1</v>
      </c>
      <c r="F73" s="3">
        <v>0</v>
      </c>
      <c r="G73" s="4">
        <v>0</v>
      </c>
      <c r="H73" s="2">
        <v>0</v>
      </c>
    </row>
    <row r="74" spans="1:8" x14ac:dyDescent="0.3">
      <c r="A74" s="59"/>
      <c r="B74" s="59"/>
      <c r="C74" s="64" t="s">
        <v>13</v>
      </c>
      <c r="D74" s="10" t="s">
        <v>1</v>
      </c>
      <c r="E74" s="2">
        <v>31</v>
      </c>
      <c r="F74" s="3">
        <v>11</v>
      </c>
      <c r="G74" s="4">
        <v>0.35483870967741937</v>
      </c>
      <c r="H74" s="2">
        <v>0</v>
      </c>
    </row>
    <row r="75" spans="1:8" x14ac:dyDescent="0.3">
      <c r="A75" s="59"/>
      <c r="B75" s="59"/>
      <c r="C75" s="64" t="s">
        <v>13</v>
      </c>
      <c r="D75" s="10" t="s">
        <v>28</v>
      </c>
      <c r="E75" s="2">
        <v>4</v>
      </c>
      <c r="F75" s="3">
        <v>0</v>
      </c>
      <c r="G75" s="4">
        <v>0</v>
      </c>
      <c r="H75" s="2">
        <v>0</v>
      </c>
    </row>
    <row r="76" spans="1:8" x14ac:dyDescent="0.3">
      <c r="A76" s="59"/>
      <c r="B76" s="59"/>
      <c r="C76" s="64" t="s">
        <v>13</v>
      </c>
      <c r="D76" s="10" t="s">
        <v>29</v>
      </c>
      <c r="E76" s="2">
        <v>11</v>
      </c>
      <c r="F76" s="3">
        <v>6</v>
      </c>
      <c r="G76" s="4">
        <v>0.54545454545454541</v>
      </c>
      <c r="H76" s="2">
        <v>0</v>
      </c>
    </row>
    <row r="77" spans="1:8" x14ac:dyDescent="0.3">
      <c r="A77" s="59"/>
      <c r="B77" s="59"/>
      <c r="C77" s="64" t="s">
        <v>13</v>
      </c>
      <c r="D77" s="10" t="s">
        <v>30</v>
      </c>
      <c r="E77" s="2">
        <v>6</v>
      </c>
      <c r="F77" s="3">
        <v>3</v>
      </c>
      <c r="G77" s="4">
        <v>0.5</v>
      </c>
      <c r="H77" s="2">
        <v>0</v>
      </c>
    </row>
    <row r="78" spans="1:8" x14ac:dyDescent="0.3">
      <c r="A78" s="59"/>
      <c r="B78" s="59"/>
      <c r="C78" s="64" t="s">
        <v>13</v>
      </c>
      <c r="D78" s="10" t="s">
        <v>31</v>
      </c>
      <c r="E78" s="2">
        <v>5</v>
      </c>
      <c r="F78" s="3">
        <v>2</v>
      </c>
      <c r="G78" s="4">
        <v>0.4</v>
      </c>
      <c r="H78" s="2">
        <v>0</v>
      </c>
    </row>
    <row r="79" spans="1:8" x14ac:dyDescent="0.3">
      <c r="A79" s="59"/>
      <c r="B79" s="59"/>
      <c r="C79" s="64" t="s">
        <v>13</v>
      </c>
      <c r="D79" s="10" t="s">
        <v>32</v>
      </c>
      <c r="E79" s="2">
        <v>5</v>
      </c>
      <c r="F79" s="3">
        <v>0</v>
      </c>
      <c r="G79" s="4">
        <v>0</v>
      </c>
      <c r="H79" s="2">
        <v>0</v>
      </c>
    </row>
    <row r="80" spans="1:8" x14ac:dyDescent="0.3">
      <c r="A80" s="59"/>
      <c r="B80" s="59"/>
      <c r="C80" s="64" t="s">
        <v>14</v>
      </c>
      <c r="D80" s="10" t="s">
        <v>1</v>
      </c>
      <c r="E80" s="2">
        <v>56</v>
      </c>
      <c r="F80" s="3">
        <v>10</v>
      </c>
      <c r="G80" s="4">
        <v>0.1785714285714286</v>
      </c>
      <c r="H80" s="2">
        <v>0</v>
      </c>
    </row>
    <row r="81" spans="1:8" x14ac:dyDescent="0.3">
      <c r="A81" s="59"/>
      <c r="B81" s="59"/>
      <c r="C81" s="64" t="s">
        <v>14</v>
      </c>
      <c r="D81" s="10" t="s">
        <v>28</v>
      </c>
      <c r="E81" s="2">
        <v>14</v>
      </c>
      <c r="F81" s="3">
        <v>2</v>
      </c>
      <c r="G81" s="4">
        <v>0.14285714285714279</v>
      </c>
      <c r="H81" s="2">
        <v>0</v>
      </c>
    </row>
    <row r="82" spans="1:8" x14ac:dyDescent="0.3">
      <c r="A82" s="59"/>
      <c r="B82" s="59"/>
      <c r="C82" s="64" t="s">
        <v>14</v>
      </c>
      <c r="D82" s="10" t="s">
        <v>29</v>
      </c>
      <c r="E82" s="2">
        <v>19</v>
      </c>
      <c r="F82" s="3">
        <v>5</v>
      </c>
      <c r="G82" s="4">
        <v>0.26315789473684209</v>
      </c>
      <c r="H82" s="2">
        <v>0</v>
      </c>
    </row>
    <row r="83" spans="1:8" x14ac:dyDescent="0.3">
      <c r="A83" s="59"/>
      <c r="B83" s="59"/>
      <c r="C83" s="64" t="s">
        <v>14</v>
      </c>
      <c r="D83" s="10" t="s">
        <v>30</v>
      </c>
      <c r="E83" s="2">
        <v>13</v>
      </c>
      <c r="F83" s="3">
        <v>2</v>
      </c>
      <c r="G83" s="4">
        <v>0.15384615384615391</v>
      </c>
      <c r="H83" s="2">
        <v>0</v>
      </c>
    </row>
    <row r="84" spans="1:8" x14ac:dyDescent="0.3">
      <c r="A84" s="59"/>
      <c r="B84" s="59"/>
      <c r="C84" s="64" t="s">
        <v>14</v>
      </c>
      <c r="D84" s="10" t="s">
        <v>31</v>
      </c>
      <c r="E84" s="2">
        <v>8</v>
      </c>
      <c r="F84" s="3">
        <v>0</v>
      </c>
      <c r="G84" s="4">
        <v>0</v>
      </c>
      <c r="H84" s="2">
        <v>0</v>
      </c>
    </row>
    <row r="85" spans="1:8" ht="16.8" customHeight="1" x14ac:dyDescent="0.3">
      <c r="A85" s="59"/>
      <c r="B85" s="59"/>
      <c r="C85" s="64" t="s">
        <v>14</v>
      </c>
      <c r="D85" s="10" t="s">
        <v>32</v>
      </c>
      <c r="E85" s="2">
        <v>2</v>
      </c>
      <c r="F85" s="3">
        <v>1</v>
      </c>
      <c r="G85" s="4">
        <v>0.5</v>
      </c>
      <c r="H85" s="2">
        <v>0</v>
      </c>
    </row>
    <row r="86" spans="1:8" x14ac:dyDescent="0.3">
      <c r="A86" s="59"/>
      <c r="B86" s="59"/>
      <c r="C86" s="64" t="s">
        <v>15</v>
      </c>
      <c r="D86" s="10" t="s">
        <v>1</v>
      </c>
      <c r="E86" s="2">
        <v>55</v>
      </c>
      <c r="F86" s="3">
        <v>6</v>
      </c>
      <c r="G86" s="4">
        <v>0.1090909090909091</v>
      </c>
      <c r="H86" s="2">
        <v>0</v>
      </c>
    </row>
    <row r="87" spans="1:8" x14ac:dyDescent="0.3">
      <c r="A87" s="59"/>
      <c r="B87" s="59"/>
      <c r="C87" s="64" t="s">
        <v>15</v>
      </c>
      <c r="D87" s="10" t="s">
        <v>28</v>
      </c>
      <c r="E87" s="2">
        <v>8</v>
      </c>
      <c r="F87" s="3">
        <v>3</v>
      </c>
      <c r="G87" s="4">
        <v>0.375</v>
      </c>
      <c r="H87" s="2">
        <v>0</v>
      </c>
    </row>
    <row r="88" spans="1:8" x14ac:dyDescent="0.3">
      <c r="A88" s="59"/>
      <c r="B88" s="59"/>
      <c r="C88" s="64" t="s">
        <v>15</v>
      </c>
      <c r="D88" s="10" t="s">
        <v>29</v>
      </c>
      <c r="E88" s="2">
        <v>22</v>
      </c>
      <c r="F88" s="3">
        <v>0</v>
      </c>
      <c r="G88" s="4">
        <v>0</v>
      </c>
      <c r="H88" s="2">
        <v>0</v>
      </c>
    </row>
    <row r="89" spans="1:8" x14ac:dyDescent="0.3">
      <c r="A89" s="59"/>
      <c r="B89" s="59"/>
      <c r="C89" s="64" t="s">
        <v>15</v>
      </c>
      <c r="D89" s="10" t="s">
        <v>30</v>
      </c>
      <c r="E89" s="2">
        <v>15</v>
      </c>
      <c r="F89" s="3">
        <v>3</v>
      </c>
      <c r="G89" s="4">
        <v>0.2</v>
      </c>
      <c r="H89" s="2">
        <v>0</v>
      </c>
    </row>
    <row r="90" spans="1:8" x14ac:dyDescent="0.3">
      <c r="A90" s="59"/>
      <c r="B90" s="59"/>
      <c r="C90" s="64" t="s">
        <v>15</v>
      </c>
      <c r="D90" s="10" t="s">
        <v>31</v>
      </c>
      <c r="E90" s="2">
        <v>10</v>
      </c>
      <c r="F90" s="3">
        <v>0</v>
      </c>
      <c r="G90" s="4">
        <v>0</v>
      </c>
      <c r="H90" s="2">
        <v>0</v>
      </c>
    </row>
    <row r="91" spans="1:8" x14ac:dyDescent="0.3">
      <c r="A91" s="59"/>
      <c r="B91" s="58" t="s">
        <v>42</v>
      </c>
      <c r="C91" s="47" t="s">
        <v>1</v>
      </c>
      <c r="D91" s="47"/>
      <c r="E91" s="48">
        <f>E92+E99+E101+E108</f>
        <v>370</v>
      </c>
      <c r="F91" s="48">
        <f t="shared" ref="F91:H91" si="1">F92+F99+F101+F108</f>
        <v>78</v>
      </c>
      <c r="G91" s="49">
        <f>F91/E91</f>
        <v>0.21081081081081082</v>
      </c>
      <c r="H91" s="48">
        <f t="shared" si="1"/>
        <v>0</v>
      </c>
    </row>
    <row r="92" spans="1:8" x14ac:dyDescent="0.3">
      <c r="A92" s="59"/>
      <c r="B92" s="59"/>
      <c r="C92" s="64" t="s">
        <v>16</v>
      </c>
      <c r="D92" s="10" t="s">
        <v>1</v>
      </c>
      <c r="E92" s="2">
        <v>133</v>
      </c>
      <c r="F92" s="3">
        <v>24</v>
      </c>
      <c r="G92" s="4">
        <v>0.18045112781954889</v>
      </c>
      <c r="H92" s="2">
        <v>0</v>
      </c>
    </row>
    <row r="93" spans="1:8" x14ac:dyDescent="0.3">
      <c r="A93" s="59"/>
      <c r="B93" s="59"/>
      <c r="C93" s="64" t="s">
        <v>16</v>
      </c>
      <c r="D93" s="10" t="s">
        <v>28</v>
      </c>
      <c r="E93" s="2">
        <v>75</v>
      </c>
      <c r="F93" s="3">
        <v>12</v>
      </c>
      <c r="G93" s="4">
        <v>0.16</v>
      </c>
      <c r="H93" s="2">
        <v>0</v>
      </c>
    </row>
    <row r="94" spans="1:8" x14ac:dyDescent="0.3">
      <c r="A94" s="59"/>
      <c r="B94" s="59"/>
      <c r="C94" s="64" t="s">
        <v>16</v>
      </c>
      <c r="D94" s="10" t="s">
        <v>29</v>
      </c>
      <c r="E94" s="2">
        <v>19</v>
      </c>
      <c r="F94" s="3">
        <v>5</v>
      </c>
      <c r="G94" s="4">
        <v>0.26315789473684209</v>
      </c>
      <c r="H94" s="2">
        <v>0</v>
      </c>
    </row>
    <row r="95" spans="1:8" x14ac:dyDescent="0.3">
      <c r="A95" s="59"/>
      <c r="B95" s="59"/>
      <c r="C95" s="64" t="s">
        <v>16</v>
      </c>
      <c r="D95" s="10" t="s">
        <v>30</v>
      </c>
      <c r="E95" s="2">
        <v>24</v>
      </c>
      <c r="F95" s="3">
        <v>6</v>
      </c>
      <c r="G95" s="4">
        <v>0.25</v>
      </c>
      <c r="H95" s="2">
        <v>0</v>
      </c>
    </row>
    <row r="96" spans="1:8" x14ac:dyDescent="0.3">
      <c r="A96" s="59"/>
      <c r="B96" s="59"/>
      <c r="C96" s="64" t="s">
        <v>16</v>
      </c>
      <c r="D96" s="10" t="s">
        <v>31</v>
      </c>
      <c r="E96" s="2">
        <v>7</v>
      </c>
      <c r="F96" s="3">
        <v>1</v>
      </c>
      <c r="G96" s="4">
        <v>0.14285714285714279</v>
      </c>
      <c r="H96" s="2">
        <v>0</v>
      </c>
    </row>
    <row r="97" spans="1:8" x14ac:dyDescent="0.3">
      <c r="A97" s="59"/>
      <c r="B97" s="59"/>
      <c r="C97" s="64" t="s">
        <v>16</v>
      </c>
      <c r="D97" s="10" t="s">
        <v>32</v>
      </c>
      <c r="E97" s="2">
        <v>5</v>
      </c>
      <c r="F97" s="3">
        <v>0</v>
      </c>
      <c r="G97" s="4">
        <v>0</v>
      </c>
      <c r="H97" s="2">
        <v>0</v>
      </c>
    </row>
    <row r="98" spans="1:8" x14ac:dyDescent="0.3">
      <c r="A98" s="59"/>
      <c r="B98" s="59"/>
      <c r="C98" s="64" t="s">
        <v>16</v>
      </c>
      <c r="D98" s="10" t="s">
        <v>33</v>
      </c>
      <c r="E98" s="2">
        <v>3</v>
      </c>
      <c r="F98" s="3">
        <v>0</v>
      </c>
      <c r="G98" s="4">
        <v>0</v>
      </c>
      <c r="H98" s="2">
        <v>0</v>
      </c>
    </row>
    <row r="99" spans="1:8" x14ac:dyDescent="0.3">
      <c r="A99" s="59"/>
      <c r="B99" s="59"/>
      <c r="C99" s="64" t="s">
        <v>24</v>
      </c>
      <c r="D99" s="10" t="s">
        <v>1</v>
      </c>
      <c r="E99" s="2">
        <v>19</v>
      </c>
      <c r="F99" s="3">
        <v>6</v>
      </c>
      <c r="G99" s="4">
        <v>0.31578947368421051</v>
      </c>
      <c r="H99" s="2">
        <v>0</v>
      </c>
    </row>
    <row r="100" spans="1:8" x14ac:dyDescent="0.3">
      <c r="A100" s="59"/>
      <c r="B100" s="59"/>
      <c r="C100" s="64" t="s">
        <v>24</v>
      </c>
      <c r="D100" s="10" t="s">
        <v>28</v>
      </c>
      <c r="E100" s="2">
        <v>19</v>
      </c>
      <c r="F100" s="3">
        <v>6</v>
      </c>
      <c r="G100" s="4">
        <v>0.31578947368421051</v>
      </c>
      <c r="H100" s="2">
        <v>0</v>
      </c>
    </row>
    <row r="101" spans="1:8" x14ac:dyDescent="0.3">
      <c r="A101" s="59"/>
      <c r="B101" s="59"/>
      <c r="C101" s="64" t="s">
        <v>19</v>
      </c>
      <c r="D101" s="10" t="s">
        <v>1</v>
      </c>
      <c r="E101" s="2">
        <v>70</v>
      </c>
      <c r="F101" s="3">
        <v>16</v>
      </c>
      <c r="G101" s="4">
        <v>0.22857142857142859</v>
      </c>
      <c r="H101" s="2">
        <v>0</v>
      </c>
    </row>
    <row r="102" spans="1:8" x14ac:dyDescent="0.3">
      <c r="A102" s="59"/>
      <c r="B102" s="59"/>
      <c r="C102" s="64" t="s">
        <v>19</v>
      </c>
      <c r="D102" s="10" t="s">
        <v>28</v>
      </c>
      <c r="E102" s="2">
        <v>15</v>
      </c>
      <c r="F102" s="3">
        <v>5</v>
      </c>
      <c r="G102" s="4">
        <v>0.33333333333333331</v>
      </c>
      <c r="H102" s="2">
        <v>0</v>
      </c>
    </row>
    <row r="103" spans="1:8" x14ac:dyDescent="0.3">
      <c r="A103" s="59"/>
      <c r="B103" s="59"/>
      <c r="C103" s="64" t="s">
        <v>19</v>
      </c>
      <c r="D103" s="10" t="s">
        <v>29</v>
      </c>
      <c r="E103" s="2">
        <v>22</v>
      </c>
      <c r="F103" s="3">
        <v>6</v>
      </c>
      <c r="G103" s="4">
        <v>0.27272727272727271</v>
      </c>
      <c r="H103" s="2">
        <v>0</v>
      </c>
    </row>
    <row r="104" spans="1:8" x14ac:dyDescent="0.3">
      <c r="A104" s="59"/>
      <c r="B104" s="59"/>
      <c r="C104" s="64" t="s">
        <v>19</v>
      </c>
      <c r="D104" s="10" t="s">
        <v>30</v>
      </c>
      <c r="E104" s="2">
        <v>20</v>
      </c>
      <c r="F104" s="3">
        <v>3</v>
      </c>
      <c r="G104" s="4">
        <v>0.15</v>
      </c>
      <c r="H104" s="2">
        <v>0</v>
      </c>
    </row>
    <row r="105" spans="1:8" x14ac:dyDescent="0.3">
      <c r="A105" s="59"/>
      <c r="B105" s="59"/>
      <c r="C105" s="64" t="s">
        <v>19</v>
      </c>
      <c r="D105" s="10" t="s">
        <v>31</v>
      </c>
      <c r="E105" s="2">
        <v>8</v>
      </c>
      <c r="F105" s="3">
        <v>1</v>
      </c>
      <c r="G105" s="4">
        <v>0.125</v>
      </c>
      <c r="H105" s="2">
        <v>0</v>
      </c>
    </row>
    <row r="106" spans="1:8" x14ac:dyDescent="0.3">
      <c r="A106" s="59"/>
      <c r="B106" s="59"/>
      <c r="C106" s="64" t="s">
        <v>19</v>
      </c>
      <c r="D106" s="10" t="s">
        <v>32</v>
      </c>
      <c r="E106" s="2">
        <v>3</v>
      </c>
      <c r="F106" s="3">
        <v>0</v>
      </c>
      <c r="G106" s="4">
        <v>0</v>
      </c>
      <c r="H106" s="2">
        <v>0</v>
      </c>
    </row>
    <row r="107" spans="1:8" x14ac:dyDescent="0.3">
      <c r="A107" s="59"/>
      <c r="B107" s="59"/>
      <c r="C107" s="64" t="s">
        <v>19</v>
      </c>
      <c r="D107" s="10" t="s">
        <v>33</v>
      </c>
      <c r="E107" s="2">
        <v>2</v>
      </c>
      <c r="F107" s="3">
        <v>1</v>
      </c>
      <c r="G107" s="4">
        <v>0.5</v>
      </c>
      <c r="H107" s="2">
        <v>0</v>
      </c>
    </row>
    <row r="108" spans="1:8" x14ac:dyDescent="0.3">
      <c r="A108" s="59"/>
      <c r="B108" s="59"/>
      <c r="C108" s="64" t="s">
        <v>27</v>
      </c>
      <c r="D108" s="10" t="s">
        <v>1</v>
      </c>
      <c r="E108" s="2">
        <v>148</v>
      </c>
      <c r="F108" s="3">
        <v>32</v>
      </c>
      <c r="G108" s="4">
        <v>0.2162162162162162</v>
      </c>
      <c r="H108" s="2">
        <v>0</v>
      </c>
    </row>
    <row r="109" spans="1:8" x14ac:dyDescent="0.3">
      <c r="A109" s="59"/>
      <c r="B109" s="59"/>
      <c r="C109" s="64" t="s">
        <v>27</v>
      </c>
      <c r="D109" s="10" t="s">
        <v>28</v>
      </c>
      <c r="E109" s="2">
        <v>122</v>
      </c>
      <c r="F109" s="3">
        <v>24</v>
      </c>
      <c r="G109" s="4">
        <v>0.1967213114754098</v>
      </c>
      <c r="H109" s="2">
        <v>0</v>
      </c>
    </row>
    <row r="110" spans="1:8" x14ac:dyDescent="0.3">
      <c r="A110" s="59"/>
      <c r="B110" s="59"/>
      <c r="C110" s="64" t="s">
        <v>27</v>
      </c>
      <c r="D110" s="10" t="s">
        <v>29</v>
      </c>
      <c r="E110" s="2">
        <v>11</v>
      </c>
      <c r="F110" s="3">
        <v>5</v>
      </c>
      <c r="G110" s="4">
        <v>0.45454545454545447</v>
      </c>
      <c r="H110" s="2">
        <v>0</v>
      </c>
    </row>
    <row r="111" spans="1:8" x14ac:dyDescent="0.3">
      <c r="A111" s="59"/>
      <c r="B111" s="59"/>
      <c r="C111" s="64" t="s">
        <v>27</v>
      </c>
      <c r="D111" s="10" t="s">
        <v>30</v>
      </c>
      <c r="E111" s="2">
        <v>6</v>
      </c>
      <c r="F111" s="3">
        <v>2</v>
      </c>
      <c r="G111" s="4">
        <v>0.33333333333333331</v>
      </c>
      <c r="H111" s="2">
        <v>0</v>
      </c>
    </row>
    <row r="112" spans="1:8" x14ac:dyDescent="0.3">
      <c r="A112" s="59"/>
      <c r="B112" s="59"/>
      <c r="C112" s="64" t="s">
        <v>27</v>
      </c>
      <c r="D112" s="10" t="s">
        <v>31</v>
      </c>
      <c r="E112" s="2">
        <v>6</v>
      </c>
      <c r="F112" s="3">
        <v>0</v>
      </c>
      <c r="G112" s="4">
        <v>0</v>
      </c>
      <c r="H112" s="2">
        <v>0</v>
      </c>
    </row>
    <row r="113" spans="1:8" x14ac:dyDescent="0.3">
      <c r="A113" s="59"/>
      <c r="B113" s="59"/>
      <c r="C113" s="64" t="s">
        <v>27</v>
      </c>
      <c r="D113" s="10" t="s">
        <v>32</v>
      </c>
      <c r="E113" s="2">
        <v>3</v>
      </c>
      <c r="F113" s="3">
        <v>1</v>
      </c>
      <c r="G113" s="4">
        <v>0.33333333333333331</v>
      </c>
      <c r="H113" s="2">
        <v>0</v>
      </c>
    </row>
    <row r="114" spans="1:8" x14ac:dyDescent="0.3">
      <c r="A114" s="59"/>
      <c r="B114" s="58" t="s">
        <v>39</v>
      </c>
      <c r="C114" s="47" t="s">
        <v>1</v>
      </c>
      <c r="D114" s="47"/>
      <c r="E114" s="48">
        <f>E115+E121+E128+E134+E140</f>
        <v>743</v>
      </c>
      <c r="F114" s="48">
        <f>F115+F121+F128+F134+F140</f>
        <v>193</v>
      </c>
      <c r="G114" s="49">
        <f>F114/E114</f>
        <v>0.25975773889636611</v>
      </c>
      <c r="H114" s="48">
        <f>H115+H121+H128+H134+H140</f>
        <v>6</v>
      </c>
    </row>
    <row r="115" spans="1:8" x14ac:dyDescent="0.3">
      <c r="A115" s="59"/>
      <c r="B115" s="59"/>
      <c r="C115" s="64" t="s">
        <v>2</v>
      </c>
      <c r="D115" s="10" t="s">
        <v>1</v>
      </c>
      <c r="E115" s="2">
        <v>127</v>
      </c>
      <c r="F115" s="3">
        <v>33</v>
      </c>
      <c r="G115" s="4">
        <v>0.25984251968503941</v>
      </c>
      <c r="H115" s="2">
        <v>0</v>
      </c>
    </row>
    <row r="116" spans="1:8" x14ac:dyDescent="0.3">
      <c r="A116" s="59"/>
      <c r="B116" s="59"/>
      <c r="C116" s="64" t="s">
        <v>2</v>
      </c>
      <c r="D116" s="10" t="s">
        <v>28</v>
      </c>
      <c r="E116" s="2">
        <v>13</v>
      </c>
      <c r="F116" s="3">
        <v>5</v>
      </c>
      <c r="G116" s="4">
        <v>0.38461538461538458</v>
      </c>
      <c r="H116" s="2">
        <v>0</v>
      </c>
    </row>
    <row r="117" spans="1:8" x14ac:dyDescent="0.3">
      <c r="A117" s="59"/>
      <c r="B117" s="59"/>
      <c r="C117" s="64" t="s">
        <v>2</v>
      </c>
      <c r="D117" s="10" t="s">
        <v>29</v>
      </c>
      <c r="E117" s="2">
        <v>38</v>
      </c>
      <c r="F117" s="3">
        <v>10</v>
      </c>
      <c r="G117" s="4">
        <v>0.26315789473684209</v>
      </c>
      <c r="H117" s="2">
        <v>0</v>
      </c>
    </row>
    <row r="118" spans="1:8" x14ac:dyDescent="0.3">
      <c r="A118" s="59"/>
      <c r="B118" s="59"/>
      <c r="C118" s="64" t="s">
        <v>2</v>
      </c>
      <c r="D118" s="10" t="s">
        <v>30</v>
      </c>
      <c r="E118" s="2">
        <v>50</v>
      </c>
      <c r="F118" s="3">
        <v>10</v>
      </c>
      <c r="G118" s="4">
        <v>0.2</v>
      </c>
      <c r="H118" s="2">
        <v>0</v>
      </c>
    </row>
    <row r="119" spans="1:8" x14ac:dyDescent="0.3">
      <c r="A119" s="59"/>
      <c r="B119" s="59"/>
      <c r="C119" s="64" t="s">
        <v>2</v>
      </c>
      <c r="D119" s="10" t="s">
        <v>31</v>
      </c>
      <c r="E119" s="2">
        <v>17</v>
      </c>
      <c r="F119" s="3">
        <v>6</v>
      </c>
      <c r="G119" s="4">
        <v>0.35294117647058831</v>
      </c>
      <c r="H119" s="2">
        <v>0</v>
      </c>
    </row>
    <row r="120" spans="1:8" x14ac:dyDescent="0.3">
      <c r="A120" s="59"/>
      <c r="B120" s="59"/>
      <c r="C120" s="64" t="s">
        <v>2</v>
      </c>
      <c r="D120" s="10" t="s">
        <v>32</v>
      </c>
      <c r="E120" s="2">
        <v>9</v>
      </c>
      <c r="F120" s="3">
        <v>2</v>
      </c>
      <c r="G120" s="4">
        <v>0.22222222222222221</v>
      </c>
      <c r="H120" s="2">
        <v>0</v>
      </c>
    </row>
    <row r="121" spans="1:8" x14ac:dyDescent="0.3">
      <c r="A121" s="59"/>
      <c r="B121" s="59"/>
      <c r="C121" s="64" t="s">
        <v>9</v>
      </c>
      <c r="D121" s="10" t="s">
        <v>1</v>
      </c>
      <c r="E121" s="2">
        <v>105</v>
      </c>
      <c r="F121" s="3">
        <v>18</v>
      </c>
      <c r="G121" s="4">
        <v>0.1714285714285714</v>
      </c>
      <c r="H121" s="2">
        <v>1</v>
      </c>
    </row>
    <row r="122" spans="1:8" x14ac:dyDescent="0.3">
      <c r="A122" s="59"/>
      <c r="B122" s="59"/>
      <c r="C122" s="64" t="s">
        <v>9</v>
      </c>
      <c r="D122" s="10" t="s">
        <v>28</v>
      </c>
      <c r="E122" s="2">
        <v>27</v>
      </c>
      <c r="F122" s="3">
        <v>7</v>
      </c>
      <c r="G122" s="4">
        <v>0.25925925925925919</v>
      </c>
      <c r="H122" s="2">
        <v>0</v>
      </c>
    </row>
    <row r="123" spans="1:8" x14ac:dyDescent="0.3">
      <c r="A123" s="59"/>
      <c r="B123" s="59"/>
      <c r="C123" s="64" t="s">
        <v>9</v>
      </c>
      <c r="D123" s="10" t="s">
        <v>29</v>
      </c>
      <c r="E123" s="2">
        <v>42</v>
      </c>
      <c r="F123" s="3">
        <v>6</v>
      </c>
      <c r="G123" s="4">
        <v>0.14285714285714279</v>
      </c>
      <c r="H123" s="2">
        <v>0</v>
      </c>
    </row>
    <row r="124" spans="1:8" x14ac:dyDescent="0.3">
      <c r="A124" s="59"/>
      <c r="B124" s="59"/>
      <c r="C124" s="64" t="s">
        <v>9</v>
      </c>
      <c r="D124" s="10" t="s">
        <v>30</v>
      </c>
      <c r="E124" s="2">
        <v>23</v>
      </c>
      <c r="F124" s="3">
        <v>2</v>
      </c>
      <c r="G124" s="4">
        <v>8.6956521739130432E-2</v>
      </c>
      <c r="H124" s="2">
        <v>1</v>
      </c>
    </row>
    <row r="125" spans="1:8" x14ac:dyDescent="0.3">
      <c r="A125" s="59"/>
      <c r="B125" s="59"/>
      <c r="C125" s="64" t="s">
        <v>9</v>
      </c>
      <c r="D125" s="10" t="s">
        <v>31</v>
      </c>
      <c r="E125" s="2">
        <v>9</v>
      </c>
      <c r="F125" s="3">
        <v>2</v>
      </c>
      <c r="G125" s="4">
        <v>0.22222222222222221</v>
      </c>
      <c r="H125" s="2">
        <v>0</v>
      </c>
    </row>
    <row r="126" spans="1:8" x14ac:dyDescent="0.3">
      <c r="A126" s="59"/>
      <c r="B126" s="59"/>
      <c r="C126" s="64" t="s">
        <v>9</v>
      </c>
      <c r="D126" s="10" t="s">
        <v>32</v>
      </c>
      <c r="E126" s="2">
        <v>3</v>
      </c>
      <c r="F126" s="3">
        <v>1</v>
      </c>
      <c r="G126" s="4">
        <v>0.33333333333333331</v>
      </c>
      <c r="H126" s="2">
        <v>0</v>
      </c>
    </row>
    <row r="127" spans="1:8" x14ac:dyDescent="0.3">
      <c r="A127" s="59"/>
      <c r="B127" s="59"/>
      <c r="C127" s="64" t="s">
        <v>9</v>
      </c>
      <c r="D127" s="10" t="s">
        <v>33</v>
      </c>
      <c r="E127" s="2">
        <v>1</v>
      </c>
      <c r="F127" s="3">
        <v>0</v>
      </c>
      <c r="G127" s="4">
        <v>0</v>
      </c>
      <c r="H127" s="2">
        <v>0</v>
      </c>
    </row>
    <row r="128" spans="1:8" x14ac:dyDescent="0.3">
      <c r="A128" s="59"/>
      <c r="B128" s="59"/>
      <c r="C128" s="64" t="s">
        <v>10</v>
      </c>
      <c r="D128" s="10" t="s">
        <v>1</v>
      </c>
      <c r="E128" s="2">
        <v>64</v>
      </c>
      <c r="F128" s="3">
        <v>16</v>
      </c>
      <c r="G128" s="4">
        <v>0.25</v>
      </c>
      <c r="H128" s="2">
        <v>3</v>
      </c>
    </row>
    <row r="129" spans="1:8" x14ac:dyDescent="0.3">
      <c r="A129" s="59"/>
      <c r="B129" s="59"/>
      <c r="C129" s="64" t="s">
        <v>10</v>
      </c>
      <c r="D129" s="10" t="s">
        <v>28</v>
      </c>
      <c r="E129" s="2">
        <v>12</v>
      </c>
      <c r="F129" s="3">
        <v>6</v>
      </c>
      <c r="G129" s="4">
        <v>0.5</v>
      </c>
      <c r="H129" s="2">
        <v>3</v>
      </c>
    </row>
    <row r="130" spans="1:8" x14ac:dyDescent="0.3">
      <c r="A130" s="59"/>
      <c r="B130" s="59"/>
      <c r="C130" s="64" t="s">
        <v>10</v>
      </c>
      <c r="D130" s="10" t="s">
        <v>29</v>
      </c>
      <c r="E130" s="2">
        <v>23</v>
      </c>
      <c r="F130" s="3">
        <v>8</v>
      </c>
      <c r="G130" s="4">
        <v>0.34782608695652167</v>
      </c>
      <c r="H130" s="2">
        <v>0</v>
      </c>
    </row>
    <row r="131" spans="1:8" x14ac:dyDescent="0.3">
      <c r="A131" s="59"/>
      <c r="B131" s="59"/>
      <c r="C131" s="64" t="s">
        <v>10</v>
      </c>
      <c r="D131" s="10" t="s">
        <v>30</v>
      </c>
      <c r="E131" s="2">
        <v>14</v>
      </c>
      <c r="F131" s="3">
        <v>1</v>
      </c>
      <c r="G131" s="4">
        <v>7.1428571428571425E-2</v>
      </c>
      <c r="H131" s="2">
        <v>0</v>
      </c>
    </row>
    <row r="132" spans="1:8" x14ac:dyDescent="0.3">
      <c r="A132" s="59"/>
      <c r="B132" s="59"/>
      <c r="C132" s="64" t="s">
        <v>10</v>
      </c>
      <c r="D132" s="10" t="s">
        <v>31</v>
      </c>
      <c r="E132" s="2">
        <v>11</v>
      </c>
      <c r="F132" s="3">
        <v>1</v>
      </c>
      <c r="G132" s="4">
        <v>9.0909090909090912E-2</v>
      </c>
      <c r="H132" s="2">
        <v>0</v>
      </c>
    </row>
    <row r="133" spans="1:8" x14ac:dyDescent="0.3">
      <c r="A133" s="59"/>
      <c r="B133" s="59"/>
      <c r="C133" s="64" t="s">
        <v>10</v>
      </c>
      <c r="D133" s="10" t="s">
        <v>32</v>
      </c>
      <c r="E133" s="2">
        <v>4</v>
      </c>
      <c r="F133" s="3">
        <v>0</v>
      </c>
      <c r="G133" s="4">
        <v>0</v>
      </c>
      <c r="H133" s="2">
        <v>0</v>
      </c>
    </row>
    <row r="134" spans="1:8" x14ac:dyDescent="0.3">
      <c r="A134" s="59"/>
      <c r="B134" s="59"/>
      <c r="C134" s="64" t="s">
        <v>11</v>
      </c>
      <c r="D134" s="10" t="s">
        <v>1</v>
      </c>
      <c r="E134" s="2">
        <v>191</v>
      </c>
      <c r="F134" s="3">
        <v>83</v>
      </c>
      <c r="G134" s="4">
        <v>0.43455497382198949</v>
      </c>
      <c r="H134" s="2">
        <v>0</v>
      </c>
    </row>
    <row r="135" spans="1:8" x14ac:dyDescent="0.3">
      <c r="A135" s="59"/>
      <c r="B135" s="59"/>
      <c r="C135" s="64" t="s">
        <v>11</v>
      </c>
      <c r="D135" s="10" t="s">
        <v>28</v>
      </c>
      <c r="E135" s="2">
        <v>21</v>
      </c>
      <c r="F135" s="3">
        <v>10</v>
      </c>
      <c r="G135" s="4">
        <v>0.47619047619047622</v>
      </c>
      <c r="H135" s="2">
        <v>0</v>
      </c>
    </row>
    <row r="136" spans="1:8" x14ac:dyDescent="0.3">
      <c r="A136" s="59"/>
      <c r="B136" s="59"/>
      <c r="C136" s="64" t="s">
        <v>11</v>
      </c>
      <c r="D136" s="10" t="s">
        <v>29</v>
      </c>
      <c r="E136" s="2">
        <v>64</v>
      </c>
      <c r="F136" s="3">
        <v>27</v>
      </c>
      <c r="G136" s="4">
        <v>0.421875</v>
      </c>
      <c r="H136" s="2">
        <v>0</v>
      </c>
    </row>
    <row r="137" spans="1:8" x14ac:dyDescent="0.3">
      <c r="A137" s="59"/>
      <c r="B137" s="59"/>
      <c r="C137" s="64" t="s">
        <v>11</v>
      </c>
      <c r="D137" s="10" t="s">
        <v>30</v>
      </c>
      <c r="E137" s="2">
        <v>68</v>
      </c>
      <c r="F137" s="3">
        <v>32</v>
      </c>
      <c r="G137" s="4">
        <v>0.47058823529411759</v>
      </c>
      <c r="H137" s="2">
        <v>0</v>
      </c>
    </row>
    <row r="138" spans="1:8" x14ac:dyDescent="0.3">
      <c r="A138" s="59"/>
      <c r="B138" s="59"/>
      <c r="C138" s="64" t="s">
        <v>11</v>
      </c>
      <c r="D138" s="10" t="s">
        <v>31</v>
      </c>
      <c r="E138" s="2">
        <v>27</v>
      </c>
      <c r="F138" s="3">
        <v>9</v>
      </c>
      <c r="G138" s="4">
        <v>0.33333333333333331</v>
      </c>
      <c r="H138" s="2">
        <v>0</v>
      </c>
    </row>
    <row r="139" spans="1:8" x14ac:dyDescent="0.3">
      <c r="A139" s="59"/>
      <c r="B139" s="59"/>
      <c r="C139" s="64" t="s">
        <v>11</v>
      </c>
      <c r="D139" s="10" t="s">
        <v>32</v>
      </c>
      <c r="E139" s="2">
        <v>11</v>
      </c>
      <c r="F139" s="3">
        <v>5</v>
      </c>
      <c r="G139" s="4">
        <v>0.45454545454545447</v>
      </c>
      <c r="H139" s="2">
        <v>0</v>
      </c>
    </row>
    <row r="140" spans="1:8" x14ac:dyDescent="0.3">
      <c r="A140" s="59"/>
      <c r="B140" s="59"/>
      <c r="C140" s="64" t="s">
        <v>23</v>
      </c>
      <c r="D140" s="10" t="s">
        <v>1</v>
      </c>
      <c r="E140" s="2">
        <v>256</v>
      </c>
      <c r="F140" s="3">
        <v>43</v>
      </c>
      <c r="G140" s="4">
        <v>0.16796875</v>
      </c>
      <c r="H140" s="2">
        <v>2</v>
      </c>
    </row>
    <row r="141" spans="1:8" x14ac:dyDescent="0.3">
      <c r="A141" s="59"/>
      <c r="B141" s="59"/>
      <c r="C141" s="64" t="s">
        <v>23</v>
      </c>
      <c r="D141" s="10" t="s">
        <v>28</v>
      </c>
      <c r="E141" s="2">
        <v>230</v>
      </c>
      <c r="F141" s="3">
        <v>31</v>
      </c>
      <c r="G141" s="4">
        <v>0.1347826086956522</v>
      </c>
      <c r="H141" s="2">
        <v>2</v>
      </c>
    </row>
    <row r="142" spans="1:8" x14ac:dyDescent="0.3">
      <c r="A142" s="59"/>
      <c r="B142" s="59"/>
      <c r="C142" s="64" t="s">
        <v>23</v>
      </c>
      <c r="D142" s="10" t="s">
        <v>29</v>
      </c>
      <c r="E142" s="2">
        <v>8</v>
      </c>
      <c r="F142" s="3">
        <v>3</v>
      </c>
      <c r="G142" s="4">
        <v>0.375</v>
      </c>
      <c r="H142" s="2">
        <v>0</v>
      </c>
    </row>
    <row r="143" spans="1:8" x14ac:dyDescent="0.3">
      <c r="A143" s="59"/>
      <c r="B143" s="59"/>
      <c r="C143" s="64" t="s">
        <v>23</v>
      </c>
      <c r="D143" s="10" t="s">
        <v>30</v>
      </c>
      <c r="E143" s="2">
        <v>12</v>
      </c>
      <c r="F143" s="3">
        <v>8</v>
      </c>
      <c r="G143" s="4">
        <v>0.66666666666666663</v>
      </c>
      <c r="H143" s="2">
        <v>0</v>
      </c>
    </row>
    <row r="144" spans="1:8" x14ac:dyDescent="0.3">
      <c r="A144" s="60"/>
      <c r="B144" s="60"/>
      <c r="C144" s="64" t="s">
        <v>23</v>
      </c>
      <c r="D144" s="10" t="s">
        <v>31</v>
      </c>
      <c r="E144" s="2">
        <v>6</v>
      </c>
      <c r="F144" s="3">
        <v>1</v>
      </c>
      <c r="G144" s="4">
        <v>0.16666666666666671</v>
      </c>
      <c r="H144" s="2">
        <v>0</v>
      </c>
    </row>
    <row r="145" spans="1:8" x14ac:dyDescent="0.3">
      <c r="A145" s="69">
        <v>2019</v>
      </c>
      <c r="B145" s="31" t="s">
        <v>40</v>
      </c>
      <c r="C145" s="6"/>
      <c r="D145" s="6"/>
      <c r="E145" s="7">
        <f>E146+E179+E193+E233+E248</f>
        <v>4540</v>
      </c>
      <c r="F145" s="7">
        <f>F146+F179+F193+F233+F248</f>
        <v>1346</v>
      </c>
      <c r="G145" s="33">
        <f>F145/E145</f>
        <v>0.29647577092511013</v>
      </c>
      <c r="H145" s="7">
        <f>H146+H179+H193+H233+H248</f>
        <v>76</v>
      </c>
    </row>
    <row r="146" spans="1:8" x14ac:dyDescent="0.3">
      <c r="A146" s="69"/>
      <c r="B146" s="58" t="s">
        <v>35</v>
      </c>
      <c r="C146" s="47" t="s">
        <v>1</v>
      </c>
      <c r="D146" s="47"/>
      <c r="E146" s="48">
        <f>E147+E153+E160+E166+E172</f>
        <v>2517</v>
      </c>
      <c r="F146" s="48">
        <f>F147+F153+F160+F166+F172</f>
        <v>842</v>
      </c>
      <c r="G146" s="49">
        <f>F146/E146</f>
        <v>0.33452522844656335</v>
      </c>
      <c r="H146" s="48">
        <f>H147+H153+H160+H166+H172</f>
        <v>47</v>
      </c>
    </row>
    <row r="147" spans="1:8" x14ac:dyDescent="0.3">
      <c r="A147" s="69"/>
      <c r="B147" s="59"/>
      <c r="C147" s="64" t="s">
        <v>6</v>
      </c>
      <c r="D147" s="10" t="s">
        <v>1</v>
      </c>
      <c r="E147" s="2">
        <v>823</v>
      </c>
      <c r="F147" s="3">
        <v>325</v>
      </c>
      <c r="G147" s="4">
        <v>0.39489671931956261</v>
      </c>
      <c r="H147" s="2">
        <v>6</v>
      </c>
    </row>
    <row r="148" spans="1:8" x14ac:dyDescent="0.3">
      <c r="A148" s="69"/>
      <c r="B148" s="59"/>
      <c r="C148" s="64" t="s">
        <v>6</v>
      </c>
      <c r="D148" s="10" t="s">
        <v>28</v>
      </c>
      <c r="E148" s="2">
        <v>116</v>
      </c>
      <c r="F148" s="3">
        <v>40</v>
      </c>
      <c r="G148" s="4">
        <v>0.34482758620689657</v>
      </c>
      <c r="H148" s="2">
        <v>1</v>
      </c>
    </row>
    <row r="149" spans="1:8" x14ac:dyDescent="0.3">
      <c r="A149" s="69"/>
      <c r="B149" s="59"/>
      <c r="C149" s="64" t="s">
        <v>6</v>
      </c>
      <c r="D149" s="10" t="s">
        <v>29</v>
      </c>
      <c r="E149" s="2">
        <v>304</v>
      </c>
      <c r="F149" s="3">
        <v>140</v>
      </c>
      <c r="G149" s="4">
        <v>0.46052631578947367</v>
      </c>
      <c r="H149" s="2">
        <v>4</v>
      </c>
    </row>
    <row r="150" spans="1:8" x14ac:dyDescent="0.3">
      <c r="A150" s="69"/>
      <c r="B150" s="59"/>
      <c r="C150" s="64" t="s">
        <v>6</v>
      </c>
      <c r="D150" s="10" t="s">
        <v>30</v>
      </c>
      <c r="E150" s="2">
        <v>288</v>
      </c>
      <c r="F150" s="3">
        <v>116</v>
      </c>
      <c r="G150" s="4">
        <v>0.40277777777777779</v>
      </c>
      <c r="H150" s="2">
        <v>0</v>
      </c>
    </row>
    <row r="151" spans="1:8" x14ac:dyDescent="0.3">
      <c r="A151" s="69"/>
      <c r="B151" s="59"/>
      <c r="C151" s="64" t="s">
        <v>6</v>
      </c>
      <c r="D151" s="10" t="s">
        <v>31</v>
      </c>
      <c r="E151" s="2">
        <v>96</v>
      </c>
      <c r="F151" s="3">
        <v>26</v>
      </c>
      <c r="G151" s="4">
        <v>0.27083333333333331</v>
      </c>
      <c r="H151" s="2">
        <v>0</v>
      </c>
    </row>
    <row r="152" spans="1:8" x14ac:dyDescent="0.3">
      <c r="A152" s="69"/>
      <c r="B152" s="59"/>
      <c r="C152" s="64" t="s">
        <v>6</v>
      </c>
      <c r="D152" s="10" t="s">
        <v>32</v>
      </c>
      <c r="E152" s="2">
        <v>19</v>
      </c>
      <c r="F152" s="3">
        <v>3</v>
      </c>
      <c r="G152" s="4">
        <v>0.15789473684210531</v>
      </c>
      <c r="H152" s="2">
        <v>1</v>
      </c>
    </row>
    <row r="153" spans="1:8" x14ac:dyDescent="0.3">
      <c r="A153" s="69"/>
      <c r="B153" s="59"/>
      <c r="C153" s="64" t="s">
        <v>22</v>
      </c>
      <c r="D153" s="10" t="s">
        <v>1</v>
      </c>
      <c r="E153" s="2">
        <v>655</v>
      </c>
      <c r="F153" s="3">
        <v>201</v>
      </c>
      <c r="G153" s="4">
        <v>0.30687022900763361</v>
      </c>
      <c r="H153" s="2">
        <v>35</v>
      </c>
    </row>
    <row r="154" spans="1:8" x14ac:dyDescent="0.3">
      <c r="A154" s="69"/>
      <c r="B154" s="59"/>
      <c r="C154" s="64" t="s">
        <v>22</v>
      </c>
      <c r="D154" s="10" t="s">
        <v>28</v>
      </c>
      <c r="E154" s="2">
        <v>274</v>
      </c>
      <c r="F154" s="3">
        <v>84</v>
      </c>
      <c r="G154" s="4">
        <v>0.30656934306569339</v>
      </c>
      <c r="H154" s="2">
        <v>3</v>
      </c>
    </row>
    <row r="155" spans="1:8" x14ac:dyDescent="0.3">
      <c r="A155" s="69"/>
      <c r="B155" s="59"/>
      <c r="C155" s="64" t="s">
        <v>22</v>
      </c>
      <c r="D155" s="10" t="s">
        <v>29</v>
      </c>
      <c r="E155" s="2">
        <v>145</v>
      </c>
      <c r="F155" s="3">
        <v>46</v>
      </c>
      <c r="G155" s="4">
        <v>0.31724137931034491</v>
      </c>
      <c r="H155" s="2">
        <v>7</v>
      </c>
    </row>
    <row r="156" spans="1:8" x14ac:dyDescent="0.3">
      <c r="A156" s="69"/>
      <c r="B156" s="59"/>
      <c r="C156" s="64" t="s">
        <v>22</v>
      </c>
      <c r="D156" s="10" t="s">
        <v>30</v>
      </c>
      <c r="E156" s="2">
        <v>141</v>
      </c>
      <c r="F156" s="3">
        <v>43</v>
      </c>
      <c r="G156" s="4">
        <v>0.30496453900709231</v>
      </c>
      <c r="H156" s="2">
        <v>9</v>
      </c>
    </row>
    <row r="157" spans="1:8" x14ac:dyDescent="0.3">
      <c r="A157" s="69"/>
      <c r="B157" s="59"/>
      <c r="C157" s="64" t="s">
        <v>22</v>
      </c>
      <c r="D157" s="10" t="s">
        <v>31</v>
      </c>
      <c r="E157" s="2">
        <v>71</v>
      </c>
      <c r="F157" s="3">
        <v>23</v>
      </c>
      <c r="G157" s="4">
        <v>0.323943661971831</v>
      </c>
      <c r="H157" s="2">
        <v>8</v>
      </c>
    </row>
    <row r="158" spans="1:8" x14ac:dyDescent="0.3">
      <c r="A158" s="69"/>
      <c r="B158" s="59"/>
      <c r="C158" s="64" t="s">
        <v>22</v>
      </c>
      <c r="D158" s="10" t="s">
        <v>32</v>
      </c>
      <c r="E158" s="2">
        <v>19</v>
      </c>
      <c r="F158" s="3">
        <v>5</v>
      </c>
      <c r="G158" s="4">
        <v>0.26315789473684209</v>
      </c>
      <c r="H158" s="2">
        <v>8</v>
      </c>
    </row>
    <row r="159" spans="1:8" x14ac:dyDescent="0.3">
      <c r="A159" s="69"/>
      <c r="B159" s="59"/>
      <c r="C159" s="64" t="s">
        <v>22</v>
      </c>
      <c r="D159" s="10" t="s">
        <v>33</v>
      </c>
      <c r="E159" s="2">
        <v>5</v>
      </c>
      <c r="F159" s="3">
        <v>0</v>
      </c>
      <c r="G159" s="4">
        <v>0</v>
      </c>
      <c r="H159" s="2">
        <v>0</v>
      </c>
    </row>
    <row r="160" spans="1:8" x14ac:dyDescent="0.3">
      <c r="A160" s="69"/>
      <c r="B160" s="59"/>
      <c r="C160" s="64" t="s">
        <v>17</v>
      </c>
      <c r="D160" s="10" t="s">
        <v>1</v>
      </c>
      <c r="E160" s="2">
        <v>109</v>
      </c>
      <c r="F160" s="3">
        <v>32</v>
      </c>
      <c r="G160" s="4">
        <v>0.29357798165137622</v>
      </c>
      <c r="H160" s="2">
        <v>5</v>
      </c>
    </row>
    <row r="161" spans="1:8" x14ac:dyDescent="0.3">
      <c r="A161" s="69"/>
      <c r="B161" s="59"/>
      <c r="C161" s="64" t="s">
        <v>17</v>
      </c>
      <c r="D161" s="10" t="s">
        <v>28</v>
      </c>
      <c r="E161" s="2">
        <v>49</v>
      </c>
      <c r="F161" s="3">
        <v>13</v>
      </c>
      <c r="G161" s="4">
        <v>0.26530612244897961</v>
      </c>
      <c r="H161" s="2">
        <v>4</v>
      </c>
    </row>
    <row r="162" spans="1:8" x14ac:dyDescent="0.3">
      <c r="A162" s="69"/>
      <c r="B162" s="59"/>
      <c r="C162" s="64" t="s">
        <v>17</v>
      </c>
      <c r="D162" s="10" t="s">
        <v>29</v>
      </c>
      <c r="E162" s="2">
        <v>29</v>
      </c>
      <c r="F162" s="3">
        <v>8</v>
      </c>
      <c r="G162" s="4">
        <v>0.27586206896551718</v>
      </c>
      <c r="H162" s="2">
        <v>0</v>
      </c>
    </row>
    <row r="163" spans="1:8" x14ac:dyDescent="0.3">
      <c r="A163" s="69"/>
      <c r="B163" s="59"/>
      <c r="C163" s="64" t="s">
        <v>17</v>
      </c>
      <c r="D163" s="10" t="s">
        <v>30</v>
      </c>
      <c r="E163" s="2">
        <v>16</v>
      </c>
      <c r="F163" s="3">
        <v>6</v>
      </c>
      <c r="G163" s="4">
        <v>0.375</v>
      </c>
      <c r="H163" s="2">
        <v>1</v>
      </c>
    </row>
    <row r="164" spans="1:8" x14ac:dyDescent="0.3">
      <c r="A164" s="69"/>
      <c r="B164" s="59"/>
      <c r="C164" s="64" t="s">
        <v>17</v>
      </c>
      <c r="D164" s="10" t="s">
        <v>31</v>
      </c>
      <c r="E164" s="2">
        <v>13</v>
      </c>
      <c r="F164" s="3">
        <v>4</v>
      </c>
      <c r="G164" s="4">
        <v>0.30769230769230771</v>
      </c>
      <c r="H164" s="2">
        <v>0</v>
      </c>
    </row>
    <row r="165" spans="1:8" x14ac:dyDescent="0.3">
      <c r="A165" s="69"/>
      <c r="B165" s="59"/>
      <c r="C165" s="64" t="s">
        <v>17</v>
      </c>
      <c r="D165" s="10" t="s">
        <v>32</v>
      </c>
      <c r="E165" s="2">
        <v>2</v>
      </c>
      <c r="F165" s="3">
        <v>1</v>
      </c>
      <c r="G165" s="4">
        <v>0.5</v>
      </c>
      <c r="H165" s="2">
        <v>0</v>
      </c>
    </row>
    <row r="166" spans="1:8" x14ac:dyDescent="0.3">
      <c r="A166" s="69"/>
      <c r="B166" s="59"/>
      <c r="C166" s="64" t="s">
        <v>18</v>
      </c>
      <c r="D166" s="10" t="s">
        <v>1</v>
      </c>
      <c r="E166" s="2">
        <v>222</v>
      </c>
      <c r="F166" s="3">
        <v>59</v>
      </c>
      <c r="G166" s="4">
        <v>0.26576576576576583</v>
      </c>
      <c r="H166" s="2">
        <v>0</v>
      </c>
    </row>
    <row r="167" spans="1:8" x14ac:dyDescent="0.3">
      <c r="A167" s="69"/>
      <c r="B167" s="59"/>
      <c r="C167" s="64" t="s">
        <v>18</v>
      </c>
      <c r="D167" s="10" t="s">
        <v>28</v>
      </c>
      <c r="E167" s="2">
        <v>62</v>
      </c>
      <c r="F167" s="3">
        <v>24</v>
      </c>
      <c r="G167" s="4">
        <v>0.38709677419354838</v>
      </c>
      <c r="H167" s="2">
        <v>0</v>
      </c>
    </row>
    <row r="168" spans="1:8" x14ac:dyDescent="0.3">
      <c r="A168" s="69"/>
      <c r="B168" s="59"/>
      <c r="C168" s="64" t="s">
        <v>18</v>
      </c>
      <c r="D168" s="10" t="s">
        <v>29</v>
      </c>
      <c r="E168" s="2">
        <v>73</v>
      </c>
      <c r="F168" s="3">
        <v>20</v>
      </c>
      <c r="G168" s="4">
        <v>0.27397260273972601</v>
      </c>
      <c r="H168" s="2">
        <v>0</v>
      </c>
    </row>
    <row r="169" spans="1:8" x14ac:dyDescent="0.3">
      <c r="A169" s="69"/>
      <c r="B169" s="59"/>
      <c r="C169" s="64" t="s">
        <v>18</v>
      </c>
      <c r="D169" s="10" t="s">
        <v>30</v>
      </c>
      <c r="E169" s="2">
        <v>58</v>
      </c>
      <c r="F169" s="3">
        <v>15</v>
      </c>
      <c r="G169" s="4">
        <v>0.25862068965517238</v>
      </c>
      <c r="H169" s="2">
        <v>0</v>
      </c>
    </row>
    <row r="170" spans="1:8" x14ac:dyDescent="0.3">
      <c r="A170" s="69"/>
      <c r="B170" s="59"/>
      <c r="C170" s="64" t="s">
        <v>18</v>
      </c>
      <c r="D170" s="10" t="s">
        <v>31</v>
      </c>
      <c r="E170" s="2">
        <v>22</v>
      </c>
      <c r="F170" s="3">
        <v>0</v>
      </c>
      <c r="G170" s="4">
        <v>0</v>
      </c>
      <c r="H170" s="2">
        <v>0</v>
      </c>
    </row>
    <row r="171" spans="1:8" x14ac:dyDescent="0.3">
      <c r="A171" s="69"/>
      <c r="B171" s="59"/>
      <c r="C171" s="64" t="s">
        <v>18</v>
      </c>
      <c r="D171" s="10" t="s">
        <v>32</v>
      </c>
      <c r="E171" s="2">
        <v>7</v>
      </c>
      <c r="F171" s="3">
        <v>0</v>
      </c>
      <c r="G171" s="4">
        <v>0</v>
      </c>
      <c r="H171" s="2">
        <v>0</v>
      </c>
    </row>
    <row r="172" spans="1:8" x14ac:dyDescent="0.3">
      <c r="A172" s="69"/>
      <c r="B172" s="59"/>
      <c r="C172" s="64" t="s">
        <v>26</v>
      </c>
      <c r="D172" s="10" t="s">
        <v>1</v>
      </c>
      <c r="E172" s="2">
        <v>708</v>
      </c>
      <c r="F172" s="3">
        <v>225</v>
      </c>
      <c r="G172" s="4">
        <v>0.31779661016949151</v>
      </c>
      <c r="H172" s="2">
        <v>1</v>
      </c>
    </row>
    <row r="173" spans="1:8" x14ac:dyDescent="0.3">
      <c r="A173" s="69"/>
      <c r="B173" s="59"/>
      <c r="C173" s="64" t="s">
        <v>26</v>
      </c>
      <c r="D173" s="10" t="s">
        <v>28</v>
      </c>
      <c r="E173" s="2">
        <v>266</v>
      </c>
      <c r="F173" s="3">
        <v>73</v>
      </c>
      <c r="G173" s="4">
        <v>0.27443609022556392</v>
      </c>
      <c r="H173" s="2">
        <v>0</v>
      </c>
    </row>
    <row r="174" spans="1:8" x14ac:dyDescent="0.3">
      <c r="A174" s="69"/>
      <c r="B174" s="59"/>
      <c r="C174" s="64" t="s">
        <v>26</v>
      </c>
      <c r="D174" s="10" t="s">
        <v>29</v>
      </c>
      <c r="E174" s="2">
        <v>138</v>
      </c>
      <c r="F174" s="3">
        <v>63</v>
      </c>
      <c r="G174" s="4">
        <v>0.45652173913043481</v>
      </c>
      <c r="H174" s="2">
        <v>0</v>
      </c>
    </row>
    <row r="175" spans="1:8" x14ac:dyDescent="0.3">
      <c r="A175" s="69"/>
      <c r="B175" s="59"/>
      <c r="C175" s="64" t="s">
        <v>26</v>
      </c>
      <c r="D175" s="10" t="s">
        <v>30</v>
      </c>
      <c r="E175" s="2">
        <v>172</v>
      </c>
      <c r="F175" s="3">
        <v>59</v>
      </c>
      <c r="G175" s="4">
        <v>0.34302325581395349</v>
      </c>
      <c r="H175" s="2">
        <v>1</v>
      </c>
    </row>
    <row r="176" spans="1:8" x14ac:dyDescent="0.3">
      <c r="A176" s="69"/>
      <c r="B176" s="59"/>
      <c r="C176" s="64" t="s">
        <v>26</v>
      </c>
      <c r="D176" s="10" t="s">
        <v>31</v>
      </c>
      <c r="E176" s="2">
        <v>93</v>
      </c>
      <c r="F176" s="3">
        <v>17</v>
      </c>
      <c r="G176" s="4">
        <v>0.18279569892473119</v>
      </c>
      <c r="H176" s="2">
        <v>0</v>
      </c>
    </row>
    <row r="177" spans="1:8" x14ac:dyDescent="0.3">
      <c r="A177" s="69"/>
      <c r="B177" s="59"/>
      <c r="C177" s="64" t="s">
        <v>26</v>
      </c>
      <c r="D177" s="10" t="s">
        <v>32</v>
      </c>
      <c r="E177" s="2">
        <v>34</v>
      </c>
      <c r="F177" s="3">
        <v>13</v>
      </c>
      <c r="G177" s="4">
        <v>0.38235294117647062</v>
      </c>
      <c r="H177" s="2">
        <v>0</v>
      </c>
    </row>
    <row r="178" spans="1:8" x14ac:dyDescent="0.3">
      <c r="A178" s="69"/>
      <c r="B178" s="60"/>
      <c r="C178" s="64" t="s">
        <v>26</v>
      </c>
      <c r="D178" s="10" t="s">
        <v>33</v>
      </c>
      <c r="E178" s="2">
        <v>6</v>
      </c>
      <c r="F178" s="3">
        <v>0</v>
      </c>
      <c r="G178" s="4">
        <v>0</v>
      </c>
      <c r="H178" s="2">
        <v>0</v>
      </c>
    </row>
    <row r="179" spans="1:8" x14ac:dyDescent="0.3">
      <c r="A179" s="69"/>
      <c r="B179" s="68" t="s">
        <v>36</v>
      </c>
      <c r="C179" s="47" t="s">
        <v>1</v>
      </c>
      <c r="D179" s="47"/>
      <c r="E179" s="48">
        <f>E180+E187</f>
        <v>255</v>
      </c>
      <c r="F179" s="48">
        <f t="shared" ref="F179:H179" si="2">F180+F187</f>
        <v>80</v>
      </c>
      <c r="G179" s="49">
        <f>F179/E179</f>
        <v>0.31372549019607843</v>
      </c>
      <c r="H179" s="48">
        <f t="shared" si="2"/>
        <v>0</v>
      </c>
    </row>
    <row r="180" spans="1:8" x14ac:dyDescent="0.3">
      <c r="A180" s="69"/>
      <c r="B180" s="69"/>
      <c r="C180" s="64" t="s">
        <v>8</v>
      </c>
      <c r="D180" s="10" t="s">
        <v>1</v>
      </c>
      <c r="E180" s="2">
        <v>123</v>
      </c>
      <c r="F180" s="3">
        <v>32</v>
      </c>
      <c r="G180" s="4">
        <v>0.26016260162601629</v>
      </c>
      <c r="H180" s="2">
        <v>0</v>
      </c>
    </row>
    <row r="181" spans="1:8" x14ac:dyDescent="0.3">
      <c r="A181" s="69"/>
      <c r="B181" s="69"/>
      <c r="C181" s="64" t="s">
        <v>8</v>
      </c>
      <c r="D181" s="10" t="s">
        <v>28</v>
      </c>
      <c r="E181" s="2">
        <v>40</v>
      </c>
      <c r="F181" s="3">
        <v>17</v>
      </c>
      <c r="G181" s="4">
        <v>0.42499999999999999</v>
      </c>
      <c r="H181" s="2">
        <v>0</v>
      </c>
    </row>
    <row r="182" spans="1:8" x14ac:dyDescent="0.3">
      <c r="A182" s="69"/>
      <c r="B182" s="69"/>
      <c r="C182" s="64" t="s">
        <v>8</v>
      </c>
      <c r="D182" s="10" t="s">
        <v>29</v>
      </c>
      <c r="E182" s="2">
        <v>40</v>
      </c>
      <c r="F182" s="3">
        <v>10</v>
      </c>
      <c r="G182" s="4">
        <v>0.25</v>
      </c>
      <c r="H182" s="2">
        <v>0</v>
      </c>
    </row>
    <row r="183" spans="1:8" x14ac:dyDescent="0.3">
      <c r="A183" s="69"/>
      <c r="B183" s="69"/>
      <c r="C183" s="64" t="s">
        <v>8</v>
      </c>
      <c r="D183" s="10" t="s">
        <v>30</v>
      </c>
      <c r="E183" s="2">
        <v>24</v>
      </c>
      <c r="F183" s="3">
        <v>2</v>
      </c>
      <c r="G183" s="4">
        <v>8.3333333333333329E-2</v>
      </c>
      <c r="H183" s="2">
        <v>0</v>
      </c>
    </row>
    <row r="184" spans="1:8" x14ac:dyDescent="0.3">
      <c r="A184" s="69"/>
      <c r="B184" s="69"/>
      <c r="C184" s="64" t="s">
        <v>8</v>
      </c>
      <c r="D184" s="10" t="s">
        <v>31</v>
      </c>
      <c r="E184" s="2">
        <v>11</v>
      </c>
      <c r="F184" s="3">
        <v>2</v>
      </c>
      <c r="G184" s="4">
        <v>0.1818181818181818</v>
      </c>
      <c r="H184" s="2">
        <v>0</v>
      </c>
    </row>
    <row r="185" spans="1:8" x14ac:dyDescent="0.3">
      <c r="A185" s="69"/>
      <c r="B185" s="69"/>
      <c r="C185" s="64" t="s">
        <v>8</v>
      </c>
      <c r="D185" s="10" t="s">
        <v>32</v>
      </c>
      <c r="E185" s="2">
        <v>6</v>
      </c>
      <c r="F185" s="3">
        <v>1</v>
      </c>
      <c r="G185" s="4">
        <v>0.16666666666666671</v>
      </c>
      <c r="H185" s="2">
        <v>0</v>
      </c>
    </row>
    <row r="186" spans="1:8" x14ac:dyDescent="0.3">
      <c r="A186" s="69"/>
      <c r="B186" s="69"/>
      <c r="C186" s="64" t="s">
        <v>8</v>
      </c>
      <c r="D186" s="10" t="s">
        <v>33</v>
      </c>
      <c r="E186" s="2">
        <v>2</v>
      </c>
      <c r="F186" s="3">
        <v>0</v>
      </c>
      <c r="G186" s="4">
        <v>0</v>
      </c>
      <c r="H186" s="2">
        <v>0</v>
      </c>
    </row>
    <row r="187" spans="1:8" x14ac:dyDescent="0.3">
      <c r="A187" s="69"/>
      <c r="B187" s="69"/>
      <c r="C187" s="64" t="s">
        <v>20</v>
      </c>
      <c r="D187" s="10" t="s">
        <v>1</v>
      </c>
      <c r="E187" s="2">
        <v>132</v>
      </c>
      <c r="F187" s="3">
        <v>48</v>
      </c>
      <c r="G187" s="4">
        <v>0.36363636363636359</v>
      </c>
      <c r="H187" s="2">
        <v>0</v>
      </c>
    </row>
    <row r="188" spans="1:8" x14ac:dyDescent="0.3">
      <c r="A188" s="69"/>
      <c r="B188" s="69"/>
      <c r="C188" s="64" t="s">
        <v>20</v>
      </c>
      <c r="D188" s="10" t="s">
        <v>28</v>
      </c>
      <c r="E188" s="2">
        <v>49</v>
      </c>
      <c r="F188" s="3">
        <v>16</v>
      </c>
      <c r="G188" s="4">
        <v>0.32653061224489788</v>
      </c>
      <c r="H188" s="2">
        <v>0</v>
      </c>
    </row>
    <row r="189" spans="1:8" x14ac:dyDescent="0.3">
      <c r="A189" s="69"/>
      <c r="B189" s="69"/>
      <c r="C189" s="64" t="s">
        <v>20</v>
      </c>
      <c r="D189" s="10" t="s">
        <v>29</v>
      </c>
      <c r="E189" s="2">
        <v>44</v>
      </c>
      <c r="F189" s="3">
        <v>14</v>
      </c>
      <c r="G189" s="4">
        <v>0.31818181818181818</v>
      </c>
      <c r="H189" s="2">
        <v>0</v>
      </c>
    </row>
    <row r="190" spans="1:8" x14ac:dyDescent="0.3">
      <c r="A190" s="69"/>
      <c r="B190" s="69"/>
      <c r="C190" s="64" t="s">
        <v>20</v>
      </c>
      <c r="D190" s="10" t="s">
        <v>30</v>
      </c>
      <c r="E190" s="2">
        <v>28</v>
      </c>
      <c r="F190" s="3">
        <v>13</v>
      </c>
      <c r="G190" s="4">
        <v>0.4642857142857143</v>
      </c>
      <c r="H190" s="2">
        <v>0</v>
      </c>
    </row>
    <row r="191" spans="1:8" x14ac:dyDescent="0.3">
      <c r="A191" s="69"/>
      <c r="B191" s="69"/>
      <c r="C191" s="64" t="s">
        <v>20</v>
      </c>
      <c r="D191" s="10" t="s">
        <v>31</v>
      </c>
      <c r="E191" s="2">
        <v>8</v>
      </c>
      <c r="F191" s="3">
        <v>3</v>
      </c>
      <c r="G191" s="4">
        <v>0.375</v>
      </c>
      <c r="H191" s="2">
        <v>0</v>
      </c>
    </row>
    <row r="192" spans="1:8" x14ac:dyDescent="0.3">
      <c r="A192" s="69"/>
      <c r="B192" s="69"/>
      <c r="C192" s="64" t="s">
        <v>20</v>
      </c>
      <c r="D192" s="10" t="s">
        <v>32</v>
      </c>
      <c r="E192" s="2">
        <v>3</v>
      </c>
      <c r="F192" s="3">
        <v>2</v>
      </c>
      <c r="G192" s="4">
        <v>0.66666666666666663</v>
      </c>
      <c r="H192" s="2">
        <v>0</v>
      </c>
    </row>
    <row r="193" spans="1:8" x14ac:dyDescent="0.3">
      <c r="A193" s="69"/>
      <c r="B193" s="58" t="s">
        <v>37</v>
      </c>
      <c r="C193" s="47" t="s">
        <v>1</v>
      </c>
      <c r="D193" s="47"/>
      <c r="E193" s="48">
        <f>E194+E201+E208+E214+E220+E227</f>
        <v>673</v>
      </c>
      <c r="F193" s="48">
        <f>F194+F201+F208+F214+F220+F227</f>
        <v>179</v>
      </c>
      <c r="G193" s="49">
        <f>F193/E193</f>
        <v>0.26597325408618128</v>
      </c>
      <c r="H193" s="48">
        <f>H194+H201+H208+H214+H220+H227</f>
        <v>16</v>
      </c>
    </row>
    <row r="194" spans="1:8" x14ac:dyDescent="0.3">
      <c r="A194" s="69"/>
      <c r="B194" s="59"/>
      <c r="C194" s="64" t="s">
        <v>5</v>
      </c>
      <c r="D194" s="10" t="s">
        <v>1</v>
      </c>
      <c r="E194" s="2">
        <v>267</v>
      </c>
      <c r="F194" s="3">
        <v>83</v>
      </c>
      <c r="G194" s="4">
        <v>0.31086142322097382</v>
      </c>
      <c r="H194" s="2">
        <v>5</v>
      </c>
    </row>
    <row r="195" spans="1:8" x14ac:dyDescent="0.3">
      <c r="A195" s="69"/>
      <c r="B195" s="59"/>
      <c r="C195" s="64" t="s">
        <v>5</v>
      </c>
      <c r="D195" s="10" t="s">
        <v>28</v>
      </c>
      <c r="E195" s="2">
        <v>18</v>
      </c>
      <c r="F195" s="3">
        <v>3</v>
      </c>
      <c r="G195" s="4">
        <v>0.16666666666666671</v>
      </c>
      <c r="H195" s="2">
        <v>3</v>
      </c>
    </row>
    <row r="196" spans="1:8" x14ac:dyDescent="0.3">
      <c r="A196" s="69"/>
      <c r="B196" s="59"/>
      <c r="C196" s="64" t="s">
        <v>5</v>
      </c>
      <c r="D196" s="10" t="s">
        <v>29</v>
      </c>
      <c r="E196" s="2">
        <v>109</v>
      </c>
      <c r="F196" s="3">
        <v>36</v>
      </c>
      <c r="G196" s="4">
        <v>0.33027522935779818</v>
      </c>
      <c r="H196" s="2">
        <v>1</v>
      </c>
    </row>
    <row r="197" spans="1:8" x14ac:dyDescent="0.3">
      <c r="A197" s="69"/>
      <c r="B197" s="59"/>
      <c r="C197" s="64" t="s">
        <v>5</v>
      </c>
      <c r="D197" s="10" t="s">
        <v>30</v>
      </c>
      <c r="E197" s="2">
        <v>114</v>
      </c>
      <c r="F197" s="3">
        <v>37</v>
      </c>
      <c r="G197" s="4">
        <v>0.324561403508772</v>
      </c>
      <c r="H197" s="2">
        <v>0</v>
      </c>
    </row>
    <row r="198" spans="1:8" x14ac:dyDescent="0.3">
      <c r="A198" s="69"/>
      <c r="B198" s="59"/>
      <c r="C198" s="64" t="s">
        <v>5</v>
      </c>
      <c r="D198" s="10" t="s">
        <v>31</v>
      </c>
      <c r="E198" s="2">
        <v>22</v>
      </c>
      <c r="F198" s="3">
        <v>7</v>
      </c>
      <c r="G198" s="4">
        <v>0.31818181818181818</v>
      </c>
      <c r="H198" s="2">
        <v>1</v>
      </c>
    </row>
    <row r="199" spans="1:8" x14ac:dyDescent="0.3">
      <c r="A199" s="69"/>
      <c r="B199" s="59"/>
      <c r="C199" s="64" t="s">
        <v>5</v>
      </c>
      <c r="D199" s="10" t="s">
        <v>32</v>
      </c>
      <c r="E199" s="2">
        <v>3</v>
      </c>
      <c r="F199" s="3">
        <v>0</v>
      </c>
      <c r="G199" s="4">
        <v>0</v>
      </c>
      <c r="H199" s="2">
        <v>0</v>
      </c>
    </row>
    <row r="200" spans="1:8" x14ac:dyDescent="0.3">
      <c r="A200" s="69"/>
      <c r="B200" s="59"/>
      <c r="C200" s="64" t="s">
        <v>5</v>
      </c>
      <c r="D200" s="10" t="s">
        <v>33</v>
      </c>
      <c r="E200" s="2">
        <v>1</v>
      </c>
      <c r="F200" s="3">
        <v>0</v>
      </c>
      <c r="G200" s="4">
        <v>0</v>
      </c>
      <c r="H200" s="2">
        <v>0</v>
      </c>
    </row>
    <row r="201" spans="1:8" x14ac:dyDescent="0.3">
      <c r="A201" s="69"/>
      <c r="B201" s="59"/>
      <c r="C201" s="64" t="s">
        <v>21</v>
      </c>
      <c r="D201" s="10" t="s">
        <v>1</v>
      </c>
      <c r="E201" s="2">
        <v>201</v>
      </c>
      <c r="F201" s="3">
        <v>35</v>
      </c>
      <c r="G201" s="4">
        <v>0.17412935323383091</v>
      </c>
      <c r="H201" s="2">
        <v>0</v>
      </c>
    </row>
    <row r="202" spans="1:8" x14ac:dyDescent="0.3">
      <c r="A202" s="69"/>
      <c r="B202" s="59"/>
      <c r="C202" s="64" t="s">
        <v>21</v>
      </c>
      <c r="D202" s="10" t="s">
        <v>28</v>
      </c>
      <c r="E202" s="2">
        <v>132</v>
      </c>
      <c r="F202" s="3">
        <v>18</v>
      </c>
      <c r="G202" s="4">
        <v>0.13636363636363641</v>
      </c>
      <c r="H202" s="2">
        <v>0</v>
      </c>
    </row>
    <row r="203" spans="1:8" x14ac:dyDescent="0.3">
      <c r="A203" s="69"/>
      <c r="B203" s="59"/>
      <c r="C203" s="64" t="s">
        <v>21</v>
      </c>
      <c r="D203" s="10" t="s">
        <v>29</v>
      </c>
      <c r="E203" s="2">
        <v>20</v>
      </c>
      <c r="F203" s="3">
        <v>6</v>
      </c>
      <c r="G203" s="4">
        <v>0.3</v>
      </c>
      <c r="H203" s="2">
        <v>0</v>
      </c>
    </row>
    <row r="204" spans="1:8" x14ac:dyDescent="0.3">
      <c r="A204" s="69"/>
      <c r="B204" s="59"/>
      <c r="C204" s="64" t="s">
        <v>21</v>
      </c>
      <c r="D204" s="10" t="s">
        <v>30</v>
      </c>
      <c r="E204" s="2">
        <v>23</v>
      </c>
      <c r="F204" s="3">
        <v>5</v>
      </c>
      <c r="G204" s="4">
        <v>0.21739130434782611</v>
      </c>
      <c r="H204" s="2">
        <v>0</v>
      </c>
    </row>
    <row r="205" spans="1:8" x14ac:dyDescent="0.3">
      <c r="A205" s="69"/>
      <c r="B205" s="59"/>
      <c r="C205" s="64" t="s">
        <v>21</v>
      </c>
      <c r="D205" s="10" t="s">
        <v>31</v>
      </c>
      <c r="E205" s="2">
        <v>20</v>
      </c>
      <c r="F205" s="3">
        <v>3</v>
      </c>
      <c r="G205" s="4">
        <v>0.15</v>
      </c>
      <c r="H205" s="2">
        <v>0</v>
      </c>
    </row>
    <row r="206" spans="1:8" x14ac:dyDescent="0.3">
      <c r="A206" s="69"/>
      <c r="B206" s="59"/>
      <c r="C206" s="64" t="s">
        <v>21</v>
      </c>
      <c r="D206" s="10" t="s">
        <v>32</v>
      </c>
      <c r="E206" s="2">
        <v>5</v>
      </c>
      <c r="F206" s="3">
        <v>3</v>
      </c>
      <c r="G206" s="4">
        <v>0.6</v>
      </c>
      <c r="H206" s="2">
        <v>0</v>
      </c>
    </row>
    <row r="207" spans="1:8" x14ac:dyDescent="0.3">
      <c r="A207" s="69"/>
      <c r="B207" s="59"/>
      <c r="C207" s="64" t="s">
        <v>21</v>
      </c>
      <c r="D207" s="10" t="s">
        <v>33</v>
      </c>
      <c r="E207" s="2">
        <v>1</v>
      </c>
      <c r="F207" s="3">
        <v>0</v>
      </c>
      <c r="G207" s="4">
        <v>0</v>
      </c>
      <c r="H207" s="2">
        <v>0</v>
      </c>
    </row>
    <row r="208" spans="1:8" x14ac:dyDescent="0.3">
      <c r="A208" s="69"/>
      <c r="B208" s="59"/>
      <c r="C208" s="64" t="s">
        <v>12</v>
      </c>
      <c r="D208" s="10" t="s">
        <v>1</v>
      </c>
      <c r="E208" s="2">
        <v>56</v>
      </c>
      <c r="F208" s="3">
        <v>23</v>
      </c>
      <c r="G208" s="4">
        <v>0.4107142857142857</v>
      </c>
      <c r="H208" s="2">
        <v>0</v>
      </c>
    </row>
    <row r="209" spans="1:8" x14ac:dyDescent="0.3">
      <c r="A209" s="69"/>
      <c r="B209" s="59"/>
      <c r="C209" s="64" t="s">
        <v>12</v>
      </c>
      <c r="D209" s="10" t="s">
        <v>28</v>
      </c>
      <c r="E209" s="2">
        <v>21</v>
      </c>
      <c r="F209" s="3">
        <v>9</v>
      </c>
      <c r="G209" s="4">
        <v>0.42857142857142849</v>
      </c>
      <c r="H209" s="2">
        <v>0</v>
      </c>
    </row>
    <row r="210" spans="1:8" x14ac:dyDescent="0.3">
      <c r="A210" s="69"/>
      <c r="B210" s="59"/>
      <c r="C210" s="64" t="s">
        <v>12</v>
      </c>
      <c r="D210" s="10" t="s">
        <v>29</v>
      </c>
      <c r="E210" s="2">
        <v>17</v>
      </c>
      <c r="F210" s="3">
        <v>9</v>
      </c>
      <c r="G210" s="4">
        <v>0.52941176470588236</v>
      </c>
      <c r="H210" s="2">
        <v>0</v>
      </c>
    </row>
    <row r="211" spans="1:8" x14ac:dyDescent="0.3">
      <c r="A211" s="69"/>
      <c r="B211" s="59"/>
      <c r="C211" s="64" t="s">
        <v>12</v>
      </c>
      <c r="D211" s="10" t="s">
        <v>30</v>
      </c>
      <c r="E211" s="2">
        <v>12</v>
      </c>
      <c r="F211" s="3">
        <v>4</v>
      </c>
      <c r="G211" s="4">
        <v>0.33333333333333331</v>
      </c>
      <c r="H211" s="2">
        <v>0</v>
      </c>
    </row>
    <row r="212" spans="1:8" x14ac:dyDescent="0.3">
      <c r="A212" s="69"/>
      <c r="B212" s="59"/>
      <c r="C212" s="64" t="s">
        <v>12</v>
      </c>
      <c r="D212" s="10" t="s">
        <v>31</v>
      </c>
      <c r="E212" s="2">
        <v>5</v>
      </c>
      <c r="F212" s="3">
        <v>1</v>
      </c>
      <c r="G212" s="4">
        <v>0.2</v>
      </c>
      <c r="H212" s="2">
        <v>0</v>
      </c>
    </row>
    <row r="213" spans="1:8" x14ac:dyDescent="0.3">
      <c r="A213" s="69"/>
      <c r="B213" s="59"/>
      <c r="C213" s="64" t="s">
        <v>12</v>
      </c>
      <c r="D213" s="10" t="s">
        <v>32</v>
      </c>
      <c r="E213" s="2">
        <v>1</v>
      </c>
      <c r="F213" s="3">
        <v>0</v>
      </c>
      <c r="G213" s="4">
        <v>0</v>
      </c>
      <c r="H213" s="2">
        <v>0</v>
      </c>
    </row>
    <row r="214" spans="1:8" x14ac:dyDescent="0.3">
      <c r="A214" s="69"/>
      <c r="B214" s="59"/>
      <c r="C214" s="64" t="s">
        <v>13</v>
      </c>
      <c r="D214" s="10" t="s">
        <v>1</v>
      </c>
      <c r="E214" s="2">
        <v>38</v>
      </c>
      <c r="F214" s="3">
        <v>5</v>
      </c>
      <c r="G214" s="4">
        <v>0.13157894736842099</v>
      </c>
      <c r="H214" s="2">
        <v>1</v>
      </c>
    </row>
    <row r="215" spans="1:8" x14ac:dyDescent="0.3">
      <c r="A215" s="69"/>
      <c r="B215" s="59"/>
      <c r="C215" s="64" t="s">
        <v>13</v>
      </c>
      <c r="D215" s="10" t="s">
        <v>28</v>
      </c>
      <c r="E215" s="2">
        <v>4</v>
      </c>
      <c r="F215" s="3">
        <v>2</v>
      </c>
      <c r="G215" s="4">
        <v>0.5</v>
      </c>
      <c r="H215" s="2">
        <v>0</v>
      </c>
    </row>
    <row r="216" spans="1:8" x14ac:dyDescent="0.3">
      <c r="A216" s="69"/>
      <c r="B216" s="59"/>
      <c r="C216" s="64" t="s">
        <v>13</v>
      </c>
      <c r="D216" s="10" t="s">
        <v>29</v>
      </c>
      <c r="E216" s="2">
        <v>18</v>
      </c>
      <c r="F216" s="3">
        <v>2</v>
      </c>
      <c r="G216" s="4">
        <v>0.1111111111111111</v>
      </c>
      <c r="H216" s="2">
        <v>1</v>
      </c>
    </row>
    <row r="217" spans="1:8" x14ac:dyDescent="0.3">
      <c r="A217" s="69"/>
      <c r="B217" s="59"/>
      <c r="C217" s="64" t="s">
        <v>13</v>
      </c>
      <c r="D217" s="10" t="s">
        <v>30</v>
      </c>
      <c r="E217" s="2">
        <v>9</v>
      </c>
      <c r="F217" s="3">
        <v>1</v>
      </c>
      <c r="G217" s="4">
        <v>0.1111111111111111</v>
      </c>
      <c r="H217" s="2">
        <v>0</v>
      </c>
    </row>
    <row r="218" spans="1:8" x14ac:dyDescent="0.3">
      <c r="A218" s="69"/>
      <c r="B218" s="59"/>
      <c r="C218" s="64" t="s">
        <v>13</v>
      </c>
      <c r="D218" s="10" t="s">
        <v>31</v>
      </c>
      <c r="E218" s="2">
        <v>5</v>
      </c>
      <c r="F218" s="3">
        <v>0</v>
      </c>
      <c r="G218" s="4">
        <v>0</v>
      </c>
      <c r="H218" s="2">
        <v>0</v>
      </c>
    </row>
    <row r="219" spans="1:8" x14ac:dyDescent="0.3">
      <c r="A219" s="69"/>
      <c r="B219" s="59"/>
      <c r="C219" s="64" t="s">
        <v>13</v>
      </c>
      <c r="D219" s="10" t="s">
        <v>32</v>
      </c>
      <c r="E219" s="2">
        <v>2</v>
      </c>
      <c r="F219" s="3">
        <v>0</v>
      </c>
      <c r="G219" s="4">
        <v>0</v>
      </c>
      <c r="H219" s="2">
        <v>0</v>
      </c>
    </row>
    <row r="220" spans="1:8" x14ac:dyDescent="0.3">
      <c r="A220" s="69"/>
      <c r="B220" s="59"/>
      <c r="C220" s="64" t="s">
        <v>14</v>
      </c>
      <c r="D220" s="10" t="s">
        <v>1</v>
      </c>
      <c r="E220" s="2">
        <v>76</v>
      </c>
      <c r="F220" s="3">
        <v>26</v>
      </c>
      <c r="G220" s="4">
        <v>0.34210526315789469</v>
      </c>
      <c r="H220" s="2">
        <v>0</v>
      </c>
    </row>
    <row r="221" spans="1:8" x14ac:dyDescent="0.3">
      <c r="A221" s="69"/>
      <c r="B221" s="59"/>
      <c r="C221" s="64" t="s">
        <v>14</v>
      </c>
      <c r="D221" s="10" t="s">
        <v>28</v>
      </c>
      <c r="E221" s="2">
        <v>14</v>
      </c>
      <c r="F221" s="3">
        <v>3</v>
      </c>
      <c r="G221" s="4">
        <v>0.2142857142857143</v>
      </c>
      <c r="H221" s="2">
        <v>0</v>
      </c>
    </row>
    <row r="222" spans="1:8" x14ac:dyDescent="0.3">
      <c r="A222" s="69"/>
      <c r="B222" s="59"/>
      <c r="C222" s="64" t="s">
        <v>14</v>
      </c>
      <c r="D222" s="10" t="s">
        <v>29</v>
      </c>
      <c r="E222" s="2">
        <v>27</v>
      </c>
      <c r="F222" s="3">
        <v>7</v>
      </c>
      <c r="G222" s="4">
        <v>0.25925925925925919</v>
      </c>
      <c r="H222" s="2">
        <v>0</v>
      </c>
    </row>
    <row r="223" spans="1:8" x14ac:dyDescent="0.3">
      <c r="A223" s="69"/>
      <c r="B223" s="59"/>
      <c r="C223" s="64" t="s">
        <v>14</v>
      </c>
      <c r="D223" s="10" t="s">
        <v>30</v>
      </c>
      <c r="E223" s="2">
        <v>21</v>
      </c>
      <c r="F223" s="3">
        <v>9</v>
      </c>
      <c r="G223" s="4">
        <v>0.42857142857142849</v>
      </c>
      <c r="H223" s="2">
        <v>0</v>
      </c>
    </row>
    <row r="224" spans="1:8" x14ac:dyDescent="0.3">
      <c r="A224" s="69"/>
      <c r="B224" s="59"/>
      <c r="C224" s="64" t="s">
        <v>14</v>
      </c>
      <c r="D224" s="10" t="s">
        <v>31</v>
      </c>
      <c r="E224" s="2">
        <v>12</v>
      </c>
      <c r="F224" s="3">
        <v>7</v>
      </c>
      <c r="G224" s="4">
        <v>0.58333333333333337</v>
      </c>
      <c r="H224" s="2">
        <v>0</v>
      </c>
    </row>
    <row r="225" spans="1:8" x14ac:dyDescent="0.3">
      <c r="A225" s="69"/>
      <c r="B225" s="59"/>
      <c r="C225" s="64" t="s">
        <v>14</v>
      </c>
      <c r="D225" s="10" t="s">
        <v>32</v>
      </c>
      <c r="E225" s="2">
        <v>1</v>
      </c>
      <c r="F225" s="3">
        <v>0</v>
      </c>
      <c r="G225" s="4">
        <v>0</v>
      </c>
      <c r="H225" s="2">
        <v>0</v>
      </c>
    </row>
    <row r="226" spans="1:8" x14ac:dyDescent="0.3">
      <c r="A226" s="69"/>
      <c r="B226" s="59"/>
      <c r="C226" s="64" t="s">
        <v>14</v>
      </c>
      <c r="D226" s="10" t="s">
        <v>33</v>
      </c>
      <c r="E226" s="2">
        <v>1</v>
      </c>
      <c r="F226" s="3">
        <v>0</v>
      </c>
      <c r="G226" s="4">
        <v>0</v>
      </c>
      <c r="H226" s="2">
        <v>0</v>
      </c>
    </row>
    <row r="227" spans="1:8" x14ac:dyDescent="0.3">
      <c r="A227" s="69"/>
      <c r="B227" s="59"/>
      <c r="C227" s="64" t="s">
        <v>15</v>
      </c>
      <c r="D227" s="10" t="s">
        <v>1</v>
      </c>
      <c r="E227" s="2">
        <v>35</v>
      </c>
      <c r="F227" s="3">
        <v>7</v>
      </c>
      <c r="G227" s="4">
        <v>0.2</v>
      </c>
      <c r="H227" s="2">
        <v>10</v>
      </c>
    </row>
    <row r="228" spans="1:8" x14ac:dyDescent="0.3">
      <c r="A228" s="69"/>
      <c r="B228" s="59"/>
      <c r="C228" s="64" t="s">
        <v>15</v>
      </c>
      <c r="D228" s="10" t="s">
        <v>28</v>
      </c>
      <c r="E228" s="2">
        <v>7</v>
      </c>
      <c r="F228" s="3">
        <v>1</v>
      </c>
      <c r="G228" s="4">
        <v>0.14285714285714279</v>
      </c>
      <c r="H228" s="2">
        <v>1</v>
      </c>
    </row>
    <row r="229" spans="1:8" x14ac:dyDescent="0.3">
      <c r="A229" s="69"/>
      <c r="B229" s="59"/>
      <c r="C229" s="64" t="s">
        <v>15</v>
      </c>
      <c r="D229" s="10" t="s">
        <v>29</v>
      </c>
      <c r="E229" s="2">
        <v>11</v>
      </c>
      <c r="F229" s="3">
        <v>2</v>
      </c>
      <c r="G229" s="4">
        <v>0.1818181818181818</v>
      </c>
      <c r="H229" s="2">
        <v>5</v>
      </c>
    </row>
    <row r="230" spans="1:8" x14ac:dyDescent="0.3">
      <c r="A230" s="69"/>
      <c r="B230" s="59"/>
      <c r="C230" s="64" t="s">
        <v>15</v>
      </c>
      <c r="D230" s="10" t="s">
        <v>30</v>
      </c>
      <c r="E230" s="2">
        <v>11</v>
      </c>
      <c r="F230" s="3">
        <v>3</v>
      </c>
      <c r="G230" s="4">
        <v>0.27272727272727271</v>
      </c>
      <c r="H230" s="2">
        <v>2</v>
      </c>
    </row>
    <row r="231" spans="1:8" x14ac:dyDescent="0.3">
      <c r="A231" s="69"/>
      <c r="B231" s="59"/>
      <c r="C231" s="64" t="s">
        <v>15</v>
      </c>
      <c r="D231" s="10" t="s">
        <v>31</v>
      </c>
      <c r="E231" s="2">
        <v>3</v>
      </c>
      <c r="F231" s="3">
        <v>1</v>
      </c>
      <c r="G231" s="4">
        <v>0.33333333333333331</v>
      </c>
      <c r="H231" s="2">
        <v>0</v>
      </c>
    </row>
    <row r="232" spans="1:8" x14ac:dyDescent="0.3">
      <c r="A232" s="69"/>
      <c r="B232" s="59"/>
      <c r="C232" s="64" t="s">
        <v>15</v>
      </c>
      <c r="D232" s="10" t="s">
        <v>32</v>
      </c>
      <c r="E232" s="2">
        <v>3</v>
      </c>
      <c r="F232" s="3">
        <v>0</v>
      </c>
      <c r="G232" s="4">
        <v>0</v>
      </c>
      <c r="H232" s="2">
        <v>2</v>
      </c>
    </row>
    <row r="233" spans="1:8" x14ac:dyDescent="0.3">
      <c r="A233" s="69"/>
      <c r="B233" s="58" t="s">
        <v>42</v>
      </c>
      <c r="C233" s="47" t="s">
        <v>1</v>
      </c>
      <c r="D233" s="47"/>
      <c r="E233" s="48">
        <f>E234+E240+E246</f>
        <v>259</v>
      </c>
      <c r="F233" s="48">
        <f>F234+F240+F246</f>
        <v>53</v>
      </c>
      <c r="G233" s="49">
        <f>F233/E233</f>
        <v>0.20463320463320464</v>
      </c>
      <c r="H233" s="48">
        <f>H234+H240+H246</f>
        <v>12</v>
      </c>
    </row>
    <row r="234" spans="1:8" x14ac:dyDescent="0.3">
      <c r="A234" s="69"/>
      <c r="B234" s="59"/>
      <c r="C234" s="64" t="s">
        <v>16</v>
      </c>
      <c r="D234" s="10" t="s">
        <v>1</v>
      </c>
      <c r="E234" s="2">
        <v>147</v>
      </c>
      <c r="F234" s="3">
        <v>22</v>
      </c>
      <c r="G234" s="4">
        <v>0.1496598639455782</v>
      </c>
      <c r="H234" s="2">
        <v>10</v>
      </c>
    </row>
    <row r="235" spans="1:8" x14ac:dyDescent="0.3">
      <c r="A235" s="69"/>
      <c r="B235" s="59"/>
      <c r="C235" s="64" t="s">
        <v>16</v>
      </c>
      <c r="D235" s="10" t="s">
        <v>28</v>
      </c>
      <c r="E235" s="2">
        <v>69</v>
      </c>
      <c r="F235" s="3">
        <v>12</v>
      </c>
      <c r="G235" s="4">
        <v>0.17391304347826089</v>
      </c>
      <c r="H235" s="2">
        <v>2</v>
      </c>
    </row>
    <row r="236" spans="1:8" x14ac:dyDescent="0.3">
      <c r="A236" s="69"/>
      <c r="B236" s="59"/>
      <c r="C236" s="64" t="s">
        <v>16</v>
      </c>
      <c r="D236" s="10" t="s">
        <v>29</v>
      </c>
      <c r="E236" s="2">
        <v>28</v>
      </c>
      <c r="F236" s="3">
        <v>5</v>
      </c>
      <c r="G236" s="4">
        <v>0.1785714285714286</v>
      </c>
      <c r="H236" s="2">
        <v>1</v>
      </c>
    </row>
    <row r="237" spans="1:8" x14ac:dyDescent="0.3">
      <c r="A237" s="69"/>
      <c r="B237" s="59"/>
      <c r="C237" s="64" t="s">
        <v>16</v>
      </c>
      <c r="D237" s="10" t="s">
        <v>30</v>
      </c>
      <c r="E237" s="2">
        <v>25</v>
      </c>
      <c r="F237" s="3">
        <v>3</v>
      </c>
      <c r="G237" s="4">
        <v>0.12</v>
      </c>
      <c r="H237" s="2">
        <v>4</v>
      </c>
    </row>
    <row r="238" spans="1:8" x14ac:dyDescent="0.3">
      <c r="A238" s="69"/>
      <c r="B238" s="59"/>
      <c r="C238" s="64" t="s">
        <v>16</v>
      </c>
      <c r="D238" s="10" t="s">
        <v>31</v>
      </c>
      <c r="E238" s="2">
        <v>19</v>
      </c>
      <c r="F238" s="3">
        <v>2</v>
      </c>
      <c r="G238" s="4">
        <v>0.10526315789473679</v>
      </c>
      <c r="H238" s="2">
        <v>2</v>
      </c>
    </row>
    <row r="239" spans="1:8" x14ac:dyDescent="0.3">
      <c r="A239" s="69"/>
      <c r="B239" s="59"/>
      <c r="C239" s="64" t="s">
        <v>16</v>
      </c>
      <c r="D239" s="10" t="s">
        <v>32</v>
      </c>
      <c r="E239" s="2">
        <v>6</v>
      </c>
      <c r="F239" s="3">
        <v>0</v>
      </c>
      <c r="G239" s="4">
        <v>0</v>
      </c>
      <c r="H239" s="2">
        <v>1</v>
      </c>
    </row>
    <row r="240" spans="1:8" x14ac:dyDescent="0.3">
      <c r="A240" s="69"/>
      <c r="B240" s="59"/>
      <c r="C240" s="64" t="s">
        <v>19</v>
      </c>
      <c r="D240" s="10" t="s">
        <v>1</v>
      </c>
      <c r="E240" s="2">
        <v>112</v>
      </c>
      <c r="F240" s="3">
        <v>31</v>
      </c>
      <c r="G240" s="4">
        <v>0.2767857142857143</v>
      </c>
      <c r="H240" s="2">
        <v>1</v>
      </c>
    </row>
    <row r="241" spans="1:8" x14ac:dyDescent="0.3">
      <c r="A241" s="69"/>
      <c r="B241" s="59"/>
      <c r="C241" s="64" t="s">
        <v>19</v>
      </c>
      <c r="D241" s="10" t="s">
        <v>28</v>
      </c>
      <c r="E241" s="2">
        <v>39</v>
      </c>
      <c r="F241" s="3">
        <v>8</v>
      </c>
      <c r="G241" s="4">
        <v>0.20512820512820509</v>
      </c>
      <c r="H241" s="2">
        <v>0</v>
      </c>
    </row>
    <row r="242" spans="1:8" x14ac:dyDescent="0.3">
      <c r="A242" s="69"/>
      <c r="B242" s="59"/>
      <c r="C242" s="64" t="s">
        <v>19</v>
      </c>
      <c r="D242" s="10" t="s">
        <v>29</v>
      </c>
      <c r="E242" s="2">
        <v>23</v>
      </c>
      <c r="F242" s="3">
        <v>9</v>
      </c>
      <c r="G242" s="4">
        <v>0.39130434782608697</v>
      </c>
      <c r="H242" s="2">
        <v>0</v>
      </c>
    </row>
    <row r="243" spans="1:8" x14ac:dyDescent="0.3">
      <c r="A243" s="69"/>
      <c r="B243" s="59"/>
      <c r="C243" s="64" t="s">
        <v>19</v>
      </c>
      <c r="D243" s="10" t="s">
        <v>30</v>
      </c>
      <c r="E243" s="2">
        <v>34</v>
      </c>
      <c r="F243" s="3">
        <v>10</v>
      </c>
      <c r="G243" s="4">
        <v>0.29411764705882348</v>
      </c>
      <c r="H243" s="2">
        <v>1</v>
      </c>
    </row>
    <row r="244" spans="1:8" x14ac:dyDescent="0.3">
      <c r="A244" s="69"/>
      <c r="B244" s="59"/>
      <c r="C244" s="64" t="s">
        <v>19</v>
      </c>
      <c r="D244" s="10" t="s">
        <v>31</v>
      </c>
      <c r="E244" s="2">
        <v>14</v>
      </c>
      <c r="F244" s="3">
        <v>3</v>
      </c>
      <c r="G244" s="4">
        <v>0.2142857142857143</v>
      </c>
      <c r="H244" s="2">
        <v>0</v>
      </c>
    </row>
    <row r="245" spans="1:8" x14ac:dyDescent="0.3">
      <c r="A245" s="69"/>
      <c r="B245" s="59"/>
      <c r="C245" s="64" t="s">
        <v>19</v>
      </c>
      <c r="D245" s="10" t="s">
        <v>33</v>
      </c>
      <c r="E245" s="2">
        <v>2</v>
      </c>
      <c r="F245" s="3">
        <v>1</v>
      </c>
      <c r="G245" s="4">
        <v>0.5</v>
      </c>
      <c r="H245" s="2">
        <v>0</v>
      </c>
    </row>
    <row r="246" spans="1:8" x14ac:dyDescent="0.3">
      <c r="A246" s="69"/>
      <c r="B246" s="59"/>
      <c r="C246" s="64" t="s">
        <v>27</v>
      </c>
      <c r="D246" s="10" t="s">
        <v>1</v>
      </c>
      <c r="E246" s="2">
        <v>0</v>
      </c>
      <c r="F246" s="3">
        <v>0</v>
      </c>
      <c r="G246" s="4" t="s">
        <v>0</v>
      </c>
      <c r="H246" s="2">
        <v>1</v>
      </c>
    </row>
    <row r="247" spans="1:8" x14ac:dyDescent="0.3">
      <c r="A247" s="69"/>
      <c r="B247" s="59"/>
      <c r="C247" s="64" t="s">
        <v>27</v>
      </c>
      <c r="D247" s="10" t="s">
        <v>28</v>
      </c>
      <c r="E247" s="2">
        <v>0</v>
      </c>
      <c r="F247" s="3">
        <v>0</v>
      </c>
      <c r="G247" s="4" t="s">
        <v>0</v>
      </c>
      <c r="H247" s="2">
        <v>1</v>
      </c>
    </row>
    <row r="248" spans="1:8" x14ac:dyDescent="0.3">
      <c r="A248" s="69"/>
      <c r="B248" s="58" t="s">
        <v>39</v>
      </c>
      <c r="C248" s="47" t="s">
        <v>1</v>
      </c>
      <c r="D248" s="47"/>
      <c r="E248" s="48">
        <f>E249+E254+E260+E266+E273</f>
        <v>836</v>
      </c>
      <c r="F248" s="48">
        <f>F249+F254+F260+F266+F273</f>
        <v>192</v>
      </c>
      <c r="G248" s="49">
        <f>F248/E248</f>
        <v>0.22966507177033493</v>
      </c>
      <c r="H248" s="48">
        <f>H249+H254+H260+H266+H273</f>
        <v>1</v>
      </c>
    </row>
    <row r="249" spans="1:8" x14ac:dyDescent="0.3">
      <c r="A249" s="69"/>
      <c r="B249" s="59"/>
      <c r="C249" s="64" t="s">
        <v>2</v>
      </c>
      <c r="D249" s="10" t="s">
        <v>1</v>
      </c>
      <c r="E249" s="2">
        <v>39</v>
      </c>
      <c r="F249" s="3">
        <v>21</v>
      </c>
      <c r="G249" s="4">
        <v>0.53846153846153844</v>
      </c>
      <c r="H249" s="2">
        <v>0</v>
      </c>
    </row>
    <row r="250" spans="1:8" x14ac:dyDescent="0.3">
      <c r="A250" s="69"/>
      <c r="B250" s="59"/>
      <c r="C250" s="64" t="s">
        <v>2</v>
      </c>
      <c r="D250" s="10" t="s">
        <v>28</v>
      </c>
      <c r="E250" s="2">
        <v>14</v>
      </c>
      <c r="F250" s="3">
        <v>6</v>
      </c>
      <c r="G250" s="4">
        <v>0.42857142857142849</v>
      </c>
      <c r="H250" s="2">
        <v>0</v>
      </c>
    </row>
    <row r="251" spans="1:8" x14ac:dyDescent="0.3">
      <c r="A251" s="69"/>
      <c r="B251" s="59"/>
      <c r="C251" s="64" t="s">
        <v>2</v>
      </c>
      <c r="D251" s="10" t="s">
        <v>29</v>
      </c>
      <c r="E251" s="2">
        <v>12</v>
      </c>
      <c r="F251" s="3">
        <v>7</v>
      </c>
      <c r="G251" s="4">
        <v>0.58333333333333337</v>
      </c>
      <c r="H251" s="2">
        <v>0</v>
      </c>
    </row>
    <row r="252" spans="1:8" x14ac:dyDescent="0.3">
      <c r="A252" s="69"/>
      <c r="B252" s="59"/>
      <c r="C252" s="64" t="s">
        <v>2</v>
      </c>
      <c r="D252" s="10" t="s">
        <v>30</v>
      </c>
      <c r="E252" s="2">
        <v>9</v>
      </c>
      <c r="F252" s="3">
        <v>6</v>
      </c>
      <c r="G252" s="4">
        <v>0.66666666666666663</v>
      </c>
      <c r="H252" s="2">
        <v>0</v>
      </c>
    </row>
    <row r="253" spans="1:8" x14ac:dyDescent="0.3">
      <c r="A253" s="69"/>
      <c r="B253" s="59"/>
      <c r="C253" s="64" t="s">
        <v>2</v>
      </c>
      <c r="D253" s="10" t="s">
        <v>31</v>
      </c>
      <c r="E253" s="2">
        <v>4</v>
      </c>
      <c r="F253" s="3">
        <v>2</v>
      </c>
      <c r="G253" s="4">
        <v>0.5</v>
      </c>
      <c r="H253" s="2">
        <v>0</v>
      </c>
    </row>
    <row r="254" spans="1:8" x14ac:dyDescent="0.3">
      <c r="A254" s="69"/>
      <c r="B254" s="59"/>
      <c r="C254" s="64" t="s">
        <v>9</v>
      </c>
      <c r="D254" s="10" t="s">
        <v>1</v>
      </c>
      <c r="E254" s="2">
        <v>102</v>
      </c>
      <c r="F254" s="3">
        <v>27</v>
      </c>
      <c r="G254" s="4">
        <v>0.26470588235294118</v>
      </c>
      <c r="H254" s="2">
        <v>0</v>
      </c>
    </row>
    <row r="255" spans="1:8" x14ac:dyDescent="0.3">
      <c r="A255" s="69"/>
      <c r="B255" s="59"/>
      <c r="C255" s="64" t="s">
        <v>9</v>
      </c>
      <c r="D255" s="10" t="s">
        <v>28</v>
      </c>
      <c r="E255" s="2">
        <v>30</v>
      </c>
      <c r="F255" s="3">
        <v>15</v>
      </c>
      <c r="G255" s="4">
        <v>0.5</v>
      </c>
      <c r="H255" s="2">
        <v>0</v>
      </c>
    </row>
    <row r="256" spans="1:8" x14ac:dyDescent="0.3">
      <c r="A256" s="69"/>
      <c r="B256" s="59"/>
      <c r="C256" s="64" t="s">
        <v>9</v>
      </c>
      <c r="D256" s="10" t="s">
        <v>29</v>
      </c>
      <c r="E256" s="2">
        <v>35</v>
      </c>
      <c r="F256" s="3">
        <v>8</v>
      </c>
      <c r="G256" s="4">
        <v>0.22857142857142859</v>
      </c>
      <c r="H256" s="2">
        <v>0</v>
      </c>
    </row>
    <row r="257" spans="1:8" x14ac:dyDescent="0.3">
      <c r="A257" s="69"/>
      <c r="B257" s="59"/>
      <c r="C257" s="64" t="s">
        <v>9</v>
      </c>
      <c r="D257" s="10" t="s">
        <v>30</v>
      </c>
      <c r="E257" s="2">
        <v>21</v>
      </c>
      <c r="F257" s="3">
        <v>4</v>
      </c>
      <c r="G257" s="4">
        <v>0.19047619047619049</v>
      </c>
      <c r="H257" s="2">
        <v>0</v>
      </c>
    </row>
    <row r="258" spans="1:8" x14ac:dyDescent="0.3">
      <c r="A258" s="69"/>
      <c r="B258" s="59"/>
      <c r="C258" s="64" t="s">
        <v>9</v>
      </c>
      <c r="D258" s="10" t="s">
        <v>31</v>
      </c>
      <c r="E258" s="2">
        <v>13</v>
      </c>
      <c r="F258" s="3">
        <v>0</v>
      </c>
      <c r="G258" s="4">
        <v>0</v>
      </c>
      <c r="H258" s="2">
        <v>0</v>
      </c>
    </row>
    <row r="259" spans="1:8" ht="13.8" customHeight="1" x14ac:dyDescent="0.3">
      <c r="A259" s="69"/>
      <c r="B259" s="59"/>
      <c r="C259" s="64" t="s">
        <v>9</v>
      </c>
      <c r="D259" s="10" t="s">
        <v>32</v>
      </c>
      <c r="E259" s="2">
        <v>3</v>
      </c>
      <c r="F259" s="3">
        <v>0</v>
      </c>
      <c r="G259" s="4">
        <v>0</v>
      </c>
      <c r="H259" s="2">
        <v>0</v>
      </c>
    </row>
    <row r="260" spans="1:8" x14ac:dyDescent="0.3">
      <c r="A260" s="69"/>
      <c r="B260" s="59"/>
      <c r="C260" s="64" t="s">
        <v>10</v>
      </c>
      <c r="D260" s="10" t="s">
        <v>1</v>
      </c>
      <c r="E260" s="2">
        <v>85</v>
      </c>
      <c r="F260" s="3">
        <v>20</v>
      </c>
      <c r="G260" s="4">
        <v>0.23529411764705879</v>
      </c>
      <c r="H260" s="2">
        <v>1</v>
      </c>
    </row>
    <row r="261" spans="1:8" x14ac:dyDescent="0.3">
      <c r="A261" s="69"/>
      <c r="B261" s="59"/>
      <c r="C261" s="64" t="s">
        <v>10</v>
      </c>
      <c r="D261" s="10" t="s">
        <v>28</v>
      </c>
      <c r="E261" s="2">
        <v>12</v>
      </c>
      <c r="F261" s="3">
        <v>3</v>
      </c>
      <c r="G261" s="4">
        <v>0.25</v>
      </c>
      <c r="H261" s="2">
        <v>1</v>
      </c>
    </row>
    <row r="262" spans="1:8" x14ac:dyDescent="0.3">
      <c r="A262" s="69"/>
      <c r="B262" s="59"/>
      <c r="C262" s="64" t="s">
        <v>10</v>
      </c>
      <c r="D262" s="10" t="s">
        <v>29</v>
      </c>
      <c r="E262" s="2">
        <v>28</v>
      </c>
      <c r="F262" s="3">
        <v>4</v>
      </c>
      <c r="G262" s="4">
        <v>0.14285714285714279</v>
      </c>
      <c r="H262" s="2">
        <v>0</v>
      </c>
    </row>
    <row r="263" spans="1:8" x14ac:dyDescent="0.3">
      <c r="A263" s="69"/>
      <c r="B263" s="59"/>
      <c r="C263" s="64" t="s">
        <v>10</v>
      </c>
      <c r="D263" s="10" t="s">
        <v>30</v>
      </c>
      <c r="E263" s="2">
        <v>32</v>
      </c>
      <c r="F263" s="3">
        <v>8</v>
      </c>
      <c r="G263" s="4">
        <v>0.25</v>
      </c>
      <c r="H263" s="2">
        <v>0</v>
      </c>
    </row>
    <row r="264" spans="1:8" x14ac:dyDescent="0.3">
      <c r="A264" s="69"/>
      <c r="B264" s="59"/>
      <c r="C264" s="64" t="s">
        <v>10</v>
      </c>
      <c r="D264" s="10" t="s">
        <v>31</v>
      </c>
      <c r="E264" s="2">
        <v>10</v>
      </c>
      <c r="F264" s="3">
        <v>3</v>
      </c>
      <c r="G264" s="4">
        <v>0.3</v>
      </c>
      <c r="H264" s="2">
        <v>0</v>
      </c>
    </row>
    <row r="265" spans="1:8" x14ac:dyDescent="0.3">
      <c r="A265" s="69"/>
      <c r="B265" s="59"/>
      <c r="C265" s="64" t="s">
        <v>10</v>
      </c>
      <c r="D265" s="10" t="s">
        <v>32</v>
      </c>
      <c r="E265" s="2">
        <v>3</v>
      </c>
      <c r="F265" s="3">
        <v>2</v>
      </c>
      <c r="G265" s="4">
        <v>0.66666666666666663</v>
      </c>
      <c r="H265" s="2">
        <v>0</v>
      </c>
    </row>
    <row r="266" spans="1:8" x14ac:dyDescent="0.3">
      <c r="A266" s="69"/>
      <c r="B266" s="59"/>
      <c r="C266" s="64" t="s">
        <v>11</v>
      </c>
      <c r="D266" s="10" t="s">
        <v>1</v>
      </c>
      <c r="E266" s="2">
        <v>107</v>
      </c>
      <c r="F266" s="3">
        <v>32</v>
      </c>
      <c r="G266" s="4">
        <v>0.29906542056074759</v>
      </c>
      <c r="H266" s="2">
        <v>0</v>
      </c>
    </row>
    <row r="267" spans="1:8" x14ac:dyDescent="0.3">
      <c r="A267" s="69"/>
      <c r="B267" s="59"/>
      <c r="C267" s="64" t="s">
        <v>11</v>
      </c>
      <c r="D267" s="10" t="s">
        <v>28</v>
      </c>
      <c r="E267" s="2">
        <v>30</v>
      </c>
      <c r="F267" s="3">
        <v>11</v>
      </c>
      <c r="G267" s="4">
        <v>0.36666666666666659</v>
      </c>
      <c r="H267" s="2">
        <v>0</v>
      </c>
    </row>
    <row r="268" spans="1:8" x14ac:dyDescent="0.3">
      <c r="A268" s="69"/>
      <c r="B268" s="59"/>
      <c r="C268" s="64" t="s">
        <v>11</v>
      </c>
      <c r="D268" s="10" t="s">
        <v>29</v>
      </c>
      <c r="E268" s="2">
        <v>34</v>
      </c>
      <c r="F268" s="3">
        <v>7</v>
      </c>
      <c r="G268" s="4">
        <v>0.20588235294117649</v>
      </c>
      <c r="H268" s="2">
        <v>0</v>
      </c>
    </row>
    <row r="269" spans="1:8" x14ac:dyDescent="0.3">
      <c r="A269" s="69"/>
      <c r="B269" s="59"/>
      <c r="C269" s="64" t="s">
        <v>11</v>
      </c>
      <c r="D269" s="10" t="s">
        <v>30</v>
      </c>
      <c r="E269" s="2">
        <v>22</v>
      </c>
      <c r="F269" s="3">
        <v>8</v>
      </c>
      <c r="G269" s="4">
        <v>0.36363636363636359</v>
      </c>
      <c r="H269" s="2">
        <v>0</v>
      </c>
    </row>
    <row r="270" spans="1:8" x14ac:dyDescent="0.3">
      <c r="A270" s="69"/>
      <c r="B270" s="59"/>
      <c r="C270" s="64" t="s">
        <v>11</v>
      </c>
      <c r="D270" s="10" t="s">
        <v>31</v>
      </c>
      <c r="E270" s="2">
        <v>14</v>
      </c>
      <c r="F270" s="3">
        <v>4</v>
      </c>
      <c r="G270" s="4">
        <v>0.2857142857142857</v>
      </c>
      <c r="H270" s="2">
        <v>0</v>
      </c>
    </row>
    <row r="271" spans="1:8" x14ac:dyDescent="0.3">
      <c r="A271" s="69"/>
      <c r="B271" s="59"/>
      <c r="C271" s="64" t="s">
        <v>11</v>
      </c>
      <c r="D271" s="10" t="s">
        <v>32</v>
      </c>
      <c r="E271" s="2">
        <v>5</v>
      </c>
      <c r="F271" s="3">
        <v>1</v>
      </c>
      <c r="G271" s="4">
        <v>0.2</v>
      </c>
      <c r="H271" s="2">
        <v>0</v>
      </c>
    </row>
    <row r="272" spans="1:8" x14ac:dyDescent="0.3">
      <c r="A272" s="69"/>
      <c r="B272" s="59"/>
      <c r="C272" s="64" t="s">
        <v>11</v>
      </c>
      <c r="D272" s="10" t="s">
        <v>33</v>
      </c>
      <c r="E272" s="2">
        <v>2</v>
      </c>
      <c r="F272" s="3">
        <v>1</v>
      </c>
      <c r="G272" s="4">
        <v>0.5</v>
      </c>
      <c r="H272" s="2">
        <v>0</v>
      </c>
    </row>
    <row r="273" spans="1:8" x14ac:dyDescent="0.3">
      <c r="A273" s="69"/>
      <c r="B273" s="59"/>
      <c r="C273" s="64" t="s">
        <v>23</v>
      </c>
      <c r="D273" s="10" t="s">
        <v>1</v>
      </c>
      <c r="E273" s="2">
        <v>503</v>
      </c>
      <c r="F273" s="3">
        <v>92</v>
      </c>
      <c r="G273" s="4">
        <v>0.18290258449304181</v>
      </c>
      <c r="H273" s="2">
        <v>0</v>
      </c>
    </row>
    <row r="274" spans="1:8" x14ac:dyDescent="0.3">
      <c r="A274" s="69"/>
      <c r="B274" s="59"/>
      <c r="C274" s="64" t="s">
        <v>23</v>
      </c>
      <c r="D274" s="10" t="s">
        <v>28</v>
      </c>
      <c r="E274" s="2">
        <v>168</v>
      </c>
      <c r="F274" s="3">
        <v>19</v>
      </c>
      <c r="G274" s="4">
        <v>0.1130952380952381</v>
      </c>
      <c r="H274" s="2">
        <v>0</v>
      </c>
    </row>
    <row r="275" spans="1:8" x14ac:dyDescent="0.3">
      <c r="A275" s="69"/>
      <c r="B275" s="59"/>
      <c r="C275" s="64" t="s">
        <v>23</v>
      </c>
      <c r="D275" s="10" t="s">
        <v>29</v>
      </c>
      <c r="E275" s="2">
        <v>143</v>
      </c>
      <c r="F275" s="3">
        <v>32</v>
      </c>
      <c r="G275" s="4">
        <v>0.2237762237762238</v>
      </c>
      <c r="H275" s="2">
        <v>0</v>
      </c>
    </row>
    <row r="276" spans="1:8" x14ac:dyDescent="0.3">
      <c r="A276" s="69"/>
      <c r="B276" s="59"/>
      <c r="C276" s="64" t="s">
        <v>23</v>
      </c>
      <c r="D276" s="10" t="s">
        <v>30</v>
      </c>
      <c r="E276" s="2">
        <v>123</v>
      </c>
      <c r="F276" s="3">
        <v>27</v>
      </c>
      <c r="G276" s="4">
        <v>0.21951219512195119</v>
      </c>
      <c r="H276" s="2">
        <v>0</v>
      </c>
    </row>
    <row r="277" spans="1:8" x14ac:dyDescent="0.3">
      <c r="A277" s="69"/>
      <c r="B277" s="59"/>
      <c r="C277" s="64" t="s">
        <v>23</v>
      </c>
      <c r="D277" s="10" t="s">
        <v>31</v>
      </c>
      <c r="E277" s="2">
        <v>50</v>
      </c>
      <c r="F277" s="3">
        <v>12</v>
      </c>
      <c r="G277" s="4">
        <v>0.24</v>
      </c>
      <c r="H277" s="2">
        <v>0</v>
      </c>
    </row>
    <row r="278" spans="1:8" x14ac:dyDescent="0.3">
      <c r="A278" s="69"/>
      <c r="B278" s="59"/>
      <c r="C278" s="64" t="s">
        <v>23</v>
      </c>
      <c r="D278" s="10" t="s">
        <v>32</v>
      </c>
      <c r="E278" s="2">
        <v>14</v>
      </c>
      <c r="F278" s="3">
        <v>1</v>
      </c>
      <c r="G278" s="4">
        <v>7.1428571428571425E-2</v>
      </c>
      <c r="H278" s="2">
        <v>0</v>
      </c>
    </row>
    <row r="279" spans="1:8" x14ac:dyDescent="0.3">
      <c r="A279" s="70"/>
      <c r="B279" s="60"/>
      <c r="C279" s="64" t="s">
        <v>23</v>
      </c>
      <c r="D279" s="10" t="s">
        <v>33</v>
      </c>
      <c r="E279" s="2">
        <v>5</v>
      </c>
      <c r="F279" s="3">
        <v>1</v>
      </c>
      <c r="G279" s="4">
        <v>0.2</v>
      </c>
      <c r="H279" s="2">
        <v>0</v>
      </c>
    </row>
    <row r="280" spans="1:8" x14ac:dyDescent="0.3">
      <c r="A280" s="63">
        <v>2020</v>
      </c>
      <c r="B280" s="31" t="s">
        <v>40</v>
      </c>
      <c r="C280" s="6"/>
      <c r="D280" s="6"/>
      <c r="E280" s="7">
        <f>E281+E316+E329+E361+E376</f>
        <v>2587</v>
      </c>
      <c r="F280" s="7">
        <f>F281+F316+F329+F361+F376</f>
        <v>852</v>
      </c>
      <c r="G280" s="33">
        <f>F280/E280</f>
        <v>0.32933900270583688</v>
      </c>
      <c r="H280" s="7">
        <f>H281+H316+H329+H361+H376</f>
        <v>12</v>
      </c>
    </row>
    <row r="281" spans="1:8" x14ac:dyDescent="0.3">
      <c r="A281" s="63"/>
      <c r="B281" s="68" t="s">
        <v>35</v>
      </c>
      <c r="C281" s="47" t="s">
        <v>1</v>
      </c>
      <c r="D281" s="47"/>
      <c r="E281" s="48">
        <f>E282+E289+E296+E302+E309</f>
        <v>1363</v>
      </c>
      <c r="F281" s="48">
        <f>F282+F289+F296+F302+F309</f>
        <v>490</v>
      </c>
      <c r="G281" s="49">
        <f>F281/E281</f>
        <v>0.35950110051357298</v>
      </c>
      <c r="H281" s="48">
        <f>H282+H289+H296+H302+H309</f>
        <v>4</v>
      </c>
    </row>
    <row r="282" spans="1:8" x14ac:dyDescent="0.3">
      <c r="A282" s="63">
        <v>2019</v>
      </c>
      <c r="B282" s="69"/>
      <c r="C282" s="65" t="s">
        <v>6</v>
      </c>
      <c r="D282" s="10" t="s">
        <v>1</v>
      </c>
      <c r="E282" s="2">
        <v>725</v>
      </c>
      <c r="F282" s="3">
        <v>310</v>
      </c>
      <c r="G282" s="4">
        <v>0.42758620689655169</v>
      </c>
      <c r="H282" s="2">
        <v>3</v>
      </c>
    </row>
    <row r="283" spans="1:8" x14ac:dyDescent="0.3">
      <c r="A283" s="63">
        <v>2019</v>
      </c>
      <c r="B283" s="69"/>
      <c r="C283" s="66" t="s">
        <v>6</v>
      </c>
      <c r="D283" s="10" t="s">
        <v>28</v>
      </c>
      <c r="E283" s="2">
        <v>115</v>
      </c>
      <c r="F283" s="3">
        <v>39</v>
      </c>
      <c r="G283" s="4">
        <v>0.33913043478260868</v>
      </c>
      <c r="H283" s="2">
        <v>1</v>
      </c>
    </row>
    <row r="284" spans="1:8" x14ac:dyDescent="0.3">
      <c r="A284" s="63">
        <v>2019</v>
      </c>
      <c r="B284" s="69"/>
      <c r="C284" s="66" t="s">
        <v>6</v>
      </c>
      <c r="D284" s="10" t="s">
        <v>29</v>
      </c>
      <c r="E284" s="2">
        <v>266</v>
      </c>
      <c r="F284" s="3">
        <v>131</v>
      </c>
      <c r="G284" s="4">
        <v>0.4924812030075188</v>
      </c>
      <c r="H284" s="2">
        <v>1</v>
      </c>
    </row>
    <row r="285" spans="1:8" x14ac:dyDescent="0.3">
      <c r="A285" s="63">
        <v>2019</v>
      </c>
      <c r="B285" s="69"/>
      <c r="C285" s="66" t="s">
        <v>6</v>
      </c>
      <c r="D285" s="10" t="s">
        <v>30</v>
      </c>
      <c r="E285" s="2">
        <v>252</v>
      </c>
      <c r="F285" s="3">
        <v>113</v>
      </c>
      <c r="G285" s="4">
        <v>0.44841269841269837</v>
      </c>
      <c r="H285" s="2">
        <v>1</v>
      </c>
    </row>
    <row r="286" spans="1:8" x14ac:dyDescent="0.3">
      <c r="A286" s="63">
        <v>2019</v>
      </c>
      <c r="B286" s="69"/>
      <c r="C286" s="66" t="s">
        <v>6</v>
      </c>
      <c r="D286" s="10" t="s">
        <v>31</v>
      </c>
      <c r="E286" s="2">
        <v>73</v>
      </c>
      <c r="F286" s="3">
        <v>21</v>
      </c>
      <c r="G286" s="4">
        <v>0.28767123287671231</v>
      </c>
      <c r="H286" s="2">
        <v>0</v>
      </c>
    </row>
    <row r="287" spans="1:8" x14ac:dyDescent="0.3">
      <c r="A287" s="63">
        <v>2019</v>
      </c>
      <c r="B287" s="69"/>
      <c r="C287" s="66" t="s">
        <v>6</v>
      </c>
      <c r="D287" s="10" t="s">
        <v>32</v>
      </c>
      <c r="E287" s="2">
        <v>15</v>
      </c>
      <c r="F287" s="3">
        <v>4</v>
      </c>
      <c r="G287" s="4">
        <v>0.26666666666666672</v>
      </c>
      <c r="H287" s="2">
        <v>0</v>
      </c>
    </row>
    <row r="288" spans="1:8" x14ac:dyDescent="0.3">
      <c r="A288" s="63">
        <v>2019</v>
      </c>
      <c r="B288" s="69"/>
      <c r="C288" s="67" t="s">
        <v>6</v>
      </c>
      <c r="D288" s="10" t="s">
        <v>33</v>
      </c>
      <c r="E288" s="2">
        <v>4</v>
      </c>
      <c r="F288" s="3">
        <v>2</v>
      </c>
      <c r="G288" s="4">
        <v>0.5</v>
      </c>
      <c r="H288" s="2">
        <v>0</v>
      </c>
    </row>
    <row r="289" spans="1:8" x14ac:dyDescent="0.3">
      <c r="A289" s="63">
        <v>2019</v>
      </c>
      <c r="B289" s="69"/>
      <c r="C289" s="64" t="s">
        <v>22</v>
      </c>
      <c r="D289" s="10" t="s">
        <v>1</v>
      </c>
      <c r="E289" s="2">
        <v>184</v>
      </c>
      <c r="F289" s="3">
        <v>44</v>
      </c>
      <c r="G289" s="4">
        <v>0.2391304347826087</v>
      </c>
      <c r="H289" s="2">
        <v>0</v>
      </c>
    </row>
    <row r="290" spans="1:8" x14ac:dyDescent="0.3">
      <c r="A290" s="63">
        <v>2019</v>
      </c>
      <c r="B290" s="69"/>
      <c r="C290" s="64" t="s">
        <v>22</v>
      </c>
      <c r="D290" s="10" t="s">
        <v>28</v>
      </c>
      <c r="E290" s="2">
        <v>109</v>
      </c>
      <c r="F290" s="3">
        <v>27</v>
      </c>
      <c r="G290" s="4">
        <v>0.24770642201834861</v>
      </c>
      <c r="H290" s="2">
        <v>0</v>
      </c>
    </row>
    <row r="291" spans="1:8" x14ac:dyDescent="0.3">
      <c r="A291" s="63">
        <v>2019</v>
      </c>
      <c r="B291" s="69"/>
      <c r="C291" s="64" t="s">
        <v>22</v>
      </c>
      <c r="D291" s="10" t="s">
        <v>29</v>
      </c>
      <c r="E291" s="2">
        <v>21</v>
      </c>
      <c r="F291" s="3">
        <v>4</v>
      </c>
      <c r="G291" s="4">
        <v>0.19047619047619049</v>
      </c>
      <c r="H291" s="2">
        <v>0</v>
      </c>
    </row>
    <row r="292" spans="1:8" x14ac:dyDescent="0.3">
      <c r="A292" s="63">
        <v>2019</v>
      </c>
      <c r="B292" s="69"/>
      <c r="C292" s="64" t="s">
        <v>22</v>
      </c>
      <c r="D292" s="10" t="s">
        <v>30</v>
      </c>
      <c r="E292" s="2">
        <v>22</v>
      </c>
      <c r="F292" s="3">
        <v>5</v>
      </c>
      <c r="G292" s="4">
        <v>0.22727272727272729</v>
      </c>
      <c r="H292" s="2">
        <v>0</v>
      </c>
    </row>
    <row r="293" spans="1:8" x14ac:dyDescent="0.3">
      <c r="A293" s="63">
        <v>2019</v>
      </c>
      <c r="B293" s="69"/>
      <c r="C293" s="64" t="s">
        <v>22</v>
      </c>
      <c r="D293" s="10" t="s">
        <v>31</v>
      </c>
      <c r="E293" s="2">
        <v>23</v>
      </c>
      <c r="F293" s="3">
        <v>6</v>
      </c>
      <c r="G293" s="4">
        <v>0.2608695652173913</v>
      </c>
      <c r="H293" s="2">
        <v>0</v>
      </c>
    </row>
    <row r="294" spans="1:8" x14ac:dyDescent="0.3">
      <c r="A294" s="63">
        <v>2019</v>
      </c>
      <c r="B294" s="69"/>
      <c r="C294" s="64" t="s">
        <v>22</v>
      </c>
      <c r="D294" s="10" t="s">
        <v>32</v>
      </c>
      <c r="E294" s="2">
        <v>6</v>
      </c>
      <c r="F294" s="3">
        <v>1</v>
      </c>
      <c r="G294" s="4">
        <v>0.16666666666666671</v>
      </c>
      <c r="H294" s="2">
        <v>0</v>
      </c>
    </row>
    <row r="295" spans="1:8" x14ac:dyDescent="0.3">
      <c r="A295" s="63">
        <v>2019</v>
      </c>
      <c r="B295" s="69"/>
      <c r="C295" s="64" t="s">
        <v>22</v>
      </c>
      <c r="D295" s="10" t="s">
        <v>33</v>
      </c>
      <c r="E295" s="2">
        <v>3</v>
      </c>
      <c r="F295" s="3">
        <v>1</v>
      </c>
      <c r="G295" s="4">
        <v>0.33333333333333331</v>
      </c>
      <c r="H295" s="2">
        <v>0</v>
      </c>
    </row>
    <row r="296" spans="1:8" x14ac:dyDescent="0.3">
      <c r="A296" s="63">
        <v>2019</v>
      </c>
      <c r="B296" s="69"/>
      <c r="C296" s="64" t="s">
        <v>17</v>
      </c>
      <c r="D296" s="10" t="s">
        <v>1</v>
      </c>
      <c r="E296" s="2">
        <v>107</v>
      </c>
      <c r="F296" s="3">
        <v>38</v>
      </c>
      <c r="G296" s="4">
        <v>0.35514018691588778</v>
      </c>
      <c r="H296" s="2">
        <v>0</v>
      </c>
    </row>
    <row r="297" spans="1:8" x14ac:dyDescent="0.3">
      <c r="A297" s="63">
        <v>2019</v>
      </c>
      <c r="B297" s="69"/>
      <c r="C297" s="64" t="s">
        <v>17</v>
      </c>
      <c r="D297" s="10" t="s">
        <v>28</v>
      </c>
      <c r="E297" s="2">
        <v>33</v>
      </c>
      <c r="F297" s="3">
        <v>12</v>
      </c>
      <c r="G297" s="4">
        <v>0.36363636363636359</v>
      </c>
      <c r="H297" s="2">
        <v>0</v>
      </c>
    </row>
    <row r="298" spans="1:8" x14ac:dyDescent="0.3">
      <c r="A298" s="63">
        <v>2019</v>
      </c>
      <c r="B298" s="69"/>
      <c r="C298" s="64" t="s">
        <v>17</v>
      </c>
      <c r="D298" s="10" t="s">
        <v>29</v>
      </c>
      <c r="E298" s="2">
        <v>31</v>
      </c>
      <c r="F298" s="3">
        <v>13</v>
      </c>
      <c r="G298" s="4">
        <v>0.41935483870967738</v>
      </c>
      <c r="H298" s="2">
        <v>0</v>
      </c>
    </row>
    <row r="299" spans="1:8" x14ac:dyDescent="0.3">
      <c r="A299" s="63">
        <v>2019</v>
      </c>
      <c r="B299" s="69"/>
      <c r="C299" s="64" t="s">
        <v>17</v>
      </c>
      <c r="D299" s="10" t="s">
        <v>30</v>
      </c>
      <c r="E299" s="2">
        <v>24</v>
      </c>
      <c r="F299" s="3">
        <v>9</v>
      </c>
      <c r="G299" s="4">
        <v>0.375</v>
      </c>
      <c r="H299" s="2">
        <v>0</v>
      </c>
    </row>
    <row r="300" spans="1:8" x14ac:dyDescent="0.3">
      <c r="A300" s="63">
        <v>2019</v>
      </c>
      <c r="B300" s="69"/>
      <c r="C300" s="64" t="s">
        <v>17</v>
      </c>
      <c r="D300" s="10" t="s">
        <v>31</v>
      </c>
      <c r="E300" s="2">
        <v>11</v>
      </c>
      <c r="F300" s="3">
        <v>3</v>
      </c>
      <c r="G300" s="4">
        <v>0.27272727272727271</v>
      </c>
      <c r="H300" s="2">
        <v>0</v>
      </c>
    </row>
    <row r="301" spans="1:8" x14ac:dyDescent="0.3">
      <c r="A301" s="63">
        <v>2019</v>
      </c>
      <c r="B301" s="69"/>
      <c r="C301" s="64" t="s">
        <v>17</v>
      </c>
      <c r="D301" s="10" t="s">
        <v>32</v>
      </c>
      <c r="E301" s="2">
        <v>8</v>
      </c>
      <c r="F301" s="3">
        <v>1</v>
      </c>
      <c r="G301" s="4">
        <v>0.125</v>
      </c>
      <c r="H301" s="2">
        <v>0</v>
      </c>
    </row>
    <row r="302" spans="1:8" x14ac:dyDescent="0.3">
      <c r="A302" s="63">
        <v>2019</v>
      </c>
      <c r="B302" s="69"/>
      <c r="C302" s="64" t="s">
        <v>18</v>
      </c>
      <c r="D302" s="10" t="s">
        <v>1</v>
      </c>
      <c r="E302" s="2">
        <v>164</v>
      </c>
      <c r="F302" s="3">
        <v>54</v>
      </c>
      <c r="G302" s="4">
        <v>0.32926829268292679</v>
      </c>
      <c r="H302" s="2">
        <v>0</v>
      </c>
    </row>
    <row r="303" spans="1:8" x14ac:dyDescent="0.3">
      <c r="A303" s="63">
        <v>2019</v>
      </c>
      <c r="B303" s="69"/>
      <c r="C303" s="64" t="s">
        <v>18</v>
      </c>
      <c r="D303" s="10" t="s">
        <v>28</v>
      </c>
      <c r="E303" s="2">
        <v>57</v>
      </c>
      <c r="F303" s="3">
        <v>21</v>
      </c>
      <c r="G303" s="4">
        <v>0.36842105263157893</v>
      </c>
      <c r="H303" s="2">
        <v>0</v>
      </c>
    </row>
    <row r="304" spans="1:8" x14ac:dyDescent="0.3">
      <c r="A304" s="63">
        <v>2019</v>
      </c>
      <c r="B304" s="69"/>
      <c r="C304" s="64" t="s">
        <v>18</v>
      </c>
      <c r="D304" s="10" t="s">
        <v>29</v>
      </c>
      <c r="E304" s="2">
        <v>37</v>
      </c>
      <c r="F304" s="3">
        <v>14</v>
      </c>
      <c r="G304" s="4">
        <v>0.37837837837837829</v>
      </c>
      <c r="H304" s="2">
        <v>0</v>
      </c>
    </row>
    <row r="305" spans="1:8" x14ac:dyDescent="0.3">
      <c r="A305" s="63">
        <v>2019</v>
      </c>
      <c r="B305" s="69"/>
      <c r="C305" s="64" t="s">
        <v>18</v>
      </c>
      <c r="D305" s="10" t="s">
        <v>30</v>
      </c>
      <c r="E305" s="2">
        <v>43</v>
      </c>
      <c r="F305" s="3">
        <v>13</v>
      </c>
      <c r="G305" s="4">
        <v>0.30232558139534882</v>
      </c>
      <c r="H305" s="2">
        <v>0</v>
      </c>
    </row>
    <row r="306" spans="1:8" x14ac:dyDescent="0.3">
      <c r="A306" s="63">
        <v>2019</v>
      </c>
      <c r="B306" s="69"/>
      <c r="C306" s="64" t="s">
        <v>18</v>
      </c>
      <c r="D306" s="10" t="s">
        <v>31</v>
      </c>
      <c r="E306" s="2">
        <v>16</v>
      </c>
      <c r="F306" s="3">
        <v>4</v>
      </c>
      <c r="G306" s="4">
        <v>0.25</v>
      </c>
      <c r="H306" s="2">
        <v>0</v>
      </c>
    </row>
    <row r="307" spans="1:8" x14ac:dyDescent="0.3">
      <c r="A307" s="63">
        <v>2019</v>
      </c>
      <c r="B307" s="69"/>
      <c r="C307" s="64" t="s">
        <v>18</v>
      </c>
      <c r="D307" s="10" t="s">
        <v>32</v>
      </c>
      <c r="E307" s="2">
        <v>9</v>
      </c>
      <c r="F307" s="3">
        <v>1</v>
      </c>
      <c r="G307" s="4">
        <v>0.1111111111111111</v>
      </c>
      <c r="H307" s="2">
        <v>0</v>
      </c>
    </row>
    <row r="308" spans="1:8" x14ac:dyDescent="0.3">
      <c r="A308" s="63">
        <v>2019</v>
      </c>
      <c r="B308" s="69"/>
      <c r="C308" s="64" t="s">
        <v>18</v>
      </c>
      <c r="D308" s="10" t="s">
        <v>33</v>
      </c>
      <c r="E308" s="2">
        <v>2</v>
      </c>
      <c r="F308" s="3">
        <v>1</v>
      </c>
      <c r="G308" s="4">
        <v>0.5</v>
      </c>
      <c r="H308" s="2">
        <v>0</v>
      </c>
    </row>
    <row r="309" spans="1:8" x14ac:dyDescent="0.3">
      <c r="A309" s="63">
        <v>2019</v>
      </c>
      <c r="B309" s="69"/>
      <c r="C309" s="64" t="s">
        <v>26</v>
      </c>
      <c r="D309" s="10" t="s">
        <v>1</v>
      </c>
      <c r="E309" s="2">
        <v>183</v>
      </c>
      <c r="F309" s="3">
        <v>44</v>
      </c>
      <c r="G309" s="4">
        <v>0.24043715846994529</v>
      </c>
      <c r="H309" s="2">
        <v>1</v>
      </c>
    </row>
    <row r="310" spans="1:8" x14ac:dyDescent="0.3">
      <c r="A310" s="63">
        <v>2019</v>
      </c>
      <c r="B310" s="69"/>
      <c r="C310" s="64" t="s">
        <v>26</v>
      </c>
      <c r="D310" s="10" t="s">
        <v>28</v>
      </c>
      <c r="E310" s="2">
        <v>88</v>
      </c>
      <c r="F310" s="3">
        <v>20</v>
      </c>
      <c r="G310" s="4">
        <v>0.22727272727272729</v>
      </c>
      <c r="H310" s="2">
        <v>0</v>
      </c>
    </row>
    <row r="311" spans="1:8" x14ac:dyDescent="0.3">
      <c r="A311" s="63"/>
      <c r="B311" s="69"/>
      <c r="C311" s="64" t="s">
        <v>26</v>
      </c>
      <c r="D311" s="10" t="s">
        <v>29</v>
      </c>
      <c r="E311" s="2">
        <v>43</v>
      </c>
      <c r="F311" s="3">
        <v>12</v>
      </c>
      <c r="G311" s="4">
        <v>0.27906976744186052</v>
      </c>
      <c r="H311" s="2">
        <v>0</v>
      </c>
    </row>
    <row r="312" spans="1:8" x14ac:dyDescent="0.3">
      <c r="A312" s="63">
        <v>2019</v>
      </c>
      <c r="B312" s="69"/>
      <c r="C312" s="64" t="s">
        <v>26</v>
      </c>
      <c r="D312" s="10" t="s">
        <v>30</v>
      </c>
      <c r="E312" s="2">
        <v>35</v>
      </c>
      <c r="F312" s="3">
        <v>9</v>
      </c>
      <c r="G312" s="4">
        <v>0.25714285714285712</v>
      </c>
      <c r="H312" s="2">
        <v>1</v>
      </c>
    </row>
    <row r="313" spans="1:8" x14ac:dyDescent="0.3">
      <c r="A313" s="63">
        <v>2019</v>
      </c>
      <c r="B313" s="69"/>
      <c r="C313" s="64" t="s">
        <v>26</v>
      </c>
      <c r="D313" s="10" t="s">
        <v>31</v>
      </c>
      <c r="E313" s="2">
        <v>11</v>
      </c>
      <c r="F313" s="3">
        <v>2</v>
      </c>
      <c r="G313" s="4">
        <v>0.1818181818181818</v>
      </c>
      <c r="H313" s="2">
        <v>0</v>
      </c>
    </row>
    <row r="314" spans="1:8" x14ac:dyDescent="0.3">
      <c r="A314" s="63">
        <v>2019</v>
      </c>
      <c r="B314" s="69"/>
      <c r="C314" s="64" t="s">
        <v>26</v>
      </c>
      <c r="D314" s="10" t="s">
        <v>32</v>
      </c>
      <c r="E314" s="2">
        <v>5</v>
      </c>
      <c r="F314" s="3">
        <v>1</v>
      </c>
      <c r="G314" s="4">
        <v>0.2</v>
      </c>
      <c r="H314" s="2">
        <v>0</v>
      </c>
    </row>
    <row r="315" spans="1:8" x14ac:dyDescent="0.3">
      <c r="A315" s="63">
        <v>2019</v>
      </c>
      <c r="B315" s="70"/>
      <c r="C315" s="64" t="s">
        <v>26</v>
      </c>
      <c r="D315" s="10" t="s">
        <v>33</v>
      </c>
      <c r="E315" s="2">
        <v>1</v>
      </c>
      <c r="F315" s="3">
        <v>0</v>
      </c>
      <c r="G315" s="4">
        <v>0</v>
      </c>
      <c r="H315" s="2">
        <v>0</v>
      </c>
    </row>
    <row r="316" spans="1:8" x14ac:dyDescent="0.3">
      <c r="A316" s="63"/>
      <c r="B316" s="68" t="s">
        <v>36</v>
      </c>
      <c r="C316" s="47" t="s">
        <v>1</v>
      </c>
      <c r="D316" s="47"/>
      <c r="E316" s="48">
        <f>E317+E323</f>
        <v>198</v>
      </c>
      <c r="F316" s="48">
        <f>F317+F323</f>
        <v>80</v>
      </c>
      <c r="G316" s="49">
        <f>F316/E316</f>
        <v>0.40404040404040403</v>
      </c>
      <c r="H316" s="48">
        <f>H317+H323</f>
        <v>0</v>
      </c>
    </row>
    <row r="317" spans="1:8" x14ac:dyDescent="0.3">
      <c r="A317" s="63">
        <v>2019</v>
      </c>
      <c r="B317" s="69"/>
      <c r="C317" s="64" t="s">
        <v>8</v>
      </c>
      <c r="D317" s="10" t="s">
        <v>1</v>
      </c>
      <c r="E317" s="2">
        <v>91</v>
      </c>
      <c r="F317" s="3">
        <v>38</v>
      </c>
      <c r="G317" s="4">
        <v>0.4175824175824176</v>
      </c>
      <c r="H317" s="2">
        <v>0</v>
      </c>
    </row>
    <row r="318" spans="1:8" x14ac:dyDescent="0.3">
      <c r="A318" s="63">
        <v>2019</v>
      </c>
      <c r="B318" s="69"/>
      <c r="C318" s="64" t="s">
        <v>8</v>
      </c>
      <c r="D318" s="10" t="s">
        <v>28</v>
      </c>
      <c r="E318" s="2">
        <v>26</v>
      </c>
      <c r="F318" s="3">
        <v>12</v>
      </c>
      <c r="G318" s="4">
        <v>0.46153846153846162</v>
      </c>
      <c r="H318" s="2">
        <v>0</v>
      </c>
    </row>
    <row r="319" spans="1:8" x14ac:dyDescent="0.3">
      <c r="A319" s="63">
        <v>2019</v>
      </c>
      <c r="B319" s="69"/>
      <c r="C319" s="64" t="s">
        <v>8</v>
      </c>
      <c r="D319" s="10" t="s">
        <v>29</v>
      </c>
      <c r="E319" s="2">
        <v>23</v>
      </c>
      <c r="F319" s="3">
        <v>8</v>
      </c>
      <c r="G319" s="4">
        <v>0.34782608695652167</v>
      </c>
      <c r="H319" s="2">
        <v>0</v>
      </c>
    </row>
    <row r="320" spans="1:8" x14ac:dyDescent="0.3">
      <c r="A320" s="63">
        <v>2019</v>
      </c>
      <c r="B320" s="69"/>
      <c r="C320" s="64" t="s">
        <v>8</v>
      </c>
      <c r="D320" s="10" t="s">
        <v>30</v>
      </c>
      <c r="E320" s="2">
        <v>24</v>
      </c>
      <c r="F320" s="3">
        <v>9</v>
      </c>
      <c r="G320" s="4">
        <v>0.375</v>
      </c>
      <c r="H320" s="2">
        <v>0</v>
      </c>
    </row>
    <row r="321" spans="1:8" x14ac:dyDescent="0.3">
      <c r="A321" s="63">
        <v>2019</v>
      </c>
      <c r="B321" s="69"/>
      <c r="C321" s="64" t="s">
        <v>8</v>
      </c>
      <c r="D321" s="10" t="s">
        <v>31</v>
      </c>
      <c r="E321" s="2">
        <v>13</v>
      </c>
      <c r="F321" s="3">
        <v>6</v>
      </c>
      <c r="G321" s="4">
        <v>0.46153846153846162</v>
      </c>
      <c r="H321" s="2">
        <v>0</v>
      </c>
    </row>
    <row r="322" spans="1:8" x14ac:dyDescent="0.3">
      <c r="A322" s="63">
        <v>2019</v>
      </c>
      <c r="B322" s="69"/>
      <c r="C322" s="64" t="s">
        <v>8</v>
      </c>
      <c r="D322" s="10" t="s">
        <v>32</v>
      </c>
      <c r="E322" s="2">
        <v>5</v>
      </c>
      <c r="F322" s="3">
        <v>3</v>
      </c>
      <c r="G322" s="4">
        <v>0.6</v>
      </c>
      <c r="H322" s="2">
        <v>0</v>
      </c>
    </row>
    <row r="323" spans="1:8" x14ac:dyDescent="0.3">
      <c r="A323" s="63">
        <v>2019</v>
      </c>
      <c r="B323" s="69"/>
      <c r="C323" s="64" t="s">
        <v>20</v>
      </c>
      <c r="D323" s="10" t="s">
        <v>1</v>
      </c>
      <c r="E323" s="2">
        <v>107</v>
      </c>
      <c r="F323" s="3">
        <v>42</v>
      </c>
      <c r="G323" s="4">
        <v>0.3925233644859813</v>
      </c>
      <c r="H323" s="2">
        <v>0</v>
      </c>
    </row>
    <row r="324" spans="1:8" x14ac:dyDescent="0.3">
      <c r="A324" s="63">
        <v>2019</v>
      </c>
      <c r="B324" s="69"/>
      <c r="C324" s="64" t="s">
        <v>20</v>
      </c>
      <c r="D324" s="10" t="s">
        <v>28</v>
      </c>
      <c r="E324" s="2">
        <v>33</v>
      </c>
      <c r="F324" s="3">
        <v>9</v>
      </c>
      <c r="G324" s="4">
        <v>0.27272727272727271</v>
      </c>
      <c r="H324" s="2">
        <v>0</v>
      </c>
    </row>
    <row r="325" spans="1:8" x14ac:dyDescent="0.3">
      <c r="A325" s="63">
        <v>2019</v>
      </c>
      <c r="B325" s="69"/>
      <c r="C325" s="64" t="s">
        <v>20</v>
      </c>
      <c r="D325" s="10" t="s">
        <v>29</v>
      </c>
      <c r="E325" s="2">
        <v>30</v>
      </c>
      <c r="F325" s="3">
        <v>12</v>
      </c>
      <c r="G325" s="4">
        <v>0.4</v>
      </c>
      <c r="H325" s="2">
        <v>0</v>
      </c>
    </row>
    <row r="326" spans="1:8" x14ac:dyDescent="0.3">
      <c r="A326" s="63">
        <v>2019</v>
      </c>
      <c r="B326" s="69"/>
      <c r="C326" s="64" t="s">
        <v>20</v>
      </c>
      <c r="D326" s="10" t="s">
        <v>30</v>
      </c>
      <c r="E326" s="2">
        <v>30</v>
      </c>
      <c r="F326" s="3">
        <v>14</v>
      </c>
      <c r="G326" s="4">
        <v>0.46666666666666667</v>
      </c>
      <c r="H326" s="2">
        <v>0</v>
      </c>
    </row>
    <row r="327" spans="1:8" x14ac:dyDescent="0.3">
      <c r="A327" s="63">
        <v>2019</v>
      </c>
      <c r="B327" s="69"/>
      <c r="C327" s="64" t="s">
        <v>20</v>
      </c>
      <c r="D327" s="10" t="s">
        <v>31</v>
      </c>
      <c r="E327" s="2">
        <v>10</v>
      </c>
      <c r="F327" s="3">
        <v>4</v>
      </c>
      <c r="G327" s="4">
        <v>0.4</v>
      </c>
      <c r="H327" s="2">
        <v>0</v>
      </c>
    </row>
    <row r="328" spans="1:8" x14ac:dyDescent="0.3">
      <c r="A328" s="63">
        <v>2019</v>
      </c>
      <c r="B328" s="69"/>
      <c r="C328" s="64" t="s">
        <v>20</v>
      </c>
      <c r="D328" s="10" t="s">
        <v>32</v>
      </c>
      <c r="E328" s="2">
        <v>4</v>
      </c>
      <c r="F328" s="3">
        <v>3</v>
      </c>
      <c r="G328" s="4">
        <v>0.75</v>
      </c>
      <c r="H328" s="2">
        <v>0</v>
      </c>
    </row>
    <row r="329" spans="1:8" x14ac:dyDescent="0.3">
      <c r="A329" s="63"/>
      <c r="B329" s="68" t="s">
        <v>37</v>
      </c>
      <c r="C329" s="47" t="s">
        <v>1</v>
      </c>
      <c r="D329" s="47"/>
      <c r="E329" s="48">
        <f>E330+E336+E342+E347+E349+E355</f>
        <v>498</v>
      </c>
      <c r="F329" s="48">
        <f>F330+F336+F342+F347+F349+F355</f>
        <v>151</v>
      </c>
      <c r="G329" s="49">
        <f>F329/E329</f>
        <v>0.30321285140562249</v>
      </c>
      <c r="H329" s="48">
        <f>H330+H336+H342+H347+H349+H355</f>
        <v>5</v>
      </c>
    </row>
    <row r="330" spans="1:8" x14ac:dyDescent="0.3">
      <c r="A330" s="63">
        <v>2019</v>
      </c>
      <c r="B330" s="69"/>
      <c r="C330" s="64" t="s">
        <v>5</v>
      </c>
      <c r="D330" s="10" t="s">
        <v>1</v>
      </c>
      <c r="E330" s="2">
        <v>234</v>
      </c>
      <c r="F330" s="3">
        <v>74</v>
      </c>
      <c r="G330" s="4">
        <v>0.31623931623931623</v>
      </c>
      <c r="H330" s="2">
        <v>0</v>
      </c>
    </row>
    <row r="331" spans="1:8" x14ac:dyDescent="0.3">
      <c r="A331" s="63">
        <v>2019</v>
      </c>
      <c r="B331" s="69"/>
      <c r="C331" s="64" t="s">
        <v>5</v>
      </c>
      <c r="D331" s="10" t="s">
        <v>28</v>
      </c>
      <c r="E331" s="2">
        <v>27</v>
      </c>
      <c r="F331" s="3">
        <v>3</v>
      </c>
      <c r="G331" s="4">
        <v>0.1111111111111111</v>
      </c>
      <c r="H331" s="2">
        <v>0</v>
      </c>
    </row>
    <row r="332" spans="1:8" x14ac:dyDescent="0.3">
      <c r="A332" s="63">
        <v>2019</v>
      </c>
      <c r="B332" s="69"/>
      <c r="C332" s="64" t="s">
        <v>5</v>
      </c>
      <c r="D332" s="10" t="s">
        <v>29</v>
      </c>
      <c r="E332" s="2">
        <v>82</v>
      </c>
      <c r="F332" s="3">
        <v>29</v>
      </c>
      <c r="G332" s="4">
        <v>0.35365853658536578</v>
      </c>
      <c r="H332" s="2">
        <v>0</v>
      </c>
    </row>
    <row r="333" spans="1:8" x14ac:dyDescent="0.3">
      <c r="A333" s="63">
        <v>2019</v>
      </c>
      <c r="B333" s="69"/>
      <c r="C333" s="64" t="s">
        <v>5</v>
      </c>
      <c r="D333" s="10" t="s">
        <v>30</v>
      </c>
      <c r="E333" s="2">
        <v>96</v>
      </c>
      <c r="F333" s="3">
        <v>35</v>
      </c>
      <c r="G333" s="4">
        <v>0.36458333333333331</v>
      </c>
      <c r="H333" s="2">
        <v>0</v>
      </c>
    </row>
    <row r="334" spans="1:8" x14ac:dyDescent="0.3">
      <c r="A334" s="63">
        <v>2019</v>
      </c>
      <c r="B334" s="69"/>
      <c r="C334" s="64" t="s">
        <v>5</v>
      </c>
      <c r="D334" s="10" t="s">
        <v>31</v>
      </c>
      <c r="E334" s="2">
        <v>26</v>
      </c>
      <c r="F334" s="3">
        <v>6</v>
      </c>
      <c r="G334" s="4">
        <v>0.23076923076923081</v>
      </c>
      <c r="H334" s="2">
        <v>0</v>
      </c>
    </row>
    <row r="335" spans="1:8" x14ac:dyDescent="0.3">
      <c r="A335" s="63">
        <v>2019</v>
      </c>
      <c r="B335" s="69"/>
      <c r="C335" s="64" t="s">
        <v>5</v>
      </c>
      <c r="D335" s="10" t="s">
        <v>32</v>
      </c>
      <c r="E335" s="2">
        <v>3</v>
      </c>
      <c r="F335" s="3">
        <v>1</v>
      </c>
      <c r="G335" s="4">
        <v>0.33333333333333331</v>
      </c>
      <c r="H335" s="2">
        <v>0</v>
      </c>
    </row>
    <row r="336" spans="1:8" x14ac:dyDescent="0.3">
      <c r="A336" s="63">
        <v>2019</v>
      </c>
      <c r="B336" s="69"/>
      <c r="C336" s="64" t="s">
        <v>21</v>
      </c>
      <c r="D336" s="10" t="s">
        <v>1</v>
      </c>
      <c r="E336" s="2">
        <v>93</v>
      </c>
      <c r="F336" s="3">
        <v>39</v>
      </c>
      <c r="G336" s="4">
        <v>0.41935483870967738</v>
      </c>
      <c r="H336" s="2">
        <v>0</v>
      </c>
    </row>
    <row r="337" spans="1:8" x14ac:dyDescent="0.3">
      <c r="A337" s="63">
        <v>2019</v>
      </c>
      <c r="B337" s="69"/>
      <c r="C337" s="64" t="s">
        <v>21</v>
      </c>
      <c r="D337" s="10" t="s">
        <v>28</v>
      </c>
      <c r="E337" s="2">
        <v>46</v>
      </c>
      <c r="F337" s="3">
        <v>21</v>
      </c>
      <c r="G337" s="4">
        <v>0.45652173913043481</v>
      </c>
      <c r="H337" s="2">
        <v>0</v>
      </c>
    </row>
    <row r="338" spans="1:8" x14ac:dyDescent="0.3">
      <c r="A338" s="63">
        <v>2019</v>
      </c>
      <c r="B338" s="69"/>
      <c r="C338" s="64" t="s">
        <v>21</v>
      </c>
      <c r="D338" s="10" t="s">
        <v>29</v>
      </c>
      <c r="E338" s="2">
        <v>19</v>
      </c>
      <c r="F338" s="3">
        <v>10</v>
      </c>
      <c r="G338" s="4">
        <v>0.52631578947368418</v>
      </c>
      <c r="H338" s="2">
        <v>0</v>
      </c>
    </row>
    <row r="339" spans="1:8" x14ac:dyDescent="0.3">
      <c r="A339" s="63">
        <v>2019</v>
      </c>
      <c r="B339" s="69"/>
      <c r="C339" s="64" t="s">
        <v>21</v>
      </c>
      <c r="D339" s="10" t="s">
        <v>30</v>
      </c>
      <c r="E339" s="2">
        <v>17</v>
      </c>
      <c r="F339" s="3">
        <v>6</v>
      </c>
      <c r="G339" s="4">
        <v>0.35294117647058831</v>
      </c>
      <c r="H339" s="2">
        <v>0</v>
      </c>
    </row>
    <row r="340" spans="1:8" x14ac:dyDescent="0.3">
      <c r="A340" s="63">
        <v>2019</v>
      </c>
      <c r="B340" s="69"/>
      <c r="C340" s="64" t="s">
        <v>21</v>
      </c>
      <c r="D340" s="10" t="s">
        <v>31</v>
      </c>
      <c r="E340" s="2">
        <v>10</v>
      </c>
      <c r="F340" s="3">
        <v>2</v>
      </c>
      <c r="G340" s="4">
        <v>0.2</v>
      </c>
      <c r="H340" s="2">
        <v>0</v>
      </c>
    </row>
    <row r="341" spans="1:8" x14ac:dyDescent="0.3">
      <c r="A341" s="63">
        <v>2019</v>
      </c>
      <c r="B341" s="69"/>
      <c r="C341" s="64" t="s">
        <v>21</v>
      </c>
      <c r="D341" s="10" t="s">
        <v>32</v>
      </c>
      <c r="E341" s="2">
        <v>1</v>
      </c>
      <c r="F341" s="3">
        <v>0</v>
      </c>
      <c r="G341" s="4">
        <v>0</v>
      </c>
      <c r="H341" s="2">
        <v>0</v>
      </c>
    </row>
    <row r="342" spans="1:8" x14ac:dyDescent="0.3">
      <c r="A342" s="63">
        <v>2019</v>
      </c>
      <c r="B342" s="69"/>
      <c r="C342" s="64" t="s">
        <v>12</v>
      </c>
      <c r="D342" s="10" t="s">
        <v>1</v>
      </c>
      <c r="E342" s="2">
        <v>50</v>
      </c>
      <c r="F342" s="3">
        <v>16</v>
      </c>
      <c r="G342" s="4">
        <v>0.32</v>
      </c>
      <c r="H342" s="2">
        <v>5</v>
      </c>
    </row>
    <row r="343" spans="1:8" x14ac:dyDescent="0.3">
      <c r="A343" s="63">
        <v>2019</v>
      </c>
      <c r="B343" s="69"/>
      <c r="C343" s="64" t="s">
        <v>12</v>
      </c>
      <c r="D343" s="10" t="s">
        <v>28</v>
      </c>
      <c r="E343" s="2">
        <v>31</v>
      </c>
      <c r="F343" s="3">
        <v>9</v>
      </c>
      <c r="G343" s="4">
        <v>0.29032258064516131</v>
      </c>
      <c r="H343" s="2">
        <v>4</v>
      </c>
    </row>
    <row r="344" spans="1:8" x14ac:dyDescent="0.3">
      <c r="A344" s="63">
        <v>2019</v>
      </c>
      <c r="B344" s="69"/>
      <c r="C344" s="64" t="s">
        <v>12</v>
      </c>
      <c r="D344" s="10" t="s">
        <v>29</v>
      </c>
      <c r="E344" s="2">
        <v>10</v>
      </c>
      <c r="F344" s="3">
        <v>3</v>
      </c>
      <c r="G344" s="4">
        <v>0.3</v>
      </c>
      <c r="H344" s="2">
        <v>0</v>
      </c>
    </row>
    <row r="345" spans="1:8" x14ac:dyDescent="0.3">
      <c r="A345" s="63">
        <v>2019</v>
      </c>
      <c r="B345" s="69"/>
      <c r="C345" s="64" t="s">
        <v>12</v>
      </c>
      <c r="D345" s="10" t="s">
        <v>30</v>
      </c>
      <c r="E345" s="2">
        <v>5</v>
      </c>
      <c r="F345" s="3">
        <v>3</v>
      </c>
      <c r="G345" s="4">
        <v>0.6</v>
      </c>
      <c r="H345" s="2">
        <v>1</v>
      </c>
    </row>
    <row r="346" spans="1:8" x14ac:dyDescent="0.3">
      <c r="A346" s="63">
        <v>2019</v>
      </c>
      <c r="B346" s="69"/>
      <c r="C346" s="64" t="s">
        <v>12</v>
      </c>
      <c r="D346" s="10" t="s">
        <v>31</v>
      </c>
      <c r="E346" s="2">
        <v>4</v>
      </c>
      <c r="F346" s="3">
        <v>1</v>
      </c>
      <c r="G346" s="4">
        <v>0.25</v>
      </c>
      <c r="H346" s="2">
        <v>0</v>
      </c>
    </row>
    <row r="347" spans="1:8" x14ac:dyDescent="0.3">
      <c r="A347" s="63">
        <v>2019</v>
      </c>
      <c r="B347" s="69"/>
      <c r="C347" s="64" t="s">
        <v>13</v>
      </c>
      <c r="D347" s="10" t="s">
        <v>1</v>
      </c>
      <c r="E347" s="2">
        <v>1</v>
      </c>
      <c r="F347" s="3">
        <v>0</v>
      </c>
      <c r="G347" s="4">
        <v>0</v>
      </c>
      <c r="H347" s="2">
        <v>0</v>
      </c>
    </row>
    <row r="348" spans="1:8" x14ac:dyDescent="0.3">
      <c r="A348" s="63">
        <v>2019</v>
      </c>
      <c r="B348" s="69"/>
      <c r="C348" s="64" t="s">
        <v>13</v>
      </c>
      <c r="D348" s="10" t="s">
        <v>29</v>
      </c>
      <c r="E348" s="2">
        <v>1</v>
      </c>
      <c r="F348" s="3">
        <v>0</v>
      </c>
      <c r="G348" s="4">
        <v>0</v>
      </c>
      <c r="H348" s="2">
        <v>0</v>
      </c>
    </row>
    <row r="349" spans="1:8" x14ac:dyDescent="0.3">
      <c r="A349" s="63">
        <v>2019</v>
      </c>
      <c r="B349" s="69"/>
      <c r="C349" s="64" t="s">
        <v>14</v>
      </c>
      <c r="D349" s="10" t="s">
        <v>1</v>
      </c>
      <c r="E349" s="2">
        <v>54</v>
      </c>
      <c r="F349" s="3">
        <v>13</v>
      </c>
      <c r="G349" s="4">
        <v>0.2407407407407407</v>
      </c>
      <c r="H349" s="2">
        <v>0</v>
      </c>
    </row>
    <row r="350" spans="1:8" x14ac:dyDescent="0.3">
      <c r="A350" s="63">
        <v>2019</v>
      </c>
      <c r="B350" s="69"/>
      <c r="C350" s="64" t="s">
        <v>14</v>
      </c>
      <c r="D350" s="10" t="s">
        <v>28</v>
      </c>
      <c r="E350" s="2">
        <v>17</v>
      </c>
      <c r="F350" s="3">
        <v>3</v>
      </c>
      <c r="G350" s="4">
        <v>0.17647058823529421</v>
      </c>
      <c r="H350" s="2">
        <v>0</v>
      </c>
    </row>
    <row r="351" spans="1:8" x14ac:dyDescent="0.3">
      <c r="A351" s="63">
        <v>2019</v>
      </c>
      <c r="B351" s="69"/>
      <c r="C351" s="64" t="s">
        <v>14</v>
      </c>
      <c r="D351" s="10" t="s">
        <v>29</v>
      </c>
      <c r="E351" s="2">
        <v>13</v>
      </c>
      <c r="F351" s="3">
        <v>5</v>
      </c>
      <c r="G351" s="4">
        <v>0.38461538461538458</v>
      </c>
      <c r="H351" s="2">
        <v>0</v>
      </c>
    </row>
    <row r="352" spans="1:8" x14ac:dyDescent="0.3">
      <c r="A352" s="63">
        <v>2019</v>
      </c>
      <c r="B352" s="69"/>
      <c r="C352" s="64" t="s">
        <v>14</v>
      </c>
      <c r="D352" s="10" t="s">
        <v>30</v>
      </c>
      <c r="E352" s="2">
        <v>13</v>
      </c>
      <c r="F352" s="3">
        <v>2</v>
      </c>
      <c r="G352" s="4">
        <v>0.15384615384615391</v>
      </c>
      <c r="H352" s="2">
        <v>0</v>
      </c>
    </row>
    <row r="353" spans="1:8" x14ac:dyDescent="0.3">
      <c r="A353" s="63">
        <v>2019</v>
      </c>
      <c r="B353" s="69"/>
      <c r="C353" s="64" t="s">
        <v>14</v>
      </c>
      <c r="D353" s="10" t="s">
        <v>31</v>
      </c>
      <c r="E353" s="2">
        <v>7</v>
      </c>
      <c r="F353" s="3">
        <v>2</v>
      </c>
      <c r="G353" s="4">
        <v>0.2857142857142857</v>
      </c>
      <c r="H353" s="2">
        <v>0</v>
      </c>
    </row>
    <row r="354" spans="1:8" x14ac:dyDescent="0.3">
      <c r="A354" s="63">
        <v>2019</v>
      </c>
      <c r="B354" s="69"/>
      <c r="C354" s="64" t="s">
        <v>14</v>
      </c>
      <c r="D354" s="10" t="s">
        <v>32</v>
      </c>
      <c r="E354" s="2">
        <v>4</v>
      </c>
      <c r="F354" s="3">
        <v>1</v>
      </c>
      <c r="G354" s="4">
        <v>0.25</v>
      </c>
      <c r="H354" s="2">
        <v>0</v>
      </c>
    </row>
    <row r="355" spans="1:8" x14ac:dyDescent="0.3">
      <c r="A355" s="63">
        <v>2019</v>
      </c>
      <c r="B355" s="69"/>
      <c r="C355" s="64" t="s">
        <v>15</v>
      </c>
      <c r="D355" s="10" t="s">
        <v>1</v>
      </c>
      <c r="E355" s="2">
        <v>66</v>
      </c>
      <c r="F355" s="3">
        <v>9</v>
      </c>
      <c r="G355" s="4">
        <v>0.13636363636363641</v>
      </c>
      <c r="H355" s="2">
        <v>0</v>
      </c>
    </row>
    <row r="356" spans="1:8" x14ac:dyDescent="0.3">
      <c r="A356" s="63">
        <v>2019</v>
      </c>
      <c r="B356" s="69"/>
      <c r="C356" s="64" t="s">
        <v>15</v>
      </c>
      <c r="D356" s="10" t="s">
        <v>28</v>
      </c>
      <c r="E356" s="2">
        <v>22</v>
      </c>
      <c r="F356" s="3">
        <v>4</v>
      </c>
      <c r="G356" s="4">
        <v>0.1818181818181818</v>
      </c>
      <c r="H356" s="2">
        <v>0</v>
      </c>
    </row>
    <row r="357" spans="1:8" x14ac:dyDescent="0.3">
      <c r="A357" s="63">
        <v>2019</v>
      </c>
      <c r="B357" s="69"/>
      <c r="C357" s="64" t="s">
        <v>15</v>
      </c>
      <c r="D357" s="10" t="s">
        <v>29</v>
      </c>
      <c r="E357" s="2">
        <v>12</v>
      </c>
      <c r="F357" s="3">
        <v>1</v>
      </c>
      <c r="G357" s="4">
        <v>8.3333333333333329E-2</v>
      </c>
      <c r="H357" s="2">
        <v>0</v>
      </c>
    </row>
    <row r="358" spans="1:8" x14ac:dyDescent="0.3">
      <c r="A358" s="63">
        <v>2019</v>
      </c>
      <c r="B358" s="69"/>
      <c r="C358" s="64" t="s">
        <v>15</v>
      </c>
      <c r="D358" s="10" t="s">
        <v>30</v>
      </c>
      <c r="E358" s="2">
        <v>17</v>
      </c>
      <c r="F358" s="3">
        <v>3</v>
      </c>
      <c r="G358" s="4">
        <v>0.17647058823529421</v>
      </c>
      <c r="H358" s="2">
        <v>0</v>
      </c>
    </row>
    <row r="359" spans="1:8" x14ac:dyDescent="0.3">
      <c r="A359" s="63">
        <v>2019</v>
      </c>
      <c r="B359" s="69"/>
      <c r="C359" s="64" t="s">
        <v>15</v>
      </c>
      <c r="D359" s="10" t="s">
        <v>31</v>
      </c>
      <c r="E359" s="2">
        <v>11</v>
      </c>
      <c r="F359" s="3">
        <v>1</v>
      </c>
      <c r="G359" s="4">
        <v>9.0909090909090912E-2</v>
      </c>
      <c r="H359" s="2">
        <v>0</v>
      </c>
    </row>
    <row r="360" spans="1:8" x14ac:dyDescent="0.3">
      <c r="A360" s="63">
        <v>2019</v>
      </c>
      <c r="B360" s="69"/>
      <c r="C360" s="64" t="s">
        <v>15</v>
      </c>
      <c r="D360" s="10" t="s">
        <v>32</v>
      </c>
      <c r="E360" s="2">
        <v>4</v>
      </c>
      <c r="F360" s="3">
        <v>0</v>
      </c>
      <c r="G360" s="4">
        <v>0</v>
      </c>
      <c r="H360" s="2">
        <v>0</v>
      </c>
    </row>
    <row r="361" spans="1:8" x14ac:dyDescent="0.3">
      <c r="A361" s="63"/>
      <c r="B361" s="68" t="s">
        <v>42</v>
      </c>
      <c r="C361" s="47" t="s">
        <v>1</v>
      </c>
      <c r="D361" s="47"/>
      <c r="E361" s="48">
        <f>E362+E369</f>
        <v>115</v>
      </c>
      <c r="F361" s="48">
        <f t="shared" ref="F361:H361" si="3">F362+F369</f>
        <v>29</v>
      </c>
      <c r="G361" s="49">
        <f>F361/E361</f>
        <v>0.25217391304347825</v>
      </c>
      <c r="H361" s="48">
        <f t="shared" si="3"/>
        <v>0</v>
      </c>
    </row>
    <row r="362" spans="1:8" x14ac:dyDescent="0.3">
      <c r="A362" s="63">
        <v>2019</v>
      </c>
      <c r="B362" s="69"/>
      <c r="C362" s="64" t="s">
        <v>16</v>
      </c>
      <c r="D362" s="10" t="s">
        <v>1</v>
      </c>
      <c r="E362" s="2">
        <v>61</v>
      </c>
      <c r="F362" s="3">
        <v>10</v>
      </c>
      <c r="G362" s="4">
        <v>0.16393442622950821</v>
      </c>
      <c r="H362" s="2">
        <v>0</v>
      </c>
    </row>
    <row r="363" spans="1:8" x14ac:dyDescent="0.3">
      <c r="A363" s="63">
        <v>2019</v>
      </c>
      <c r="B363" s="69"/>
      <c r="C363" s="64" t="s">
        <v>16</v>
      </c>
      <c r="D363" s="10" t="s">
        <v>28</v>
      </c>
      <c r="E363" s="2">
        <v>16</v>
      </c>
      <c r="F363" s="3">
        <v>1</v>
      </c>
      <c r="G363" s="4">
        <v>6.25E-2</v>
      </c>
      <c r="H363" s="2">
        <v>0</v>
      </c>
    </row>
    <row r="364" spans="1:8" x14ac:dyDescent="0.3">
      <c r="A364" s="63">
        <v>2019</v>
      </c>
      <c r="B364" s="69"/>
      <c r="C364" s="64" t="s">
        <v>16</v>
      </c>
      <c r="D364" s="10" t="s">
        <v>29</v>
      </c>
      <c r="E364" s="2">
        <v>14</v>
      </c>
      <c r="F364" s="3">
        <v>3</v>
      </c>
      <c r="G364" s="4">
        <v>0.2142857142857143</v>
      </c>
      <c r="H364" s="2">
        <v>0</v>
      </c>
    </row>
    <row r="365" spans="1:8" x14ac:dyDescent="0.3">
      <c r="A365" s="63">
        <v>2019</v>
      </c>
      <c r="B365" s="69"/>
      <c r="C365" s="64" t="s">
        <v>16</v>
      </c>
      <c r="D365" s="10" t="s">
        <v>30</v>
      </c>
      <c r="E365" s="2">
        <v>19</v>
      </c>
      <c r="F365" s="3">
        <v>3</v>
      </c>
      <c r="G365" s="4">
        <v>0.15789473684210531</v>
      </c>
      <c r="H365" s="2">
        <v>0</v>
      </c>
    </row>
    <row r="366" spans="1:8" x14ac:dyDescent="0.3">
      <c r="A366" s="63">
        <v>2019</v>
      </c>
      <c r="B366" s="69"/>
      <c r="C366" s="64" t="s">
        <v>16</v>
      </c>
      <c r="D366" s="10" t="s">
        <v>31</v>
      </c>
      <c r="E366" s="2">
        <v>7</v>
      </c>
      <c r="F366" s="3">
        <v>1</v>
      </c>
      <c r="G366" s="4">
        <v>0.14285714285714279</v>
      </c>
      <c r="H366" s="2">
        <v>0</v>
      </c>
    </row>
    <row r="367" spans="1:8" x14ac:dyDescent="0.3">
      <c r="A367" s="63">
        <v>2019</v>
      </c>
      <c r="B367" s="69"/>
      <c r="C367" s="64" t="s">
        <v>16</v>
      </c>
      <c r="D367" s="10" t="s">
        <v>32</v>
      </c>
      <c r="E367" s="2">
        <v>3</v>
      </c>
      <c r="F367" s="3">
        <v>2</v>
      </c>
      <c r="G367" s="4">
        <v>0.66666666666666663</v>
      </c>
      <c r="H367" s="2">
        <v>0</v>
      </c>
    </row>
    <row r="368" spans="1:8" x14ac:dyDescent="0.3">
      <c r="A368" s="63">
        <v>2019</v>
      </c>
      <c r="B368" s="69"/>
      <c r="C368" s="64" t="s">
        <v>16</v>
      </c>
      <c r="D368" s="10" t="s">
        <v>33</v>
      </c>
      <c r="E368" s="2">
        <v>2</v>
      </c>
      <c r="F368" s="3">
        <v>0</v>
      </c>
      <c r="G368" s="4">
        <v>0</v>
      </c>
      <c r="H368" s="2">
        <v>0</v>
      </c>
    </row>
    <row r="369" spans="1:8" x14ac:dyDescent="0.3">
      <c r="A369" s="63">
        <v>2019</v>
      </c>
      <c r="B369" s="69"/>
      <c r="C369" s="64" t="s">
        <v>19</v>
      </c>
      <c r="D369" s="10" t="s">
        <v>1</v>
      </c>
      <c r="E369" s="2">
        <v>54</v>
      </c>
      <c r="F369" s="3">
        <v>19</v>
      </c>
      <c r="G369" s="4">
        <v>0.35185185185185192</v>
      </c>
      <c r="H369" s="2">
        <v>0</v>
      </c>
    </row>
    <row r="370" spans="1:8" x14ac:dyDescent="0.3">
      <c r="A370" s="63">
        <v>2019</v>
      </c>
      <c r="B370" s="69"/>
      <c r="C370" s="64" t="s">
        <v>19</v>
      </c>
      <c r="D370" s="10" t="s">
        <v>28</v>
      </c>
      <c r="E370" s="2">
        <v>15</v>
      </c>
      <c r="F370" s="3">
        <v>6</v>
      </c>
      <c r="G370" s="4">
        <v>0.4</v>
      </c>
      <c r="H370" s="2">
        <v>0</v>
      </c>
    </row>
    <row r="371" spans="1:8" x14ac:dyDescent="0.3">
      <c r="A371" s="63">
        <v>2019</v>
      </c>
      <c r="B371" s="69"/>
      <c r="C371" s="64" t="s">
        <v>19</v>
      </c>
      <c r="D371" s="10" t="s">
        <v>29</v>
      </c>
      <c r="E371" s="2">
        <v>12</v>
      </c>
      <c r="F371" s="3">
        <v>4</v>
      </c>
      <c r="G371" s="4">
        <v>0.33333333333333331</v>
      </c>
      <c r="H371" s="2">
        <v>0</v>
      </c>
    </row>
    <row r="372" spans="1:8" x14ac:dyDescent="0.3">
      <c r="A372" s="63">
        <v>2019</v>
      </c>
      <c r="B372" s="69"/>
      <c r="C372" s="64" t="s">
        <v>19</v>
      </c>
      <c r="D372" s="10" t="s">
        <v>30</v>
      </c>
      <c r="E372" s="2">
        <v>17</v>
      </c>
      <c r="F372" s="3">
        <v>5</v>
      </c>
      <c r="G372" s="4">
        <v>0.29411764705882348</v>
      </c>
      <c r="H372" s="2">
        <v>0</v>
      </c>
    </row>
    <row r="373" spans="1:8" x14ac:dyDescent="0.3">
      <c r="A373" s="63">
        <v>2019</v>
      </c>
      <c r="B373" s="69"/>
      <c r="C373" s="64" t="s">
        <v>19</v>
      </c>
      <c r="D373" s="10" t="s">
        <v>31</v>
      </c>
      <c r="E373" s="2">
        <v>6</v>
      </c>
      <c r="F373" s="3">
        <v>1</v>
      </c>
      <c r="G373" s="4">
        <v>0.16666666666666671</v>
      </c>
      <c r="H373" s="2">
        <v>0</v>
      </c>
    </row>
    <row r="374" spans="1:8" x14ac:dyDescent="0.3">
      <c r="A374" s="63">
        <v>2019</v>
      </c>
      <c r="B374" s="69"/>
      <c r="C374" s="64" t="s">
        <v>19</v>
      </c>
      <c r="D374" s="10" t="s">
        <v>32</v>
      </c>
      <c r="E374" s="2">
        <v>2</v>
      </c>
      <c r="F374" s="3">
        <v>2</v>
      </c>
      <c r="G374" s="4">
        <v>1</v>
      </c>
      <c r="H374" s="2">
        <v>0</v>
      </c>
    </row>
    <row r="375" spans="1:8" x14ac:dyDescent="0.3">
      <c r="A375" s="63">
        <v>2019</v>
      </c>
      <c r="B375" s="70"/>
      <c r="C375" s="64" t="s">
        <v>19</v>
      </c>
      <c r="D375" s="10" t="s">
        <v>33</v>
      </c>
      <c r="E375" s="2">
        <v>2</v>
      </c>
      <c r="F375" s="3">
        <v>1</v>
      </c>
      <c r="G375" s="4">
        <v>0.5</v>
      </c>
      <c r="H375" s="2">
        <v>0</v>
      </c>
    </row>
    <row r="376" spans="1:8" x14ac:dyDescent="0.3">
      <c r="A376" s="63"/>
      <c r="B376" s="68" t="s">
        <v>39</v>
      </c>
      <c r="C376" s="47" t="s">
        <v>1</v>
      </c>
      <c r="D376" s="47"/>
      <c r="E376" s="48">
        <f>E377+E383+E390+E396+E403</f>
        <v>413</v>
      </c>
      <c r="F376" s="48">
        <f t="shared" ref="F376:H376" si="4">F377+F383+F390+F396+F403</f>
        <v>102</v>
      </c>
      <c r="G376" s="49">
        <f>F376/E376</f>
        <v>0.24697336561743341</v>
      </c>
      <c r="H376" s="48">
        <f t="shared" si="4"/>
        <v>3</v>
      </c>
    </row>
    <row r="377" spans="1:8" x14ac:dyDescent="0.3">
      <c r="A377" s="63">
        <v>2019</v>
      </c>
      <c r="B377" s="69"/>
      <c r="C377" s="64" t="s">
        <v>2</v>
      </c>
      <c r="D377" s="10" t="s">
        <v>1</v>
      </c>
      <c r="E377" s="2">
        <v>27</v>
      </c>
      <c r="F377" s="3">
        <v>11</v>
      </c>
      <c r="G377" s="4">
        <v>0.40740740740740738</v>
      </c>
      <c r="H377" s="2">
        <v>3</v>
      </c>
    </row>
    <row r="378" spans="1:8" x14ac:dyDescent="0.3">
      <c r="A378" s="63">
        <v>2019</v>
      </c>
      <c r="B378" s="69"/>
      <c r="C378" s="64" t="s">
        <v>2</v>
      </c>
      <c r="D378" s="10" t="s">
        <v>28</v>
      </c>
      <c r="E378" s="2">
        <v>7</v>
      </c>
      <c r="F378" s="3">
        <v>4</v>
      </c>
      <c r="G378" s="4">
        <v>0.5714285714285714</v>
      </c>
      <c r="H378" s="2">
        <v>0</v>
      </c>
    </row>
    <row r="379" spans="1:8" x14ac:dyDescent="0.3">
      <c r="A379" s="63">
        <v>2019</v>
      </c>
      <c r="B379" s="69"/>
      <c r="C379" s="64" t="s">
        <v>2</v>
      </c>
      <c r="D379" s="10" t="s">
        <v>29</v>
      </c>
      <c r="E379" s="2">
        <v>9</v>
      </c>
      <c r="F379" s="3">
        <v>2</v>
      </c>
      <c r="G379" s="4">
        <v>0.22222222222222221</v>
      </c>
      <c r="H379" s="2">
        <v>2</v>
      </c>
    </row>
    <row r="380" spans="1:8" x14ac:dyDescent="0.3">
      <c r="A380" s="63">
        <v>2019</v>
      </c>
      <c r="B380" s="69"/>
      <c r="C380" s="64" t="s">
        <v>2</v>
      </c>
      <c r="D380" s="10" t="s">
        <v>30</v>
      </c>
      <c r="E380" s="2">
        <v>8</v>
      </c>
      <c r="F380" s="3">
        <v>4</v>
      </c>
      <c r="G380" s="4">
        <v>0.5</v>
      </c>
      <c r="H380" s="2">
        <v>0</v>
      </c>
    </row>
    <row r="381" spans="1:8" x14ac:dyDescent="0.3">
      <c r="A381" s="63">
        <v>2019</v>
      </c>
      <c r="B381" s="69"/>
      <c r="C381" s="64" t="s">
        <v>2</v>
      </c>
      <c r="D381" s="10" t="s">
        <v>31</v>
      </c>
      <c r="E381" s="2">
        <v>2</v>
      </c>
      <c r="F381" s="3">
        <v>1</v>
      </c>
      <c r="G381" s="4">
        <v>0.5</v>
      </c>
      <c r="H381" s="2">
        <v>1</v>
      </c>
    </row>
    <row r="382" spans="1:8" x14ac:dyDescent="0.3">
      <c r="A382" s="63">
        <v>2019</v>
      </c>
      <c r="B382" s="69"/>
      <c r="C382" s="64" t="s">
        <v>2</v>
      </c>
      <c r="D382" s="10" t="s">
        <v>32</v>
      </c>
      <c r="E382" s="2">
        <v>1</v>
      </c>
      <c r="F382" s="3">
        <v>0</v>
      </c>
      <c r="G382" s="4">
        <v>0</v>
      </c>
      <c r="H382" s="2">
        <v>0</v>
      </c>
    </row>
    <row r="383" spans="1:8" ht="13.8" customHeight="1" x14ac:dyDescent="0.3">
      <c r="A383" s="63">
        <v>2019</v>
      </c>
      <c r="B383" s="69"/>
      <c r="C383" s="64" t="s">
        <v>9</v>
      </c>
      <c r="D383" s="10" t="s">
        <v>1</v>
      </c>
      <c r="E383" s="2">
        <v>40</v>
      </c>
      <c r="F383" s="3">
        <v>7</v>
      </c>
      <c r="G383" s="4">
        <v>0.17499999999999999</v>
      </c>
      <c r="H383" s="2">
        <v>0</v>
      </c>
    </row>
    <row r="384" spans="1:8" x14ac:dyDescent="0.3">
      <c r="A384" s="63">
        <v>2019</v>
      </c>
      <c r="B384" s="69"/>
      <c r="C384" s="64" t="s">
        <v>9</v>
      </c>
      <c r="D384" s="10" t="s">
        <v>28</v>
      </c>
      <c r="E384" s="2">
        <v>11</v>
      </c>
      <c r="F384" s="3">
        <v>5</v>
      </c>
      <c r="G384" s="4">
        <v>0.45454545454545447</v>
      </c>
      <c r="H384" s="2">
        <v>0</v>
      </c>
    </row>
    <row r="385" spans="1:8" x14ac:dyDescent="0.3">
      <c r="A385" s="63">
        <v>2019</v>
      </c>
      <c r="B385" s="69"/>
      <c r="C385" s="64" t="s">
        <v>9</v>
      </c>
      <c r="D385" s="10" t="s">
        <v>29</v>
      </c>
      <c r="E385" s="2">
        <v>7</v>
      </c>
      <c r="F385" s="3">
        <v>0</v>
      </c>
      <c r="G385" s="4">
        <v>0</v>
      </c>
      <c r="H385" s="2">
        <v>0</v>
      </c>
    </row>
    <row r="386" spans="1:8" x14ac:dyDescent="0.3">
      <c r="A386" s="63">
        <v>2019</v>
      </c>
      <c r="B386" s="69"/>
      <c r="C386" s="64" t="s">
        <v>9</v>
      </c>
      <c r="D386" s="10" t="s">
        <v>30</v>
      </c>
      <c r="E386" s="2">
        <v>11</v>
      </c>
      <c r="F386" s="3">
        <v>0</v>
      </c>
      <c r="G386" s="4">
        <v>0</v>
      </c>
      <c r="H386" s="2">
        <v>0</v>
      </c>
    </row>
    <row r="387" spans="1:8" x14ac:dyDescent="0.3">
      <c r="A387" s="63">
        <v>2019</v>
      </c>
      <c r="B387" s="69"/>
      <c r="C387" s="64" t="s">
        <v>9</v>
      </c>
      <c r="D387" s="10" t="s">
        <v>31</v>
      </c>
      <c r="E387" s="2">
        <v>8</v>
      </c>
      <c r="F387" s="3">
        <v>1</v>
      </c>
      <c r="G387" s="4">
        <v>0.125</v>
      </c>
      <c r="H387" s="2">
        <v>0</v>
      </c>
    </row>
    <row r="388" spans="1:8" x14ac:dyDescent="0.3">
      <c r="A388" s="63">
        <v>2019</v>
      </c>
      <c r="B388" s="69"/>
      <c r="C388" s="64" t="s">
        <v>9</v>
      </c>
      <c r="D388" s="10" t="s">
        <v>32</v>
      </c>
      <c r="E388" s="2">
        <v>2</v>
      </c>
      <c r="F388" s="3">
        <v>0</v>
      </c>
      <c r="G388" s="4">
        <v>0</v>
      </c>
      <c r="H388" s="2">
        <v>0</v>
      </c>
    </row>
    <row r="389" spans="1:8" x14ac:dyDescent="0.3">
      <c r="A389" s="63">
        <v>2019</v>
      </c>
      <c r="B389" s="69"/>
      <c r="C389" s="64" t="s">
        <v>9</v>
      </c>
      <c r="D389" s="10" t="s">
        <v>33</v>
      </c>
      <c r="E389" s="2">
        <v>1</v>
      </c>
      <c r="F389" s="3">
        <v>1</v>
      </c>
      <c r="G389" s="4">
        <v>1</v>
      </c>
      <c r="H389" s="2">
        <v>0</v>
      </c>
    </row>
    <row r="390" spans="1:8" x14ac:dyDescent="0.3">
      <c r="A390" s="63">
        <v>2019</v>
      </c>
      <c r="B390" s="69"/>
      <c r="C390" s="64" t="s">
        <v>10</v>
      </c>
      <c r="D390" s="10" t="s">
        <v>1</v>
      </c>
      <c r="E390" s="2">
        <v>43</v>
      </c>
      <c r="F390" s="3">
        <v>18</v>
      </c>
      <c r="G390" s="4">
        <v>0.41860465116279072</v>
      </c>
      <c r="H390" s="2">
        <v>0</v>
      </c>
    </row>
    <row r="391" spans="1:8" x14ac:dyDescent="0.3">
      <c r="A391" s="63">
        <v>2019</v>
      </c>
      <c r="B391" s="69"/>
      <c r="C391" s="64" t="s">
        <v>10</v>
      </c>
      <c r="D391" s="10" t="s">
        <v>28</v>
      </c>
      <c r="E391" s="2">
        <v>9</v>
      </c>
      <c r="F391" s="3">
        <v>4</v>
      </c>
      <c r="G391" s="4">
        <v>0.44444444444444442</v>
      </c>
      <c r="H391" s="2">
        <v>0</v>
      </c>
    </row>
    <row r="392" spans="1:8" x14ac:dyDescent="0.3">
      <c r="A392" s="63">
        <v>2019</v>
      </c>
      <c r="B392" s="69"/>
      <c r="C392" s="64" t="s">
        <v>10</v>
      </c>
      <c r="D392" s="10" t="s">
        <v>29</v>
      </c>
      <c r="E392" s="2">
        <v>12</v>
      </c>
      <c r="F392" s="3">
        <v>4</v>
      </c>
      <c r="G392" s="4">
        <v>0.33333333333333331</v>
      </c>
      <c r="H392" s="2">
        <v>0</v>
      </c>
    </row>
    <row r="393" spans="1:8" x14ac:dyDescent="0.3">
      <c r="A393" s="63">
        <v>2019</v>
      </c>
      <c r="B393" s="69"/>
      <c r="C393" s="64" t="s">
        <v>10</v>
      </c>
      <c r="D393" s="10" t="s">
        <v>30</v>
      </c>
      <c r="E393" s="2">
        <v>14</v>
      </c>
      <c r="F393" s="3">
        <v>7</v>
      </c>
      <c r="G393" s="4">
        <v>0.5</v>
      </c>
      <c r="H393" s="2">
        <v>0</v>
      </c>
    </row>
    <row r="394" spans="1:8" x14ac:dyDescent="0.3">
      <c r="A394" s="63">
        <v>2019</v>
      </c>
      <c r="B394" s="69"/>
      <c r="C394" s="64" t="s">
        <v>10</v>
      </c>
      <c r="D394" s="10" t="s">
        <v>31</v>
      </c>
      <c r="E394" s="2">
        <v>7</v>
      </c>
      <c r="F394" s="3">
        <v>3</v>
      </c>
      <c r="G394" s="4">
        <v>0.42857142857142849</v>
      </c>
      <c r="H394" s="2">
        <v>0</v>
      </c>
    </row>
    <row r="395" spans="1:8" x14ac:dyDescent="0.3">
      <c r="A395" s="63">
        <v>2019</v>
      </c>
      <c r="B395" s="69"/>
      <c r="C395" s="64" t="s">
        <v>10</v>
      </c>
      <c r="D395" s="10" t="s">
        <v>32</v>
      </c>
      <c r="E395" s="2">
        <v>1</v>
      </c>
      <c r="F395" s="3">
        <v>0</v>
      </c>
      <c r="G395" s="4">
        <v>0</v>
      </c>
      <c r="H395" s="2">
        <v>0</v>
      </c>
    </row>
    <row r="396" spans="1:8" x14ac:dyDescent="0.3">
      <c r="A396" s="63">
        <v>2019</v>
      </c>
      <c r="B396" s="69"/>
      <c r="C396" s="64" t="s">
        <v>11</v>
      </c>
      <c r="D396" s="10" t="s">
        <v>1</v>
      </c>
      <c r="E396" s="2">
        <v>68</v>
      </c>
      <c r="F396" s="3">
        <v>26</v>
      </c>
      <c r="G396" s="4">
        <v>0.38235294117647062</v>
      </c>
      <c r="H396" s="2">
        <v>0</v>
      </c>
    </row>
    <row r="397" spans="1:8" x14ac:dyDescent="0.3">
      <c r="A397" s="63">
        <v>2019</v>
      </c>
      <c r="B397" s="69"/>
      <c r="C397" s="64" t="s">
        <v>11</v>
      </c>
      <c r="D397" s="10" t="s">
        <v>28</v>
      </c>
      <c r="E397" s="2">
        <v>14</v>
      </c>
      <c r="F397" s="3">
        <v>6</v>
      </c>
      <c r="G397" s="4">
        <v>0.42857142857142849</v>
      </c>
      <c r="H397" s="2">
        <v>0</v>
      </c>
    </row>
    <row r="398" spans="1:8" x14ac:dyDescent="0.3">
      <c r="A398" s="63">
        <v>2019</v>
      </c>
      <c r="B398" s="69"/>
      <c r="C398" s="64" t="s">
        <v>11</v>
      </c>
      <c r="D398" s="10" t="s">
        <v>29</v>
      </c>
      <c r="E398" s="2">
        <v>16</v>
      </c>
      <c r="F398" s="3">
        <v>6</v>
      </c>
      <c r="G398" s="4">
        <v>0.375</v>
      </c>
      <c r="H398" s="2">
        <v>0</v>
      </c>
    </row>
    <row r="399" spans="1:8" x14ac:dyDescent="0.3">
      <c r="A399" s="63">
        <v>2019</v>
      </c>
      <c r="B399" s="69"/>
      <c r="C399" s="64" t="s">
        <v>11</v>
      </c>
      <c r="D399" s="10" t="s">
        <v>30</v>
      </c>
      <c r="E399" s="2">
        <v>23</v>
      </c>
      <c r="F399" s="3">
        <v>9</v>
      </c>
      <c r="G399" s="4">
        <v>0.39130434782608697</v>
      </c>
      <c r="H399" s="2">
        <v>0</v>
      </c>
    </row>
    <row r="400" spans="1:8" x14ac:dyDescent="0.3">
      <c r="A400" s="63">
        <v>2019</v>
      </c>
      <c r="B400" s="69"/>
      <c r="C400" s="64" t="s">
        <v>11</v>
      </c>
      <c r="D400" s="10" t="s">
        <v>31</v>
      </c>
      <c r="E400" s="2">
        <v>9</v>
      </c>
      <c r="F400" s="3">
        <v>4</v>
      </c>
      <c r="G400" s="4">
        <v>0.44444444444444442</v>
      </c>
      <c r="H400" s="2">
        <v>0</v>
      </c>
    </row>
    <row r="401" spans="1:8" x14ac:dyDescent="0.3">
      <c r="A401" s="63">
        <v>2019</v>
      </c>
      <c r="B401" s="69"/>
      <c r="C401" s="64" t="s">
        <v>11</v>
      </c>
      <c r="D401" s="10" t="s">
        <v>32</v>
      </c>
      <c r="E401" s="2">
        <v>5</v>
      </c>
      <c r="F401" s="3">
        <v>1</v>
      </c>
      <c r="G401" s="4">
        <v>0.2</v>
      </c>
      <c r="H401" s="2">
        <v>0</v>
      </c>
    </row>
    <row r="402" spans="1:8" x14ac:dyDescent="0.3">
      <c r="A402" s="63">
        <v>2019</v>
      </c>
      <c r="B402" s="69"/>
      <c r="C402" s="64" t="s">
        <v>11</v>
      </c>
      <c r="D402" s="10" t="s">
        <v>33</v>
      </c>
      <c r="E402" s="2">
        <v>1</v>
      </c>
      <c r="F402" s="3">
        <v>0</v>
      </c>
      <c r="G402" s="4">
        <v>0</v>
      </c>
      <c r="H402" s="2">
        <v>0</v>
      </c>
    </row>
    <row r="403" spans="1:8" x14ac:dyDescent="0.3">
      <c r="A403" s="63">
        <v>2019</v>
      </c>
      <c r="B403" s="69"/>
      <c r="C403" s="64" t="s">
        <v>23</v>
      </c>
      <c r="D403" s="10" t="s">
        <v>1</v>
      </c>
      <c r="E403" s="2">
        <v>235</v>
      </c>
      <c r="F403" s="3">
        <v>40</v>
      </c>
      <c r="G403" s="4">
        <v>0.1702127659574468</v>
      </c>
      <c r="H403" s="2">
        <v>0</v>
      </c>
    </row>
    <row r="404" spans="1:8" x14ac:dyDescent="0.3">
      <c r="A404" s="63">
        <v>2019</v>
      </c>
      <c r="B404" s="69"/>
      <c r="C404" s="64" t="s">
        <v>23</v>
      </c>
      <c r="D404" s="10" t="s">
        <v>28</v>
      </c>
      <c r="E404" s="2">
        <v>80</v>
      </c>
      <c r="F404" s="3">
        <v>15</v>
      </c>
      <c r="G404" s="4">
        <v>0.1875</v>
      </c>
      <c r="H404" s="2">
        <v>0</v>
      </c>
    </row>
    <row r="405" spans="1:8" x14ac:dyDescent="0.3">
      <c r="A405" s="63"/>
      <c r="B405" s="69"/>
      <c r="C405" s="64" t="s">
        <v>23</v>
      </c>
      <c r="D405" s="10" t="s">
        <v>29</v>
      </c>
      <c r="E405" s="2">
        <v>36</v>
      </c>
      <c r="F405" s="3">
        <v>6</v>
      </c>
      <c r="G405" s="4">
        <v>0.16666666666666671</v>
      </c>
      <c r="H405" s="2">
        <v>0</v>
      </c>
    </row>
    <row r="406" spans="1:8" x14ac:dyDescent="0.3">
      <c r="A406" s="63"/>
      <c r="B406" s="69"/>
      <c r="C406" s="64" t="s">
        <v>23</v>
      </c>
      <c r="D406" s="10" t="s">
        <v>30</v>
      </c>
      <c r="E406" s="2">
        <v>65</v>
      </c>
      <c r="F406" s="3">
        <v>12</v>
      </c>
      <c r="G406" s="4">
        <v>0.18461538461538471</v>
      </c>
      <c r="H406" s="2">
        <v>0</v>
      </c>
    </row>
    <row r="407" spans="1:8" x14ac:dyDescent="0.3">
      <c r="A407" s="63">
        <v>2019</v>
      </c>
      <c r="B407" s="69"/>
      <c r="C407" s="64" t="s">
        <v>23</v>
      </c>
      <c r="D407" s="10" t="s">
        <v>31</v>
      </c>
      <c r="E407" s="2">
        <v>33</v>
      </c>
      <c r="F407" s="3">
        <v>3</v>
      </c>
      <c r="G407" s="4">
        <v>9.0909090909090912E-2</v>
      </c>
      <c r="H407" s="2">
        <v>0</v>
      </c>
    </row>
    <row r="408" spans="1:8" x14ac:dyDescent="0.3">
      <c r="A408" s="63">
        <v>2019</v>
      </c>
      <c r="B408" s="69"/>
      <c r="C408" s="64" t="s">
        <v>23</v>
      </c>
      <c r="D408" s="10" t="s">
        <v>32</v>
      </c>
      <c r="E408" s="2">
        <v>19</v>
      </c>
      <c r="F408" s="3">
        <v>4</v>
      </c>
      <c r="G408" s="4">
        <v>0.2105263157894737</v>
      </c>
      <c r="H408" s="2">
        <v>0</v>
      </c>
    </row>
    <row r="409" spans="1:8" x14ac:dyDescent="0.3">
      <c r="A409" s="63">
        <v>2019</v>
      </c>
      <c r="B409" s="70"/>
      <c r="C409" s="64" t="s">
        <v>23</v>
      </c>
      <c r="D409" s="10" t="s">
        <v>33</v>
      </c>
      <c r="E409" s="2">
        <v>2</v>
      </c>
      <c r="F409" s="3">
        <v>0</v>
      </c>
      <c r="G409" s="4">
        <v>0</v>
      </c>
      <c r="H409" s="2">
        <v>0</v>
      </c>
    </row>
    <row r="410" spans="1:8" x14ac:dyDescent="0.3">
      <c r="A410" s="63">
        <v>2021</v>
      </c>
      <c r="B410" s="31" t="s">
        <v>40</v>
      </c>
      <c r="C410" s="6"/>
      <c r="D410" s="6"/>
      <c r="E410" s="7">
        <f>E411+E432+E447+E485+E498</f>
        <v>4191</v>
      </c>
      <c r="F410" s="7">
        <f>F411+F432+F447+F485+F498</f>
        <v>1259</v>
      </c>
      <c r="G410" s="33">
        <f>F410/E410</f>
        <v>0.30040563111429253</v>
      </c>
      <c r="H410" s="7">
        <f>H411+H432+H447+H485+H498</f>
        <v>34</v>
      </c>
    </row>
    <row r="411" spans="1:8" x14ac:dyDescent="0.3">
      <c r="A411" s="63"/>
      <c r="B411" s="68" t="s">
        <v>35</v>
      </c>
      <c r="C411" s="47" t="s">
        <v>1</v>
      </c>
      <c r="D411" s="47"/>
      <c r="E411" s="48">
        <f>E412+E419+E426</f>
        <v>1802</v>
      </c>
      <c r="F411" s="48">
        <f t="shared" ref="F411:H411" si="5">F412+F419+F426</f>
        <v>635</v>
      </c>
      <c r="G411" s="49">
        <f>F411/E411</f>
        <v>0.35238623751387349</v>
      </c>
      <c r="H411" s="48">
        <f t="shared" si="5"/>
        <v>25</v>
      </c>
    </row>
    <row r="412" spans="1:8" x14ac:dyDescent="0.3">
      <c r="A412" s="63">
        <v>2020</v>
      </c>
      <c r="B412" s="69"/>
      <c r="C412" s="64" t="s">
        <v>6</v>
      </c>
      <c r="D412" s="10" t="s">
        <v>1</v>
      </c>
      <c r="E412" s="2">
        <v>1365</v>
      </c>
      <c r="F412" s="3">
        <v>509</v>
      </c>
      <c r="G412" s="4">
        <v>0.3728937728937729</v>
      </c>
      <c r="H412" s="2">
        <v>20</v>
      </c>
    </row>
    <row r="413" spans="1:8" x14ac:dyDescent="0.3">
      <c r="A413" s="63">
        <v>2020</v>
      </c>
      <c r="B413" s="69"/>
      <c r="C413" s="64" t="s">
        <v>6</v>
      </c>
      <c r="D413" s="10" t="s">
        <v>28</v>
      </c>
      <c r="E413" s="2">
        <v>257</v>
      </c>
      <c r="F413" s="3">
        <v>78</v>
      </c>
      <c r="G413" s="4">
        <v>0.30350194552529169</v>
      </c>
      <c r="H413" s="2">
        <v>4</v>
      </c>
    </row>
    <row r="414" spans="1:8" x14ac:dyDescent="0.3">
      <c r="A414" s="63">
        <v>2020</v>
      </c>
      <c r="B414" s="69"/>
      <c r="C414" s="64" t="s">
        <v>6</v>
      </c>
      <c r="D414" s="10" t="s">
        <v>29</v>
      </c>
      <c r="E414" s="2">
        <v>421</v>
      </c>
      <c r="F414" s="3">
        <v>176</v>
      </c>
      <c r="G414" s="4">
        <v>0.41805225653206651</v>
      </c>
      <c r="H414" s="2">
        <v>7</v>
      </c>
    </row>
    <row r="415" spans="1:8" x14ac:dyDescent="0.3">
      <c r="A415" s="63"/>
      <c r="B415" s="69"/>
      <c r="C415" s="64" t="s">
        <v>6</v>
      </c>
      <c r="D415" s="10" t="s">
        <v>30</v>
      </c>
      <c r="E415" s="2">
        <v>495</v>
      </c>
      <c r="F415" s="3">
        <v>211</v>
      </c>
      <c r="G415" s="4">
        <v>0.42626262626262629</v>
      </c>
      <c r="H415" s="2">
        <v>6</v>
      </c>
    </row>
    <row r="416" spans="1:8" x14ac:dyDescent="0.3">
      <c r="A416" s="63">
        <v>2020</v>
      </c>
      <c r="B416" s="69"/>
      <c r="C416" s="64" t="s">
        <v>6</v>
      </c>
      <c r="D416" s="10" t="s">
        <v>31</v>
      </c>
      <c r="E416" s="2">
        <v>146</v>
      </c>
      <c r="F416" s="3">
        <v>33</v>
      </c>
      <c r="G416" s="4">
        <v>0.22602739726027399</v>
      </c>
      <c r="H416" s="2">
        <v>3</v>
      </c>
    </row>
    <row r="417" spans="1:8" x14ac:dyDescent="0.3">
      <c r="A417" s="63">
        <v>2020</v>
      </c>
      <c r="B417" s="69"/>
      <c r="C417" s="64" t="s">
        <v>6</v>
      </c>
      <c r="D417" s="10" t="s">
        <v>32</v>
      </c>
      <c r="E417" s="2">
        <v>39</v>
      </c>
      <c r="F417" s="3">
        <v>9</v>
      </c>
      <c r="G417" s="4">
        <v>0.23076923076923081</v>
      </c>
      <c r="H417" s="2">
        <v>0</v>
      </c>
    </row>
    <row r="418" spans="1:8" x14ac:dyDescent="0.3">
      <c r="A418" s="63">
        <v>2020</v>
      </c>
      <c r="B418" s="69"/>
      <c r="C418" s="64" t="s">
        <v>6</v>
      </c>
      <c r="D418" s="10" t="s">
        <v>33</v>
      </c>
      <c r="E418" s="2">
        <v>7</v>
      </c>
      <c r="F418" s="3">
        <v>2</v>
      </c>
      <c r="G418" s="4">
        <v>0.2857142857142857</v>
      </c>
      <c r="H418" s="2">
        <v>0</v>
      </c>
    </row>
    <row r="419" spans="1:8" x14ac:dyDescent="0.3">
      <c r="A419" s="63">
        <v>2020</v>
      </c>
      <c r="B419" s="69"/>
      <c r="C419" s="64" t="s">
        <v>17</v>
      </c>
      <c r="D419" s="10" t="s">
        <v>1</v>
      </c>
      <c r="E419" s="2">
        <v>123</v>
      </c>
      <c r="F419" s="3">
        <v>39</v>
      </c>
      <c r="G419" s="4">
        <v>0.31707317073170732</v>
      </c>
      <c r="H419" s="2">
        <v>0</v>
      </c>
    </row>
    <row r="420" spans="1:8" x14ac:dyDescent="0.3">
      <c r="A420" s="63">
        <v>2020</v>
      </c>
      <c r="B420" s="69"/>
      <c r="C420" s="64" t="s">
        <v>17</v>
      </c>
      <c r="D420" s="10" t="s">
        <v>28</v>
      </c>
      <c r="E420" s="2">
        <v>36</v>
      </c>
      <c r="F420" s="3">
        <v>19</v>
      </c>
      <c r="G420" s="4">
        <v>0.52777777777777779</v>
      </c>
      <c r="H420" s="2">
        <v>0</v>
      </c>
    </row>
    <row r="421" spans="1:8" x14ac:dyDescent="0.3">
      <c r="A421" s="63">
        <v>2020</v>
      </c>
      <c r="B421" s="69"/>
      <c r="C421" s="64" t="s">
        <v>17</v>
      </c>
      <c r="D421" s="10" t="s">
        <v>29</v>
      </c>
      <c r="E421" s="2">
        <v>30</v>
      </c>
      <c r="F421" s="3">
        <v>8</v>
      </c>
      <c r="G421" s="4">
        <v>0.26666666666666672</v>
      </c>
      <c r="H421" s="2">
        <v>0</v>
      </c>
    </row>
    <row r="422" spans="1:8" x14ac:dyDescent="0.3">
      <c r="A422" s="63">
        <v>2020</v>
      </c>
      <c r="B422" s="69"/>
      <c r="C422" s="64" t="s">
        <v>17</v>
      </c>
      <c r="D422" s="10" t="s">
        <v>30</v>
      </c>
      <c r="E422" s="2">
        <v>30</v>
      </c>
      <c r="F422" s="3">
        <v>7</v>
      </c>
      <c r="G422" s="4">
        <v>0.23333333333333331</v>
      </c>
      <c r="H422" s="2">
        <v>0</v>
      </c>
    </row>
    <row r="423" spans="1:8" x14ac:dyDescent="0.3">
      <c r="A423" s="63">
        <v>2020</v>
      </c>
      <c r="B423" s="69"/>
      <c r="C423" s="64" t="s">
        <v>17</v>
      </c>
      <c r="D423" s="10" t="s">
        <v>31</v>
      </c>
      <c r="E423" s="2">
        <v>18</v>
      </c>
      <c r="F423" s="3">
        <v>4</v>
      </c>
      <c r="G423" s="4">
        <v>0.22222222222222221</v>
      </c>
      <c r="H423" s="2">
        <v>0</v>
      </c>
    </row>
    <row r="424" spans="1:8" x14ac:dyDescent="0.3">
      <c r="A424" s="63">
        <v>2020</v>
      </c>
      <c r="B424" s="69"/>
      <c r="C424" s="64" t="s">
        <v>17</v>
      </c>
      <c r="D424" s="10" t="s">
        <v>32</v>
      </c>
      <c r="E424" s="2">
        <v>8</v>
      </c>
      <c r="F424" s="3">
        <v>1</v>
      </c>
      <c r="G424" s="4">
        <v>0.125</v>
      </c>
      <c r="H424" s="2">
        <v>0</v>
      </c>
    </row>
    <row r="425" spans="1:8" x14ac:dyDescent="0.3">
      <c r="A425" s="63">
        <v>2020</v>
      </c>
      <c r="B425" s="69"/>
      <c r="C425" s="64" t="s">
        <v>17</v>
      </c>
      <c r="D425" s="10" t="s">
        <v>33</v>
      </c>
      <c r="E425" s="2">
        <v>1</v>
      </c>
      <c r="F425" s="3">
        <v>0</v>
      </c>
      <c r="G425" s="4">
        <v>0</v>
      </c>
      <c r="H425" s="2">
        <v>0</v>
      </c>
    </row>
    <row r="426" spans="1:8" x14ac:dyDescent="0.3">
      <c r="A426" s="63">
        <v>2020</v>
      </c>
      <c r="B426" s="69"/>
      <c r="C426" s="64" t="s">
        <v>18</v>
      </c>
      <c r="D426" s="10" t="s">
        <v>1</v>
      </c>
      <c r="E426" s="2">
        <v>314</v>
      </c>
      <c r="F426" s="3">
        <v>87</v>
      </c>
      <c r="G426" s="4">
        <v>0.27707006369426751</v>
      </c>
      <c r="H426" s="2">
        <v>5</v>
      </c>
    </row>
    <row r="427" spans="1:8" x14ac:dyDescent="0.3">
      <c r="A427" s="63">
        <v>2020</v>
      </c>
      <c r="B427" s="69"/>
      <c r="C427" s="64" t="s">
        <v>18</v>
      </c>
      <c r="D427" s="10" t="s">
        <v>28</v>
      </c>
      <c r="E427" s="2">
        <v>109</v>
      </c>
      <c r="F427" s="3">
        <v>35</v>
      </c>
      <c r="G427" s="4">
        <v>0.32110091743119268</v>
      </c>
      <c r="H427" s="2">
        <v>0</v>
      </c>
    </row>
    <row r="428" spans="1:8" x14ac:dyDescent="0.3">
      <c r="A428" s="63">
        <v>2020</v>
      </c>
      <c r="B428" s="69"/>
      <c r="C428" s="64" t="s">
        <v>18</v>
      </c>
      <c r="D428" s="10" t="s">
        <v>29</v>
      </c>
      <c r="E428" s="2">
        <v>82</v>
      </c>
      <c r="F428" s="3">
        <v>22</v>
      </c>
      <c r="G428" s="4">
        <v>0.26829268292682928</v>
      </c>
      <c r="H428" s="2">
        <v>4</v>
      </c>
    </row>
    <row r="429" spans="1:8" x14ac:dyDescent="0.3">
      <c r="A429" s="63">
        <v>2020</v>
      </c>
      <c r="B429" s="69"/>
      <c r="C429" s="64" t="s">
        <v>18</v>
      </c>
      <c r="D429" s="10" t="s">
        <v>30</v>
      </c>
      <c r="E429" s="2">
        <v>73</v>
      </c>
      <c r="F429" s="3">
        <v>21</v>
      </c>
      <c r="G429" s="4">
        <v>0.28767123287671231</v>
      </c>
      <c r="H429" s="2">
        <v>1</v>
      </c>
    </row>
    <row r="430" spans="1:8" x14ac:dyDescent="0.3">
      <c r="A430" s="63">
        <v>2020</v>
      </c>
      <c r="B430" s="69"/>
      <c r="C430" s="64" t="s">
        <v>18</v>
      </c>
      <c r="D430" s="10" t="s">
        <v>31</v>
      </c>
      <c r="E430" s="2">
        <v>35</v>
      </c>
      <c r="F430" s="3">
        <v>5</v>
      </c>
      <c r="G430" s="4">
        <v>0.14285714285714279</v>
      </c>
      <c r="H430" s="2">
        <v>0</v>
      </c>
    </row>
    <row r="431" spans="1:8" x14ac:dyDescent="0.3">
      <c r="A431" s="63">
        <v>2020</v>
      </c>
      <c r="B431" s="69"/>
      <c r="C431" s="64" t="s">
        <v>18</v>
      </c>
      <c r="D431" s="10" t="s">
        <v>32</v>
      </c>
      <c r="E431" s="2">
        <v>15</v>
      </c>
      <c r="F431" s="3">
        <v>4</v>
      </c>
      <c r="G431" s="4">
        <v>0.26666666666666672</v>
      </c>
      <c r="H431" s="2">
        <v>0</v>
      </c>
    </row>
    <row r="432" spans="1:8" x14ac:dyDescent="0.3">
      <c r="A432" s="63"/>
      <c r="B432" s="68" t="s">
        <v>36</v>
      </c>
      <c r="C432" s="47" t="s">
        <v>1</v>
      </c>
      <c r="D432" s="47"/>
      <c r="E432" s="48">
        <f>E433+E440</f>
        <v>569</v>
      </c>
      <c r="F432" s="48">
        <f t="shared" ref="F432:H432" si="6">F433+F440</f>
        <v>182</v>
      </c>
      <c r="G432" s="49">
        <f>F432/E432</f>
        <v>0.31985940246045697</v>
      </c>
      <c r="H432" s="48">
        <f t="shared" si="6"/>
        <v>3</v>
      </c>
    </row>
    <row r="433" spans="1:8" x14ac:dyDescent="0.3">
      <c r="A433" s="63">
        <v>2020</v>
      </c>
      <c r="B433" s="69"/>
      <c r="C433" s="64" t="s">
        <v>8</v>
      </c>
      <c r="D433" s="10" t="s">
        <v>1</v>
      </c>
      <c r="E433" s="2">
        <v>282</v>
      </c>
      <c r="F433" s="3">
        <v>75</v>
      </c>
      <c r="G433" s="4">
        <v>0.26595744680851058</v>
      </c>
      <c r="H433" s="2">
        <v>1</v>
      </c>
    </row>
    <row r="434" spans="1:8" x14ac:dyDescent="0.3">
      <c r="A434" s="63">
        <v>2020</v>
      </c>
      <c r="B434" s="69"/>
      <c r="C434" s="64" t="s">
        <v>8</v>
      </c>
      <c r="D434" s="10" t="s">
        <v>28</v>
      </c>
      <c r="E434" s="2">
        <v>103</v>
      </c>
      <c r="F434" s="3">
        <v>28</v>
      </c>
      <c r="G434" s="4">
        <v>0.27184466019417469</v>
      </c>
      <c r="H434" s="2">
        <v>1</v>
      </c>
    </row>
    <row r="435" spans="1:8" x14ac:dyDescent="0.3">
      <c r="A435" s="63">
        <v>2020</v>
      </c>
      <c r="B435" s="69"/>
      <c r="C435" s="64" t="s">
        <v>8</v>
      </c>
      <c r="D435" s="10" t="s">
        <v>29</v>
      </c>
      <c r="E435" s="2">
        <v>49</v>
      </c>
      <c r="F435" s="3">
        <v>16</v>
      </c>
      <c r="G435" s="4">
        <v>0.32653061224489788</v>
      </c>
      <c r="H435" s="2">
        <v>0</v>
      </c>
    </row>
    <row r="436" spans="1:8" x14ac:dyDescent="0.3">
      <c r="A436" s="63">
        <v>2020</v>
      </c>
      <c r="B436" s="69"/>
      <c r="C436" s="64" t="s">
        <v>8</v>
      </c>
      <c r="D436" s="10" t="s">
        <v>30</v>
      </c>
      <c r="E436" s="2">
        <v>87</v>
      </c>
      <c r="F436" s="3">
        <v>19</v>
      </c>
      <c r="G436" s="4">
        <v>0.21839080459770119</v>
      </c>
      <c r="H436" s="2">
        <v>0</v>
      </c>
    </row>
    <row r="437" spans="1:8" x14ac:dyDescent="0.3">
      <c r="A437" s="63">
        <v>2020</v>
      </c>
      <c r="B437" s="69"/>
      <c r="C437" s="64" t="s">
        <v>8</v>
      </c>
      <c r="D437" s="10" t="s">
        <v>31</v>
      </c>
      <c r="E437" s="2">
        <v>27</v>
      </c>
      <c r="F437" s="3">
        <v>7</v>
      </c>
      <c r="G437" s="4">
        <v>0.25925925925925919</v>
      </c>
      <c r="H437" s="2">
        <v>0</v>
      </c>
    </row>
    <row r="438" spans="1:8" x14ac:dyDescent="0.3">
      <c r="A438" s="63">
        <v>2020</v>
      </c>
      <c r="B438" s="69"/>
      <c r="C438" s="64" t="s">
        <v>8</v>
      </c>
      <c r="D438" s="10" t="s">
        <v>32</v>
      </c>
      <c r="E438" s="2">
        <v>13</v>
      </c>
      <c r="F438" s="3">
        <v>5</v>
      </c>
      <c r="G438" s="4">
        <v>0.38461538461538458</v>
      </c>
      <c r="H438" s="2">
        <v>0</v>
      </c>
    </row>
    <row r="439" spans="1:8" x14ac:dyDescent="0.3">
      <c r="A439" s="63">
        <v>2020</v>
      </c>
      <c r="B439" s="69"/>
      <c r="C439" s="64" t="s">
        <v>8</v>
      </c>
      <c r="D439" s="10" t="s">
        <v>33</v>
      </c>
      <c r="E439" s="2">
        <v>3</v>
      </c>
      <c r="F439" s="3">
        <v>0</v>
      </c>
      <c r="G439" s="4">
        <v>0</v>
      </c>
      <c r="H439" s="2">
        <v>0</v>
      </c>
    </row>
    <row r="440" spans="1:8" x14ac:dyDescent="0.3">
      <c r="A440" s="63">
        <v>2020</v>
      </c>
      <c r="B440" s="69"/>
      <c r="C440" s="64" t="s">
        <v>20</v>
      </c>
      <c r="D440" s="10" t="s">
        <v>1</v>
      </c>
      <c r="E440" s="2">
        <v>287</v>
      </c>
      <c r="F440" s="3">
        <v>107</v>
      </c>
      <c r="G440" s="4">
        <v>0.37282229965156788</v>
      </c>
      <c r="H440" s="2">
        <v>2</v>
      </c>
    </row>
    <row r="441" spans="1:8" x14ac:dyDescent="0.3">
      <c r="A441" s="63">
        <v>2020</v>
      </c>
      <c r="B441" s="69"/>
      <c r="C441" s="64" t="s">
        <v>20</v>
      </c>
      <c r="D441" s="10" t="s">
        <v>28</v>
      </c>
      <c r="E441" s="2">
        <v>86</v>
      </c>
      <c r="F441" s="3">
        <v>36</v>
      </c>
      <c r="G441" s="4">
        <v>0.41860465116279072</v>
      </c>
      <c r="H441" s="2">
        <v>1</v>
      </c>
    </row>
    <row r="442" spans="1:8" x14ac:dyDescent="0.3">
      <c r="A442" s="63">
        <v>2020</v>
      </c>
      <c r="B442" s="69"/>
      <c r="C442" s="64" t="s">
        <v>20</v>
      </c>
      <c r="D442" s="10" t="s">
        <v>29</v>
      </c>
      <c r="E442" s="2">
        <v>100</v>
      </c>
      <c r="F442" s="3">
        <v>34</v>
      </c>
      <c r="G442" s="4">
        <v>0.34</v>
      </c>
      <c r="H442" s="2">
        <v>0</v>
      </c>
    </row>
    <row r="443" spans="1:8" x14ac:dyDescent="0.3">
      <c r="A443" s="63">
        <v>2020</v>
      </c>
      <c r="B443" s="69"/>
      <c r="C443" s="64" t="s">
        <v>20</v>
      </c>
      <c r="D443" s="10" t="s">
        <v>30</v>
      </c>
      <c r="E443" s="2">
        <v>74</v>
      </c>
      <c r="F443" s="3">
        <v>27</v>
      </c>
      <c r="G443" s="4">
        <v>0.36486486486486491</v>
      </c>
      <c r="H443" s="2">
        <v>0</v>
      </c>
    </row>
    <row r="444" spans="1:8" x14ac:dyDescent="0.3">
      <c r="A444" s="63">
        <v>2020</v>
      </c>
      <c r="B444" s="69"/>
      <c r="C444" s="64" t="s">
        <v>20</v>
      </c>
      <c r="D444" s="10" t="s">
        <v>31</v>
      </c>
      <c r="E444" s="2">
        <v>17</v>
      </c>
      <c r="F444" s="3">
        <v>6</v>
      </c>
      <c r="G444" s="4">
        <v>0.35294117647058831</v>
      </c>
      <c r="H444" s="2">
        <v>0</v>
      </c>
    </row>
    <row r="445" spans="1:8" x14ac:dyDescent="0.3">
      <c r="A445" s="63">
        <v>2020</v>
      </c>
      <c r="B445" s="69"/>
      <c r="C445" s="64" t="s">
        <v>20</v>
      </c>
      <c r="D445" s="10" t="s">
        <v>32</v>
      </c>
      <c r="E445" s="2">
        <v>9</v>
      </c>
      <c r="F445" s="3">
        <v>3</v>
      </c>
      <c r="G445" s="4">
        <v>0.33333333333333331</v>
      </c>
      <c r="H445" s="2">
        <v>0</v>
      </c>
    </row>
    <row r="446" spans="1:8" x14ac:dyDescent="0.3">
      <c r="A446" s="63">
        <v>2020</v>
      </c>
      <c r="B446" s="70"/>
      <c r="C446" s="64" t="s">
        <v>20</v>
      </c>
      <c r="D446" s="10" t="s">
        <v>33</v>
      </c>
      <c r="E446" s="2">
        <v>1</v>
      </c>
      <c r="F446" s="3">
        <v>1</v>
      </c>
      <c r="G446" s="4">
        <v>1</v>
      </c>
      <c r="H446" s="2">
        <v>1</v>
      </c>
    </row>
    <row r="447" spans="1:8" x14ac:dyDescent="0.3">
      <c r="A447" s="63"/>
      <c r="B447" s="68" t="s">
        <v>37</v>
      </c>
      <c r="C447" s="47" t="s">
        <v>1</v>
      </c>
      <c r="D447" s="47"/>
      <c r="E447" s="48">
        <f>E448+E454+E461+E467+E473+E479</f>
        <v>855</v>
      </c>
      <c r="F447" s="48">
        <f>F448+F454+F461+F467+F473+F479</f>
        <v>229</v>
      </c>
      <c r="G447" s="49">
        <f>F447/E447</f>
        <v>0.26783625730994154</v>
      </c>
      <c r="H447" s="48">
        <f>H448+H454+H461+H467+H473+H479</f>
        <v>5</v>
      </c>
    </row>
    <row r="448" spans="1:8" x14ac:dyDescent="0.3">
      <c r="A448" s="63">
        <v>2020</v>
      </c>
      <c r="B448" s="69"/>
      <c r="C448" s="64" t="s">
        <v>5</v>
      </c>
      <c r="D448" s="10" t="s">
        <v>1</v>
      </c>
      <c r="E448" s="2">
        <v>214</v>
      </c>
      <c r="F448" s="3">
        <v>77</v>
      </c>
      <c r="G448" s="4">
        <v>0.35981308411214952</v>
      </c>
      <c r="H448" s="2">
        <v>0</v>
      </c>
    </row>
    <row r="449" spans="1:8" x14ac:dyDescent="0.3">
      <c r="A449" s="63">
        <v>2020</v>
      </c>
      <c r="B449" s="69"/>
      <c r="C449" s="64" t="s">
        <v>5</v>
      </c>
      <c r="D449" s="10" t="s">
        <v>28</v>
      </c>
      <c r="E449" s="2">
        <v>25</v>
      </c>
      <c r="F449" s="3">
        <v>3</v>
      </c>
      <c r="G449" s="4">
        <v>0.12</v>
      </c>
      <c r="H449" s="2">
        <v>0</v>
      </c>
    </row>
    <row r="450" spans="1:8" x14ac:dyDescent="0.3">
      <c r="A450" s="63">
        <v>2020</v>
      </c>
      <c r="B450" s="69"/>
      <c r="C450" s="64" t="s">
        <v>5</v>
      </c>
      <c r="D450" s="10" t="s">
        <v>29</v>
      </c>
      <c r="E450" s="2">
        <v>73</v>
      </c>
      <c r="F450" s="3">
        <v>28</v>
      </c>
      <c r="G450" s="4">
        <v>0.38356164383561647</v>
      </c>
      <c r="H450" s="2">
        <v>0</v>
      </c>
    </row>
    <row r="451" spans="1:8" x14ac:dyDescent="0.3">
      <c r="A451" s="63">
        <v>2020</v>
      </c>
      <c r="B451" s="69"/>
      <c r="C451" s="64" t="s">
        <v>5</v>
      </c>
      <c r="D451" s="10" t="s">
        <v>30</v>
      </c>
      <c r="E451" s="2">
        <v>82</v>
      </c>
      <c r="F451" s="3">
        <v>35</v>
      </c>
      <c r="G451" s="4">
        <v>0.42682926829268292</v>
      </c>
      <c r="H451" s="2">
        <v>0</v>
      </c>
    </row>
    <row r="452" spans="1:8" x14ac:dyDescent="0.3">
      <c r="A452" s="63">
        <v>2020</v>
      </c>
      <c r="B452" s="69"/>
      <c r="C452" s="64" t="s">
        <v>5</v>
      </c>
      <c r="D452" s="10" t="s">
        <v>31</v>
      </c>
      <c r="E452" s="2">
        <v>29</v>
      </c>
      <c r="F452" s="3">
        <v>9</v>
      </c>
      <c r="G452" s="4">
        <v>0.31034482758620691</v>
      </c>
      <c r="H452" s="2">
        <v>0</v>
      </c>
    </row>
    <row r="453" spans="1:8" x14ac:dyDescent="0.3">
      <c r="A453" s="63">
        <v>2020</v>
      </c>
      <c r="B453" s="69"/>
      <c r="C453" s="64" t="s">
        <v>5</v>
      </c>
      <c r="D453" s="10" t="s">
        <v>32</v>
      </c>
      <c r="E453" s="2">
        <v>5</v>
      </c>
      <c r="F453" s="3">
        <v>2</v>
      </c>
      <c r="G453" s="4">
        <v>0.4</v>
      </c>
      <c r="H453" s="2">
        <v>0</v>
      </c>
    </row>
    <row r="454" spans="1:8" x14ac:dyDescent="0.3">
      <c r="A454" s="63">
        <v>2020</v>
      </c>
      <c r="B454" s="69"/>
      <c r="C454" s="64" t="s">
        <v>21</v>
      </c>
      <c r="D454" s="10" t="s">
        <v>1</v>
      </c>
      <c r="E454" s="2">
        <v>453</v>
      </c>
      <c r="F454" s="3">
        <v>121</v>
      </c>
      <c r="G454" s="4">
        <v>0.2671081677704194</v>
      </c>
      <c r="H454" s="2">
        <v>5</v>
      </c>
    </row>
    <row r="455" spans="1:8" x14ac:dyDescent="0.3">
      <c r="A455" s="63">
        <v>2020</v>
      </c>
      <c r="B455" s="69"/>
      <c r="C455" s="64" t="s">
        <v>21</v>
      </c>
      <c r="D455" s="10" t="s">
        <v>28</v>
      </c>
      <c r="E455" s="2">
        <v>159</v>
      </c>
      <c r="F455" s="3">
        <v>23</v>
      </c>
      <c r="G455" s="4">
        <v>0.14465408805031449</v>
      </c>
      <c r="H455" s="2">
        <v>5</v>
      </c>
    </row>
    <row r="456" spans="1:8" x14ac:dyDescent="0.3">
      <c r="A456" s="63">
        <v>2020</v>
      </c>
      <c r="B456" s="69"/>
      <c r="C456" s="64" t="s">
        <v>21</v>
      </c>
      <c r="D456" s="10" t="s">
        <v>29</v>
      </c>
      <c r="E456" s="2">
        <v>91</v>
      </c>
      <c r="F456" s="3">
        <v>34</v>
      </c>
      <c r="G456" s="4">
        <v>0.37362637362637358</v>
      </c>
      <c r="H456" s="2">
        <v>0</v>
      </c>
    </row>
    <row r="457" spans="1:8" x14ac:dyDescent="0.3">
      <c r="A457" s="63">
        <v>2020</v>
      </c>
      <c r="B457" s="69"/>
      <c r="C457" s="64" t="s">
        <v>21</v>
      </c>
      <c r="D457" s="10" t="s">
        <v>30</v>
      </c>
      <c r="E457" s="2">
        <v>114</v>
      </c>
      <c r="F457" s="3">
        <v>34</v>
      </c>
      <c r="G457" s="4">
        <v>0.2982456140350877</v>
      </c>
      <c r="H457" s="2">
        <v>0</v>
      </c>
    </row>
    <row r="458" spans="1:8" x14ac:dyDescent="0.3">
      <c r="A458" s="63">
        <v>2020</v>
      </c>
      <c r="B458" s="69"/>
      <c r="C458" s="64" t="s">
        <v>21</v>
      </c>
      <c r="D458" s="10" t="s">
        <v>31</v>
      </c>
      <c r="E458" s="2">
        <v>62</v>
      </c>
      <c r="F458" s="3">
        <v>20</v>
      </c>
      <c r="G458" s="4">
        <v>0.32258064516129031</v>
      </c>
      <c r="H458" s="2">
        <v>0</v>
      </c>
    </row>
    <row r="459" spans="1:8" x14ac:dyDescent="0.3">
      <c r="A459" s="63">
        <v>2020</v>
      </c>
      <c r="B459" s="69"/>
      <c r="C459" s="64" t="s">
        <v>21</v>
      </c>
      <c r="D459" s="10" t="s">
        <v>32</v>
      </c>
      <c r="E459" s="2">
        <v>21</v>
      </c>
      <c r="F459" s="3">
        <v>8</v>
      </c>
      <c r="G459" s="4">
        <v>0.38095238095238088</v>
      </c>
      <c r="H459" s="2">
        <v>0</v>
      </c>
    </row>
    <row r="460" spans="1:8" x14ac:dyDescent="0.3">
      <c r="A460" s="63">
        <v>2020</v>
      </c>
      <c r="B460" s="69"/>
      <c r="C460" s="64" t="s">
        <v>21</v>
      </c>
      <c r="D460" s="10" t="s">
        <v>33</v>
      </c>
      <c r="E460" s="2">
        <v>6</v>
      </c>
      <c r="F460" s="3">
        <v>2</v>
      </c>
      <c r="G460" s="4">
        <v>0.33333333333333331</v>
      </c>
      <c r="H460" s="2">
        <v>0</v>
      </c>
    </row>
    <row r="461" spans="1:8" x14ac:dyDescent="0.3">
      <c r="A461" s="63">
        <v>2020</v>
      </c>
      <c r="B461" s="69"/>
      <c r="C461" s="64" t="s">
        <v>12</v>
      </c>
      <c r="D461" s="10" t="s">
        <v>1</v>
      </c>
      <c r="E461" s="2">
        <v>39</v>
      </c>
      <c r="F461" s="3">
        <v>11</v>
      </c>
      <c r="G461" s="4">
        <v>0.28205128205128199</v>
      </c>
      <c r="H461" s="2">
        <v>0</v>
      </c>
    </row>
    <row r="462" spans="1:8" x14ac:dyDescent="0.3">
      <c r="A462" s="63">
        <v>2020</v>
      </c>
      <c r="B462" s="69"/>
      <c r="C462" s="64" t="s">
        <v>12</v>
      </c>
      <c r="D462" s="10" t="s">
        <v>28</v>
      </c>
      <c r="E462" s="2">
        <v>18</v>
      </c>
      <c r="F462" s="3">
        <v>4</v>
      </c>
      <c r="G462" s="4">
        <v>0.22222222222222221</v>
      </c>
      <c r="H462" s="2">
        <v>0</v>
      </c>
    </row>
    <row r="463" spans="1:8" x14ac:dyDescent="0.3">
      <c r="A463" s="63">
        <v>2020</v>
      </c>
      <c r="B463" s="69"/>
      <c r="C463" s="64" t="s">
        <v>12</v>
      </c>
      <c r="D463" s="10" t="s">
        <v>29</v>
      </c>
      <c r="E463" s="2">
        <v>13</v>
      </c>
      <c r="F463" s="3">
        <v>4</v>
      </c>
      <c r="G463" s="4">
        <v>0.30769230769230771</v>
      </c>
      <c r="H463" s="2">
        <v>0</v>
      </c>
    </row>
    <row r="464" spans="1:8" x14ac:dyDescent="0.3">
      <c r="A464" s="63">
        <v>2020</v>
      </c>
      <c r="B464" s="69"/>
      <c r="C464" s="64" t="s">
        <v>12</v>
      </c>
      <c r="D464" s="10" t="s">
        <v>30</v>
      </c>
      <c r="E464" s="2">
        <v>3</v>
      </c>
      <c r="F464" s="3">
        <v>1</v>
      </c>
      <c r="G464" s="4">
        <v>0.33333333333333331</v>
      </c>
      <c r="H464" s="2">
        <v>0</v>
      </c>
    </row>
    <row r="465" spans="1:8" x14ac:dyDescent="0.3">
      <c r="A465" s="63">
        <v>2020</v>
      </c>
      <c r="B465" s="69"/>
      <c r="C465" s="64" t="s">
        <v>12</v>
      </c>
      <c r="D465" s="10" t="s">
        <v>31</v>
      </c>
      <c r="E465" s="2">
        <v>3</v>
      </c>
      <c r="F465" s="3">
        <v>1</v>
      </c>
      <c r="G465" s="4">
        <v>0.33333333333333331</v>
      </c>
      <c r="H465" s="2">
        <v>0</v>
      </c>
    </row>
    <row r="466" spans="1:8" x14ac:dyDescent="0.3">
      <c r="A466" s="63">
        <v>2020</v>
      </c>
      <c r="B466" s="69"/>
      <c r="C466" s="64" t="s">
        <v>12</v>
      </c>
      <c r="D466" s="10" t="s">
        <v>32</v>
      </c>
      <c r="E466" s="2">
        <v>2</v>
      </c>
      <c r="F466" s="3">
        <v>1</v>
      </c>
      <c r="G466" s="4">
        <v>0.5</v>
      </c>
      <c r="H466" s="2">
        <v>0</v>
      </c>
    </row>
    <row r="467" spans="1:8" x14ac:dyDescent="0.3">
      <c r="A467" s="63">
        <v>2020</v>
      </c>
      <c r="B467" s="69"/>
      <c r="C467" s="64" t="s">
        <v>13</v>
      </c>
      <c r="D467" s="10" t="s">
        <v>1</v>
      </c>
      <c r="E467" s="2">
        <v>44</v>
      </c>
      <c r="F467" s="3">
        <v>3</v>
      </c>
      <c r="G467" s="4">
        <v>6.8181818181818177E-2</v>
      </c>
      <c r="H467" s="2">
        <v>0</v>
      </c>
    </row>
    <row r="468" spans="1:8" x14ac:dyDescent="0.3">
      <c r="A468" s="63">
        <v>2020</v>
      </c>
      <c r="B468" s="69"/>
      <c r="C468" s="64" t="s">
        <v>13</v>
      </c>
      <c r="D468" s="10" t="s">
        <v>28</v>
      </c>
      <c r="E468" s="2">
        <v>37</v>
      </c>
      <c r="F468" s="3">
        <v>2</v>
      </c>
      <c r="G468" s="4">
        <v>5.4054054054054057E-2</v>
      </c>
      <c r="H468" s="2">
        <v>0</v>
      </c>
    </row>
    <row r="469" spans="1:8" x14ac:dyDescent="0.3">
      <c r="A469" s="63">
        <v>2020</v>
      </c>
      <c r="B469" s="69"/>
      <c r="C469" s="64" t="s">
        <v>13</v>
      </c>
      <c r="D469" s="10" t="s">
        <v>29</v>
      </c>
      <c r="E469" s="2">
        <v>3</v>
      </c>
      <c r="F469" s="3">
        <v>0</v>
      </c>
      <c r="G469" s="4">
        <v>0</v>
      </c>
      <c r="H469" s="2">
        <v>0</v>
      </c>
    </row>
    <row r="470" spans="1:8" x14ac:dyDescent="0.3">
      <c r="A470" s="63">
        <v>2020</v>
      </c>
      <c r="B470" s="69"/>
      <c r="C470" s="64" t="s">
        <v>13</v>
      </c>
      <c r="D470" s="10" t="s">
        <v>30</v>
      </c>
      <c r="E470" s="2">
        <v>1</v>
      </c>
      <c r="F470" s="3">
        <v>0</v>
      </c>
      <c r="G470" s="4">
        <v>0</v>
      </c>
      <c r="H470" s="2">
        <v>0</v>
      </c>
    </row>
    <row r="471" spans="1:8" x14ac:dyDescent="0.3">
      <c r="A471" s="63">
        <v>2020</v>
      </c>
      <c r="B471" s="69"/>
      <c r="C471" s="64" t="s">
        <v>13</v>
      </c>
      <c r="D471" s="10" t="s">
        <v>31</v>
      </c>
      <c r="E471" s="2">
        <v>2</v>
      </c>
      <c r="F471" s="3">
        <v>1</v>
      </c>
      <c r="G471" s="4">
        <v>0.5</v>
      </c>
      <c r="H471" s="2">
        <v>0</v>
      </c>
    </row>
    <row r="472" spans="1:8" x14ac:dyDescent="0.3">
      <c r="A472" s="63">
        <v>2020</v>
      </c>
      <c r="B472" s="69"/>
      <c r="C472" s="64" t="s">
        <v>13</v>
      </c>
      <c r="D472" s="10" t="s">
        <v>33</v>
      </c>
      <c r="E472" s="2">
        <v>1</v>
      </c>
      <c r="F472" s="3">
        <v>0</v>
      </c>
      <c r="G472" s="4">
        <v>0</v>
      </c>
      <c r="H472" s="2">
        <v>0</v>
      </c>
    </row>
    <row r="473" spans="1:8" x14ac:dyDescent="0.3">
      <c r="A473" s="63">
        <v>2020</v>
      </c>
      <c r="B473" s="69"/>
      <c r="C473" s="64" t="s">
        <v>14</v>
      </c>
      <c r="D473" s="10" t="s">
        <v>1</v>
      </c>
      <c r="E473" s="2">
        <v>44</v>
      </c>
      <c r="F473" s="3">
        <v>5</v>
      </c>
      <c r="G473" s="4">
        <v>0.1136363636363636</v>
      </c>
      <c r="H473" s="2">
        <v>0</v>
      </c>
    </row>
    <row r="474" spans="1:8" x14ac:dyDescent="0.3">
      <c r="A474" s="63">
        <v>2020</v>
      </c>
      <c r="B474" s="69"/>
      <c r="C474" s="64" t="s">
        <v>14</v>
      </c>
      <c r="D474" s="10" t="s">
        <v>28</v>
      </c>
      <c r="E474" s="2">
        <v>13</v>
      </c>
      <c r="F474" s="3">
        <v>3</v>
      </c>
      <c r="G474" s="4">
        <v>0.23076923076923081</v>
      </c>
      <c r="H474" s="2">
        <v>0</v>
      </c>
    </row>
    <row r="475" spans="1:8" x14ac:dyDescent="0.3">
      <c r="A475" s="63">
        <v>2020</v>
      </c>
      <c r="B475" s="69"/>
      <c r="C475" s="64" t="s">
        <v>14</v>
      </c>
      <c r="D475" s="10" t="s">
        <v>29</v>
      </c>
      <c r="E475" s="2">
        <v>13</v>
      </c>
      <c r="F475" s="3">
        <v>1</v>
      </c>
      <c r="G475" s="4">
        <v>7.6923076923076927E-2</v>
      </c>
      <c r="H475" s="2">
        <v>0</v>
      </c>
    </row>
    <row r="476" spans="1:8" x14ac:dyDescent="0.3">
      <c r="A476" s="63">
        <v>2020</v>
      </c>
      <c r="B476" s="69"/>
      <c r="C476" s="64" t="s">
        <v>14</v>
      </c>
      <c r="D476" s="10" t="s">
        <v>30</v>
      </c>
      <c r="E476" s="2">
        <v>9</v>
      </c>
      <c r="F476" s="3">
        <v>0</v>
      </c>
      <c r="G476" s="4">
        <v>0</v>
      </c>
      <c r="H476" s="2">
        <v>0</v>
      </c>
    </row>
    <row r="477" spans="1:8" x14ac:dyDescent="0.3">
      <c r="A477" s="63">
        <v>2020</v>
      </c>
      <c r="B477" s="69"/>
      <c r="C477" s="64" t="s">
        <v>14</v>
      </c>
      <c r="D477" s="10" t="s">
        <v>31</v>
      </c>
      <c r="E477" s="2">
        <v>6</v>
      </c>
      <c r="F477" s="3">
        <v>1</v>
      </c>
      <c r="G477" s="4">
        <v>0.16666666666666671</v>
      </c>
      <c r="H477" s="2">
        <v>0</v>
      </c>
    </row>
    <row r="478" spans="1:8" x14ac:dyDescent="0.3">
      <c r="A478" s="63">
        <v>2020</v>
      </c>
      <c r="B478" s="69"/>
      <c r="C478" s="64" t="s">
        <v>14</v>
      </c>
      <c r="D478" s="10" t="s">
        <v>32</v>
      </c>
      <c r="E478" s="2">
        <v>3</v>
      </c>
      <c r="F478" s="3">
        <v>0</v>
      </c>
      <c r="G478" s="4">
        <v>0</v>
      </c>
      <c r="H478" s="2">
        <v>0</v>
      </c>
    </row>
    <row r="479" spans="1:8" x14ac:dyDescent="0.3">
      <c r="A479" s="63">
        <v>2020</v>
      </c>
      <c r="B479" s="69"/>
      <c r="C479" s="64" t="s">
        <v>15</v>
      </c>
      <c r="D479" s="10" t="s">
        <v>1</v>
      </c>
      <c r="E479" s="2">
        <v>61</v>
      </c>
      <c r="F479" s="3">
        <v>12</v>
      </c>
      <c r="G479" s="4">
        <v>0.1967213114754098</v>
      </c>
      <c r="H479" s="2">
        <v>0</v>
      </c>
    </row>
    <row r="480" spans="1:8" x14ac:dyDescent="0.3">
      <c r="A480" s="63">
        <v>2020</v>
      </c>
      <c r="B480" s="69"/>
      <c r="C480" s="64" t="s">
        <v>15</v>
      </c>
      <c r="D480" s="10" t="s">
        <v>28</v>
      </c>
      <c r="E480" s="2">
        <v>15</v>
      </c>
      <c r="F480" s="3">
        <v>2</v>
      </c>
      <c r="G480" s="4">
        <v>0.1333333333333333</v>
      </c>
      <c r="H480" s="2">
        <v>0</v>
      </c>
    </row>
    <row r="481" spans="1:8" x14ac:dyDescent="0.3">
      <c r="A481" s="63">
        <v>2020</v>
      </c>
      <c r="B481" s="69"/>
      <c r="C481" s="64" t="s">
        <v>15</v>
      </c>
      <c r="D481" s="10" t="s">
        <v>29</v>
      </c>
      <c r="E481" s="2">
        <v>13</v>
      </c>
      <c r="F481" s="3">
        <v>4</v>
      </c>
      <c r="G481" s="4">
        <v>0.30769230769230771</v>
      </c>
      <c r="H481" s="2">
        <v>0</v>
      </c>
    </row>
    <row r="482" spans="1:8" x14ac:dyDescent="0.3">
      <c r="A482" s="63">
        <v>2020</v>
      </c>
      <c r="B482" s="69"/>
      <c r="C482" s="64" t="s">
        <v>15</v>
      </c>
      <c r="D482" s="10" t="s">
        <v>30</v>
      </c>
      <c r="E482" s="2">
        <v>20</v>
      </c>
      <c r="F482" s="3">
        <v>4</v>
      </c>
      <c r="G482" s="4">
        <v>0.2</v>
      </c>
      <c r="H482" s="2">
        <v>0</v>
      </c>
    </row>
    <row r="483" spans="1:8" x14ac:dyDescent="0.3">
      <c r="A483" s="63">
        <v>2020</v>
      </c>
      <c r="B483" s="69"/>
      <c r="C483" s="64" t="s">
        <v>15</v>
      </c>
      <c r="D483" s="10" t="s">
        <v>31</v>
      </c>
      <c r="E483" s="2">
        <v>10</v>
      </c>
      <c r="F483" s="3">
        <v>2</v>
      </c>
      <c r="G483" s="4">
        <v>0.2</v>
      </c>
      <c r="H483" s="2">
        <v>0</v>
      </c>
    </row>
    <row r="484" spans="1:8" x14ac:dyDescent="0.3">
      <c r="A484" s="63">
        <v>2020</v>
      </c>
      <c r="B484" s="69"/>
      <c r="C484" s="64" t="s">
        <v>15</v>
      </c>
      <c r="D484" s="10" t="s">
        <v>32</v>
      </c>
      <c r="E484" s="2">
        <v>3</v>
      </c>
      <c r="F484" s="3">
        <v>0</v>
      </c>
      <c r="G484" s="4">
        <v>0</v>
      </c>
      <c r="H484" s="2">
        <v>0</v>
      </c>
    </row>
    <row r="485" spans="1:8" x14ac:dyDescent="0.3">
      <c r="A485" s="63"/>
      <c r="B485" s="68" t="s">
        <v>42</v>
      </c>
      <c r="C485" s="47" t="s">
        <v>1</v>
      </c>
      <c r="D485" s="47"/>
      <c r="E485" s="48">
        <f>E486+E492</f>
        <v>299</v>
      </c>
      <c r="F485" s="48">
        <f>F486+F492</f>
        <v>76</v>
      </c>
      <c r="G485" s="49">
        <f>F485/E485</f>
        <v>0.25418060200668896</v>
      </c>
      <c r="H485" s="48">
        <f>H486+H492</f>
        <v>0</v>
      </c>
    </row>
    <row r="486" spans="1:8" x14ac:dyDescent="0.3">
      <c r="A486" s="63">
        <v>2020</v>
      </c>
      <c r="B486" s="69"/>
      <c r="C486" s="64" t="s">
        <v>16</v>
      </c>
      <c r="D486" s="10" t="s">
        <v>1</v>
      </c>
      <c r="E486" s="2">
        <v>102</v>
      </c>
      <c r="F486" s="3">
        <v>25</v>
      </c>
      <c r="G486" s="4">
        <v>0.24509803921568629</v>
      </c>
      <c r="H486" s="2">
        <v>0</v>
      </c>
    </row>
    <row r="487" spans="1:8" x14ac:dyDescent="0.3">
      <c r="A487" s="63">
        <v>2020</v>
      </c>
      <c r="B487" s="69"/>
      <c r="C487" s="64" t="s">
        <v>16</v>
      </c>
      <c r="D487" s="10" t="s">
        <v>28</v>
      </c>
      <c r="E487" s="2">
        <v>67</v>
      </c>
      <c r="F487" s="3">
        <v>16</v>
      </c>
      <c r="G487" s="4">
        <v>0.2388059701492537</v>
      </c>
      <c r="H487" s="2">
        <v>0</v>
      </c>
    </row>
    <row r="488" spans="1:8" x14ac:dyDescent="0.3">
      <c r="A488" s="63">
        <v>2020</v>
      </c>
      <c r="B488" s="69"/>
      <c r="C488" s="64" t="s">
        <v>16</v>
      </c>
      <c r="D488" s="10" t="s">
        <v>29</v>
      </c>
      <c r="E488" s="2">
        <v>15</v>
      </c>
      <c r="F488" s="3">
        <v>3</v>
      </c>
      <c r="G488" s="4">
        <v>0.2</v>
      </c>
      <c r="H488" s="2">
        <v>0</v>
      </c>
    </row>
    <row r="489" spans="1:8" x14ac:dyDescent="0.3">
      <c r="A489" s="63">
        <v>2020</v>
      </c>
      <c r="B489" s="69"/>
      <c r="C489" s="64" t="s">
        <v>16</v>
      </c>
      <c r="D489" s="10" t="s">
        <v>30</v>
      </c>
      <c r="E489" s="2">
        <v>9</v>
      </c>
      <c r="F489" s="3">
        <v>4</v>
      </c>
      <c r="G489" s="4">
        <v>0.44444444444444442</v>
      </c>
      <c r="H489" s="2">
        <v>0</v>
      </c>
    </row>
    <row r="490" spans="1:8" x14ac:dyDescent="0.3">
      <c r="A490" s="63">
        <v>2020</v>
      </c>
      <c r="B490" s="69"/>
      <c r="C490" s="64" t="s">
        <v>16</v>
      </c>
      <c r="D490" s="10" t="s">
        <v>31</v>
      </c>
      <c r="E490" s="2">
        <v>8</v>
      </c>
      <c r="F490" s="3">
        <v>1</v>
      </c>
      <c r="G490" s="4">
        <v>0.125</v>
      </c>
      <c r="H490" s="2">
        <v>0</v>
      </c>
    </row>
    <row r="491" spans="1:8" x14ac:dyDescent="0.3">
      <c r="A491" s="63">
        <v>2020</v>
      </c>
      <c r="B491" s="69"/>
      <c r="C491" s="64" t="s">
        <v>16</v>
      </c>
      <c r="D491" s="10" t="s">
        <v>32</v>
      </c>
      <c r="E491" s="2">
        <v>3</v>
      </c>
      <c r="F491" s="3">
        <v>1</v>
      </c>
      <c r="G491" s="4">
        <v>0.33333333333333331</v>
      </c>
      <c r="H491" s="2">
        <v>0</v>
      </c>
    </row>
    <row r="492" spans="1:8" x14ac:dyDescent="0.3">
      <c r="A492" s="63">
        <v>2020</v>
      </c>
      <c r="B492" s="69"/>
      <c r="C492" s="64" t="s">
        <v>19</v>
      </c>
      <c r="D492" s="10" t="s">
        <v>1</v>
      </c>
      <c r="E492" s="2">
        <v>197</v>
      </c>
      <c r="F492" s="3">
        <v>51</v>
      </c>
      <c r="G492" s="4">
        <v>0.25888324873096452</v>
      </c>
      <c r="H492" s="2">
        <v>0</v>
      </c>
    </row>
    <row r="493" spans="1:8" x14ac:dyDescent="0.3">
      <c r="A493" s="63">
        <v>2020</v>
      </c>
      <c r="B493" s="69"/>
      <c r="C493" s="64" t="s">
        <v>19</v>
      </c>
      <c r="D493" s="10" t="s">
        <v>28</v>
      </c>
      <c r="E493" s="2">
        <v>61</v>
      </c>
      <c r="F493" s="3">
        <v>20</v>
      </c>
      <c r="G493" s="4">
        <v>0.32786885245901642</v>
      </c>
      <c r="H493" s="2">
        <v>0</v>
      </c>
    </row>
    <row r="494" spans="1:8" x14ac:dyDescent="0.3">
      <c r="A494" s="63">
        <v>2020</v>
      </c>
      <c r="B494" s="69"/>
      <c r="C494" s="64" t="s">
        <v>19</v>
      </c>
      <c r="D494" s="10" t="s">
        <v>29</v>
      </c>
      <c r="E494" s="2">
        <v>41</v>
      </c>
      <c r="F494" s="3">
        <v>9</v>
      </c>
      <c r="G494" s="4">
        <v>0.21951219512195119</v>
      </c>
      <c r="H494" s="2">
        <v>0</v>
      </c>
    </row>
    <row r="495" spans="1:8" x14ac:dyDescent="0.3">
      <c r="A495" s="63">
        <v>2020</v>
      </c>
      <c r="B495" s="69"/>
      <c r="C495" s="64" t="s">
        <v>19</v>
      </c>
      <c r="D495" s="10" t="s">
        <v>30</v>
      </c>
      <c r="E495" s="2">
        <v>52</v>
      </c>
      <c r="F495" s="3">
        <v>16</v>
      </c>
      <c r="G495" s="4">
        <v>0.30769230769230771</v>
      </c>
      <c r="H495" s="2">
        <v>0</v>
      </c>
    </row>
    <row r="496" spans="1:8" x14ac:dyDescent="0.3">
      <c r="A496" s="63">
        <v>2020</v>
      </c>
      <c r="B496" s="69"/>
      <c r="C496" s="64" t="s">
        <v>19</v>
      </c>
      <c r="D496" s="10" t="s">
        <v>31</v>
      </c>
      <c r="E496" s="2">
        <v>34</v>
      </c>
      <c r="F496" s="3">
        <v>4</v>
      </c>
      <c r="G496" s="4">
        <v>0.1176470588235294</v>
      </c>
      <c r="H496" s="2">
        <v>0</v>
      </c>
    </row>
    <row r="497" spans="1:8" x14ac:dyDescent="0.3">
      <c r="A497" s="63">
        <v>2020</v>
      </c>
      <c r="B497" s="69"/>
      <c r="C497" s="64" t="s">
        <v>19</v>
      </c>
      <c r="D497" s="10" t="s">
        <v>32</v>
      </c>
      <c r="E497" s="2">
        <v>9</v>
      </c>
      <c r="F497" s="3">
        <v>2</v>
      </c>
      <c r="G497" s="4">
        <v>0.22222222222222221</v>
      </c>
      <c r="H497" s="2">
        <v>0</v>
      </c>
    </row>
    <row r="498" spans="1:8" x14ac:dyDescent="0.3">
      <c r="A498" s="63"/>
      <c r="B498" s="68" t="s">
        <v>39</v>
      </c>
      <c r="C498" s="47" t="s">
        <v>1</v>
      </c>
      <c r="D498" s="47"/>
      <c r="E498" s="48">
        <f>E499+E505+E511+E517+E524</f>
        <v>666</v>
      </c>
      <c r="F498" s="48">
        <f>F499+F505+F511+F517+F524</f>
        <v>137</v>
      </c>
      <c r="G498" s="49">
        <f>F498/E498</f>
        <v>0.2057057057057057</v>
      </c>
      <c r="H498" s="48">
        <f>H499+H505+H511+H517+H524</f>
        <v>1</v>
      </c>
    </row>
    <row r="499" spans="1:8" x14ac:dyDescent="0.3">
      <c r="A499" s="63">
        <v>2020</v>
      </c>
      <c r="B499" s="69"/>
      <c r="C499" s="64" t="s">
        <v>2</v>
      </c>
      <c r="D499" s="10" t="s">
        <v>1</v>
      </c>
      <c r="E499" s="2">
        <v>15</v>
      </c>
      <c r="F499" s="3">
        <v>4</v>
      </c>
      <c r="G499" s="4">
        <v>0.26666666666666672</v>
      </c>
      <c r="H499" s="2">
        <v>1</v>
      </c>
    </row>
    <row r="500" spans="1:8" x14ac:dyDescent="0.3">
      <c r="A500" s="63">
        <v>2020</v>
      </c>
      <c r="B500" s="69"/>
      <c r="C500" s="64" t="s">
        <v>2</v>
      </c>
      <c r="D500" s="10" t="s">
        <v>28</v>
      </c>
      <c r="E500" s="2">
        <v>6</v>
      </c>
      <c r="F500" s="3">
        <v>2</v>
      </c>
      <c r="G500" s="4">
        <v>0.33333333333333331</v>
      </c>
      <c r="H500" s="2">
        <v>0</v>
      </c>
    </row>
    <row r="501" spans="1:8" x14ac:dyDescent="0.3">
      <c r="A501" s="63">
        <v>2020</v>
      </c>
      <c r="B501" s="69"/>
      <c r="C501" s="64" t="s">
        <v>2</v>
      </c>
      <c r="D501" s="10" t="s">
        <v>29</v>
      </c>
      <c r="E501" s="2">
        <v>3</v>
      </c>
      <c r="F501" s="3">
        <v>0</v>
      </c>
      <c r="G501" s="4">
        <v>0</v>
      </c>
      <c r="H501" s="2">
        <v>1</v>
      </c>
    </row>
    <row r="502" spans="1:8" x14ac:dyDescent="0.3">
      <c r="A502" s="63">
        <v>2020</v>
      </c>
      <c r="B502" s="69"/>
      <c r="C502" s="64" t="s">
        <v>2</v>
      </c>
      <c r="D502" s="10" t="s">
        <v>30</v>
      </c>
      <c r="E502" s="2">
        <v>4</v>
      </c>
      <c r="F502" s="3">
        <v>1</v>
      </c>
      <c r="G502" s="4">
        <v>0.25</v>
      </c>
      <c r="H502" s="2">
        <v>0</v>
      </c>
    </row>
    <row r="503" spans="1:8" x14ac:dyDescent="0.3">
      <c r="A503" s="63">
        <v>2020</v>
      </c>
      <c r="B503" s="69"/>
      <c r="C503" s="64" t="s">
        <v>2</v>
      </c>
      <c r="D503" s="10" t="s">
        <v>31</v>
      </c>
      <c r="E503" s="2">
        <v>1</v>
      </c>
      <c r="F503" s="3">
        <v>1</v>
      </c>
      <c r="G503" s="4">
        <v>1</v>
      </c>
      <c r="H503" s="2">
        <v>0</v>
      </c>
    </row>
    <row r="504" spans="1:8" x14ac:dyDescent="0.3">
      <c r="A504" s="63">
        <v>2020</v>
      </c>
      <c r="B504" s="69"/>
      <c r="C504" s="64" t="s">
        <v>2</v>
      </c>
      <c r="D504" s="10" t="s">
        <v>32</v>
      </c>
      <c r="E504" s="2">
        <v>1</v>
      </c>
      <c r="F504" s="3">
        <v>0</v>
      </c>
      <c r="G504" s="4">
        <v>0</v>
      </c>
      <c r="H504" s="2">
        <v>0</v>
      </c>
    </row>
    <row r="505" spans="1:8" x14ac:dyDescent="0.3">
      <c r="A505" s="63">
        <v>2020</v>
      </c>
      <c r="B505" s="69"/>
      <c r="C505" s="64" t="s">
        <v>9</v>
      </c>
      <c r="D505" s="10" t="s">
        <v>1</v>
      </c>
      <c r="E505" s="2">
        <v>36</v>
      </c>
      <c r="F505" s="3">
        <v>10</v>
      </c>
      <c r="G505" s="4">
        <v>0.27777777777777779</v>
      </c>
      <c r="H505" s="2">
        <v>0</v>
      </c>
    </row>
    <row r="506" spans="1:8" x14ac:dyDescent="0.3">
      <c r="A506" s="63">
        <v>2020</v>
      </c>
      <c r="B506" s="69"/>
      <c r="C506" s="64" t="s">
        <v>9</v>
      </c>
      <c r="D506" s="10" t="s">
        <v>28</v>
      </c>
      <c r="E506" s="2">
        <v>18</v>
      </c>
      <c r="F506" s="3">
        <v>8</v>
      </c>
      <c r="G506" s="4">
        <v>0.44444444444444442</v>
      </c>
      <c r="H506" s="2">
        <v>0</v>
      </c>
    </row>
    <row r="507" spans="1:8" x14ac:dyDescent="0.3">
      <c r="A507" s="63">
        <v>2020</v>
      </c>
      <c r="B507" s="69"/>
      <c r="C507" s="64" t="s">
        <v>9</v>
      </c>
      <c r="D507" s="10" t="s">
        <v>29</v>
      </c>
      <c r="E507" s="2">
        <v>4</v>
      </c>
      <c r="F507" s="3">
        <v>1</v>
      </c>
      <c r="G507" s="4">
        <v>0.25</v>
      </c>
      <c r="H507" s="2">
        <v>0</v>
      </c>
    </row>
    <row r="508" spans="1:8" x14ac:dyDescent="0.3">
      <c r="A508" s="63">
        <v>2020</v>
      </c>
      <c r="B508" s="69"/>
      <c r="C508" s="64" t="s">
        <v>9</v>
      </c>
      <c r="D508" s="10" t="s">
        <v>30</v>
      </c>
      <c r="E508" s="2">
        <v>7</v>
      </c>
      <c r="F508" s="3">
        <v>0</v>
      </c>
      <c r="G508" s="4">
        <v>0</v>
      </c>
      <c r="H508" s="2">
        <v>0</v>
      </c>
    </row>
    <row r="509" spans="1:8" x14ac:dyDescent="0.3">
      <c r="A509" s="63">
        <v>2020</v>
      </c>
      <c r="B509" s="69"/>
      <c r="C509" s="64" t="s">
        <v>9</v>
      </c>
      <c r="D509" s="10" t="s">
        <v>31</v>
      </c>
      <c r="E509" s="2">
        <v>6</v>
      </c>
      <c r="F509" s="3">
        <v>1</v>
      </c>
      <c r="G509" s="4">
        <v>0.16666666666666671</v>
      </c>
      <c r="H509" s="2">
        <v>0</v>
      </c>
    </row>
    <row r="510" spans="1:8" x14ac:dyDescent="0.3">
      <c r="A510" s="63">
        <v>2020</v>
      </c>
      <c r="B510" s="69"/>
      <c r="C510" s="64" t="s">
        <v>9</v>
      </c>
      <c r="D510" s="10" t="s">
        <v>33</v>
      </c>
      <c r="E510" s="2">
        <v>1</v>
      </c>
      <c r="F510" s="3">
        <v>0</v>
      </c>
      <c r="G510" s="4">
        <v>0</v>
      </c>
      <c r="H510" s="2">
        <v>0</v>
      </c>
    </row>
    <row r="511" spans="1:8" x14ac:dyDescent="0.3">
      <c r="A511" s="63">
        <v>2020</v>
      </c>
      <c r="B511" s="69"/>
      <c r="C511" s="64" t="s">
        <v>10</v>
      </c>
      <c r="D511" s="10" t="s">
        <v>1</v>
      </c>
      <c r="E511" s="2">
        <v>52</v>
      </c>
      <c r="F511" s="3">
        <v>21</v>
      </c>
      <c r="G511" s="4">
        <v>0.40384615384615391</v>
      </c>
      <c r="H511" s="2">
        <v>0</v>
      </c>
    </row>
    <row r="512" spans="1:8" x14ac:dyDescent="0.3">
      <c r="A512" s="63">
        <v>2020</v>
      </c>
      <c r="B512" s="69"/>
      <c r="C512" s="64" t="s">
        <v>10</v>
      </c>
      <c r="D512" s="10" t="s">
        <v>28</v>
      </c>
      <c r="E512" s="2">
        <v>13</v>
      </c>
      <c r="F512" s="3">
        <v>4</v>
      </c>
      <c r="G512" s="4">
        <v>0.30769230769230771</v>
      </c>
      <c r="H512" s="2">
        <v>0</v>
      </c>
    </row>
    <row r="513" spans="1:8" x14ac:dyDescent="0.3">
      <c r="A513" s="63">
        <v>2020</v>
      </c>
      <c r="B513" s="69"/>
      <c r="C513" s="64" t="s">
        <v>10</v>
      </c>
      <c r="D513" s="10" t="s">
        <v>29</v>
      </c>
      <c r="E513" s="2">
        <v>13</v>
      </c>
      <c r="F513" s="3">
        <v>6</v>
      </c>
      <c r="G513" s="4">
        <v>0.46153846153846162</v>
      </c>
      <c r="H513" s="2">
        <v>0</v>
      </c>
    </row>
    <row r="514" spans="1:8" x14ac:dyDescent="0.3">
      <c r="A514" s="63">
        <v>2020</v>
      </c>
      <c r="B514" s="69"/>
      <c r="C514" s="64" t="s">
        <v>10</v>
      </c>
      <c r="D514" s="10" t="s">
        <v>30</v>
      </c>
      <c r="E514" s="2">
        <v>20</v>
      </c>
      <c r="F514" s="3">
        <v>10</v>
      </c>
      <c r="G514" s="4">
        <v>0.5</v>
      </c>
      <c r="H514" s="2">
        <v>0</v>
      </c>
    </row>
    <row r="515" spans="1:8" x14ac:dyDescent="0.3">
      <c r="A515" s="63">
        <v>2020</v>
      </c>
      <c r="B515" s="69"/>
      <c r="C515" s="64" t="s">
        <v>10</v>
      </c>
      <c r="D515" s="10" t="s">
        <v>31</v>
      </c>
      <c r="E515" s="2">
        <v>5</v>
      </c>
      <c r="F515" s="3">
        <v>1</v>
      </c>
      <c r="G515" s="4">
        <v>0.2</v>
      </c>
      <c r="H515" s="2">
        <v>0</v>
      </c>
    </row>
    <row r="516" spans="1:8" x14ac:dyDescent="0.3">
      <c r="A516" s="63">
        <v>2020</v>
      </c>
      <c r="B516" s="69"/>
      <c r="C516" s="64" t="s">
        <v>10</v>
      </c>
      <c r="D516" s="10" t="s">
        <v>32</v>
      </c>
      <c r="E516" s="2">
        <v>1</v>
      </c>
      <c r="F516" s="3">
        <v>0</v>
      </c>
      <c r="G516" s="4">
        <v>0</v>
      </c>
      <c r="H516" s="2">
        <v>0</v>
      </c>
    </row>
    <row r="517" spans="1:8" x14ac:dyDescent="0.3">
      <c r="A517" s="63">
        <v>2020</v>
      </c>
      <c r="B517" s="69"/>
      <c r="C517" s="64" t="s">
        <v>11</v>
      </c>
      <c r="D517" s="10" t="s">
        <v>1</v>
      </c>
      <c r="E517" s="2">
        <v>94</v>
      </c>
      <c r="F517" s="3">
        <v>30</v>
      </c>
      <c r="G517" s="4">
        <v>0.31914893617021278</v>
      </c>
      <c r="H517" s="2">
        <v>0</v>
      </c>
    </row>
    <row r="518" spans="1:8" x14ac:dyDescent="0.3">
      <c r="A518" s="63">
        <v>2020</v>
      </c>
      <c r="B518" s="69"/>
      <c r="C518" s="64" t="s">
        <v>11</v>
      </c>
      <c r="D518" s="10" t="s">
        <v>28</v>
      </c>
      <c r="E518" s="2">
        <v>23</v>
      </c>
      <c r="F518" s="3">
        <v>10</v>
      </c>
      <c r="G518" s="4">
        <v>0.43478260869565222</v>
      </c>
      <c r="H518" s="2">
        <v>0</v>
      </c>
    </row>
    <row r="519" spans="1:8" x14ac:dyDescent="0.3">
      <c r="A519" s="63">
        <v>2020</v>
      </c>
      <c r="B519" s="69"/>
      <c r="C519" s="64" t="s">
        <v>11</v>
      </c>
      <c r="D519" s="10" t="s">
        <v>29</v>
      </c>
      <c r="E519" s="2">
        <v>27</v>
      </c>
      <c r="F519" s="3">
        <v>6</v>
      </c>
      <c r="G519" s="4">
        <v>0.22222222222222221</v>
      </c>
      <c r="H519" s="2">
        <v>0</v>
      </c>
    </row>
    <row r="520" spans="1:8" x14ac:dyDescent="0.3">
      <c r="A520" s="63">
        <v>2020</v>
      </c>
      <c r="B520" s="69"/>
      <c r="C520" s="64" t="s">
        <v>11</v>
      </c>
      <c r="D520" s="10" t="s">
        <v>30</v>
      </c>
      <c r="E520" s="2">
        <v>29</v>
      </c>
      <c r="F520" s="3">
        <v>11</v>
      </c>
      <c r="G520" s="4">
        <v>0.37931034482758619</v>
      </c>
      <c r="H520" s="2">
        <v>0</v>
      </c>
    </row>
    <row r="521" spans="1:8" x14ac:dyDescent="0.3">
      <c r="A521" s="63">
        <v>2020</v>
      </c>
      <c r="B521" s="69"/>
      <c r="C521" s="64" t="s">
        <v>11</v>
      </c>
      <c r="D521" s="10" t="s">
        <v>31</v>
      </c>
      <c r="E521" s="2">
        <v>7</v>
      </c>
      <c r="F521" s="3">
        <v>1</v>
      </c>
      <c r="G521" s="4">
        <v>0.14285714285714279</v>
      </c>
      <c r="H521" s="2">
        <v>0</v>
      </c>
    </row>
    <row r="522" spans="1:8" x14ac:dyDescent="0.3">
      <c r="A522" s="63">
        <v>2020</v>
      </c>
      <c r="B522" s="69"/>
      <c r="C522" s="64" t="s">
        <v>11</v>
      </c>
      <c r="D522" s="10" t="s">
        <v>32</v>
      </c>
      <c r="E522" s="2">
        <v>6</v>
      </c>
      <c r="F522" s="3">
        <v>2</v>
      </c>
      <c r="G522" s="4">
        <v>0.33333333333333331</v>
      </c>
      <c r="H522" s="2">
        <v>0</v>
      </c>
    </row>
    <row r="523" spans="1:8" x14ac:dyDescent="0.3">
      <c r="A523" s="63">
        <v>2020</v>
      </c>
      <c r="B523" s="69"/>
      <c r="C523" s="64" t="s">
        <v>11</v>
      </c>
      <c r="D523" s="10" t="s">
        <v>33</v>
      </c>
      <c r="E523" s="2">
        <v>2</v>
      </c>
      <c r="F523" s="3">
        <v>0</v>
      </c>
      <c r="G523" s="4">
        <v>0</v>
      </c>
      <c r="H523" s="2">
        <v>0</v>
      </c>
    </row>
    <row r="524" spans="1:8" x14ac:dyDescent="0.3">
      <c r="A524" s="63">
        <v>2020</v>
      </c>
      <c r="B524" s="69"/>
      <c r="C524" s="64" t="s">
        <v>23</v>
      </c>
      <c r="D524" s="10" t="s">
        <v>1</v>
      </c>
      <c r="E524" s="2">
        <v>469</v>
      </c>
      <c r="F524" s="3">
        <v>72</v>
      </c>
      <c r="G524" s="4">
        <v>0.15351812366737741</v>
      </c>
      <c r="H524" s="2">
        <v>0</v>
      </c>
    </row>
    <row r="525" spans="1:8" x14ac:dyDescent="0.3">
      <c r="A525" s="63">
        <v>2020</v>
      </c>
      <c r="B525" s="69"/>
      <c r="C525" s="64" t="s">
        <v>23</v>
      </c>
      <c r="D525" s="10" t="s">
        <v>28</v>
      </c>
      <c r="E525" s="2">
        <v>191</v>
      </c>
      <c r="F525" s="3">
        <v>32</v>
      </c>
      <c r="G525" s="4">
        <v>0.16753926701570679</v>
      </c>
      <c r="H525" s="2">
        <v>0</v>
      </c>
    </row>
    <row r="526" spans="1:8" x14ac:dyDescent="0.3">
      <c r="A526" s="63">
        <v>2020</v>
      </c>
      <c r="B526" s="69"/>
      <c r="C526" s="64" t="s">
        <v>23</v>
      </c>
      <c r="D526" s="10" t="s">
        <v>29</v>
      </c>
      <c r="E526" s="2">
        <v>101</v>
      </c>
      <c r="F526" s="3">
        <v>21</v>
      </c>
      <c r="G526" s="4">
        <v>0.20792079207920791</v>
      </c>
      <c r="H526" s="2">
        <v>0</v>
      </c>
    </row>
    <row r="527" spans="1:8" x14ac:dyDescent="0.3">
      <c r="A527" s="63">
        <v>2020</v>
      </c>
      <c r="B527" s="69"/>
      <c r="C527" s="64" t="s">
        <v>23</v>
      </c>
      <c r="D527" s="10" t="s">
        <v>30</v>
      </c>
      <c r="E527" s="2">
        <v>101</v>
      </c>
      <c r="F527" s="3">
        <v>11</v>
      </c>
      <c r="G527" s="4">
        <v>0.1089108910891089</v>
      </c>
      <c r="H527" s="2">
        <v>0</v>
      </c>
    </row>
    <row r="528" spans="1:8" x14ac:dyDescent="0.3">
      <c r="A528" s="63">
        <v>2020</v>
      </c>
      <c r="B528" s="69"/>
      <c r="C528" s="64" t="s">
        <v>23</v>
      </c>
      <c r="D528" s="10" t="s">
        <v>31</v>
      </c>
      <c r="E528" s="2">
        <v>52</v>
      </c>
      <c r="F528" s="3">
        <v>6</v>
      </c>
      <c r="G528" s="4">
        <v>0.1153846153846154</v>
      </c>
      <c r="H528" s="2">
        <v>0</v>
      </c>
    </row>
    <row r="529" spans="1:8" x14ac:dyDescent="0.3">
      <c r="A529" s="63">
        <v>2020</v>
      </c>
      <c r="B529" s="69"/>
      <c r="C529" s="64" t="s">
        <v>23</v>
      </c>
      <c r="D529" s="10" t="s">
        <v>32</v>
      </c>
      <c r="E529" s="2">
        <v>23</v>
      </c>
      <c r="F529" s="3">
        <v>2</v>
      </c>
      <c r="G529" s="4">
        <v>8.6956521739130432E-2</v>
      </c>
      <c r="H529" s="2">
        <v>0</v>
      </c>
    </row>
    <row r="530" spans="1:8" x14ac:dyDescent="0.3">
      <c r="A530" s="63">
        <v>2020</v>
      </c>
      <c r="B530" s="70"/>
      <c r="C530" s="64" t="s">
        <v>23</v>
      </c>
      <c r="D530" s="10" t="s">
        <v>33</v>
      </c>
      <c r="E530" s="2">
        <v>1</v>
      </c>
      <c r="F530" s="3">
        <v>0</v>
      </c>
      <c r="G530" s="4">
        <v>0</v>
      </c>
      <c r="H530" s="2">
        <v>0</v>
      </c>
    </row>
    <row r="531" spans="1:8" x14ac:dyDescent="0.3">
      <c r="A531" s="63"/>
      <c r="B531" s="31" t="s">
        <v>40</v>
      </c>
      <c r="C531" s="6"/>
      <c r="D531" s="6"/>
      <c r="E531" s="7">
        <f>E532+E568+E583+E622+E636</f>
        <v>4492</v>
      </c>
      <c r="F531" s="7">
        <f>F532+F568+F583+F622+F636</f>
        <v>1219</v>
      </c>
      <c r="G531" s="33">
        <f>F531/E531</f>
        <v>0.27137132680320569</v>
      </c>
      <c r="H531" s="7">
        <f>H532+H568+H583+H622+H636</f>
        <v>47</v>
      </c>
    </row>
    <row r="532" spans="1:8" x14ac:dyDescent="0.3">
      <c r="A532" s="63"/>
      <c r="B532" s="68" t="s">
        <v>35</v>
      </c>
      <c r="C532" s="47" t="s">
        <v>1</v>
      </c>
      <c r="D532" s="47"/>
      <c r="E532" s="48">
        <f>E533+E540+E554+E547+E561</f>
        <v>2100</v>
      </c>
      <c r="F532" s="48">
        <f t="shared" ref="F532:H532" si="7">F533+F540+F554+F547+F561</f>
        <v>692</v>
      </c>
      <c r="G532" s="49">
        <f>F532/E532</f>
        <v>0.3295238095238095</v>
      </c>
      <c r="H532" s="48">
        <f t="shared" si="7"/>
        <v>28</v>
      </c>
    </row>
    <row r="533" spans="1:8" x14ac:dyDescent="0.3">
      <c r="A533" s="63">
        <v>2021</v>
      </c>
      <c r="B533" s="69"/>
      <c r="C533" s="64" t="s">
        <v>6</v>
      </c>
      <c r="D533" s="10" t="s">
        <v>1</v>
      </c>
      <c r="E533" s="2">
        <v>1393</v>
      </c>
      <c r="F533" s="3">
        <v>500</v>
      </c>
      <c r="G533" s="4">
        <v>0.35893754486719309</v>
      </c>
      <c r="H533" s="2">
        <v>13</v>
      </c>
    </row>
    <row r="534" spans="1:8" x14ac:dyDescent="0.3">
      <c r="A534" s="63">
        <v>2021</v>
      </c>
      <c r="B534" s="69"/>
      <c r="C534" s="64" t="s">
        <v>6</v>
      </c>
      <c r="D534" s="10" t="s">
        <v>28</v>
      </c>
      <c r="E534" s="2">
        <v>216</v>
      </c>
      <c r="F534" s="3">
        <v>49</v>
      </c>
      <c r="G534" s="4">
        <v>0.22685185185185189</v>
      </c>
      <c r="H534" s="2">
        <v>4</v>
      </c>
    </row>
    <row r="535" spans="1:8" x14ac:dyDescent="0.3">
      <c r="A535" s="63">
        <v>2021</v>
      </c>
      <c r="B535" s="69"/>
      <c r="C535" s="64" t="s">
        <v>6</v>
      </c>
      <c r="D535" s="10" t="s">
        <v>29</v>
      </c>
      <c r="E535" s="2">
        <v>436</v>
      </c>
      <c r="F535" s="3">
        <v>174</v>
      </c>
      <c r="G535" s="4">
        <v>0.39908256880733939</v>
      </c>
      <c r="H535" s="2">
        <v>2</v>
      </c>
    </row>
    <row r="536" spans="1:8" x14ac:dyDescent="0.3">
      <c r="A536" s="63">
        <v>2021</v>
      </c>
      <c r="B536" s="69"/>
      <c r="C536" s="64" t="s">
        <v>6</v>
      </c>
      <c r="D536" s="10" t="s">
        <v>30</v>
      </c>
      <c r="E536" s="2">
        <v>553</v>
      </c>
      <c r="F536" s="3">
        <v>231</v>
      </c>
      <c r="G536" s="4">
        <v>0.41772151898734178</v>
      </c>
      <c r="H536" s="2">
        <v>3</v>
      </c>
    </row>
    <row r="537" spans="1:8" x14ac:dyDescent="0.3">
      <c r="A537" s="63">
        <v>2021</v>
      </c>
      <c r="B537" s="69"/>
      <c r="C537" s="64" t="s">
        <v>6</v>
      </c>
      <c r="D537" s="10" t="s">
        <v>31</v>
      </c>
      <c r="E537" s="2">
        <v>143</v>
      </c>
      <c r="F537" s="3">
        <v>37</v>
      </c>
      <c r="G537" s="4">
        <v>0.25874125874125881</v>
      </c>
      <c r="H537" s="2">
        <v>4</v>
      </c>
    </row>
    <row r="538" spans="1:8" x14ac:dyDescent="0.3">
      <c r="A538" s="63"/>
      <c r="B538" s="69"/>
      <c r="C538" s="64" t="s">
        <v>6</v>
      </c>
      <c r="D538" s="10" t="s">
        <v>32</v>
      </c>
      <c r="E538" s="2">
        <v>36</v>
      </c>
      <c r="F538" s="3">
        <v>8</v>
      </c>
      <c r="G538" s="4">
        <v>0.22222222222222221</v>
      </c>
      <c r="H538" s="2">
        <v>0</v>
      </c>
    </row>
    <row r="539" spans="1:8" x14ac:dyDescent="0.3">
      <c r="A539" s="63">
        <v>2021</v>
      </c>
      <c r="B539" s="69"/>
      <c r="C539" s="64" t="s">
        <v>6</v>
      </c>
      <c r="D539" s="10" t="s">
        <v>33</v>
      </c>
      <c r="E539" s="2">
        <v>9</v>
      </c>
      <c r="F539" s="3">
        <v>1</v>
      </c>
      <c r="G539" s="4">
        <v>0.1111111111111111</v>
      </c>
      <c r="H539" s="2">
        <v>0</v>
      </c>
    </row>
    <row r="540" spans="1:8" x14ac:dyDescent="0.3">
      <c r="A540" s="63">
        <v>2021</v>
      </c>
      <c r="B540" s="69"/>
      <c r="C540" s="64" t="s">
        <v>22</v>
      </c>
      <c r="D540" s="10" t="s">
        <v>1</v>
      </c>
      <c r="E540" s="2">
        <v>96</v>
      </c>
      <c r="F540" s="3">
        <v>17</v>
      </c>
      <c r="G540" s="4">
        <v>0.17708333333333329</v>
      </c>
      <c r="H540" s="2">
        <v>3</v>
      </c>
    </row>
    <row r="541" spans="1:8" x14ac:dyDescent="0.3">
      <c r="A541" s="63">
        <v>2021</v>
      </c>
      <c r="B541" s="69"/>
      <c r="C541" s="64" t="s">
        <v>22</v>
      </c>
      <c r="D541" s="10" t="s">
        <v>28</v>
      </c>
      <c r="E541" s="2">
        <v>59</v>
      </c>
      <c r="F541" s="3">
        <v>13</v>
      </c>
      <c r="G541" s="4">
        <v>0.22033898305084751</v>
      </c>
      <c r="H541" s="2">
        <v>2</v>
      </c>
    </row>
    <row r="542" spans="1:8" x14ac:dyDescent="0.3">
      <c r="A542" s="63">
        <v>2021</v>
      </c>
      <c r="B542" s="69"/>
      <c r="C542" s="64" t="s">
        <v>22</v>
      </c>
      <c r="D542" s="10" t="s">
        <v>29</v>
      </c>
      <c r="E542" s="2">
        <v>10</v>
      </c>
      <c r="F542" s="3">
        <v>2</v>
      </c>
      <c r="G542" s="4">
        <v>0.2</v>
      </c>
      <c r="H542" s="2">
        <v>1</v>
      </c>
    </row>
    <row r="543" spans="1:8" x14ac:dyDescent="0.3">
      <c r="A543" s="63">
        <v>2021</v>
      </c>
      <c r="B543" s="69"/>
      <c r="C543" s="64" t="s">
        <v>22</v>
      </c>
      <c r="D543" s="10" t="s">
        <v>30</v>
      </c>
      <c r="E543" s="2">
        <v>17</v>
      </c>
      <c r="F543" s="3">
        <v>2</v>
      </c>
      <c r="G543" s="4">
        <v>0.1176470588235294</v>
      </c>
      <c r="H543" s="2">
        <v>0</v>
      </c>
    </row>
    <row r="544" spans="1:8" x14ac:dyDescent="0.3">
      <c r="A544" s="63">
        <v>2021</v>
      </c>
      <c r="B544" s="69"/>
      <c r="C544" s="64" t="s">
        <v>22</v>
      </c>
      <c r="D544" s="10" t="s">
        <v>31</v>
      </c>
      <c r="E544" s="2">
        <v>6</v>
      </c>
      <c r="F544" s="3">
        <v>0</v>
      </c>
      <c r="G544" s="4">
        <v>0</v>
      </c>
      <c r="H544" s="2">
        <v>0</v>
      </c>
    </row>
    <row r="545" spans="1:8" x14ac:dyDescent="0.3">
      <c r="A545" s="63">
        <v>2021</v>
      </c>
      <c r="B545" s="69"/>
      <c r="C545" s="64" t="s">
        <v>22</v>
      </c>
      <c r="D545" s="10" t="s">
        <v>32</v>
      </c>
      <c r="E545" s="2">
        <v>1</v>
      </c>
      <c r="F545" s="3">
        <v>0</v>
      </c>
      <c r="G545" s="4">
        <v>0</v>
      </c>
      <c r="H545" s="2">
        <v>0</v>
      </c>
    </row>
    <row r="546" spans="1:8" x14ac:dyDescent="0.3">
      <c r="A546" s="63">
        <v>2021</v>
      </c>
      <c r="B546" s="69"/>
      <c r="C546" s="64" t="s">
        <v>22</v>
      </c>
      <c r="D546" s="10" t="s">
        <v>33</v>
      </c>
      <c r="E546" s="2">
        <v>3</v>
      </c>
      <c r="F546" s="3">
        <v>0</v>
      </c>
      <c r="G546" s="4">
        <v>0</v>
      </c>
      <c r="H546" s="2">
        <v>0</v>
      </c>
    </row>
    <row r="547" spans="1:8" x14ac:dyDescent="0.3">
      <c r="A547" s="63"/>
      <c r="B547" s="69"/>
      <c r="C547" s="64" t="s">
        <v>17</v>
      </c>
      <c r="D547" s="10" t="s">
        <v>1</v>
      </c>
      <c r="E547" s="2">
        <v>165</v>
      </c>
      <c r="F547" s="3">
        <v>55</v>
      </c>
      <c r="G547" s="4">
        <v>0.33333333333333331</v>
      </c>
      <c r="H547" s="2">
        <v>0</v>
      </c>
    </row>
    <row r="548" spans="1:8" x14ac:dyDescent="0.3">
      <c r="A548" s="63"/>
      <c r="B548" s="69"/>
      <c r="C548" s="64" t="s">
        <v>17</v>
      </c>
      <c r="D548" s="10" t="s">
        <v>28</v>
      </c>
      <c r="E548" s="2">
        <v>79</v>
      </c>
      <c r="F548" s="3">
        <v>29</v>
      </c>
      <c r="G548" s="4">
        <v>0.36708860759493672</v>
      </c>
      <c r="H548" s="2">
        <v>0</v>
      </c>
    </row>
    <row r="549" spans="1:8" x14ac:dyDescent="0.3">
      <c r="A549" s="63"/>
      <c r="B549" s="69"/>
      <c r="C549" s="64" t="s">
        <v>17</v>
      </c>
      <c r="D549" s="10" t="s">
        <v>29</v>
      </c>
      <c r="E549" s="2">
        <v>29</v>
      </c>
      <c r="F549" s="3">
        <v>10</v>
      </c>
      <c r="G549" s="4">
        <v>0.34482758620689657</v>
      </c>
      <c r="H549" s="2">
        <v>0</v>
      </c>
    </row>
    <row r="550" spans="1:8" x14ac:dyDescent="0.3">
      <c r="A550" s="63"/>
      <c r="B550" s="69"/>
      <c r="C550" s="64" t="s">
        <v>17</v>
      </c>
      <c r="D550" s="10" t="s">
        <v>30</v>
      </c>
      <c r="E550" s="2">
        <v>26</v>
      </c>
      <c r="F550" s="3">
        <v>5</v>
      </c>
      <c r="G550" s="4">
        <v>0.19230769230769229</v>
      </c>
      <c r="H550" s="2">
        <v>0</v>
      </c>
    </row>
    <row r="551" spans="1:8" x14ac:dyDescent="0.3">
      <c r="A551" s="63"/>
      <c r="B551" s="69"/>
      <c r="C551" s="64" t="s">
        <v>17</v>
      </c>
      <c r="D551" s="10" t="s">
        <v>31</v>
      </c>
      <c r="E551" s="2">
        <v>21</v>
      </c>
      <c r="F551" s="3">
        <v>8</v>
      </c>
      <c r="G551" s="4">
        <v>0.38095238095238088</v>
      </c>
      <c r="H551" s="2">
        <v>0</v>
      </c>
    </row>
    <row r="552" spans="1:8" x14ac:dyDescent="0.3">
      <c r="A552" s="63"/>
      <c r="B552" s="69"/>
      <c r="C552" s="64" t="s">
        <v>17</v>
      </c>
      <c r="D552" s="10" t="s">
        <v>32</v>
      </c>
      <c r="E552" s="2">
        <v>9</v>
      </c>
      <c r="F552" s="3">
        <v>3</v>
      </c>
      <c r="G552" s="4">
        <v>0.33333333333333331</v>
      </c>
      <c r="H552" s="2">
        <v>0</v>
      </c>
    </row>
    <row r="553" spans="1:8" x14ac:dyDescent="0.3">
      <c r="A553" s="63"/>
      <c r="B553" s="69"/>
      <c r="C553" s="64" t="s">
        <v>17</v>
      </c>
      <c r="D553" s="10" t="s">
        <v>33</v>
      </c>
      <c r="E553" s="2">
        <v>1</v>
      </c>
      <c r="F553" s="3">
        <v>0</v>
      </c>
      <c r="G553" s="4">
        <v>0</v>
      </c>
      <c r="H553" s="2">
        <v>0</v>
      </c>
    </row>
    <row r="554" spans="1:8" x14ac:dyDescent="0.3">
      <c r="A554" s="63">
        <v>2021</v>
      </c>
      <c r="B554" s="69"/>
      <c r="C554" s="64" t="s">
        <v>18</v>
      </c>
      <c r="D554" s="10" t="s">
        <v>1</v>
      </c>
      <c r="E554" s="2">
        <v>325</v>
      </c>
      <c r="F554" s="3">
        <v>80</v>
      </c>
      <c r="G554" s="4">
        <v>0.2461538461538462</v>
      </c>
      <c r="H554" s="2">
        <v>8</v>
      </c>
    </row>
    <row r="555" spans="1:8" x14ac:dyDescent="0.3">
      <c r="A555" s="63">
        <v>2021</v>
      </c>
      <c r="B555" s="69"/>
      <c r="C555" s="64" t="s">
        <v>18</v>
      </c>
      <c r="D555" s="10" t="s">
        <v>28</v>
      </c>
      <c r="E555" s="2">
        <v>145</v>
      </c>
      <c r="F555" s="3">
        <v>31</v>
      </c>
      <c r="G555" s="4">
        <v>0.2137931034482759</v>
      </c>
      <c r="H555" s="2">
        <v>7</v>
      </c>
    </row>
    <row r="556" spans="1:8" x14ac:dyDescent="0.3">
      <c r="A556" s="63">
        <v>2021</v>
      </c>
      <c r="B556" s="69"/>
      <c r="C556" s="64" t="s">
        <v>18</v>
      </c>
      <c r="D556" s="10" t="s">
        <v>29</v>
      </c>
      <c r="E556" s="2">
        <v>65</v>
      </c>
      <c r="F556" s="3">
        <v>21</v>
      </c>
      <c r="G556" s="4">
        <v>0.32307692307692309</v>
      </c>
      <c r="H556" s="2">
        <v>1</v>
      </c>
    </row>
    <row r="557" spans="1:8" x14ac:dyDescent="0.3">
      <c r="A557" s="63">
        <v>2021</v>
      </c>
      <c r="B557" s="69"/>
      <c r="C557" s="64" t="s">
        <v>18</v>
      </c>
      <c r="D557" s="10" t="s">
        <v>30</v>
      </c>
      <c r="E557" s="2">
        <v>68</v>
      </c>
      <c r="F557" s="3">
        <v>20</v>
      </c>
      <c r="G557" s="4">
        <v>0.29411764705882348</v>
      </c>
      <c r="H557" s="2">
        <v>0</v>
      </c>
    </row>
    <row r="558" spans="1:8" x14ac:dyDescent="0.3">
      <c r="A558" s="63">
        <v>2021</v>
      </c>
      <c r="B558" s="69"/>
      <c r="C558" s="64" t="s">
        <v>18</v>
      </c>
      <c r="D558" s="10" t="s">
        <v>31</v>
      </c>
      <c r="E558" s="2">
        <v>33</v>
      </c>
      <c r="F558" s="3">
        <v>6</v>
      </c>
      <c r="G558" s="4">
        <v>0.1818181818181818</v>
      </c>
      <c r="H558" s="2">
        <v>0</v>
      </c>
    </row>
    <row r="559" spans="1:8" x14ac:dyDescent="0.3">
      <c r="A559" s="63">
        <v>2021</v>
      </c>
      <c r="B559" s="69"/>
      <c r="C559" s="64" t="s">
        <v>18</v>
      </c>
      <c r="D559" s="10" t="s">
        <v>32</v>
      </c>
      <c r="E559" s="2">
        <v>11</v>
      </c>
      <c r="F559" s="3">
        <v>2</v>
      </c>
      <c r="G559" s="4">
        <v>0.1818181818181818</v>
      </c>
      <c r="H559" s="2">
        <v>0</v>
      </c>
    </row>
    <row r="560" spans="1:8" x14ac:dyDescent="0.3">
      <c r="A560" s="63">
        <v>2021</v>
      </c>
      <c r="B560" s="69"/>
      <c r="C560" s="64" t="s">
        <v>18</v>
      </c>
      <c r="D560" s="10" t="s">
        <v>33</v>
      </c>
      <c r="E560" s="2">
        <v>3</v>
      </c>
      <c r="F560" s="3">
        <v>0</v>
      </c>
      <c r="G560" s="4">
        <v>0</v>
      </c>
      <c r="H560" s="2">
        <v>0</v>
      </c>
    </row>
    <row r="561" spans="1:8" x14ac:dyDescent="0.3">
      <c r="A561" s="63">
        <v>2021</v>
      </c>
      <c r="B561" s="69"/>
      <c r="C561" s="64" t="s">
        <v>26</v>
      </c>
      <c r="D561" s="10" t="s">
        <v>1</v>
      </c>
      <c r="E561" s="2">
        <v>121</v>
      </c>
      <c r="F561" s="3">
        <v>40</v>
      </c>
      <c r="G561" s="4">
        <v>0.33057851239669422</v>
      </c>
      <c r="H561" s="2">
        <v>4</v>
      </c>
    </row>
    <row r="562" spans="1:8" x14ac:dyDescent="0.3">
      <c r="A562" s="63">
        <v>2021</v>
      </c>
      <c r="B562" s="69"/>
      <c r="C562" s="64" t="s">
        <v>26</v>
      </c>
      <c r="D562" s="10" t="s">
        <v>28</v>
      </c>
      <c r="E562" s="2">
        <v>44</v>
      </c>
      <c r="F562" s="3">
        <v>19</v>
      </c>
      <c r="G562" s="4">
        <v>0.43181818181818182</v>
      </c>
      <c r="H562" s="2">
        <v>0</v>
      </c>
    </row>
    <row r="563" spans="1:8" x14ac:dyDescent="0.3">
      <c r="A563" s="63">
        <v>2021</v>
      </c>
      <c r="B563" s="69"/>
      <c r="C563" s="64" t="s">
        <v>26</v>
      </c>
      <c r="D563" s="10" t="s">
        <v>29</v>
      </c>
      <c r="E563" s="2">
        <v>22</v>
      </c>
      <c r="F563" s="3">
        <v>5</v>
      </c>
      <c r="G563" s="4">
        <v>0.22727272727272729</v>
      </c>
      <c r="H563" s="2">
        <v>0</v>
      </c>
    </row>
    <row r="564" spans="1:8" x14ac:dyDescent="0.3">
      <c r="A564" s="63">
        <v>2021</v>
      </c>
      <c r="B564" s="69"/>
      <c r="C564" s="64" t="s">
        <v>26</v>
      </c>
      <c r="D564" s="10" t="s">
        <v>30</v>
      </c>
      <c r="E564" s="2">
        <v>25</v>
      </c>
      <c r="F564" s="3">
        <v>6</v>
      </c>
      <c r="G564" s="4">
        <v>0.24</v>
      </c>
      <c r="H564" s="2">
        <v>3</v>
      </c>
    </row>
    <row r="565" spans="1:8" x14ac:dyDescent="0.3">
      <c r="A565" s="63">
        <v>2021</v>
      </c>
      <c r="B565" s="69"/>
      <c r="C565" s="64" t="s">
        <v>26</v>
      </c>
      <c r="D565" s="10" t="s">
        <v>31</v>
      </c>
      <c r="E565" s="2">
        <v>20</v>
      </c>
      <c r="F565" s="3">
        <v>7</v>
      </c>
      <c r="G565" s="4">
        <v>0.35</v>
      </c>
      <c r="H565" s="2">
        <v>1</v>
      </c>
    </row>
    <row r="566" spans="1:8" x14ac:dyDescent="0.3">
      <c r="A566" s="63">
        <v>2021</v>
      </c>
      <c r="B566" s="69"/>
      <c r="C566" s="64" t="s">
        <v>26</v>
      </c>
      <c r="D566" s="10" t="s">
        <v>32</v>
      </c>
      <c r="E566" s="2">
        <v>8</v>
      </c>
      <c r="F566" s="3">
        <v>2</v>
      </c>
      <c r="G566" s="4">
        <v>0.25</v>
      </c>
      <c r="H566" s="2">
        <v>0</v>
      </c>
    </row>
    <row r="567" spans="1:8" x14ac:dyDescent="0.3">
      <c r="A567" s="63">
        <v>2021</v>
      </c>
      <c r="B567" s="70"/>
      <c r="C567" s="64" t="s">
        <v>26</v>
      </c>
      <c r="D567" s="10" t="s">
        <v>33</v>
      </c>
      <c r="E567" s="2">
        <v>2</v>
      </c>
      <c r="F567" s="3">
        <v>1</v>
      </c>
      <c r="G567" s="4">
        <v>0.5</v>
      </c>
      <c r="H567" s="2">
        <v>0</v>
      </c>
    </row>
    <row r="568" spans="1:8" x14ac:dyDescent="0.3">
      <c r="A568" s="63"/>
      <c r="B568" s="68" t="s">
        <v>36</v>
      </c>
      <c r="C568" s="47" t="s">
        <v>1</v>
      </c>
      <c r="D568" s="47"/>
      <c r="E568" s="48">
        <f>E569+E576</f>
        <v>530</v>
      </c>
      <c r="F568" s="48">
        <f t="shared" ref="F568:H568" si="8">F569+F576</f>
        <v>136</v>
      </c>
      <c r="G568" s="49">
        <f>F568/E568</f>
        <v>0.25660377358490566</v>
      </c>
      <c r="H568" s="48">
        <f t="shared" si="8"/>
        <v>0</v>
      </c>
    </row>
    <row r="569" spans="1:8" x14ac:dyDescent="0.3">
      <c r="A569" s="63">
        <v>2021</v>
      </c>
      <c r="B569" s="69"/>
      <c r="C569" s="64" t="s">
        <v>8</v>
      </c>
      <c r="D569" s="10" t="s">
        <v>1</v>
      </c>
      <c r="E569" s="2">
        <v>232</v>
      </c>
      <c r="F569" s="3">
        <v>55</v>
      </c>
      <c r="G569" s="4">
        <v>0.23706896551724141</v>
      </c>
      <c r="H569" s="2">
        <v>0</v>
      </c>
    </row>
    <row r="570" spans="1:8" x14ac:dyDescent="0.3">
      <c r="A570" s="63">
        <v>2021</v>
      </c>
      <c r="B570" s="69"/>
      <c r="C570" s="64" t="s">
        <v>8</v>
      </c>
      <c r="D570" s="10" t="s">
        <v>28</v>
      </c>
      <c r="E570" s="2">
        <v>114</v>
      </c>
      <c r="F570" s="3">
        <v>33</v>
      </c>
      <c r="G570" s="4">
        <v>0.28947368421052633</v>
      </c>
      <c r="H570" s="2">
        <v>0</v>
      </c>
    </row>
    <row r="571" spans="1:8" x14ac:dyDescent="0.3">
      <c r="A571" s="63">
        <v>2021</v>
      </c>
      <c r="B571" s="69"/>
      <c r="C571" s="64" t="s">
        <v>8</v>
      </c>
      <c r="D571" s="10" t="s">
        <v>29</v>
      </c>
      <c r="E571" s="2">
        <v>45</v>
      </c>
      <c r="F571" s="3">
        <v>11</v>
      </c>
      <c r="G571" s="4">
        <v>0.24444444444444441</v>
      </c>
      <c r="H571" s="2">
        <v>0</v>
      </c>
    </row>
    <row r="572" spans="1:8" x14ac:dyDescent="0.3">
      <c r="A572" s="63">
        <v>2021</v>
      </c>
      <c r="B572" s="69"/>
      <c r="C572" s="64" t="s">
        <v>8</v>
      </c>
      <c r="D572" s="10" t="s">
        <v>30</v>
      </c>
      <c r="E572" s="2">
        <v>36</v>
      </c>
      <c r="F572" s="3">
        <v>4</v>
      </c>
      <c r="G572" s="4">
        <v>0.1111111111111111</v>
      </c>
      <c r="H572" s="2">
        <v>0</v>
      </c>
    </row>
    <row r="573" spans="1:8" x14ac:dyDescent="0.3">
      <c r="A573" s="63">
        <v>2021</v>
      </c>
      <c r="B573" s="69"/>
      <c r="C573" s="64" t="s">
        <v>8</v>
      </c>
      <c r="D573" s="10" t="s">
        <v>31</v>
      </c>
      <c r="E573" s="2">
        <v>30</v>
      </c>
      <c r="F573" s="3">
        <v>5</v>
      </c>
      <c r="G573" s="4">
        <v>0.16666666666666671</v>
      </c>
      <c r="H573" s="2">
        <v>0</v>
      </c>
    </row>
    <row r="574" spans="1:8" x14ac:dyDescent="0.3">
      <c r="A574" s="63">
        <v>2021</v>
      </c>
      <c r="B574" s="69"/>
      <c r="C574" s="64" t="s">
        <v>8</v>
      </c>
      <c r="D574" s="10" t="s">
        <v>32</v>
      </c>
      <c r="E574" s="2">
        <v>5</v>
      </c>
      <c r="F574" s="3">
        <v>2</v>
      </c>
      <c r="G574" s="4">
        <v>0.4</v>
      </c>
      <c r="H574" s="2">
        <v>0</v>
      </c>
    </row>
    <row r="575" spans="1:8" x14ac:dyDescent="0.3">
      <c r="A575" s="63">
        <v>2021</v>
      </c>
      <c r="B575" s="69"/>
      <c r="C575" s="64" t="s">
        <v>8</v>
      </c>
      <c r="D575" s="10" t="s">
        <v>33</v>
      </c>
      <c r="E575" s="2">
        <v>2</v>
      </c>
      <c r="F575" s="3">
        <v>0</v>
      </c>
      <c r="G575" s="4">
        <v>0</v>
      </c>
      <c r="H575" s="2">
        <v>0</v>
      </c>
    </row>
    <row r="576" spans="1:8" x14ac:dyDescent="0.3">
      <c r="A576" s="63">
        <v>2021</v>
      </c>
      <c r="B576" s="69"/>
      <c r="C576" s="64" t="s">
        <v>20</v>
      </c>
      <c r="D576" s="10" t="s">
        <v>1</v>
      </c>
      <c r="E576" s="2">
        <v>298</v>
      </c>
      <c r="F576" s="3">
        <v>81</v>
      </c>
      <c r="G576" s="4">
        <v>0.27181208053691269</v>
      </c>
      <c r="H576" s="2">
        <v>0</v>
      </c>
    </row>
    <row r="577" spans="1:8" x14ac:dyDescent="0.3">
      <c r="A577" s="63">
        <v>2021</v>
      </c>
      <c r="B577" s="69"/>
      <c r="C577" s="64" t="s">
        <v>20</v>
      </c>
      <c r="D577" s="10" t="s">
        <v>28</v>
      </c>
      <c r="E577" s="2">
        <v>96</v>
      </c>
      <c r="F577" s="3">
        <v>22</v>
      </c>
      <c r="G577" s="4">
        <v>0.22916666666666671</v>
      </c>
      <c r="H577" s="2">
        <v>0</v>
      </c>
    </row>
    <row r="578" spans="1:8" x14ac:dyDescent="0.3">
      <c r="A578" s="63">
        <v>2021</v>
      </c>
      <c r="B578" s="69"/>
      <c r="C578" s="64" t="s">
        <v>20</v>
      </c>
      <c r="D578" s="10" t="s">
        <v>29</v>
      </c>
      <c r="E578" s="2">
        <v>83</v>
      </c>
      <c r="F578" s="3">
        <v>29</v>
      </c>
      <c r="G578" s="4">
        <v>0.3493975903614458</v>
      </c>
      <c r="H578" s="2">
        <v>0</v>
      </c>
    </row>
    <row r="579" spans="1:8" x14ac:dyDescent="0.3">
      <c r="A579" s="63">
        <v>2021</v>
      </c>
      <c r="B579" s="69"/>
      <c r="C579" s="64" t="s">
        <v>20</v>
      </c>
      <c r="D579" s="10" t="s">
        <v>30</v>
      </c>
      <c r="E579" s="2">
        <v>71</v>
      </c>
      <c r="F579" s="3">
        <v>22</v>
      </c>
      <c r="G579" s="4">
        <v>0.3098591549295775</v>
      </c>
      <c r="H579" s="2">
        <v>0</v>
      </c>
    </row>
    <row r="580" spans="1:8" x14ac:dyDescent="0.3">
      <c r="A580" s="63">
        <v>2021</v>
      </c>
      <c r="B580" s="69"/>
      <c r="C580" s="64" t="s">
        <v>20</v>
      </c>
      <c r="D580" s="10" t="s">
        <v>31</v>
      </c>
      <c r="E580" s="2">
        <v>39</v>
      </c>
      <c r="F580" s="3">
        <v>7</v>
      </c>
      <c r="G580" s="4">
        <v>0.17948717948717949</v>
      </c>
      <c r="H580" s="2">
        <v>0</v>
      </c>
    </row>
    <row r="581" spans="1:8" x14ac:dyDescent="0.3">
      <c r="A581" s="63">
        <v>2021</v>
      </c>
      <c r="B581" s="69"/>
      <c r="C581" s="64" t="s">
        <v>20</v>
      </c>
      <c r="D581" s="10" t="s">
        <v>32</v>
      </c>
      <c r="E581" s="2">
        <v>8</v>
      </c>
      <c r="F581" s="3">
        <v>0</v>
      </c>
      <c r="G581" s="4">
        <v>0</v>
      </c>
      <c r="H581" s="2">
        <v>0</v>
      </c>
    </row>
    <row r="582" spans="1:8" x14ac:dyDescent="0.3">
      <c r="A582" s="63">
        <v>2021</v>
      </c>
      <c r="B582" s="70"/>
      <c r="C582" s="64" t="s">
        <v>20</v>
      </c>
      <c r="D582" s="10" t="s">
        <v>33</v>
      </c>
      <c r="E582" s="2">
        <v>1</v>
      </c>
      <c r="F582" s="3">
        <v>1</v>
      </c>
      <c r="G582" s="4">
        <v>1</v>
      </c>
      <c r="H582" s="2">
        <v>0</v>
      </c>
    </row>
    <row r="583" spans="1:8" x14ac:dyDescent="0.3">
      <c r="A583" s="63"/>
      <c r="B583" s="58" t="s">
        <v>37</v>
      </c>
      <c r="C583" s="47" t="s">
        <v>1</v>
      </c>
      <c r="D583" s="47"/>
      <c r="E583" s="48">
        <f>E584+E591+E598+E604+E610+E616</f>
        <v>844</v>
      </c>
      <c r="F583" s="48">
        <f>F584+F591+F598+F604+F610+F616</f>
        <v>210</v>
      </c>
      <c r="G583" s="49">
        <f>F583/E583</f>
        <v>0.24881516587677724</v>
      </c>
      <c r="H583" s="48">
        <f>H584+H591+H598+H604+H610+H616</f>
        <v>7</v>
      </c>
    </row>
    <row r="584" spans="1:8" x14ac:dyDescent="0.3">
      <c r="A584" s="63">
        <v>2021</v>
      </c>
      <c r="B584" s="59"/>
      <c r="C584" s="64" t="s">
        <v>5</v>
      </c>
      <c r="D584" s="10" t="s">
        <v>1</v>
      </c>
      <c r="E584" s="2">
        <v>82</v>
      </c>
      <c r="F584" s="3">
        <v>20</v>
      </c>
      <c r="G584" s="4">
        <v>0.24390243902439021</v>
      </c>
      <c r="H584" s="2">
        <v>3</v>
      </c>
    </row>
    <row r="585" spans="1:8" x14ac:dyDescent="0.3">
      <c r="A585" s="63">
        <v>2021</v>
      </c>
      <c r="B585" s="59"/>
      <c r="C585" s="64" t="s">
        <v>5</v>
      </c>
      <c r="D585" s="10" t="s">
        <v>28</v>
      </c>
      <c r="E585" s="2">
        <v>43</v>
      </c>
      <c r="F585" s="3">
        <v>9</v>
      </c>
      <c r="G585" s="4">
        <v>0.20930232558139539</v>
      </c>
      <c r="H585" s="2">
        <v>0</v>
      </c>
    </row>
    <row r="586" spans="1:8" x14ac:dyDescent="0.3">
      <c r="A586" s="63">
        <v>2021</v>
      </c>
      <c r="B586" s="59"/>
      <c r="C586" s="64" t="s">
        <v>5</v>
      </c>
      <c r="D586" s="10" t="s">
        <v>29</v>
      </c>
      <c r="E586" s="2">
        <v>16</v>
      </c>
      <c r="F586" s="3">
        <v>5</v>
      </c>
      <c r="G586" s="4">
        <v>0.3125</v>
      </c>
      <c r="H586" s="2">
        <v>2</v>
      </c>
    </row>
    <row r="587" spans="1:8" x14ac:dyDescent="0.3">
      <c r="A587" s="63">
        <v>2021</v>
      </c>
      <c r="B587" s="59"/>
      <c r="C587" s="64" t="s">
        <v>5</v>
      </c>
      <c r="D587" s="10" t="s">
        <v>30</v>
      </c>
      <c r="E587" s="2">
        <v>8</v>
      </c>
      <c r="F587" s="3">
        <v>2</v>
      </c>
      <c r="G587" s="4">
        <v>0.25</v>
      </c>
      <c r="H587" s="2">
        <v>0</v>
      </c>
    </row>
    <row r="588" spans="1:8" x14ac:dyDescent="0.3">
      <c r="A588" s="63">
        <v>2021</v>
      </c>
      <c r="B588" s="59"/>
      <c r="C588" s="64" t="s">
        <v>5</v>
      </c>
      <c r="D588" s="10" t="s">
        <v>31</v>
      </c>
      <c r="E588" s="2">
        <v>9</v>
      </c>
      <c r="F588" s="3">
        <v>3</v>
      </c>
      <c r="G588" s="4">
        <v>0.33333333333333331</v>
      </c>
      <c r="H588" s="2">
        <v>1</v>
      </c>
    </row>
    <row r="589" spans="1:8" x14ac:dyDescent="0.3">
      <c r="A589" s="63">
        <v>2021</v>
      </c>
      <c r="B589" s="59"/>
      <c r="C589" s="64" t="s">
        <v>5</v>
      </c>
      <c r="D589" s="10" t="s">
        <v>32</v>
      </c>
      <c r="E589" s="2">
        <v>5</v>
      </c>
      <c r="F589" s="3">
        <v>1</v>
      </c>
      <c r="G589" s="4">
        <v>0.2</v>
      </c>
      <c r="H589" s="2">
        <v>0</v>
      </c>
    </row>
    <row r="590" spans="1:8" x14ac:dyDescent="0.3">
      <c r="A590" s="63">
        <v>2021</v>
      </c>
      <c r="B590" s="59"/>
      <c r="C590" s="64" t="s">
        <v>5</v>
      </c>
      <c r="D590" s="10" t="s">
        <v>33</v>
      </c>
      <c r="E590" s="2">
        <v>1</v>
      </c>
      <c r="F590" s="3">
        <v>0</v>
      </c>
      <c r="G590" s="4">
        <v>0</v>
      </c>
      <c r="H590" s="2">
        <v>0</v>
      </c>
    </row>
    <row r="591" spans="1:8" x14ac:dyDescent="0.3">
      <c r="A591" s="63">
        <v>2021</v>
      </c>
      <c r="B591" s="59"/>
      <c r="C591" s="64" t="s">
        <v>21</v>
      </c>
      <c r="D591" s="10" t="s">
        <v>1</v>
      </c>
      <c r="E591" s="2">
        <v>527</v>
      </c>
      <c r="F591" s="3">
        <v>129</v>
      </c>
      <c r="G591" s="4">
        <v>0.24478178368121439</v>
      </c>
      <c r="H591" s="2">
        <v>2</v>
      </c>
    </row>
    <row r="592" spans="1:8" x14ac:dyDescent="0.3">
      <c r="A592" s="63">
        <v>2021</v>
      </c>
      <c r="B592" s="59"/>
      <c r="C592" s="64" t="s">
        <v>21</v>
      </c>
      <c r="D592" s="10" t="s">
        <v>28</v>
      </c>
      <c r="E592" s="2">
        <v>204</v>
      </c>
      <c r="F592" s="3">
        <v>35</v>
      </c>
      <c r="G592" s="4">
        <v>0.17156862745098039</v>
      </c>
      <c r="H592" s="2">
        <v>1</v>
      </c>
    </row>
    <row r="593" spans="1:8" x14ac:dyDescent="0.3">
      <c r="A593" s="63">
        <v>2021</v>
      </c>
      <c r="B593" s="59"/>
      <c r="C593" s="64" t="s">
        <v>21</v>
      </c>
      <c r="D593" s="10" t="s">
        <v>29</v>
      </c>
      <c r="E593" s="2">
        <v>98</v>
      </c>
      <c r="F593" s="3">
        <v>35</v>
      </c>
      <c r="G593" s="4">
        <v>0.35714285714285721</v>
      </c>
      <c r="H593" s="2">
        <v>0</v>
      </c>
    </row>
    <row r="594" spans="1:8" x14ac:dyDescent="0.3">
      <c r="A594" s="63">
        <v>2021</v>
      </c>
      <c r="B594" s="59"/>
      <c r="C594" s="64" t="s">
        <v>21</v>
      </c>
      <c r="D594" s="10" t="s">
        <v>30</v>
      </c>
      <c r="E594" s="2">
        <v>123</v>
      </c>
      <c r="F594" s="3">
        <v>37</v>
      </c>
      <c r="G594" s="4">
        <v>0.30081300813008133</v>
      </c>
      <c r="H594" s="2">
        <v>0</v>
      </c>
    </row>
    <row r="595" spans="1:8" x14ac:dyDescent="0.3">
      <c r="A595" s="63">
        <v>2021</v>
      </c>
      <c r="B595" s="59"/>
      <c r="C595" s="64" t="s">
        <v>21</v>
      </c>
      <c r="D595" s="10" t="s">
        <v>31</v>
      </c>
      <c r="E595" s="2">
        <v>67</v>
      </c>
      <c r="F595" s="3">
        <v>16</v>
      </c>
      <c r="G595" s="4">
        <v>0.2388059701492537</v>
      </c>
      <c r="H595" s="2">
        <v>0</v>
      </c>
    </row>
    <row r="596" spans="1:8" x14ac:dyDescent="0.3">
      <c r="A596" s="63">
        <v>2021</v>
      </c>
      <c r="B596" s="59"/>
      <c r="C596" s="64" t="s">
        <v>21</v>
      </c>
      <c r="D596" s="10" t="s">
        <v>32</v>
      </c>
      <c r="E596" s="2">
        <v>28</v>
      </c>
      <c r="F596" s="3">
        <v>5</v>
      </c>
      <c r="G596" s="4">
        <v>0.1785714285714286</v>
      </c>
      <c r="H596" s="2">
        <v>1</v>
      </c>
    </row>
    <row r="597" spans="1:8" x14ac:dyDescent="0.3">
      <c r="A597" s="63">
        <v>2021</v>
      </c>
      <c r="B597" s="59"/>
      <c r="C597" s="64" t="s">
        <v>21</v>
      </c>
      <c r="D597" s="10" t="s">
        <v>33</v>
      </c>
      <c r="E597" s="2">
        <v>7</v>
      </c>
      <c r="F597" s="3">
        <v>1</v>
      </c>
      <c r="G597" s="4">
        <v>0.14285714285714279</v>
      </c>
      <c r="H597" s="2">
        <v>0</v>
      </c>
    </row>
    <row r="598" spans="1:8" x14ac:dyDescent="0.3">
      <c r="A598" s="63">
        <v>2021</v>
      </c>
      <c r="B598" s="59"/>
      <c r="C598" s="64" t="s">
        <v>12</v>
      </c>
      <c r="D598" s="10" t="s">
        <v>1</v>
      </c>
      <c r="E598" s="2">
        <v>48</v>
      </c>
      <c r="F598" s="3">
        <v>12</v>
      </c>
      <c r="G598" s="4">
        <v>0.25</v>
      </c>
      <c r="H598" s="2">
        <v>0</v>
      </c>
    </row>
    <row r="599" spans="1:8" x14ac:dyDescent="0.3">
      <c r="A599" s="63">
        <v>2021</v>
      </c>
      <c r="B599" s="59"/>
      <c r="C599" s="64" t="s">
        <v>12</v>
      </c>
      <c r="D599" s="10" t="s">
        <v>28</v>
      </c>
      <c r="E599" s="2">
        <v>17</v>
      </c>
      <c r="F599" s="3">
        <v>4</v>
      </c>
      <c r="G599" s="4">
        <v>0.23529411764705879</v>
      </c>
      <c r="H599" s="2">
        <v>0</v>
      </c>
    </row>
    <row r="600" spans="1:8" x14ac:dyDescent="0.3">
      <c r="A600" s="63">
        <v>2021</v>
      </c>
      <c r="B600" s="59"/>
      <c r="C600" s="64" t="s">
        <v>12</v>
      </c>
      <c r="D600" s="10" t="s">
        <v>29</v>
      </c>
      <c r="E600" s="2">
        <v>14</v>
      </c>
      <c r="F600" s="3">
        <v>4</v>
      </c>
      <c r="G600" s="4">
        <v>0.2857142857142857</v>
      </c>
      <c r="H600" s="2">
        <v>0</v>
      </c>
    </row>
    <row r="601" spans="1:8" x14ac:dyDescent="0.3">
      <c r="A601" s="63">
        <v>2021</v>
      </c>
      <c r="B601" s="59"/>
      <c r="C601" s="64" t="s">
        <v>12</v>
      </c>
      <c r="D601" s="10" t="s">
        <v>30</v>
      </c>
      <c r="E601" s="2">
        <v>5</v>
      </c>
      <c r="F601" s="3">
        <v>2</v>
      </c>
      <c r="G601" s="4">
        <v>0.4</v>
      </c>
      <c r="H601" s="2">
        <v>0</v>
      </c>
    </row>
    <row r="602" spans="1:8" x14ac:dyDescent="0.3">
      <c r="A602" s="63">
        <v>2021</v>
      </c>
      <c r="B602" s="59"/>
      <c r="C602" s="64" t="s">
        <v>12</v>
      </c>
      <c r="D602" s="10" t="s">
        <v>31</v>
      </c>
      <c r="E602" s="2">
        <v>11</v>
      </c>
      <c r="F602" s="3">
        <v>2</v>
      </c>
      <c r="G602" s="4">
        <v>0.1818181818181818</v>
      </c>
      <c r="H602" s="2">
        <v>0</v>
      </c>
    </row>
    <row r="603" spans="1:8" x14ac:dyDescent="0.3">
      <c r="A603" s="63">
        <v>2021</v>
      </c>
      <c r="B603" s="59"/>
      <c r="C603" s="64" t="s">
        <v>12</v>
      </c>
      <c r="D603" s="10" t="s">
        <v>32</v>
      </c>
      <c r="E603" s="2">
        <v>1</v>
      </c>
      <c r="F603" s="3">
        <v>0</v>
      </c>
      <c r="G603" s="4">
        <v>0</v>
      </c>
      <c r="H603" s="2">
        <v>0</v>
      </c>
    </row>
    <row r="604" spans="1:8" x14ac:dyDescent="0.3">
      <c r="A604" s="63">
        <v>2021</v>
      </c>
      <c r="B604" s="59"/>
      <c r="C604" s="64" t="s">
        <v>13</v>
      </c>
      <c r="D604" s="10" t="s">
        <v>1</v>
      </c>
      <c r="E604" s="2">
        <v>39</v>
      </c>
      <c r="F604" s="3">
        <v>13</v>
      </c>
      <c r="G604" s="4">
        <v>0.33333333333333331</v>
      </c>
      <c r="H604" s="2">
        <v>0</v>
      </c>
    </row>
    <row r="605" spans="1:8" x14ac:dyDescent="0.3">
      <c r="A605" s="63">
        <v>2021</v>
      </c>
      <c r="B605" s="59"/>
      <c r="C605" s="64" t="s">
        <v>13</v>
      </c>
      <c r="D605" s="10" t="s">
        <v>28</v>
      </c>
      <c r="E605" s="2">
        <v>17</v>
      </c>
      <c r="F605" s="3">
        <v>4</v>
      </c>
      <c r="G605" s="4">
        <v>0.23529411764705879</v>
      </c>
      <c r="H605" s="2">
        <v>0</v>
      </c>
    </row>
    <row r="606" spans="1:8" x14ac:dyDescent="0.3">
      <c r="A606" s="63">
        <v>2021</v>
      </c>
      <c r="B606" s="59"/>
      <c r="C606" s="64" t="s">
        <v>13</v>
      </c>
      <c r="D606" s="10" t="s">
        <v>29</v>
      </c>
      <c r="E606" s="2">
        <v>10</v>
      </c>
      <c r="F606" s="3">
        <v>4</v>
      </c>
      <c r="G606" s="4">
        <v>0.4</v>
      </c>
      <c r="H606" s="2">
        <v>0</v>
      </c>
    </row>
    <row r="607" spans="1:8" x14ac:dyDescent="0.3">
      <c r="A607" s="63">
        <v>2021</v>
      </c>
      <c r="B607" s="59"/>
      <c r="C607" s="64" t="s">
        <v>13</v>
      </c>
      <c r="D607" s="10" t="s">
        <v>30</v>
      </c>
      <c r="E607" s="2">
        <v>4</v>
      </c>
      <c r="F607" s="3">
        <v>3</v>
      </c>
      <c r="G607" s="4">
        <v>0.75</v>
      </c>
      <c r="H607" s="2">
        <v>0</v>
      </c>
    </row>
    <row r="608" spans="1:8" x14ac:dyDescent="0.3">
      <c r="A608" s="63">
        <v>2021</v>
      </c>
      <c r="B608" s="59"/>
      <c r="C608" s="64" t="s">
        <v>13</v>
      </c>
      <c r="D608" s="10" t="s">
        <v>31</v>
      </c>
      <c r="E608" s="2">
        <v>6</v>
      </c>
      <c r="F608" s="3">
        <v>0</v>
      </c>
      <c r="G608" s="4">
        <v>0</v>
      </c>
      <c r="H608" s="2">
        <v>0</v>
      </c>
    </row>
    <row r="609" spans="1:8" x14ac:dyDescent="0.3">
      <c r="A609" s="63">
        <v>2021</v>
      </c>
      <c r="B609" s="59"/>
      <c r="C609" s="64" t="s">
        <v>13</v>
      </c>
      <c r="D609" s="10" t="s">
        <v>32</v>
      </c>
      <c r="E609" s="2">
        <v>2</v>
      </c>
      <c r="F609" s="3">
        <v>2</v>
      </c>
      <c r="G609" s="4">
        <v>1</v>
      </c>
      <c r="H609" s="2">
        <v>0</v>
      </c>
    </row>
    <row r="610" spans="1:8" x14ac:dyDescent="0.3">
      <c r="A610" s="63">
        <v>2021</v>
      </c>
      <c r="B610" s="59"/>
      <c r="C610" s="64" t="s">
        <v>14</v>
      </c>
      <c r="D610" s="10" t="s">
        <v>1</v>
      </c>
      <c r="E610" s="2">
        <v>63</v>
      </c>
      <c r="F610" s="3">
        <v>16</v>
      </c>
      <c r="G610" s="4">
        <v>0.25396825396825401</v>
      </c>
      <c r="H610" s="2">
        <v>0</v>
      </c>
    </row>
    <row r="611" spans="1:8" x14ac:dyDescent="0.3">
      <c r="A611" s="63">
        <v>2021</v>
      </c>
      <c r="B611" s="59"/>
      <c r="C611" s="64" t="s">
        <v>14</v>
      </c>
      <c r="D611" s="10" t="s">
        <v>28</v>
      </c>
      <c r="E611" s="2">
        <v>19</v>
      </c>
      <c r="F611" s="3">
        <v>6</v>
      </c>
      <c r="G611" s="4">
        <v>0.31578947368421051</v>
      </c>
      <c r="H611" s="2">
        <v>0</v>
      </c>
    </row>
    <row r="612" spans="1:8" x14ac:dyDescent="0.3">
      <c r="A612" s="63">
        <v>2021</v>
      </c>
      <c r="B612" s="59"/>
      <c r="C612" s="64" t="s">
        <v>14</v>
      </c>
      <c r="D612" s="10" t="s">
        <v>29</v>
      </c>
      <c r="E612" s="2">
        <v>18</v>
      </c>
      <c r="F612" s="3">
        <v>5</v>
      </c>
      <c r="G612" s="4">
        <v>0.27777777777777779</v>
      </c>
      <c r="H612" s="2">
        <v>0</v>
      </c>
    </row>
    <row r="613" spans="1:8" x14ac:dyDescent="0.3">
      <c r="A613" s="63">
        <v>2021</v>
      </c>
      <c r="B613" s="59"/>
      <c r="C613" s="64" t="s">
        <v>14</v>
      </c>
      <c r="D613" s="10" t="s">
        <v>30</v>
      </c>
      <c r="E613" s="2">
        <v>14</v>
      </c>
      <c r="F613" s="3">
        <v>2</v>
      </c>
      <c r="G613" s="4">
        <v>0.14285714285714279</v>
      </c>
      <c r="H613" s="2">
        <v>0</v>
      </c>
    </row>
    <row r="614" spans="1:8" x14ac:dyDescent="0.3">
      <c r="A614" s="63">
        <v>2021</v>
      </c>
      <c r="B614" s="59"/>
      <c r="C614" s="64" t="s">
        <v>14</v>
      </c>
      <c r="D614" s="10" t="s">
        <v>31</v>
      </c>
      <c r="E614" s="2">
        <v>10</v>
      </c>
      <c r="F614" s="3">
        <v>2</v>
      </c>
      <c r="G614" s="4">
        <v>0.2</v>
      </c>
      <c r="H614" s="2">
        <v>0</v>
      </c>
    </row>
    <row r="615" spans="1:8" x14ac:dyDescent="0.3">
      <c r="A615" s="63">
        <v>2021</v>
      </c>
      <c r="B615" s="59"/>
      <c r="C615" s="64" t="s">
        <v>14</v>
      </c>
      <c r="D615" s="10" t="s">
        <v>32</v>
      </c>
      <c r="E615" s="2">
        <v>2</v>
      </c>
      <c r="F615" s="3">
        <v>1</v>
      </c>
      <c r="G615" s="4">
        <v>0.5</v>
      </c>
      <c r="H615" s="2">
        <v>0</v>
      </c>
    </row>
    <row r="616" spans="1:8" x14ac:dyDescent="0.3">
      <c r="A616" s="63">
        <v>2021</v>
      </c>
      <c r="B616" s="59"/>
      <c r="C616" s="64" t="s">
        <v>15</v>
      </c>
      <c r="D616" s="10" t="s">
        <v>1</v>
      </c>
      <c r="E616" s="2">
        <v>85</v>
      </c>
      <c r="F616" s="3">
        <v>20</v>
      </c>
      <c r="G616" s="4">
        <v>0.23529411764705879</v>
      </c>
      <c r="H616" s="2">
        <v>2</v>
      </c>
    </row>
    <row r="617" spans="1:8" x14ac:dyDescent="0.3">
      <c r="A617" s="63">
        <v>2021</v>
      </c>
      <c r="B617" s="59"/>
      <c r="C617" s="64" t="s">
        <v>15</v>
      </c>
      <c r="D617" s="10" t="s">
        <v>28</v>
      </c>
      <c r="E617" s="2">
        <v>33</v>
      </c>
      <c r="F617" s="3">
        <v>11</v>
      </c>
      <c r="G617" s="4">
        <v>0.33333333333333331</v>
      </c>
      <c r="H617" s="2">
        <v>0</v>
      </c>
    </row>
    <row r="618" spans="1:8" x14ac:dyDescent="0.3">
      <c r="A618" s="63">
        <v>2021</v>
      </c>
      <c r="B618" s="59"/>
      <c r="C618" s="64" t="s">
        <v>15</v>
      </c>
      <c r="D618" s="10" t="s">
        <v>29</v>
      </c>
      <c r="E618" s="2">
        <v>17</v>
      </c>
      <c r="F618" s="3">
        <v>5</v>
      </c>
      <c r="G618" s="4">
        <v>0.29411764705882348</v>
      </c>
      <c r="H618" s="2">
        <v>0</v>
      </c>
    </row>
    <row r="619" spans="1:8" x14ac:dyDescent="0.3">
      <c r="A619" s="63">
        <v>2021</v>
      </c>
      <c r="B619" s="59"/>
      <c r="C619" s="64" t="s">
        <v>15</v>
      </c>
      <c r="D619" s="10" t="s">
        <v>30</v>
      </c>
      <c r="E619" s="2">
        <v>16</v>
      </c>
      <c r="F619" s="3">
        <v>1</v>
      </c>
      <c r="G619" s="4">
        <v>6.25E-2</v>
      </c>
      <c r="H619" s="2">
        <v>2</v>
      </c>
    </row>
    <row r="620" spans="1:8" x14ac:dyDescent="0.3">
      <c r="A620" s="63">
        <v>2021</v>
      </c>
      <c r="B620" s="59"/>
      <c r="C620" s="64" t="s">
        <v>15</v>
      </c>
      <c r="D620" s="10" t="s">
        <v>31</v>
      </c>
      <c r="E620" s="2">
        <v>14</v>
      </c>
      <c r="F620" s="3">
        <v>2</v>
      </c>
      <c r="G620" s="4">
        <v>0.14285714285714279</v>
      </c>
      <c r="H620" s="2">
        <v>0</v>
      </c>
    </row>
    <row r="621" spans="1:8" x14ac:dyDescent="0.3">
      <c r="A621" s="63">
        <v>2021</v>
      </c>
      <c r="B621" s="59"/>
      <c r="C621" s="64" t="s">
        <v>15</v>
      </c>
      <c r="D621" s="10" t="s">
        <v>32</v>
      </c>
      <c r="E621" s="2">
        <v>5</v>
      </c>
      <c r="F621" s="3">
        <v>1</v>
      </c>
      <c r="G621" s="4">
        <v>0.2</v>
      </c>
      <c r="H621" s="2">
        <v>0</v>
      </c>
    </row>
    <row r="622" spans="1:8" x14ac:dyDescent="0.3">
      <c r="A622" s="63"/>
      <c r="B622" s="68" t="s">
        <v>42</v>
      </c>
      <c r="C622" s="47" t="s">
        <v>1</v>
      </c>
      <c r="D622" s="47"/>
      <c r="E622" s="48">
        <f>E623+E629</f>
        <v>267</v>
      </c>
      <c r="F622" s="48">
        <f>F623+F629</f>
        <v>63</v>
      </c>
      <c r="G622" s="49">
        <f>F622/E622</f>
        <v>0.23595505617977527</v>
      </c>
      <c r="H622" s="48">
        <f>H623+H629</f>
        <v>2</v>
      </c>
    </row>
    <row r="623" spans="1:8" x14ac:dyDescent="0.3">
      <c r="A623" s="63"/>
      <c r="B623" s="69"/>
      <c r="C623" s="64" t="s">
        <v>16</v>
      </c>
      <c r="D623" s="10" t="s">
        <v>1</v>
      </c>
      <c r="E623" s="2">
        <v>109</v>
      </c>
      <c r="F623" s="3">
        <v>30</v>
      </c>
      <c r="G623" s="4">
        <v>0.27522935779816521</v>
      </c>
      <c r="H623" s="2">
        <v>1</v>
      </c>
    </row>
    <row r="624" spans="1:8" x14ac:dyDescent="0.3">
      <c r="A624" s="63"/>
      <c r="B624" s="69"/>
      <c r="C624" s="64" t="s">
        <v>16</v>
      </c>
      <c r="D624" s="10" t="s">
        <v>28</v>
      </c>
      <c r="E624" s="2">
        <v>78</v>
      </c>
      <c r="F624" s="3">
        <v>17</v>
      </c>
      <c r="G624" s="4">
        <v>0.21794871794871801</v>
      </c>
      <c r="H624" s="2">
        <v>0</v>
      </c>
    </row>
    <row r="625" spans="1:8" x14ac:dyDescent="0.3">
      <c r="A625" s="63"/>
      <c r="B625" s="69"/>
      <c r="C625" s="64" t="s">
        <v>16</v>
      </c>
      <c r="D625" s="10" t="s">
        <v>29</v>
      </c>
      <c r="E625" s="2">
        <v>8</v>
      </c>
      <c r="F625" s="3">
        <v>4</v>
      </c>
      <c r="G625" s="4">
        <v>0.5</v>
      </c>
      <c r="H625" s="2">
        <v>1</v>
      </c>
    </row>
    <row r="626" spans="1:8" x14ac:dyDescent="0.3">
      <c r="A626" s="63"/>
      <c r="B626" s="69"/>
      <c r="C626" s="64" t="s">
        <v>16</v>
      </c>
      <c r="D626" s="10" t="s">
        <v>30</v>
      </c>
      <c r="E626" s="2">
        <v>14</v>
      </c>
      <c r="F626" s="3">
        <v>8</v>
      </c>
      <c r="G626" s="4">
        <v>0.5714285714285714</v>
      </c>
      <c r="H626" s="2">
        <v>0</v>
      </c>
    </row>
    <row r="627" spans="1:8" x14ac:dyDescent="0.3">
      <c r="A627" s="63"/>
      <c r="B627" s="69"/>
      <c r="C627" s="64" t="s">
        <v>16</v>
      </c>
      <c r="D627" s="10" t="s">
        <v>31</v>
      </c>
      <c r="E627" s="2">
        <v>6</v>
      </c>
      <c r="F627" s="3">
        <v>0</v>
      </c>
      <c r="G627" s="4">
        <v>0</v>
      </c>
      <c r="H627" s="2">
        <v>0</v>
      </c>
    </row>
    <row r="628" spans="1:8" x14ac:dyDescent="0.3">
      <c r="A628" s="63"/>
      <c r="B628" s="69"/>
      <c r="C628" s="64" t="s">
        <v>16</v>
      </c>
      <c r="D628" s="10" t="s">
        <v>32</v>
      </c>
      <c r="E628" s="2">
        <v>3</v>
      </c>
      <c r="F628" s="3">
        <v>1</v>
      </c>
      <c r="G628" s="4">
        <v>0.33333333333333331</v>
      </c>
      <c r="H628" s="2">
        <v>0</v>
      </c>
    </row>
    <row r="629" spans="1:8" x14ac:dyDescent="0.3">
      <c r="A629" s="63">
        <v>2021</v>
      </c>
      <c r="B629" s="69"/>
      <c r="C629" s="64" t="s">
        <v>19</v>
      </c>
      <c r="D629" s="10" t="s">
        <v>1</v>
      </c>
      <c r="E629" s="2">
        <v>158</v>
      </c>
      <c r="F629" s="3">
        <v>33</v>
      </c>
      <c r="G629" s="4">
        <v>0.20886075949367089</v>
      </c>
      <c r="H629" s="2">
        <v>1</v>
      </c>
    </row>
    <row r="630" spans="1:8" x14ac:dyDescent="0.3">
      <c r="A630" s="63">
        <v>2021</v>
      </c>
      <c r="B630" s="69"/>
      <c r="C630" s="64" t="s">
        <v>19</v>
      </c>
      <c r="D630" s="10" t="s">
        <v>28</v>
      </c>
      <c r="E630" s="2">
        <v>61</v>
      </c>
      <c r="F630" s="3">
        <v>10</v>
      </c>
      <c r="G630" s="4">
        <v>0.16393442622950821</v>
      </c>
      <c r="H630" s="2">
        <v>0</v>
      </c>
    </row>
    <row r="631" spans="1:8" x14ac:dyDescent="0.3">
      <c r="A631" s="63">
        <v>2021</v>
      </c>
      <c r="B631" s="69"/>
      <c r="C631" s="64" t="s">
        <v>19</v>
      </c>
      <c r="D631" s="10" t="s">
        <v>29</v>
      </c>
      <c r="E631" s="2">
        <v>29</v>
      </c>
      <c r="F631" s="3">
        <v>7</v>
      </c>
      <c r="G631" s="4">
        <v>0.2413793103448276</v>
      </c>
      <c r="H631" s="2">
        <v>1</v>
      </c>
    </row>
    <row r="632" spans="1:8" x14ac:dyDescent="0.3">
      <c r="A632" s="63">
        <v>2021</v>
      </c>
      <c r="B632" s="69"/>
      <c r="C632" s="64" t="s">
        <v>19</v>
      </c>
      <c r="D632" s="10" t="s">
        <v>30</v>
      </c>
      <c r="E632" s="2">
        <v>34</v>
      </c>
      <c r="F632" s="3">
        <v>9</v>
      </c>
      <c r="G632" s="4">
        <v>0.26470588235294118</v>
      </c>
      <c r="H632" s="2">
        <v>0</v>
      </c>
    </row>
    <row r="633" spans="1:8" x14ac:dyDescent="0.3">
      <c r="A633" s="63">
        <v>2021</v>
      </c>
      <c r="B633" s="69"/>
      <c r="C633" s="64" t="s">
        <v>19</v>
      </c>
      <c r="D633" s="10" t="s">
        <v>31</v>
      </c>
      <c r="E633" s="2">
        <v>28</v>
      </c>
      <c r="F633" s="3">
        <v>6</v>
      </c>
      <c r="G633" s="4">
        <v>0.2142857142857143</v>
      </c>
      <c r="H633" s="2">
        <v>0</v>
      </c>
    </row>
    <row r="634" spans="1:8" x14ac:dyDescent="0.3">
      <c r="A634" s="63">
        <v>2021</v>
      </c>
      <c r="B634" s="69"/>
      <c r="C634" s="64" t="s">
        <v>19</v>
      </c>
      <c r="D634" s="10" t="s">
        <v>32</v>
      </c>
      <c r="E634" s="2">
        <v>5</v>
      </c>
      <c r="F634" s="3">
        <v>1</v>
      </c>
      <c r="G634" s="4">
        <v>0.2</v>
      </c>
      <c r="H634" s="2">
        <v>0</v>
      </c>
    </row>
    <row r="635" spans="1:8" x14ac:dyDescent="0.3">
      <c r="A635" s="63">
        <v>2021</v>
      </c>
      <c r="B635" s="70"/>
      <c r="C635" s="64" t="s">
        <v>19</v>
      </c>
      <c r="D635" s="10" t="s">
        <v>33</v>
      </c>
      <c r="E635" s="2">
        <v>1</v>
      </c>
      <c r="F635" s="3">
        <v>0</v>
      </c>
      <c r="G635" s="4">
        <v>0</v>
      </c>
      <c r="H635" s="2">
        <v>0</v>
      </c>
    </row>
    <row r="636" spans="1:8" x14ac:dyDescent="0.3">
      <c r="A636" s="63"/>
      <c r="B636" s="68" t="s">
        <v>39</v>
      </c>
      <c r="C636" s="47" t="s">
        <v>1</v>
      </c>
      <c r="D636" s="47"/>
      <c r="E636" s="48">
        <f>E637+E642+E648+E654+E661</f>
        <v>751</v>
      </c>
      <c r="F636" s="48">
        <f>F637+F642+F648+F654+F661</f>
        <v>118</v>
      </c>
      <c r="G636" s="49">
        <f>F636/E636</f>
        <v>0.15712383488681758</v>
      </c>
      <c r="H636" s="48">
        <f>H637+H642+H648+H654+H661</f>
        <v>10</v>
      </c>
    </row>
    <row r="637" spans="1:8" x14ac:dyDescent="0.3">
      <c r="A637" s="63"/>
      <c r="B637" s="69"/>
      <c r="C637" s="64" t="s">
        <v>2</v>
      </c>
      <c r="D637" s="10" t="s">
        <v>1</v>
      </c>
      <c r="E637" s="2">
        <v>21</v>
      </c>
      <c r="F637" s="3">
        <v>2</v>
      </c>
      <c r="G637" s="4">
        <v>9.5238095238095233E-2</v>
      </c>
      <c r="H637" s="2">
        <v>0</v>
      </c>
    </row>
    <row r="638" spans="1:8" x14ac:dyDescent="0.3">
      <c r="A638" s="63"/>
      <c r="B638" s="69"/>
      <c r="C638" s="64" t="s">
        <v>2</v>
      </c>
      <c r="D638" s="10" t="s">
        <v>28</v>
      </c>
      <c r="E638" s="2">
        <v>9</v>
      </c>
      <c r="F638" s="3">
        <v>1</v>
      </c>
      <c r="G638" s="4">
        <v>0.1111111111111111</v>
      </c>
      <c r="H638" s="2">
        <v>0</v>
      </c>
    </row>
    <row r="639" spans="1:8" x14ac:dyDescent="0.3">
      <c r="A639" s="63"/>
      <c r="B639" s="69"/>
      <c r="C639" s="64" t="s">
        <v>2</v>
      </c>
      <c r="D639" s="10" t="s">
        <v>29</v>
      </c>
      <c r="E639" s="2">
        <v>3</v>
      </c>
      <c r="F639" s="3">
        <v>0</v>
      </c>
      <c r="G639" s="4">
        <v>0</v>
      </c>
      <c r="H639" s="2">
        <v>0</v>
      </c>
    </row>
    <row r="640" spans="1:8" x14ac:dyDescent="0.3">
      <c r="A640" s="63"/>
      <c r="B640" s="69"/>
      <c r="C640" s="64" t="s">
        <v>2</v>
      </c>
      <c r="D640" s="10" t="s">
        <v>30</v>
      </c>
      <c r="E640" s="2">
        <v>5</v>
      </c>
      <c r="F640" s="3">
        <v>1</v>
      </c>
      <c r="G640" s="4">
        <v>0.2</v>
      </c>
      <c r="H640" s="2">
        <v>0</v>
      </c>
    </row>
    <row r="641" spans="1:8" x14ac:dyDescent="0.3">
      <c r="A641" s="63"/>
      <c r="B641" s="69"/>
      <c r="C641" s="64" t="s">
        <v>2</v>
      </c>
      <c r="D641" s="10" t="s">
        <v>31</v>
      </c>
      <c r="E641" s="2">
        <v>4</v>
      </c>
      <c r="F641" s="3">
        <v>0</v>
      </c>
      <c r="G641" s="4">
        <v>0</v>
      </c>
      <c r="H641" s="2">
        <v>0</v>
      </c>
    </row>
    <row r="642" spans="1:8" x14ac:dyDescent="0.3">
      <c r="A642" s="63"/>
      <c r="B642" s="69"/>
      <c r="C642" s="64" t="s">
        <v>9</v>
      </c>
      <c r="D642" s="10" t="s">
        <v>1</v>
      </c>
      <c r="E642" s="2">
        <v>70</v>
      </c>
      <c r="F642" s="3">
        <v>18</v>
      </c>
      <c r="G642" s="4">
        <v>0.25714285714285712</v>
      </c>
      <c r="H642" s="2">
        <v>0</v>
      </c>
    </row>
    <row r="643" spans="1:8" x14ac:dyDescent="0.3">
      <c r="A643" s="63"/>
      <c r="B643" s="69"/>
      <c r="C643" s="64" t="s">
        <v>9</v>
      </c>
      <c r="D643" s="10" t="s">
        <v>28</v>
      </c>
      <c r="E643" s="2">
        <v>39</v>
      </c>
      <c r="F643" s="3">
        <v>11</v>
      </c>
      <c r="G643" s="4">
        <v>0.28205128205128199</v>
      </c>
      <c r="H643" s="2">
        <v>0</v>
      </c>
    </row>
    <row r="644" spans="1:8" x14ac:dyDescent="0.3">
      <c r="A644" s="63"/>
      <c r="B644" s="69"/>
      <c r="C644" s="64" t="s">
        <v>9</v>
      </c>
      <c r="D644" s="10" t="s">
        <v>29</v>
      </c>
      <c r="E644" s="2">
        <v>13</v>
      </c>
      <c r="F644" s="3">
        <v>1</v>
      </c>
      <c r="G644" s="4">
        <v>7.6923076923076927E-2</v>
      </c>
      <c r="H644" s="2">
        <v>0</v>
      </c>
    </row>
    <row r="645" spans="1:8" x14ac:dyDescent="0.3">
      <c r="A645" s="63"/>
      <c r="B645" s="69"/>
      <c r="C645" s="64" t="s">
        <v>9</v>
      </c>
      <c r="D645" s="10" t="s">
        <v>30</v>
      </c>
      <c r="E645" s="2">
        <v>14</v>
      </c>
      <c r="F645" s="3">
        <v>6</v>
      </c>
      <c r="G645" s="4">
        <v>0.42857142857142849</v>
      </c>
      <c r="H645" s="2">
        <v>0</v>
      </c>
    </row>
    <row r="646" spans="1:8" x14ac:dyDescent="0.3">
      <c r="A646" s="63"/>
      <c r="B646" s="69"/>
      <c r="C646" s="64" t="s">
        <v>9</v>
      </c>
      <c r="D646" s="10" t="s">
        <v>31</v>
      </c>
      <c r="E646" s="2">
        <v>3</v>
      </c>
      <c r="F646" s="3">
        <v>0</v>
      </c>
      <c r="G646" s="4">
        <v>0</v>
      </c>
      <c r="H646" s="2">
        <v>0</v>
      </c>
    </row>
    <row r="647" spans="1:8" x14ac:dyDescent="0.3">
      <c r="A647" s="63"/>
      <c r="B647" s="69"/>
      <c r="C647" s="64" t="s">
        <v>9</v>
      </c>
      <c r="D647" s="10" t="s">
        <v>32</v>
      </c>
      <c r="E647" s="2">
        <v>1</v>
      </c>
      <c r="F647" s="3">
        <v>0</v>
      </c>
      <c r="G647" s="4">
        <v>0</v>
      </c>
      <c r="H647" s="2">
        <v>0</v>
      </c>
    </row>
    <row r="648" spans="1:8" x14ac:dyDescent="0.3">
      <c r="A648" s="63"/>
      <c r="B648" s="69"/>
      <c r="C648" s="64" t="s">
        <v>10</v>
      </c>
      <c r="D648" s="10" t="s">
        <v>1</v>
      </c>
      <c r="E648" s="2">
        <v>71</v>
      </c>
      <c r="F648" s="3">
        <v>24</v>
      </c>
      <c r="G648" s="4">
        <v>0.3380281690140845</v>
      </c>
      <c r="H648" s="2">
        <v>0</v>
      </c>
    </row>
    <row r="649" spans="1:8" x14ac:dyDescent="0.3">
      <c r="A649" s="63"/>
      <c r="B649" s="69"/>
      <c r="C649" s="64" t="s">
        <v>10</v>
      </c>
      <c r="D649" s="10" t="s">
        <v>28</v>
      </c>
      <c r="E649" s="2">
        <v>15</v>
      </c>
      <c r="F649" s="3">
        <v>3</v>
      </c>
      <c r="G649" s="4">
        <v>0.2</v>
      </c>
      <c r="H649" s="2">
        <v>0</v>
      </c>
    </row>
    <row r="650" spans="1:8" x14ac:dyDescent="0.3">
      <c r="A650" s="63"/>
      <c r="B650" s="69"/>
      <c r="C650" s="64" t="s">
        <v>10</v>
      </c>
      <c r="D650" s="10" t="s">
        <v>29</v>
      </c>
      <c r="E650" s="2">
        <v>28</v>
      </c>
      <c r="F650" s="3">
        <v>11</v>
      </c>
      <c r="G650" s="4">
        <v>0.39285714285714279</v>
      </c>
      <c r="H650" s="2">
        <v>0</v>
      </c>
    </row>
    <row r="651" spans="1:8" x14ac:dyDescent="0.3">
      <c r="A651" s="63"/>
      <c r="B651" s="69"/>
      <c r="C651" s="64" t="s">
        <v>10</v>
      </c>
      <c r="D651" s="10" t="s">
        <v>30</v>
      </c>
      <c r="E651" s="2">
        <v>19</v>
      </c>
      <c r="F651" s="3">
        <v>7</v>
      </c>
      <c r="G651" s="4">
        <v>0.36842105263157893</v>
      </c>
      <c r="H651" s="2">
        <v>0</v>
      </c>
    </row>
    <row r="652" spans="1:8" x14ac:dyDescent="0.3">
      <c r="A652" s="63"/>
      <c r="B652" s="69"/>
      <c r="C652" s="64" t="s">
        <v>10</v>
      </c>
      <c r="D652" s="10" t="s">
        <v>31</v>
      </c>
      <c r="E652" s="2">
        <v>5</v>
      </c>
      <c r="F652" s="3">
        <v>2</v>
      </c>
      <c r="G652" s="4">
        <v>0.4</v>
      </c>
      <c r="H652" s="2">
        <v>0</v>
      </c>
    </row>
    <row r="653" spans="1:8" x14ac:dyDescent="0.3">
      <c r="A653" s="63"/>
      <c r="B653" s="69"/>
      <c r="C653" s="64" t="s">
        <v>10</v>
      </c>
      <c r="D653" s="10" t="s">
        <v>32</v>
      </c>
      <c r="E653" s="2">
        <v>4</v>
      </c>
      <c r="F653" s="3">
        <v>1</v>
      </c>
      <c r="G653" s="4">
        <v>0.25</v>
      </c>
      <c r="H653" s="2">
        <v>0</v>
      </c>
    </row>
    <row r="654" spans="1:8" x14ac:dyDescent="0.3">
      <c r="A654" s="63"/>
      <c r="B654" s="69"/>
      <c r="C654" s="64" t="s">
        <v>11</v>
      </c>
      <c r="D654" s="10" t="s">
        <v>1</v>
      </c>
      <c r="E654" s="2">
        <v>91</v>
      </c>
      <c r="F654" s="3">
        <v>21</v>
      </c>
      <c r="G654" s="4">
        <v>0.23076923076923081</v>
      </c>
      <c r="H654" s="2">
        <v>6</v>
      </c>
    </row>
    <row r="655" spans="1:8" x14ac:dyDescent="0.3">
      <c r="A655" s="63"/>
      <c r="B655" s="69"/>
      <c r="C655" s="64" t="s">
        <v>11</v>
      </c>
      <c r="D655" s="10" t="s">
        <v>28</v>
      </c>
      <c r="E655" s="2">
        <v>17</v>
      </c>
      <c r="F655" s="3">
        <v>9</v>
      </c>
      <c r="G655" s="4">
        <v>0.52941176470588236</v>
      </c>
      <c r="H655" s="2">
        <v>3</v>
      </c>
    </row>
    <row r="656" spans="1:8" x14ac:dyDescent="0.3">
      <c r="A656" s="63"/>
      <c r="B656" s="69"/>
      <c r="C656" s="64" t="s">
        <v>11</v>
      </c>
      <c r="D656" s="10" t="s">
        <v>29</v>
      </c>
      <c r="E656" s="2">
        <v>28</v>
      </c>
      <c r="F656" s="3">
        <v>6</v>
      </c>
      <c r="G656" s="4">
        <v>0.2142857142857143</v>
      </c>
      <c r="H656" s="2">
        <v>3</v>
      </c>
    </row>
    <row r="657" spans="1:8" x14ac:dyDescent="0.3">
      <c r="A657" s="63"/>
      <c r="B657" s="69"/>
      <c r="C657" s="64" t="s">
        <v>11</v>
      </c>
      <c r="D657" s="10" t="s">
        <v>30</v>
      </c>
      <c r="E657" s="2">
        <v>33</v>
      </c>
      <c r="F657" s="3">
        <v>6</v>
      </c>
      <c r="G657" s="4">
        <v>0.1818181818181818</v>
      </c>
      <c r="H657" s="2">
        <v>0</v>
      </c>
    </row>
    <row r="658" spans="1:8" x14ac:dyDescent="0.3">
      <c r="A658" s="63"/>
      <c r="B658" s="69"/>
      <c r="C658" s="64" t="s">
        <v>11</v>
      </c>
      <c r="D658" s="10" t="s">
        <v>31</v>
      </c>
      <c r="E658" s="2">
        <v>8</v>
      </c>
      <c r="F658" s="3">
        <v>0</v>
      </c>
      <c r="G658" s="4">
        <v>0</v>
      </c>
      <c r="H658" s="2">
        <v>0</v>
      </c>
    </row>
    <row r="659" spans="1:8" x14ac:dyDescent="0.3">
      <c r="A659" s="63"/>
      <c r="B659" s="69"/>
      <c r="C659" s="64" t="s">
        <v>11</v>
      </c>
      <c r="D659" s="10" t="s">
        <v>32</v>
      </c>
      <c r="E659" s="2">
        <v>4</v>
      </c>
      <c r="F659" s="3">
        <v>0</v>
      </c>
      <c r="G659" s="4">
        <v>0</v>
      </c>
      <c r="H659" s="2">
        <v>0</v>
      </c>
    </row>
    <row r="660" spans="1:8" x14ac:dyDescent="0.3">
      <c r="A660" s="63"/>
      <c r="B660" s="69"/>
      <c r="C660" s="64" t="s">
        <v>11</v>
      </c>
      <c r="D660" s="10" t="s">
        <v>33</v>
      </c>
      <c r="E660" s="2">
        <v>1</v>
      </c>
      <c r="F660" s="3">
        <v>0</v>
      </c>
      <c r="G660" s="4">
        <v>0</v>
      </c>
      <c r="H660" s="2">
        <v>0</v>
      </c>
    </row>
    <row r="661" spans="1:8" x14ac:dyDescent="0.3">
      <c r="A661" s="63">
        <v>2021</v>
      </c>
      <c r="B661" s="69"/>
      <c r="C661" s="64" t="s">
        <v>23</v>
      </c>
      <c r="D661" s="10" t="s">
        <v>1</v>
      </c>
      <c r="E661" s="2">
        <v>498</v>
      </c>
      <c r="F661" s="3">
        <v>53</v>
      </c>
      <c r="G661" s="4">
        <v>0.106425702811245</v>
      </c>
      <c r="H661" s="2">
        <v>4</v>
      </c>
    </row>
    <row r="662" spans="1:8" x14ac:dyDescent="0.3">
      <c r="A662" s="63">
        <v>2021</v>
      </c>
      <c r="B662" s="69"/>
      <c r="C662" s="64" t="s">
        <v>23</v>
      </c>
      <c r="D662" s="10" t="s">
        <v>28</v>
      </c>
      <c r="E662" s="2">
        <v>240</v>
      </c>
      <c r="F662" s="3">
        <v>18</v>
      </c>
      <c r="G662" s="4">
        <v>7.4999999999999997E-2</v>
      </c>
      <c r="H662" s="2">
        <v>1</v>
      </c>
    </row>
    <row r="663" spans="1:8" x14ac:dyDescent="0.3">
      <c r="A663" s="63">
        <v>2021</v>
      </c>
      <c r="B663" s="69"/>
      <c r="C663" s="64" t="s">
        <v>23</v>
      </c>
      <c r="D663" s="10" t="s">
        <v>29</v>
      </c>
      <c r="E663" s="2">
        <v>97</v>
      </c>
      <c r="F663" s="3">
        <v>16</v>
      </c>
      <c r="G663" s="4">
        <v>0.16494845360824739</v>
      </c>
      <c r="H663" s="2">
        <v>0</v>
      </c>
    </row>
    <row r="664" spans="1:8" x14ac:dyDescent="0.3">
      <c r="A664" s="63">
        <v>2021</v>
      </c>
      <c r="B664" s="69"/>
      <c r="C664" s="64" t="s">
        <v>23</v>
      </c>
      <c r="D664" s="10" t="s">
        <v>30</v>
      </c>
      <c r="E664" s="2">
        <v>92</v>
      </c>
      <c r="F664" s="3">
        <v>10</v>
      </c>
      <c r="G664" s="4">
        <v>0.108695652173913</v>
      </c>
      <c r="H664" s="2">
        <v>1</v>
      </c>
    </row>
    <row r="665" spans="1:8" x14ac:dyDescent="0.3">
      <c r="A665" s="63">
        <v>2021</v>
      </c>
      <c r="B665" s="69"/>
      <c r="C665" s="64" t="s">
        <v>23</v>
      </c>
      <c r="D665" s="10" t="s">
        <v>31</v>
      </c>
      <c r="E665" s="2">
        <v>50</v>
      </c>
      <c r="F665" s="3">
        <v>5</v>
      </c>
      <c r="G665" s="4">
        <v>0.1</v>
      </c>
      <c r="H665" s="2">
        <v>0</v>
      </c>
    </row>
    <row r="666" spans="1:8" x14ac:dyDescent="0.3">
      <c r="A666" s="63">
        <v>2021</v>
      </c>
      <c r="B666" s="69"/>
      <c r="C666" s="64" t="s">
        <v>23</v>
      </c>
      <c r="D666" s="10" t="s">
        <v>32</v>
      </c>
      <c r="E666" s="2">
        <v>18</v>
      </c>
      <c r="F666" s="3">
        <v>4</v>
      </c>
      <c r="G666" s="4">
        <v>0.22222222222222221</v>
      </c>
      <c r="H666" s="2">
        <v>2</v>
      </c>
    </row>
    <row r="667" spans="1:8" x14ac:dyDescent="0.3">
      <c r="A667" s="63">
        <v>2021</v>
      </c>
      <c r="B667" s="70"/>
      <c r="C667" s="64" t="s">
        <v>23</v>
      </c>
      <c r="D667" s="10" t="s">
        <v>33</v>
      </c>
      <c r="E667" s="2">
        <v>1</v>
      </c>
      <c r="F667" s="3">
        <v>0</v>
      </c>
      <c r="G667" s="4">
        <v>0</v>
      </c>
      <c r="H667" s="2">
        <v>0</v>
      </c>
    </row>
    <row r="668" spans="1:8" x14ac:dyDescent="0.3">
      <c r="A668" s="63"/>
      <c r="B668" s="31" t="s">
        <v>40</v>
      </c>
      <c r="C668" s="6"/>
      <c r="D668" s="6"/>
      <c r="E668" s="7">
        <f>E669+E705+E719+E757+E770</f>
        <v>2866</v>
      </c>
      <c r="F668" s="7">
        <f>F669+F705+F719+F757+F770</f>
        <v>638</v>
      </c>
      <c r="G668" s="8">
        <f>F668/E668</f>
        <v>0.2226099092812282</v>
      </c>
      <c r="H668" s="7">
        <f>H669+H705+H719+H757+H770</f>
        <v>28</v>
      </c>
    </row>
    <row r="669" spans="1:8" x14ac:dyDescent="0.3">
      <c r="A669" s="63"/>
      <c r="B669" s="68" t="s">
        <v>35</v>
      </c>
      <c r="C669" s="47" t="s">
        <v>1</v>
      </c>
      <c r="D669" s="47"/>
      <c r="E669" s="48">
        <f>E670+E677+E691+E698+E684</f>
        <v>1177</v>
      </c>
      <c r="F669" s="48">
        <f>F670+F677+F691+F698+F684</f>
        <v>267</v>
      </c>
      <c r="G669" s="50">
        <v>0.19170808856755539</v>
      </c>
      <c r="H669" s="48">
        <f t="shared" ref="H669" si="9">H670+H677+H691+H698+H684</f>
        <v>15</v>
      </c>
    </row>
    <row r="670" spans="1:8" x14ac:dyDescent="0.3">
      <c r="A670" s="63">
        <v>2022</v>
      </c>
      <c r="B670" s="69"/>
      <c r="C670" s="64" t="s">
        <v>6</v>
      </c>
      <c r="D670" s="10" t="s">
        <v>1</v>
      </c>
      <c r="E670" s="2">
        <v>146</v>
      </c>
      <c r="F670" s="3">
        <v>40</v>
      </c>
      <c r="G670" s="4">
        <v>0.27397260273972601</v>
      </c>
      <c r="H670" s="2">
        <v>0</v>
      </c>
    </row>
    <row r="671" spans="1:8" x14ac:dyDescent="0.3">
      <c r="A671" s="63">
        <v>2022</v>
      </c>
      <c r="B671" s="69"/>
      <c r="C671" s="64" t="s">
        <v>6</v>
      </c>
      <c r="D671" s="10" t="s">
        <v>28</v>
      </c>
      <c r="E671" s="2">
        <v>74</v>
      </c>
      <c r="F671" s="3">
        <v>19</v>
      </c>
      <c r="G671" s="4">
        <v>0.25675675675675669</v>
      </c>
      <c r="H671" s="2">
        <v>0</v>
      </c>
    </row>
    <row r="672" spans="1:8" x14ac:dyDescent="0.3">
      <c r="A672" s="63">
        <v>2022</v>
      </c>
      <c r="B672" s="69"/>
      <c r="C672" s="64" t="s">
        <v>6</v>
      </c>
      <c r="D672" s="10" t="s">
        <v>29</v>
      </c>
      <c r="E672" s="2">
        <v>24</v>
      </c>
      <c r="F672" s="3">
        <v>5</v>
      </c>
      <c r="G672" s="4">
        <v>0.20833333333333329</v>
      </c>
      <c r="H672" s="2">
        <v>0</v>
      </c>
    </row>
    <row r="673" spans="1:8" x14ac:dyDescent="0.3">
      <c r="A673" s="63">
        <v>2022</v>
      </c>
      <c r="B673" s="69"/>
      <c r="C673" s="64" t="s">
        <v>6</v>
      </c>
      <c r="D673" s="10" t="s">
        <v>30</v>
      </c>
      <c r="E673" s="2">
        <v>25</v>
      </c>
      <c r="F673" s="3">
        <v>6</v>
      </c>
      <c r="G673" s="4">
        <v>0.24</v>
      </c>
      <c r="H673" s="2">
        <v>0</v>
      </c>
    </row>
    <row r="674" spans="1:8" x14ac:dyDescent="0.3">
      <c r="A674" s="63">
        <v>2022</v>
      </c>
      <c r="B674" s="69"/>
      <c r="C674" s="64" t="s">
        <v>6</v>
      </c>
      <c r="D674" s="10" t="s">
        <v>31</v>
      </c>
      <c r="E674" s="2">
        <v>17</v>
      </c>
      <c r="F674" s="3">
        <v>4</v>
      </c>
      <c r="G674" s="4">
        <v>0.23529411764705879</v>
      </c>
      <c r="H674" s="2">
        <v>0</v>
      </c>
    </row>
    <row r="675" spans="1:8" x14ac:dyDescent="0.3">
      <c r="A675" s="63">
        <v>2022</v>
      </c>
      <c r="B675" s="69"/>
      <c r="C675" s="64" t="s">
        <v>6</v>
      </c>
      <c r="D675" s="10" t="s">
        <v>32</v>
      </c>
      <c r="E675" s="2">
        <v>4</v>
      </c>
      <c r="F675" s="3">
        <v>4</v>
      </c>
      <c r="G675" s="4">
        <v>1</v>
      </c>
      <c r="H675" s="2">
        <v>0</v>
      </c>
    </row>
    <row r="676" spans="1:8" x14ac:dyDescent="0.3">
      <c r="A676" s="63">
        <v>2022</v>
      </c>
      <c r="B676" s="69"/>
      <c r="C676" s="64" t="s">
        <v>6</v>
      </c>
      <c r="D676" s="10" t="s">
        <v>33</v>
      </c>
      <c r="E676" s="2">
        <v>2</v>
      </c>
      <c r="F676" s="3">
        <v>2</v>
      </c>
      <c r="G676" s="4">
        <v>1</v>
      </c>
      <c r="H676" s="2">
        <v>0</v>
      </c>
    </row>
    <row r="677" spans="1:8" x14ac:dyDescent="0.3">
      <c r="A677" s="63">
        <v>2022</v>
      </c>
      <c r="B677" s="69"/>
      <c r="C677" s="64" t="s">
        <v>22</v>
      </c>
      <c r="D677" s="10" t="s">
        <v>1</v>
      </c>
      <c r="E677" s="2">
        <v>231</v>
      </c>
      <c r="F677" s="3">
        <v>45</v>
      </c>
      <c r="G677" s="4">
        <v>0.19480519480519479</v>
      </c>
      <c r="H677" s="2">
        <v>13</v>
      </c>
    </row>
    <row r="678" spans="1:8" x14ac:dyDescent="0.3">
      <c r="A678" s="63">
        <v>2022</v>
      </c>
      <c r="B678" s="69"/>
      <c r="C678" s="64" t="s">
        <v>22</v>
      </c>
      <c r="D678" s="10" t="s">
        <v>28</v>
      </c>
      <c r="E678" s="2">
        <v>68</v>
      </c>
      <c r="F678" s="3">
        <v>15</v>
      </c>
      <c r="G678" s="4">
        <v>0.22058823529411761</v>
      </c>
      <c r="H678" s="2">
        <v>2</v>
      </c>
    </row>
    <row r="679" spans="1:8" x14ac:dyDescent="0.3">
      <c r="A679" s="63">
        <v>2022</v>
      </c>
      <c r="B679" s="69"/>
      <c r="C679" s="64" t="s">
        <v>22</v>
      </c>
      <c r="D679" s="10" t="s">
        <v>29</v>
      </c>
      <c r="E679" s="2">
        <v>28</v>
      </c>
      <c r="F679" s="3">
        <v>9</v>
      </c>
      <c r="G679" s="4">
        <v>0.32142857142857151</v>
      </c>
      <c r="H679" s="2">
        <v>2</v>
      </c>
    </row>
    <row r="680" spans="1:8" x14ac:dyDescent="0.3">
      <c r="A680" s="63">
        <v>2022</v>
      </c>
      <c r="B680" s="69"/>
      <c r="C680" s="64" t="s">
        <v>22</v>
      </c>
      <c r="D680" s="10" t="s">
        <v>30</v>
      </c>
      <c r="E680" s="2">
        <v>63</v>
      </c>
      <c r="F680" s="3">
        <v>11</v>
      </c>
      <c r="G680" s="4">
        <v>0.17460317460317459</v>
      </c>
      <c r="H680" s="2">
        <v>6</v>
      </c>
    </row>
    <row r="681" spans="1:8" x14ac:dyDescent="0.3">
      <c r="A681" s="63">
        <v>2022</v>
      </c>
      <c r="B681" s="69"/>
      <c r="C681" s="64" t="s">
        <v>22</v>
      </c>
      <c r="D681" s="10" t="s">
        <v>31</v>
      </c>
      <c r="E681" s="2">
        <v>57</v>
      </c>
      <c r="F681" s="3">
        <v>9</v>
      </c>
      <c r="G681" s="4">
        <v>0.15789473684210531</v>
      </c>
      <c r="H681" s="2">
        <v>0</v>
      </c>
    </row>
    <row r="682" spans="1:8" x14ac:dyDescent="0.3">
      <c r="A682" s="63">
        <v>2022</v>
      </c>
      <c r="B682" s="69"/>
      <c r="C682" s="64" t="s">
        <v>22</v>
      </c>
      <c r="D682" s="10" t="s">
        <v>32</v>
      </c>
      <c r="E682" s="2">
        <v>12</v>
      </c>
      <c r="F682" s="3">
        <v>1</v>
      </c>
      <c r="G682" s="4">
        <v>8.3333333333333329E-2</v>
      </c>
      <c r="H682" s="2">
        <v>3</v>
      </c>
    </row>
    <row r="683" spans="1:8" x14ac:dyDescent="0.3">
      <c r="A683" s="63">
        <v>2022</v>
      </c>
      <c r="B683" s="69"/>
      <c r="C683" s="64" t="s">
        <v>22</v>
      </c>
      <c r="D683" s="10" t="s">
        <v>33</v>
      </c>
      <c r="E683" s="2">
        <v>3</v>
      </c>
      <c r="F683" s="3">
        <v>0</v>
      </c>
      <c r="G683" s="4">
        <v>0</v>
      </c>
      <c r="H683" s="2">
        <v>0</v>
      </c>
    </row>
    <row r="684" spans="1:8" x14ac:dyDescent="0.3">
      <c r="A684" s="63"/>
      <c r="B684" s="69"/>
      <c r="C684" s="65" t="s">
        <v>17</v>
      </c>
      <c r="D684" s="10" t="s">
        <v>1</v>
      </c>
      <c r="E684" s="2">
        <v>97</v>
      </c>
      <c r="F684" s="3">
        <v>22</v>
      </c>
      <c r="G684" s="4">
        <v>0.22680412371134021</v>
      </c>
      <c r="H684" s="2">
        <v>0</v>
      </c>
    </row>
    <row r="685" spans="1:8" x14ac:dyDescent="0.3">
      <c r="A685" s="63"/>
      <c r="B685" s="69"/>
      <c r="C685" s="66" t="s">
        <v>17</v>
      </c>
      <c r="D685" s="10" t="s">
        <v>28</v>
      </c>
      <c r="E685" s="2">
        <v>62</v>
      </c>
      <c r="F685" s="3">
        <v>14</v>
      </c>
      <c r="G685" s="4">
        <v>0.22580645161290319</v>
      </c>
      <c r="H685" s="2">
        <v>0</v>
      </c>
    </row>
    <row r="686" spans="1:8" x14ac:dyDescent="0.3">
      <c r="A686" s="63"/>
      <c r="B686" s="69"/>
      <c r="C686" s="66" t="s">
        <v>17</v>
      </c>
      <c r="D686" s="10" t="s">
        <v>29</v>
      </c>
      <c r="E686" s="2">
        <v>20</v>
      </c>
      <c r="F686" s="3">
        <v>5</v>
      </c>
      <c r="G686" s="4">
        <v>0.25</v>
      </c>
      <c r="H686" s="2">
        <v>0</v>
      </c>
    </row>
    <row r="687" spans="1:8" x14ac:dyDescent="0.3">
      <c r="A687" s="63"/>
      <c r="B687" s="69"/>
      <c r="C687" s="66" t="s">
        <v>17</v>
      </c>
      <c r="D687" s="10" t="s">
        <v>30</v>
      </c>
      <c r="E687" s="2">
        <v>4</v>
      </c>
      <c r="F687" s="3">
        <v>1</v>
      </c>
      <c r="G687" s="4">
        <v>0.25</v>
      </c>
      <c r="H687" s="2">
        <v>0</v>
      </c>
    </row>
    <row r="688" spans="1:8" x14ac:dyDescent="0.3">
      <c r="A688" s="63"/>
      <c r="B688" s="69"/>
      <c r="C688" s="66" t="s">
        <v>17</v>
      </c>
      <c r="D688" s="10" t="s">
        <v>31</v>
      </c>
      <c r="E688" s="2">
        <v>8</v>
      </c>
      <c r="F688" s="3">
        <v>1</v>
      </c>
      <c r="G688" s="4">
        <v>0.125</v>
      </c>
      <c r="H688" s="2">
        <v>0</v>
      </c>
    </row>
    <row r="689" spans="1:8" x14ac:dyDescent="0.3">
      <c r="A689" s="63"/>
      <c r="B689" s="69"/>
      <c r="C689" s="66" t="s">
        <v>17</v>
      </c>
      <c r="D689" s="10" t="s">
        <v>32</v>
      </c>
      <c r="E689" s="2">
        <v>2</v>
      </c>
      <c r="F689" s="3">
        <v>1</v>
      </c>
      <c r="G689" s="4">
        <v>0.5</v>
      </c>
      <c r="H689" s="2">
        <v>0</v>
      </c>
    </row>
    <row r="690" spans="1:8" x14ac:dyDescent="0.3">
      <c r="A690" s="63"/>
      <c r="B690" s="69"/>
      <c r="C690" s="67" t="s">
        <v>17</v>
      </c>
      <c r="D690" s="10" t="s">
        <v>33</v>
      </c>
      <c r="E690" s="2">
        <v>1</v>
      </c>
      <c r="F690" s="3">
        <v>0</v>
      </c>
      <c r="G690" s="4">
        <v>0</v>
      </c>
      <c r="H690" s="2">
        <v>0</v>
      </c>
    </row>
    <row r="691" spans="1:8" x14ac:dyDescent="0.3">
      <c r="A691" s="63">
        <v>2022</v>
      </c>
      <c r="B691" s="69"/>
      <c r="C691" s="64" t="s">
        <v>18</v>
      </c>
      <c r="D691" s="10" t="s">
        <v>1</v>
      </c>
      <c r="E691" s="2">
        <v>159</v>
      </c>
      <c r="F691" s="3">
        <v>23</v>
      </c>
      <c r="G691" s="4">
        <v>0.14465408805031449</v>
      </c>
      <c r="H691" s="2">
        <v>0</v>
      </c>
    </row>
    <row r="692" spans="1:8" x14ac:dyDescent="0.3">
      <c r="A692" s="63">
        <v>2022</v>
      </c>
      <c r="B692" s="69"/>
      <c r="C692" s="64" t="s">
        <v>18</v>
      </c>
      <c r="D692" s="10" t="s">
        <v>28</v>
      </c>
      <c r="E692" s="2">
        <v>94</v>
      </c>
      <c r="F692" s="3">
        <v>18</v>
      </c>
      <c r="G692" s="4">
        <v>0.19148936170212769</v>
      </c>
      <c r="H692" s="2">
        <v>0</v>
      </c>
    </row>
    <row r="693" spans="1:8" x14ac:dyDescent="0.3">
      <c r="A693" s="63">
        <v>2022</v>
      </c>
      <c r="B693" s="69"/>
      <c r="C693" s="64" t="s">
        <v>18</v>
      </c>
      <c r="D693" s="10" t="s">
        <v>29</v>
      </c>
      <c r="E693" s="2">
        <v>26</v>
      </c>
      <c r="F693" s="3">
        <v>3</v>
      </c>
      <c r="G693" s="4">
        <v>0.1153846153846154</v>
      </c>
      <c r="H693" s="2">
        <v>0</v>
      </c>
    </row>
    <row r="694" spans="1:8" x14ac:dyDescent="0.3">
      <c r="A694" s="63">
        <v>2022</v>
      </c>
      <c r="B694" s="69"/>
      <c r="C694" s="64" t="s">
        <v>18</v>
      </c>
      <c r="D694" s="10" t="s">
        <v>30</v>
      </c>
      <c r="E694" s="2">
        <v>19</v>
      </c>
      <c r="F694" s="3">
        <v>2</v>
      </c>
      <c r="G694" s="4">
        <v>0.10526315789473679</v>
      </c>
      <c r="H694" s="2">
        <v>0</v>
      </c>
    </row>
    <row r="695" spans="1:8" x14ac:dyDescent="0.3">
      <c r="A695" s="63">
        <v>2022</v>
      </c>
      <c r="B695" s="69"/>
      <c r="C695" s="64" t="s">
        <v>18</v>
      </c>
      <c r="D695" s="10" t="s">
        <v>31</v>
      </c>
      <c r="E695" s="2">
        <v>12</v>
      </c>
      <c r="F695" s="3">
        <v>0</v>
      </c>
      <c r="G695" s="4">
        <v>0</v>
      </c>
      <c r="H695" s="2">
        <v>0</v>
      </c>
    </row>
    <row r="696" spans="1:8" x14ac:dyDescent="0.3">
      <c r="A696" s="63">
        <v>2022</v>
      </c>
      <c r="B696" s="69"/>
      <c r="C696" s="64" t="s">
        <v>18</v>
      </c>
      <c r="D696" s="10" t="s">
        <v>32</v>
      </c>
      <c r="E696" s="2">
        <v>6</v>
      </c>
      <c r="F696" s="3">
        <v>0</v>
      </c>
      <c r="G696" s="4">
        <v>0</v>
      </c>
      <c r="H696" s="2">
        <v>0</v>
      </c>
    </row>
    <row r="697" spans="1:8" x14ac:dyDescent="0.3">
      <c r="A697" s="63">
        <v>2022</v>
      </c>
      <c r="B697" s="69"/>
      <c r="C697" s="64" t="s">
        <v>18</v>
      </c>
      <c r="D697" s="10" t="s">
        <v>33</v>
      </c>
      <c r="E697" s="2">
        <v>2</v>
      </c>
      <c r="F697" s="3">
        <v>0</v>
      </c>
      <c r="G697" s="4">
        <v>0</v>
      </c>
      <c r="H697" s="2">
        <v>0</v>
      </c>
    </row>
    <row r="698" spans="1:8" x14ac:dyDescent="0.3">
      <c r="A698" s="63"/>
      <c r="B698" s="69"/>
      <c r="C698" s="64" t="s">
        <v>26</v>
      </c>
      <c r="D698" s="10" t="s">
        <v>1</v>
      </c>
      <c r="E698" s="2">
        <v>544</v>
      </c>
      <c r="F698" s="3">
        <v>137</v>
      </c>
      <c r="G698" s="4">
        <v>0.25183823529411759</v>
      </c>
      <c r="H698" s="2">
        <v>2</v>
      </c>
    </row>
    <row r="699" spans="1:8" x14ac:dyDescent="0.3">
      <c r="A699" s="63"/>
      <c r="B699" s="69"/>
      <c r="C699" s="64" t="s">
        <v>26</v>
      </c>
      <c r="D699" s="10" t="s">
        <v>28</v>
      </c>
      <c r="E699" s="2">
        <v>172</v>
      </c>
      <c r="F699" s="3">
        <v>45</v>
      </c>
      <c r="G699" s="4">
        <v>0.26162790697674421</v>
      </c>
      <c r="H699" s="2">
        <v>0</v>
      </c>
    </row>
    <row r="700" spans="1:8" x14ac:dyDescent="0.3">
      <c r="A700" s="63"/>
      <c r="B700" s="69"/>
      <c r="C700" s="64" t="s">
        <v>26</v>
      </c>
      <c r="D700" s="10" t="s">
        <v>29</v>
      </c>
      <c r="E700" s="2">
        <v>118</v>
      </c>
      <c r="F700" s="3">
        <v>31</v>
      </c>
      <c r="G700" s="4">
        <v>0.26271186440677968</v>
      </c>
      <c r="H700" s="2">
        <v>0</v>
      </c>
    </row>
    <row r="701" spans="1:8" x14ac:dyDescent="0.3">
      <c r="A701" s="63"/>
      <c r="B701" s="69"/>
      <c r="C701" s="64" t="s">
        <v>26</v>
      </c>
      <c r="D701" s="10" t="s">
        <v>30</v>
      </c>
      <c r="E701" s="2">
        <v>133</v>
      </c>
      <c r="F701" s="3">
        <v>36</v>
      </c>
      <c r="G701" s="4">
        <v>0.27067669172932329</v>
      </c>
      <c r="H701" s="2">
        <v>2</v>
      </c>
    </row>
    <row r="702" spans="1:8" x14ac:dyDescent="0.3">
      <c r="A702" s="63"/>
      <c r="B702" s="69"/>
      <c r="C702" s="64" t="s">
        <v>26</v>
      </c>
      <c r="D702" s="10" t="s">
        <v>31</v>
      </c>
      <c r="E702" s="2">
        <v>85</v>
      </c>
      <c r="F702" s="3">
        <v>17</v>
      </c>
      <c r="G702" s="4">
        <v>0.2</v>
      </c>
      <c r="H702" s="2">
        <v>0</v>
      </c>
    </row>
    <row r="703" spans="1:8" x14ac:dyDescent="0.3">
      <c r="A703" s="63"/>
      <c r="B703" s="69"/>
      <c r="C703" s="64" t="s">
        <v>26</v>
      </c>
      <c r="D703" s="10" t="s">
        <v>32</v>
      </c>
      <c r="E703" s="2">
        <v>29</v>
      </c>
      <c r="F703" s="3">
        <v>7</v>
      </c>
      <c r="G703" s="4">
        <v>0.2413793103448276</v>
      </c>
      <c r="H703" s="2">
        <v>0</v>
      </c>
    </row>
    <row r="704" spans="1:8" x14ac:dyDescent="0.3">
      <c r="A704" s="63"/>
      <c r="B704" s="70"/>
      <c r="C704" s="64" t="s">
        <v>26</v>
      </c>
      <c r="D704" s="10" t="s">
        <v>33</v>
      </c>
      <c r="E704" s="2">
        <v>7</v>
      </c>
      <c r="F704" s="3">
        <v>1</v>
      </c>
      <c r="G704" s="4">
        <v>0.14285714285714279</v>
      </c>
      <c r="H704" s="2">
        <v>0</v>
      </c>
    </row>
    <row r="705" spans="1:8" x14ac:dyDescent="0.3">
      <c r="A705" s="63"/>
      <c r="B705" s="68" t="s">
        <v>36</v>
      </c>
      <c r="C705" s="51" t="s">
        <v>1</v>
      </c>
      <c r="D705" s="47"/>
      <c r="E705" s="48">
        <f>E706+E713</f>
        <v>168</v>
      </c>
      <c r="F705" s="48">
        <f t="shared" ref="F705:H705" si="10">F706+F713</f>
        <v>52</v>
      </c>
      <c r="G705" s="50">
        <f>F705/E705</f>
        <v>0.30952380952380953</v>
      </c>
      <c r="H705" s="48">
        <f t="shared" si="10"/>
        <v>4</v>
      </c>
    </row>
    <row r="706" spans="1:8" x14ac:dyDescent="0.3">
      <c r="A706" s="63">
        <v>2022</v>
      </c>
      <c r="B706" s="69"/>
      <c r="C706" s="64" t="s">
        <v>8</v>
      </c>
      <c r="D706" s="10" t="s">
        <v>1</v>
      </c>
      <c r="E706" s="2">
        <v>80</v>
      </c>
      <c r="F706" s="3">
        <v>21</v>
      </c>
      <c r="G706" s="4">
        <v>0.26250000000000001</v>
      </c>
      <c r="H706" s="2">
        <v>1</v>
      </c>
    </row>
    <row r="707" spans="1:8" x14ac:dyDescent="0.3">
      <c r="A707" s="63">
        <v>2022</v>
      </c>
      <c r="B707" s="69"/>
      <c r="C707" s="64" t="s">
        <v>8</v>
      </c>
      <c r="D707" s="10" t="s">
        <v>28</v>
      </c>
      <c r="E707" s="2">
        <v>46</v>
      </c>
      <c r="F707" s="3">
        <v>11</v>
      </c>
      <c r="G707" s="4">
        <v>0.2391304347826087</v>
      </c>
      <c r="H707" s="2">
        <v>1</v>
      </c>
    </row>
    <row r="708" spans="1:8" x14ac:dyDescent="0.3">
      <c r="A708" s="63">
        <v>2022</v>
      </c>
      <c r="B708" s="69"/>
      <c r="C708" s="64" t="s">
        <v>8</v>
      </c>
      <c r="D708" s="10" t="s">
        <v>29</v>
      </c>
      <c r="E708" s="2">
        <v>14</v>
      </c>
      <c r="F708" s="3">
        <v>3</v>
      </c>
      <c r="G708" s="4">
        <v>0.2142857142857143</v>
      </c>
      <c r="H708" s="2">
        <v>0</v>
      </c>
    </row>
    <row r="709" spans="1:8" x14ac:dyDescent="0.3">
      <c r="A709" s="63">
        <v>2022</v>
      </c>
      <c r="B709" s="69"/>
      <c r="C709" s="64" t="s">
        <v>8</v>
      </c>
      <c r="D709" s="10" t="s">
        <v>30</v>
      </c>
      <c r="E709" s="2">
        <v>11</v>
      </c>
      <c r="F709" s="3">
        <v>5</v>
      </c>
      <c r="G709" s="4">
        <v>0.45454545454545447</v>
      </c>
      <c r="H709" s="2">
        <v>0</v>
      </c>
    </row>
    <row r="710" spans="1:8" x14ac:dyDescent="0.3">
      <c r="A710" s="63">
        <v>2022</v>
      </c>
      <c r="B710" s="69"/>
      <c r="C710" s="64" t="s">
        <v>8</v>
      </c>
      <c r="D710" s="10" t="s">
        <v>31</v>
      </c>
      <c r="E710" s="2">
        <v>3</v>
      </c>
      <c r="F710" s="3">
        <v>1</v>
      </c>
      <c r="G710" s="4">
        <v>0.33333333333333331</v>
      </c>
      <c r="H710" s="2">
        <v>0</v>
      </c>
    </row>
    <row r="711" spans="1:8" x14ac:dyDescent="0.3">
      <c r="A711" s="63">
        <v>2022</v>
      </c>
      <c r="B711" s="69"/>
      <c r="C711" s="64" t="s">
        <v>8</v>
      </c>
      <c r="D711" s="10" t="s">
        <v>32</v>
      </c>
      <c r="E711" s="2">
        <v>4</v>
      </c>
      <c r="F711" s="3">
        <v>0</v>
      </c>
      <c r="G711" s="4">
        <v>0</v>
      </c>
      <c r="H711" s="2">
        <v>0</v>
      </c>
    </row>
    <row r="712" spans="1:8" x14ac:dyDescent="0.3">
      <c r="A712" s="63">
        <v>2022</v>
      </c>
      <c r="B712" s="69"/>
      <c r="C712" s="64" t="s">
        <v>8</v>
      </c>
      <c r="D712" s="10" t="s">
        <v>33</v>
      </c>
      <c r="E712" s="2">
        <v>2</v>
      </c>
      <c r="F712" s="3">
        <v>1</v>
      </c>
      <c r="G712" s="4">
        <v>0.5</v>
      </c>
      <c r="H712" s="2">
        <v>0</v>
      </c>
    </row>
    <row r="713" spans="1:8" x14ac:dyDescent="0.3">
      <c r="A713" s="63">
        <v>2022</v>
      </c>
      <c r="B713" s="69"/>
      <c r="C713" s="64" t="s">
        <v>20</v>
      </c>
      <c r="D713" s="10" t="s">
        <v>1</v>
      </c>
      <c r="E713" s="2">
        <v>88</v>
      </c>
      <c r="F713" s="3">
        <v>31</v>
      </c>
      <c r="G713" s="4">
        <v>0.35227272727272729</v>
      </c>
      <c r="H713" s="2">
        <v>3</v>
      </c>
    </row>
    <row r="714" spans="1:8" x14ac:dyDescent="0.3">
      <c r="A714" s="63">
        <v>2022</v>
      </c>
      <c r="B714" s="69"/>
      <c r="C714" s="64" t="s">
        <v>20</v>
      </c>
      <c r="D714" s="10" t="s">
        <v>28</v>
      </c>
      <c r="E714" s="2">
        <v>62</v>
      </c>
      <c r="F714" s="3">
        <v>18</v>
      </c>
      <c r="G714" s="4">
        <v>0.29032258064516131</v>
      </c>
      <c r="H714" s="2">
        <v>2</v>
      </c>
    </row>
    <row r="715" spans="1:8" x14ac:dyDescent="0.3">
      <c r="A715" s="63">
        <v>2022</v>
      </c>
      <c r="B715" s="69"/>
      <c r="C715" s="64" t="s">
        <v>20</v>
      </c>
      <c r="D715" s="10" t="s">
        <v>29</v>
      </c>
      <c r="E715" s="2">
        <v>14</v>
      </c>
      <c r="F715" s="3">
        <v>8</v>
      </c>
      <c r="G715" s="4">
        <v>0.5714285714285714</v>
      </c>
      <c r="H715" s="2">
        <v>0</v>
      </c>
    </row>
    <row r="716" spans="1:8" x14ac:dyDescent="0.3">
      <c r="A716" s="63">
        <v>2022</v>
      </c>
      <c r="B716" s="69"/>
      <c r="C716" s="64" t="s">
        <v>20</v>
      </c>
      <c r="D716" s="10" t="s">
        <v>30</v>
      </c>
      <c r="E716" s="2">
        <v>2</v>
      </c>
      <c r="F716" s="3">
        <v>2</v>
      </c>
      <c r="G716" s="4">
        <v>1</v>
      </c>
      <c r="H716" s="2">
        <v>0</v>
      </c>
    </row>
    <row r="717" spans="1:8" x14ac:dyDescent="0.3">
      <c r="A717" s="63">
        <v>2022</v>
      </c>
      <c r="B717" s="69"/>
      <c r="C717" s="64" t="s">
        <v>20</v>
      </c>
      <c r="D717" s="10" t="s">
        <v>31</v>
      </c>
      <c r="E717" s="2">
        <v>7</v>
      </c>
      <c r="F717" s="3">
        <v>3</v>
      </c>
      <c r="G717" s="4">
        <v>0.42857142857142849</v>
      </c>
      <c r="H717" s="2">
        <v>1</v>
      </c>
    </row>
    <row r="718" spans="1:8" x14ac:dyDescent="0.3">
      <c r="A718" s="63">
        <v>2022</v>
      </c>
      <c r="B718" s="70"/>
      <c r="C718" s="64" t="s">
        <v>20</v>
      </c>
      <c r="D718" s="10" t="s">
        <v>32</v>
      </c>
      <c r="E718" s="2">
        <v>3</v>
      </c>
      <c r="F718" s="3">
        <v>0</v>
      </c>
      <c r="G718" s="4">
        <v>0</v>
      </c>
      <c r="H718" s="2">
        <v>0</v>
      </c>
    </row>
    <row r="719" spans="1:8" x14ac:dyDescent="0.3">
      <c r="A719" s="63"/>
      <c r="B719" s="68" t="s">
        <v>37</v>
      </c>
      <c r="C719" s="47" t="s">
        <v>1</v>
      </c>
      <c r="D719" s="47"/>
      <c r="E719" s="48">
        <f>E720+E726+E733+E740+E745+E751</f>
        <v>597</v>
      </c>
      <c r="F719" s="48">
        <f>F720+F726+F733+F740+F745+F751</f>
        <v>144</v>
      </c>
      <c r="G719" s="50">
        <f>F719/E719</f>
        <v>0.24120603015075376</v>
      </c>
      <c r="H719" s="48">
        <f>H720+H726+H733+H740+H745+H751</f>
        <v>1</v>
      </c>
    </row>
    <row r="720" spans="1:8" x14ac:dyDescent="0.3">
      <c r="A720" s="63">
        <v>2022</v>
      </c>
      <c r="B720" s="69"/>
      <c r="C720" s="64" t="s">
        <v>5</v>
      </c>
      <c r="D720" s="10" t="s">
        <v>1</v>
      </c>
      <c r="E720" s="2">
        <v>62</v>
      </c>
      <c r="F720" s="3">
        <v>22</v>
      </c>
      <c r="G720" s="4">
        <v>0.35483870967741937</v>
      </c>
      <c r="H720" s="2">
        <v>1</v>
      </c>
    </row>
    <row r="721" spans="1:8" x14ac:dyDescent="0.3">
      <c r="A721" s="63">
        <v>2022</v>
      </c>
      <c r="B721" s="69"/>
      <c r="C721" s="64" t="s">
        <v>5</v>
      </c>
      <c r="D721" s="10" t="s">
        <v>28</v>
      </c>
      <c r="E721" s="2">
        <v>21</v>
      </c>
      <c r="F721" s="3">
        <v>7</v>
      </c>
      <c r="G721" s="4">
        <v>0.33333333333333331</v>
      </c>
      <c r="H721" s="2">
        <v>0</v>
      </c>
    </row>
    <row r="722" spans="1:8" x14ac:dyDescent="0.3">
      <c r="A722" s="63">
        <v>2022</v>
      </c>
      <c r="B722" s="69"/>
      <c r="C722" s="64" t="s">
        <v>5</v>
      </c>
      <c r="D722" s="10" t="s">
        <v>29</v>
      </c>
      <c r="E722" s="2">
        <v>19</v>
      </c>
      <c r="F722" s="3">
        <v>8</v>
      </c>
      <c r="G722" s="4">
        <v>0.42105263157894729</v>
      </c>
      <c r="H722" s="2">
        <v>0</v>
      </c>
    </row>
    <row r="723" spans="1:8" x14ac:dyDescent="0.3">
      <c r="A723" s="63">
        <v>2022</v>
      </c>
      <c r="B723" s="69"/>
      <c r="C723" s="64" t="s">
        <v>5</v>
      </c>
      <c r="D723" s="10" t="s">
        <v>30</v>
      </c>
      <c r="E723" s="2">
        <v>12</v>
      </c>
      <c r="F723" s="3">
        <v>3</v>
      </c>
      <c r="G723" s="4">
        <v>0.25</v>
      </c>
      <c r="H723" s="2">
        <v>0</v>
      </c>
    </row>
    <row r="724" spans="1:8" x14ac:dyDescent="0.3">
      <c r="A724" s="63">
        <v>2022</v>
      </c>
      <c r="B724" s="69"/>
      <c r="C724" s="64" t="s">
        <v>5</v>
      </c>
      <c r="D724" s="10" t="s">
        <v>31</v>
      </c>
      <c r="E724" s="2">
        <v>6</v>
      </c>
      <c r="F724" s="3">
        <v>1</v>
      </c>
      <c r="G724" s="4">
        <v>0.16666666666666671</v>
      </c>
      <c r="H724" s="2">
        <v>0</v>
      </c>
    </row>
    <row r="725" spans="1:8" x14ac:dyDescent="0.3">
      <c r="A725" s="63">
        <v>2022</v>
      </c>
      <c r="B725" s="69"/>
      <c r="C725" s="64" t="s">
        <v>5</v>
      </c>
      <c r="D725" s="10" t="s">
        <v>32</v>
      </c>
      <c r="E725" s="2">
        <v>4</v>
      </c>
      <c r="F725" s="3">
        <v>3</v>
      </c>
      <c r="G725" s="4">
        <v>0.75</v>
      </c>
      <c r="H725" s="2">
        <v>1</v>
      </c>
    </row>
    <row r="726" spans="1:8" x14ac:dyDescent="0.3">
      <c r="A726" s="63">
        <v>2022</v>
      </c>
      <c r="B726" s="69"/>
      <c r="C726" s="64" t="s">
        <v>21</v>
      </c>
      <c r="D726" s="10" t="s">
        <v>1</v>
      </c>
      <c r="E726" s="2">
        <v>354</v>
      </c>
      <c r="F726" s="3">
        <v>81</v>
      </c>
      <c r="G726" s="4">
        <v>0.2288135593220339</v>
      </c>
      <c r="H726" s="2">
        <v>0</v>
      </c>
    </row>
    <row r="727" spans="1:8" x14ac:dyDescent="0.3">
      <c r="A727" s="63">
        <v>2022</v>
      </c>
      <c r="B727" s="69"/>
      <c r="C727" s="64" t="s">
        <v>21</v>
      </c>
      <c r="D727" s="10" t="s">
        <v>28</v>
      </c>
      <c r="E727" s="2">
        <v>147</v>
      </c>
      <c r="F727" s="3">
        <v>22</v>
      </c>
      <c r="G727" s="4">
        <v>0.1496598639455782</v>
      </c>
      <c r="H727" s="2">
        <v>0</v>
      </c>
    </row>
    <row r="728" spans="1:8" x14ac:dyDescent="0.3">
      <c r="A728" s="63">
        <v>2022</v>
      </c>
      <c r="B728" s="69"/>
      <c r="C728" s="64" t="s">
        <v>21</v>
      </c>
      <c r="D728" s="10" t="s">
        <v>29</v>
      </c>
      <c r="E728" s="2">
        <v>41</v>
      </c>
      <c r="F728" s="3">
        <v>20</v>
      </c>
      <c r="G728" s="4">
        <v>0.48780487804878048</v>
      </c>
      <c r="H728" s="2">
        <v>0</v>
      </c>
    </row>
    <row r="729" spans="1:8" x14ac:dyDescent="0.3">
      <c r="A729" s="63">
        <v>2022</v>
      </c>
      <c r="B729" s="69"/>
      <c r="C729" s="64" t="s">
        <v>21</v>
      </c>
      <c r="D729" s="10" t="s">
        <v>30</v>
      </c>
      <c r="E729" s="2">
        <v>87</v>
      </c>
      <c r="F729" s="3">
        <v>23</v>
      </c>
      <c r="G729" s="4">
        <v>0.26436781609195398</v>
      </c>
      <c r="H729" s="2">
        <v>0</v>
      </c>
    </row>
    <row r="730" spans="1:8" x14ac:dyDescent="0.3">
      <c r="A730" s="63">
        <v>2022</v>
      </c>
      <c r="B730" s="69"/>
      <c r="C730" s="64" t="s">
        <v>21</v>
      </c>
      <c r="D730" s="10" t="s">
        <v>31</v>
      </c>
      <c r="E730" s="2">
        <v>53</v>
      </c>
      <c r="F730" s="3">
        <v>12</v>
      </c>
      <c r="G730" s="4">
        <v>0.22641509433962259</v>
      </c>
      <c r="H730" s="2">
        <v>0</v>
      </c>
    </row>
    <row r="731" spans="1:8" x14ac:dyDescent="0.3">
      <c r="A731" s="63">
        <v>2022</v>
      </c>
      <c r="B731" s="69"/>
      <c r="C731" s="64" t="s">
        <v>21</v>
      </c>
      <c r="D731" s="10" t="s">
        <v>32</v>
      </c>
      <c r="E731" s="2">
        <v>21</v>
      </c>
      <c r="F731" s="3">
        <v>3</v>
      </c>
      <c r="G731" s="4">
        <v>0.14285714285714279</v>
      </c>
      <c r="H731" s="2">
        <v>0</v>
      </c>
    </row>
    <row r="732" spans="1:8" x14ac:dyDescent="0.3">
      <c r="A732" s="63">
        <v>2022</v>
      </c>
      <c r="B732" s="69"/>
      <c r="C732" s="64" t="s">
        <v>21</v>
      </c>
      <c r="D732" s="10" t="s">
        <v>33</v>
      </c>
      <c r="E732" s="2">
        <v>5</v>
      </c>
      <c r="F732" s="3">
        <v>1</v>
      </c>
      <c r="G732" s="4">
        <v>0.2</v>
      </c>
      <c r="H732" s="2">
        <v>0</v>
      </c>
    </row>
    <row r="733" spans="1:8" x14ac:dyDescent="0.3">
      <c r="A733" s="63">
        <v>2022</v>
      </c>
      <c r="B733" s="69"/>
      <c r="C733" s="64" t="s">
        <v>12</v>
      </c>
      <c r="D733" s="10" t="s">
        <v>1</v>
      </c>
      <c r="E733" s="2">
        <v>59</v>
      </c>
      <c r="F733" s="3">
        <v>21</v>
      </c>
      <c r="G733" s="4">
        <v>0.3559322033898305</v>
      </c>
      <c r="H733" s="2">
        <v>0</v>
      </c>
    </row>
    <row r="734" spans="1:8" x14ac:dyDescent="0.3">
      <c r="A734" s="63">
        <v>2022</v>
      </c>
      <c r="B734" s="69"/>
      <c r="C734" s="64" t="s">
        <v>12</v>
      </c>
      <c r="D734" s="10" t="s">
        <v>28</v>
      </c>
      <c r="E734" s="2">
        <v>31</v>
      </c>
      <c r="F734" s="3">
        <v>8</v>
      </c>
      <c r="G734" s="4">
        <v>0.25806451612903231</v>
      </c>
      <c r="H734" s="2">
        <v>0</v>
      </c>
    </row>
    <row r="735" spans="1:8" x14ac:dyDescent="0.3">
      <c r="A735" s="63">
        <v>2022</v>
      </c>
      <c r="B735" s="69"/>
      <c r="C735" s="64" t="s">
        <v>12</v>
      </c>
      <c r="D735" s="10" t="s">
        <v>29</v>
      </c>
      <c r="E735" s="2">
        <v>15</v>
      </c>
      <c r="F735" s="3">
        <v>8</v>
      </c>
      <c r="G735" s="4">
        <v>0.53333333333333333</v>
      </c>
      <c r="H735" s="2">
        <v>0</v>
      </c>
    </row>
    <row r="736" spans="1:8" x14ac:dyDescent="0.3">
      <c r="A736" s="63">
        <v>2022</v>
      </c>
      <c r="B736" s="69"/>
      <c r="C736" s="64" t="s">
        <v>12</v>
      </c>
      <c r="D736" s="10" t="s">
        <v>30</v>
      </c>
      <c r="E736" s="2">
        <v>6</v>
      </c>
      <c r="F736" s="3">
        <v>2</v>
      </c>
      <c r="G736" s="4">
        <v>0.33333333333333331</v>
      </c>
      <c r="H736" s="2">
        <v>0</v>
      </c>
    </row>
    <row r="737" spans="1:8" x14ac:dyDescent="0.3">
      <c r="A737" s="63">
        <v>2022</v>
      </c>
      <c r="B737" s="69"/>
      <c r="C737" s="64" t="s">
        <v>12</v>
      </c>
      <c r="D737" s="10" t="s">
        <v>31</v>
      </c>
      <c r="E737" s="2">
        <v>2</v>
      </c>
      <c r="F737" s="3">
        <v>1</v>
      </c>
      <c r="G737" s="4">
        <v>0.5</v>
      </c>
      <c r="H737" s="2">
        <v>0</v>
      </c>
    </row>
    <row r="738" spans="1:8" x14ac:dyDescent="0.3">
      <c r="A738" s="63">
        <v>2022</v>
      </c>
      <c r="B738" s="69"/>
      <c r="C738" s="64" t="s">
        <v>12</v>
      </c>
      <c r="D738" s="10" t="s">
        <v>32</v>
      </c>
      <c r="E738" s="2">
        <v>4</v>
      </c>
      <c r="F738" s="3">
        <v>2</v>
      </c>
      <c r="G738" s="4">
        <v>0.5</v>
      </c>
      <c r="H738" s="2">
        <v>0</v>
      </c>
    </row>
    <row r="739" spans="1:8" x14ac:dyDescent="0.3">
      <c r="A739" s="63">
        <v>2022</v>
      </c>
      <c r="B739" s="69"/>
      <c r="C739" s="64" t="s">
        <v>12</v>
      </c>
      <c r="D739" s="10" t="s">
        <v>33</v>
      </c>
      <c r="E739" s="2">
        <v>1</v>
      </c>
      <c r="F739" s="3">
        <v>0</v>
      </c>
      <c r="G739" s="4">
        <v>0</v>
      </c>
      <c r="H739" s="2">
        <v>0</v>
      </c>
    </row>
    <row r="740" spans="1:8" x14ac:dyDescent="0.3">
      <c r="A740" s="63">
        <v>2022</v>
      </c>
      <c r="B740" s="69"/>
      <c r="C740" s="64" t="s">
        <v>13</v>
      </c>
      <c r="D740" s="10" t="s">
        <v>1</v>
      </c>
      <c r="E740" s="2">
        <v>30</v>
      </c>
      <c r="F740" s="3">
        <v>5</v>
      </c>
      <c r="G740" s="4">
        <v>0.16666666666666671</v>
      </c>
      <c r="H740" s="2">
        <v>0</v>
      </c>
    </row>
    <row r="741" spans="1:8" x14ac:dyDescent="0.3">
      <c r="A741" s="63">
        <v>2022</v>
      </c>
      <c r="B741" s="69"/>
      <c r="C741" s="64" t="s">
        <v>13</v>
      </c>
      <c r="D741" s="10" t="s">
        <v>28</v>
      </c>
      <c r="E741" s="2">
        <v>23</v>
      </c>
      <c r="F741" s="3">
        <v>3</v>
      </c>
      <c r="G741" s="4">
        <v>0.13043478260869559</v>
      </c>
      <c r="H741" s="2">
        <v>0</v>
      </c>
    </row>
    <row r="742" spans="1:8" x14ac:dyDescent="0.3">
      <c r="A742" s="63">
        <v>2022</v>
      </c>
      <c r="B742" s="69"/>
      <c r="C742" s="64" t="s">
        <v>13</v>
      </c>
      <c r="D742" s="10" t="s">
        <v>29</v>
      </c>
      <c r="E742" s="2">
        <v>4</v>
      </c>
      <c r="F742" s="3">
        <v>2</v>
      </c>
      <c r="G742" s="4">
        <v>0.5</v>
      </c>
      <c r="H742" s="2">
        <v>0</v>
      </c>
    </row>
    <row r="743" spans="1:8" x14ac:dyDescent="0.3">
      <c r="A743" s="63">
        <v>2022</v>
      </c>
      <c r="B743" s="69"/>
      <c r="C743" s="64" t="s">
        <v>13</v>
      </c>
      <c r="D743" s="10" t="s">
        <v>30</v>
      </c>
      <c r="E743" s="2">
        <v>2</v>
      </c>
      <c r="F743" s="3">
        <v>0</v>
      </c>
      <c r="G743" s="4">
        <v>0</v>
      </c>
      <c r="H743" s="2">
        <v>0</v>
      </c>
    </row>
    <row r="744" spans="1:8" x14ac:dyDescent="0.3">
      <c r="A744" s="63">
        <v>2022</v>
      </c>
      <c r="B744" s="69"/>
      <c r="C744" s="64" t="s">
        <v>13</v>
      </c>
      <c r="D744" s="10" t="s">
        <v>32</v>
      </c>
      <c r="E744" s="2">
        <v>1</v>
      </c>
      <c r="F744" s="3">
        <v>0</v>
      </c>
      <c r="G744" s="4">
        <v>0</v>
      </c>
      <c r="H744" s="2">
        <v>0</v>
      </c>
    </row>
    <row r="745" spans="1:8" x14ac:dyDescent="0.3">
      <c r="A745" s="63">
        <v>2022</v>
      </c>
      <c r="B745" s="69"/>
      <c r="C745" s="64" t="s">
        <v>14</v>
      </c>
      <c r="D745" s="10" t="s">
        <v>1</v>
      </c>
      <c r="E745" s="2">
        <v>29</v>
      </c>
      <c r="F745" s="3">
        <v>4</v>
      </c>
      <c r="G745" s="4">
        <v>0.13793103448275859</v>
      </c>
      <c r="H745" s="2">
        <v>0</v>
      </c>
    </row>
    <row r="746" spans="1:8" x14ac:dyDescent="0.3">
      <c r="A746" s="63">
        <v>2022</v>
      </c>
      <c r="B746" s="69"/>
      <c r="C746" s="64" t="s">
        <v>14</v>
      </c>
      <c r="D746" s="10" t="s">
        <v>28</v>
      </c>
      <c r="E746" s="2">
        <v>5</v>
      </c>
      <c r="F746" s="3">
        <v>2</v>
      </c>
      <c r="G746" s="4">
        <v>0.4</v>
      </c>
      <c r="H746" s="2">
        <v>0</v>
      </c>
    </row>
    <row r="747" spans="1:8" x14ac:dyDescent="0.3">
      <c r="A747" s="63">
        <v>2022</v>
      </c>
      <c r="B747" s="69"/>
      <c r="C747" s="64" t="s">
        <v>14</v>
      </c>
      <c r="D747" s="10" t="s">
        <v>29</v>
      </c>
      <c r="E747" s="2">
        <v>8</v>
      </c>
      <c r="F747" s="3">
        <v>1</v>
      </c>
      <c r="G747" s="4">
        <v>0.125</v>
      </c>
      <c r="H747" s="2">
        <v>0</v>
      </c>
    </row>
    <row r="748" spans="1:8" x14ac:dyDescent="0.3">
      <c r="A748" s="63">
        <v>2022</v>
      </c>
      <c r="B748" s="69"/>
      <c r="C748" s="64" t="s">
        <v>14</v>
      </c>
      <c r="D748" s="10" t="s">
        <v>30</v>
      </c>
      <c r="E748" s="2">
        <v>9</v>
      </c>
      <c r="F748" s="3">
        <v>0</v>
      </c>
      <c r="G748" s="4">
        <v>0</v>
      </c>
      <c r="H748" s="2">
        <v>0</v>
      </c>
    </row>
    <row r="749" spans="1:8" x14ac:dyDescent="0.3">
      <c r="A749" s="63">
        <v>2022</v>
      </c>
      <c r="B749" s="69"/>
      <c r="C749" s="64" t="s">
        <v>14</v>
      </c>
      <c r="D749" s="10" t="s">
        <v>31</v>
      </c>
      <c r="E749" s="2">
        <v>6</v>
      </c>
      <c r="F749" s="3">
        <v>1</v>
      </c>
      <c r="G749" s="4">
        <v>0.16666666666666671</v>
      </c>
      <c r="H749" s="2">
        <v>0</v>
      </c>
    </row>
    <row r="750" spans="1:8" x14ac:dyDescent="0.3">
      <c r="A750" s="63">
        <v>2022</v>
      </c>
      <c r="B750" s="69"/>
      <c r="C750" s="64" t="s">
        <v>14</v>
      </c>
      <c r="D750" s="10" t="s">
        <v>32</v>
      </c>
      <c r="E750" s="2">
        <v>1</v>
      </c>
      <c r="F750" s="3">
        <v>0</v>
      </c>
      <c r="G750" s="4">
        <v>0</v>
      </c>
      <c r="H750" s="2">
        <v>0</v>
      </c>
    </row>
    <row r="751" spans="1:8" x14ac:dyDescent="0.3">
      <c r="A751" s="63">
        <v>2022</v>
      </c>
      <c r="B751" s="69"/>
      <c r="C751" s="64" t="s">
        <v>15</v>
      </c>
      <c r="D751" s="10" t="s">
        <v>1</v>
      </c>
      <c r="E751" s="2">
        <v>63</v>
      </c>
      <c r="F751" s="3">
        <v>11</v>
      </c>
      <c r="G751" s="4">
        <v>0.17460317460317459</v>
      </c>
      <c r="H751" s="2">
        <v>0</v>
      </c>
    </row>
    <row r="752" spans="1:8" x14ac:dyDescent="0.3">
      <c r="A752" s="63">
        <v>2022</v>
      </c>
      <c r="B752" s="69"/>
      <c r="C752" s="64" t="s">
        <v>15</v>
      </c>
      <c r="D752" s="10" t="s">
        <v>28</v>
      </c>
      <c r="E752" s="2">
        <v>18</v>
      </c>
      <c r="F752" s="3">
        <v>4</v>
      </c>
      <c r="G752" s="4">
        <v>0.22222222222222221</v>
      </c>
      <c r="H752" s="2">
        <v>0</v>
      </c>
    </row>
    <row r="753" spans="1:8" x14ac:dyDescent="0.3">
      <c r="A753" s="63">
        <v>2022</v>
      </c>
      <c r="B753" s="69"/>
      <c r="C753" s="64" t="s">
        <v>15</v>
      </c>
      <c r="D753" s="10" t="s">
        <v>29</v>
      </c>
      <c r="E753" s="2">
        <v>19</v>
      </c>
      <c r="F753" s="3">
        <v>4</v>
      </c>
      <c r="G753" s="4">
        <v>0.2105263157894737</v>
      </c>
      <c r="H753" s="2">
        <v>0</v>
      </c>
    </row>
    <row r="754" spans="1:8" x14ac:dyDescent="0.3">
      <c r="A754" s="63">
        <v>2022</v>
      </c>
      <c r="B754" s="69"/>
      <c r="C754" s="64" t="s">
        <v>15</v>
      </c>
      <c r="D754" s="10" t="s">
        <v>30</v>
      </c>
      <c r="E754" s="2">
        <v>14</v>
      </c>
      <c r="F754" s="3">
        <v>1</v>
      </c>
      <c r="G754" s="4">
        <v>7.1428571428571425E-2</v>
      </c>
      <c r="H754" s="2">
        <v>0</v>
      </c>
    </row>
    <row r="755" spans="1:8" x14ac:dyDescent="0.3">
      <c r="A755" s="63">
        <v>2022</v>
      </c>
      <c r="B755" s="69"/>
      <c r="C755" s="64" t="s">
        <v>15</v>
      </c>
      <c r="D755" s="10" t="s">
        <v>31</v>
      </c>
      <c r="E755" s="2">
        <v>9</v>
      </c>
      <c r="F755" s="3">
        <v>1</v>
      </c>
      <c r="G755" s="4">
        <v>0.1111111111111111</v>
      </c>
      <c r="H755" s="2">
        <v>0</v>
      </c>
    </row>
    <row r="756" spans="1:8" x14ac:dyDescent="0.3">
      <c r="A756" s="63">
        <v>2022</v>
      </c>
      <c r="B756" s="69"/>
      <c r="C756" s="64" t="s">
        <v>15</v>
      </c>
      <c r="D756" s="10" t="s">
        <v>32</v>
      </c>
      <c r="E756" s="2">
        <v>3</v>
      </c>
      <c r="F756" s="3">
        <v>1</v>
      </c>
      <c r="G756" s="4">
        <v>0.33333333333333331</v>
      </c>
      <c r="H756" s="2">
        <v>0</v>
      </c>
    </row>
    <row r="757" spans="1:8" x14ac:dyDescent="0.3">
      <c r="A757" s="63"/>
      <c r="B757" s="68" t="s">
        <v>42</v>
      </c>
      <c r="C757" s="47" t="s">
        <v>1</v>
      </c>
      <c r="D757" s="47"/>
      <c r="E757" s="48">
        <f>E758+E764</f>
        <v>145</v>
      </c>
      <c r="F757" s="48">
        <f>F758+F764</f>
        <v>46</v>
      </c>
      <c r="G757" s="50">
        <f>F757/E757</f>
        <v>0.31724137931034485</v>
      </c>
      <c r="H757" s="48">
        <f>H758+H764</f>
        <v>4</v>
      </c>
    </row>
    <row r="758" spans="1:8" x14ac:dyDescent="0.3">
      <c r="A758" s="63">
        <v>2022</v>
      </c>
      <c r="B758" s="69"/>
      <c r="C758" s="64" t="s">
        <v>16</v>
      </c>
      <c r="D758" s="10" t="s">
        <v>1</v>
      </c>
      <c r="E758" s="2">
        <v>74</v>
      </c>
      <c r="F758" s="3">
        <v>19</v>
      </c>
      <c r="G758" s="4">
        <v>0.25675675675675669</v>
      </c>
      <c r="H758" s="2">
        <v>4</v>
      </c>
    </row>
    <row r="759" spans="1:8" x14ac:dyDescent="0.3">
      <c r="A759" s="63">
        <v>2022</v>
      </c>
      <c r="B759" s="69"/>
      <c r="C759" s="64" t="s">
        <v>16</v>
      </c>
      <c r="D759" s="10" t="s">
        <v>28</v>
      </c>
      <c r="E759" s="2">
        <v>38</v>
      </c>
      <c r="F759" s="3">
        <v>10</v>
      </c>
      <c r="G759" s="4">
        <v>0.26315789473684209</v>
      </c>
      <c r="H759" s="2">
        <v>2</v>
      </c>
    </row>
    <row r="760" spans="1:8" x14ac:dyDescent="0.3">
      <c r="A760" s="63">
        <v>2022</v>
      </c>
      <c r="B760" s="69"/>
      <c r="C760" s="64" t="s">
        <v>16</v>
      </c>
      <c r="D760" s="10" t="s">
        <v>29</v>
      </c>
      <c r="E760" s="2">
        <v>11</v>
      </c>
      <c r="F760" s="3">
        <v>4</v>
      </c>
      <c r="G760" s="4">
        <v>0.36363636363636359</v>
      </c>
      <c r="H760" s="2">
        <v>0</v>
      </c>
    </row>
    <row r="761" spans="1:8" x14ac:dyDescent="0.3">
      <c r="A761" s="63">
        <v>2022</v>
      </c>
      <c r="B761" s="69"/>
      <c r="C761" s="64" t="s">
        <v>16</v>
      </c>
      <c r="D761" s="10" t="s">
        <v>30</v>
      </c>
      <c r="E761" s="2">
        <v>16</v>
      </c>
      <c r="F761" s="3">
        <v>4</v>
      </c>
      <c r="G761" s="4">
        <v>0.25</v>
      </c>
      <c r="H761" s="2">
        <v>1</v>
      </c>
    </row>
    <row r="762" spans="1:8" x14ac:dyDescent="0.3">
      <c r="A762" s="63">
        <v>2022</v>
      </c>
      <c r="B762" s="69"/>
      <c r="C762" s="64" t="s">
        <v>16</v>
      </c>
      <c r="D762" s="10" t="s">
        <v>31</v>
      </c>
      <c r="E762" s="2">
        <v>7</v>
      </c>
      <c r="F762" s="3">
        <v>1</v>
      </c>
      <c r="G762" s="4">
        <v>0.14285714285714279</v>
      </c>
      <c r="H762" s="2">
        <v>1</v>
      </c>
    </row>
    <row r="763" spans="1:8" x14ac:dyDescent="0.3">
      <c r="A763" s="63">
        <v>2022</v>
      </c>
      <c r="B763" s="69"/>
      <c r="C763" s="64" t="s">
        <v>16</v>
      </c>
      <c r="D763" s="10" t="s">
        <v>33</v>
      </c>
      <c r="E763" s="2">
        <v>2</v>
      </c>
      <c r="F763" s="3">
        <v>0</v>
      </c>
      <c r="G763" s="4">
        <v>0</v>
      </c>
      <c r="H763" s="2">
        <v>0</v>
      </c>
    </row>
    <row r="764" spans="1:8" x14ac:dyDescent="0.3">
      <c r="A764" s="63">
        <v>2022</v>
      </c>
      <c r="B764" s="69"/>
      <c r="C764" s="64" t="s">
        <v>19</v>
      </c>
      <c r="D764" s="10" t="s">
        <v>1</v>
      </c>
      <c r="E764" s="2">
        <v>71</v>
      </c>
      <c r="F764" s="3">
        <v>27</v>
      </c>
      <c r="G764" s="4">
        <v>0.38028169014084512</v>
      </c>
      <c r="H764" s="2">
        <v>0</v>
      </c>
    </row>
    <row r="765" spans="1:8" x14ac:dyDescent="0.3">
      <c r="A765" s="63">
        <v>2022</v>
      </c>
      <c r="B765" s="69"/>
      <c r="C765" s="64" t="s">
        <v>19</v>
      </c>
      <c r="D765" s="10" t="s">
        <v>28</v>
      </c>
      <c r="E765" s="2">
        <v>46</v>
      </c>
      <c r="F765" s="3">
        <v>16</v>
      </c>
      <c r="G765" s="4">
        <v>0.34782608695652167</v>
      </c>
      <c r="H765" s="2">
        <v>0</v>
      </c>
    </row>
    <row r="766" spans="1:8" x14ac:dyDescent="0.3">
      <c r="A766" s="63">
        <v>2022</v>
      </c>
      <c r="B766" s="69"/>
      <c r="C766" s="64" t="s">
        <v>19</v>
      </c>
      <c r="D766" s="10" t="s">
        <v>29</v>
      </c>
      <c r="E766" s="2">
        <v>8</v>
      </c>
      <c r="F766" s="3">
        <v>5</v>
      </c>
      <c r="G766" s="4">
        <v>0.625</v>
      </c>
      <c r="H766" s="2">
        <v>0</v>
      </c>
    </row>
    <row r="767" spans="1:8" x14ac:dyDescent="0.3">
      <c r="A767" s="63">
        <v>2022</v>
      </c>
      <c r="B767" s="69"/>
      <c r="C767" s="64" t="s">
        <v>19</v>
      </c>
      <c r="D767" s="10" t="s">
        <v>30</v>
      </c>
      <c r="E767" s="2">
        <v>10</v>
      </c>
      <c r="F767" s="3">
        <v>4</v>
      </c>
      <c r="G767" s="4">
        <v>0.4</v>
      </c>
      <c r="H767" s="2">
        <v>0</v>
      </c>
    </row>
    <row r="768" spans="1:8" x14ac:dyDescent="0.3">
      <c r="A768" s="63">
        <v>2022</v>
      </c>
      <c r="B768" s="69"/>
      <c r="C768" s="64" t="s">
        <v>19</v>
      </c>
      <c r="D768" s="10" t="s">
        <v>31</v>
      </c>
      <c r="E768" s="2">
        <v>5</v>
      </c>
      <c r="F768" s="3">
        <v>1</v>
      </c>
      <c r="G768" s="4">
        <v>0.2</v>
      </c>
      <c r="H768" s="2">
        <v>0</v>
      </c>
    </row>
    <row r="769" spans="1:8" ht="13.8" customHeight="1" x14ac:dyDescent="0.3">
      <c r="A769" s="63">
        <v>2022</v>
      </c>
      <c r="B769" s="69"/>
      <c r="C769" s="64" t="s">
        <v>19</v>
      </c>
      <c r="D769" s="10" t="s">
        <v>32</v>
      </c>
      <c r="E769" s="2">
        <v>2</v>
      </c>
      <c r="F769" s="3">
        <v>1</v>
      </c>
      <c r="G769" s="4">
        <v>0.5</v>
      </c>
      <c r="H769" s="2">
        <v>0</v>
      </c>
    </row>
    <row r="770" spans="1:8" x14ac:dyDescent="0.3">
      <c r="A770" s="63"/>
      <c r="B770" s="68" t="s">
        <v>39</v>
      </c>
      <c r="C770" s="10"/>
      <c r="D770" s="10"/>
      <c r="E770" s="2">
        <f>E771+E775+E782+E788+E795</f>
        <v>779</v>
      </c>
      <c r="F770" s="2">
        <f>F771+F775+F782+F788+F795</f>
        <v>129</v>
      </c>
      <c r="G770" s="32">
        <f>F770/E770</f>
        <v>0.16559691912708602</v>
      </c>
      <c r="H770" s="2">
        <f>H771+H775+H782+H788+H795</f>
        <v>4</v>
      </c>
    </row>
    <row r="771" spans="1:8" x14ac:dyDescent="0.3">
      <c r="A771" s="63">
        <v>2022</v>
      </c>
      <c r="B771" s="69"/>
      <c r="C771" s="64" t="s">
        <v>2</v>
      </c>
      <c r="D771" s="10" t="s">
        <v>1</v>
      </c>
      <c r="E771" s="2">
        <v>13</v>
      </c>
      <c r="F771" s="3">
        <v>5</v>
      </c>
      <c r="G771" s="4">
        <v>0.38461538461538458</v>
      </c>
      <c r="H771" s="2">
        <v>0</v>
      </c>
    </row>
    <row r="772" spans="1:8" x14ac:dyDescent="0.3">
      <c r="A772" s="63">
        <v>2022</v>
      </c>
      <c r="B772" s="69"/>
      <c r="C772" s="64" t="s">
        <v>2</v>
      </c>
      <c r="D772" s="10" t="s">
        <v>28</v>
      </c>
      <c r="E772" s="2">
        <v>8</v>
      </c>
      <c r="F772" s="3">
        <v>4</v>
      </c>
      <c r="G772" s="4">
        <v>0.5</v>
      </c>
      <c r="H772" s="2">
        <v>0</v>
      </c>
    </row>
    <row r="773" spans="1:8" x14ac:dyDescent="0.3">
      <c r="A773" s="63">
        <v>2022</v>
      </c>
      <c r="B773" s="69"/>
      <c r="C773" s="64" t="s">
        <v>2</v>
      </c>
      <c r="D773" s="10" t="s">
        <v>30</v>
      </c>
      <c r="E773" s="2">
        <v>3</v>
      </c>
      <c r="F773" s="3">
        <v>1</v>
      </c>
      <c r="G773" s="4">
        <v>0.33333333333333331</v>
      </c>
      <c r="H773" s="2">
        <v>0</v>
      </c>
    </row>
    <row r="774" spans="1:8" x14ac:dyDescent="0.3">
      <c r="A774" s="63">
        <v>2022</v>
      </c>
      <c r="B774" s="69"/>
      <c r="C774" s="64" t="s">
        <v>2</v>
      </c>
      <c r="D774" s="10" t="s">
        <v>31</v>
      </c>
      <c r="E774" s="2">
        <v>2</v>
      </c>
      <c r="F774" s="3">
        <v>0</v>
      </c>
      <c r="G774" s="4">
        <v>0</v>
      </c>
      <c r="H774" s="2">
        <v>0</v>
      </c>
    </row>
    <row r="775" spans="1:8" x14ac:dyDescent="0.3">
      <c r="A775" s="63">
        <v>2022</v>
      </c>
      <c r="B775" s="69"/>
      <c r="C775" s="64" t="s">
        <v>9</v>
      </c>
      <c r="D775" s="10" t="s">
        <v>1</v>
      </c>
      <c r="E775" s="2">
        <v>57</v>
      </c>
      <c r="F775" s="3">
        <v>15</v>
      </c>
      <c r="G775" s="4">
        <v>0.26315789473684209</v>
      </c>
      <c r="H775" s="2">
        <v>1</v>
      </c>
    </row>
    <row r="776" spans="1:8" x14ac:dyDescent="0.3">
      <c r="A776" s="63">
        <v>2022</v>
      </c>
      <c r="B776" s="69"/>
      <c r="C776" s="64" t="s">
        <v>9</v>
      </c>
      <c r="D776" s="10" t="s">
        <v>28</v>
      </c>
      <c r="E776" s="2">
        <v>31</v>
      </c>
      <c r="F776" s="3">
        <v>8</v>
      </c>
      <c r="G776" s="4">
        <v>0.25806451612903231</v>
      </c>
      <c r="H776" s="2">
        <v>0</v>
      </c>
    </row>
    <row r="777" spans="1:8" x14ac:dyDescent="0.3">
      <c r="A777" s="63">
        <v>2022</v>
      </c>
      <c r="B777" s="69"/>
      <c r="C777" s="64" t="s">
        <v>9</v>
      </c>
      <c r="D777" s="10" t="s">
        <v>29</v>
      </c>
      <c r="E777" s="2">
        <v>6</v>
      </c>
      <c r="F777" s="3">
        <v>3</v>
      </c>
      <c r="G777" s="4">
        <v>0.5</v>
      </c>
      <c r="H777" s="2">
        <v>1</v>
      </c>
    </row>
    <row r="778" spans="1:8" x14ac:dyDescent="0.3">
      <c r="A778" s="63">
        <v>2022</v>
      </c>
      <c r="B778" s="69"/>
      <c r="C778" s="64" t="s">
        <v>9</v>
      </c>
      <c r="D778" s="10" t="s">
        <v>30</v>
      </c>
      <c r="E778" s="2">
        <v>14</v>
      </c>
      <c r="F778" s="3">
        <v>4</v>
      </c>
      <c r="G778" s="4">
        <v>0.2857142857142857</v>
      </c>
      <c r="H778" s="2">
        <v>0</v>
      </c>
    </row>
    <row r="779" spans="1:8" x14ac:dyDescent="0.3">
      <c r="A779" s="63">
        <v>2022</v>
      </c>
      <c r="B779" s="69"/>
      <c r="C779" s="64" t="s">
        <v>9</v>
      </c>
      <c r="D779" s="10" t="s">
        <v>31</v>
      </c>
      <c r="E779" s="2">
        <v>3</v>
      </c>
      <c r="F779" s="3">
        <v>0</v>
      </c>
      <c r="G779" s="4">
        <v>0</v>
      </c>
      <c r="H779" s="2">
        <v>0</v>
      </c>
    </row>
    <row r="780" spans="1:8" x14ac:dyDescent="0.3">
      <c r="A780" s="63">
        <v>2022</v>
      </c>
      <c r="B780" s="69"/>
      <c r="C780" s="64" t="s">
        <v>9</v>
      </c>
      <c r="D780" s="10" t="s">
        <v>32</v>
      </c>
      <c r="E780" s="2">
        <v>2</v>
      </c>
      <c r="F780" s="3">
        <v>0</v>
      </c>
      <c r="G780" s="4">
        <v>0</v>
      </c>
      <c r="H780" s="2">
        <v>0</v>
      </c>
    </row>
    <row r="781" spans="1:8" x14ac:dyDescent="0.3">
      <c r="A781" s="63">
        <v>2022</v>
      </c>
      <c r="B781" s="69"/>
      <c r="C781" s="64" t="s">
        <v>9</v>
      </c>
      <c r="D781" s="10" t="s">
        <v>33</v>
      </c>
      <c r="E781" s="2">
        <v>1</v>
      </c>
      <c r="F781" s="3">
        <v>0</v>
      </c>
      <c r="G781" s="4">
        <v>0</v>
      </c>
      <c r="H781" s="2">
        <v>0</v>
      </c>
    </row>
    <row r="782" spans="1:8" x14ac:dyDescent="0.3">
      <c r="A782" s="63">
        <v>2022</v>
      </c>
      <c r="B782" s="69"/>
      <c r="C782" s="64" t="s">
        <v>10</v>
      </c>
      <c r="D782" s="10" t="s">
        <v>1</v>
      </c>
      <c r="E782" s="2">
        <v>107</v>
      </c>
      <c r="F782" s="3">
        <v>25</v>
      </c>
      <c r="G782" s="4">
        <v>0.23364485981308411</v>
      </c>
      <c r="H782" s="2">
        <v>0</v>
      </c>
    </row>
    <row r="783" spans="1:8" x14ac:dyDescent="0.3">
      <c r="A783" s="63">
        <v>2022</v>
      </c>
      <c r="B783" s="69"/>
      <c r="C783" s="64" t="s">
        <v>10</v>
      </c>
      <c r="D783" s="10" t="s">
        <v>28</v>
      </c>
      <c r="E783" s="2">
        <v>36</v>
      </c>
      <c r="F783" s="3">
        <v>7</v>
      </c>
      <c r="G783" s="4">
        <v>0.19444444444444439</v>
      </c>
      <c r="H783" s="2">
        <v>0</v>
      </c>
    </row>
    <row r="784" spans="1:8" x14ac:dyDescent="0.3">
      <c r="A784" s="63">
        <v>2022</v>
      </c>
      <c r="B784" s="69"/>
      <c r="C784" s="64" t="s">
        <v>10</v>
      </c>
      <c r="D784" s="10" t="s">
        <v>29</v>
      </c>
      <c r="E784" s="2">
        <v>36</v>
      </c>
      <c r="F784" s="3">
        <v>11</v>
      </c>
      <c r="G784" s="4">
        <v>0.30555555555555558</v>
      </c>
      <c r="H784" s="2">
        <v>0</v>
      </c>
    </row>
    <row r="785" spans="1:8" x14ac:dyDescent="0.3">
      <c r="A785" s="63">
        <v>2022</v>
      </c>
      <c r="B785" s="69"/>
      <c r="C785" s="64" t="s">
        <v>10</v>
      </c>
      <c r="D785" s="10" t="s">
        <v>30</v>
      </c>
      <c r="E785" s="2">
        <v>25</v>
      </c>
      <c r="F785" s="3">
        <v>5</v>
      </c>
      <c r="G785" s="4">
        <v>0.2</v>
      </c>
      <c r="H785" s="2">
        <v>0</v>
      </c>
    </row>
    <row r="786" spans="1:8" x14ac:dyDescent="0.3">
      <c r="A786" s="63">
        <v>2022</v>
      </c>
      <c r="B786" s="69"/>
      <c r="C786" s="64" t="s">
        <v>10</v>
      </c>
      <c r="D786" s="10" t="s">
        <v>31</v>
      </c>
      <c r="E786" s="2">
        <v>8</v>
      </c>
      <c r="F786" s="3">
        <v>2</v>
      </c>
      <c r="G786" s="4">
        <v>0.25</v>
      </c>
      <c r="H786" s="2">
        <v>0</v>
      </c>
    </row>
    <row r="787" spans="1:8" x14ac:dyDescent="0.3">
      <c r="A787" s="63">
        <v>2022</v>
      </c>
      <c r="B787" s="69"/>
      <c r="C787" s="64" t="s">
        <v>10</v>
      </c>
      <c r="D787" s="10" t="s">
        <v>32</v>
      </c>
      <c r="E787" s="2">
        <v>2</v>
      </c>
      <c r="F787" s="3">
        <v>0</v>
      </c>
      <c r="G787" s="4">
        <v>0</v>
      </c>
      <c r="H787" s="2">
        <v>0</v>
      </c>
    </row>
    <row r="788" spans="1:8" x14ac:dyDescent="0.3">
      <c r="A788" s="63">
        <v>2022</v>
      </c>
      <c r="B788" s="69"/>
      <c r="C788" s="64" t="s">
        <v>11</v>
      </c>
      <c r="D788" s="10" t="s">
        <v>1</v>
      </c>
      <c r="E788" s="2">
        <v>113</v>
      </c>
      <c r="F788" s="3">
        <v>26</v>
      </c>
      <c r="G788" s="4">
        <v>0.23008849557522121</v>
      </c>
      <c r="H788" s="2">
        <v>0</v>
      </c>
    </row>
    <row r="789" spans="1:8" x14ac:dyDescent="0.3">
      <c r="A789" s="63">
        <v>2022</v>
      </c>
      <c r="B789" s="69"/>
      <c r="C789" s="64" t="s">
        <v>11</v>
      </c>
      <c r="D789" s="10" t="s">
        <v>28</v>
      </c>
      <c r="E789" s="2">
        <v>23</v>
      </c>
      <c r="F789" s="3">
        <v>12</v>
      </c>
      <c r="G789" s="4">
        <v>0.52173913043478259</v>
      </c>
      <c r="H789" s="2">
        <v>0</v>
      </c>
    </row>
    <row r="790" spans="1:8" x14ac:dyDescent="0.3">
      <c r="A790" s="63">
        <v>2022</v>
      </c>
      <c r="B790" s="69"/>
      <c r="C790" s="64" t="s">
        <v>11</v>
      </c>
      <c r="D790" s="10" t="s">
        <v>29</v>
      </c>
      <c r="E790" s="2">
        <v>35</v>
      </c>
      <c r="F790" s="3">
        <v>6</v>
      </c>
      <c r="G790" s="4">
        <v>0.1714285714285714</v>
      </c>
      <c r="H790" s="2">
        <v>0</v>
      </c>
    </row>
    <row r="791" spans="1:8" x14ac:dyDescent="0.3">
      <c r="A791" s="63">
        <v>2022</v>
      </c>
      <c r="B791" s="69"/>
      <c r="C791" s="64" t="s">
        <v>11</v>
      </c>
      <c r="D791" s="10" t="s">
        <v>30</v>
      </c>
      <c r="E791" s="2">
        <v>32</v>
      </c>
      <c r="F791" s="3">
        <v>5</v>
      </c>
      <c r="G791" s="4">
        <v>0.15625</v>
      </c>
      <c r="H791" s="2">
        <v>0</v>
      </c>
    </row>
    <row r="792" spans="1:8" x14ac:dyDescent="0.3">
      <c r="A792" s="63">
        <v>2022</v>
      </c>
      <c r="B792" s="69"/>
      <c r="C792" s="64" t="s">
        <v>11</v>
      </c>
      <c r="D792" s="10" t="s">
        <v>31</v>
      </c>
      <c r="E792" s="2">
        <v>15</v>
      </c>
      <c r="F792" s="3">
        <v>3</v>
      </c>
      <c r="G792" s="4">
        <v>0.2</v>
      </c>
      <c r="H792" s="2">
        <v>0</v>
      </c>
    </row>
    <row r="793" spans="1:8" x14ac:dyDescent="0.3">
      <c r="A793" s="63">
        <v>2022</v>
      </c>
      <c r="B793" s="69"/>
      <c r="C793" s="64" t="s">
        <v>11</v>
      </c>
      <c r="D793" s="10" t="s">
        <v>32</v>
      </c>
      <c r="E793" s="2">
        <v>7</v>
      </c>
      <c r="F793" s="3">
        <v>0</v>
      </c>
      <c r="G793" s="4">
        <v>0</v>
      </c>
      <c r="H793" s="2">
        <v>0</v>
      </c>
    </row>
    <row r="794" spans="1:8" x14ac:dyDescent="0.3">
      <c r="A794" s="63">
        <v>2022</v>
      </c>
      <c r="B794" s="69"/>
      <c r="C794" s="64" t="s">
        <v>11</v>
      </c>
      <c r="D794" s="10" t="s">
        <v>33</v>
      </c>
      <c r="E794" s="2">
        <v>1</v>
      </c>
      <c r="F794" s="3">
        <v>0</v>
      </c>
      <c r="G794" s="4">
        <v>0</v>
      </c>
      <c r="H794" s="2">
        <v>0</v>
      </c>
    </row>
    <row r="795" spans="1:8" x14ac:dyDescent="0.3">
      <c r="A795" s="63">
        <v>2022</v>
      </c>
      <c r="B795" s="69"/>
      <c r="C795" s="64" t="s">
        <v>23</v>
      </c>
      <c r="D795" s="10" t="s">
        <v>1</v>
      </c>
      <c r="E795" s="2">
        <v>489</v>
      </c>
      <c r="F795" s="3">
        <v>58</v>
      </c>
      <c r="G795" s="4">
        <v>0.11860940695296519</v>
      </c>
      <c r="H795" s="2">
        <v>3</v>
      </c>
    </row>
    <row r="796" spans="1:8" x14ac:dyDescent="0.3">
      <c r="A796" s="63">
        <v>2022</v>
      </c>
      <c r="B796" s="69"/>
      <c r="C796" s="64" t="s">
        <v>23</v>
      </c>
      <c r="D796" s="10" t="s">
        <v>28</v>
      </c>
      <c r="E796" s="2">
        <v>292</v>
      </c>
      <c r="F796" s="3">
        <v>24</v>
      </c>
      <c r="G796" s="4">
        <v>8.2191780821917804E-2</v>
      </c>
      <c r="H796" s="2">
        <v>3</v>
      </c>
    </row>
    <row r="797" spans="1:8" x14ac:dyDescent="0.3">
      <c r="A797" s="63">
        <v>2022</v>
      </c>
      <c r="B797" s="69"/>
      <c r="C797" s="64" t="s">
        <v>23</v>
      </c>
      <c r="D797" s="10" t="s">
        <v>29</v>
      </c>
      <c r="E797" s="2">
        <v>60</v>
      </c>
      <c r="F797" s="3">
        <v>10</v>
      </c>
      <c r="G797" s="4">
        <v>0.16666666666666671</v>
      </c>
      <c r="H797" s="2">
        <v>0</v>
      </c>
    </row>
    <row r="798" spans="1:8" x14ac:dyDescent="0.3">
      <c r="A798" s="63">
        <v>2022</v>
      </c>
      <c r="B798" s="69"/>
      <c r="C798" s="64" t="s">
        <v>23</v>
      </c>
      <c r="D798" s="10" t="s">
        <v>30</v>
      </c>
      <c r="E798" s="2">
        <v>72</v>
      </c>
      <c r="F798" s="3">
        <v>11</v>
      </c>
      <c r="G798" s="4">
        <v>0.15277777777777779</v>
      </c>
      <c r="H798" s="2">
        <v>0</v>
      </c>
    </row>
    <row r="799" spans="1:8" x14ac:dyDescent="0.3">
      <c r="A799" s="63">
        <v>2022</v>
      </c>
      <c r="B799" s="69"/>
      <c r="C799" s="64" t="s">
        <v>23</v>
      </c>
      <c r="D799" s="10" t="s">
        <v>31</v>
      </c>
      <c r="E799" s="2">
        <v>47</v>
      </c>
      <c r="F799" s="3">
        <v>8</v>
      </c>
      <c r="G799" s="4">
        <v>0.1702127659574468</v>
      </c>
      <c r="H799" s="2">
        <v>0</v>
      </c>
    </row>
    <row r="800" spans="1:8" x14ac:dyDescent="0.3">
      <c r="A800" s="63">
        <v>2022</v>
      </c>
      <c r="B800" s="69"/>
      <c r="C800" s="64" t="s">
        <v>23</v>
      </c>
      <c r="D800" s="10" t="s">
        <v>32</v>
      </c>
      <c r="E800" s="2">
        <v>17</v>
      </c>
      <c r="F800" s="3">
        <v>5</v>
      </c>
      <c r="G800" s="4">
        <v>0.29411764705882348</v>
      </c>
      <c r="H800" s="2">
        <v>0</v>
      </c>
    </row>
    <row r="801" spans="1:8" x14ac:dyDescent="0.3">
      <c r="A801" s="63">
        <v>2022</v>
      </c>
      <c r="B801" s="70"/>
      <c r="C801" s="64" t="s">
        <v>23</v>
      </c>
      <c r="D801" s="10" t="s">
        <v>33</v>
      </c>
      <c r="E801" s="2">
        <v>1</v>
      </c>
      <c r="F801" s="3">
        <v>0</v>
      </c>
      <c r="G801" s="4">
        <v>0</v>
      </c>
      <c r="H801" s="2">
        <v>0</v>
      </c>
    </row>
  </sheetData>
  <mergeCells count="159">
    <mergeCell ref="A1:H1"/>
    <mergeCell ref="B636:B667"/>
    <mergeCell ref="B705:B718"/>
    <mergeCell ref="B757:B769"/>
    <mergeCell ref="C758:C763"/>
    <mergeCell ref="C764:C769"/>
    <mergeCell ref="B770:B801"/>
    <mergeCell ref="C771:C774"/>
    <mergeCell ref="C775:C781"/>
    <mergeCell ref="C782:C787"/>
    <mergeCell ref="C788:C794"/>
    <mergeCell ref="C795:C801"/>
    <mergeCell ref="B719:B756"/>
    <mergeCell ref="C720:C725"/>
    <mergeCell ref="C726:C732"/>
    <mergeCell ref="C733:C739"/>
    <mergeCell ref="C740:C744"/>
    <mergeCell ref="C745:C750"/>
    <mergeCell ref="C751:C756"/>
    <mergeCell ref="A668:A801"/>
    <mergeCell ref="B669:B704"/>
    <mergeCell ref="C670:C676"/>
    <mergeCell ref="C677:C683"/>
    <mergeCell ref="C684:C690"/>
    <mergeCell ref="C691:C697"/>
    <mergeCell ref="C698:C704"/>
    <mergeCell ref="C706:C712"/>
    <mergeCell ref="C713:C718"/>
    <mergeCell ref="B622:B635"/>
    <mergeCell ref="C623:C628"/>
    <mergeCell ref="C629:C635"/>
    <mergeCell ref="C637:C641"/>
    <mergeCell ref="C642:C647"/>
    <mergeCell ref="C648:C653"/>
    <mergeCell ref="C654:C660"/>
    <mergeCell ref="C661:C667"/>
    <mergeCell ref="B583:B621"/>
    <mergeCell ref="C584:C590"/>
    <mergeCell ref="C591:C597"/>
    <mergeCell ref="C598:C603"/>
    <mergeCell ref="C604:C609"/>
    <mergeCell ref="C610:C615"/>
    <mergeCell ref="C616:C621"/>
    <mergeCell ref="A531:A667"/>
    <mergeCell ref="B532:B567"/>
    <mergeCell ref="C533:C539"/>
    <mergeCell ref="C540:C546"/>
    <mergeCell ref="C547:C553"/>
    <mergeCell ref="C554:C560"/>
    <mergeCell ref="C561:C567"/>
    <mergeCell ref="B568:B582"/>
    <mergeCell ref="C569:C575"/>
    <mergeCell ref="C576:C582"/>
    <mergeCell ref="A410:A530"/>
    <mergeCell ref="C412:C418"/>
    <mergeCell ref="C419:C425"/>
    <mergeCell ref="C426:C431"/>
    <mergeCell ref="B432:B446"/>
    <mergeCell ref="C433:C439"/>
    <mergeCell ref="C440:C446"/>
    <mergeCell ref="B447:B484"/>
    <mergeCell ref="C448:C453"/>
    <mergeCell ref="B498:B530"/>
    <mergeCell ref="C499:C504"/>
    <mergeCell ref="C505:C510"/>
    <mergeCell ref="C511:C516"/>
    <mergeCell ref="C517:C523"/>
    <mergeCell ref="C524:C530"/>
    <mergeCell ref="C454:C460"/>
    <mergeCell ref="C461:C466"/>
    <mergeCell ref="C467:C472"/>
    <mergeCell ref="C473:C478"/>
    <mergeCell ref="C479:C484"/>
    <mergeCell ref="B485:B497"/>
    <mergeCell ref="C486:C491"/>
    <mergeCell ref="C492:C497"/>
    <mergeCell ref="B411:B431"/>
    <mergeCell ref="A280:A409"/>
    <mergeCell ref="B281:B315"/>
    <mergeCell ref="C282:C288"/>
    <mergeCell ref="C289:C295"/>
    <mergeCell ref="C296:C301"/>
    <mergeCell ref="C302:C308"/>
    <mergeCell ref="C309:C315"/>
    <mergeCell ref="B316:B328"/>
    <mergeCell ref="C317:C322"/>
    <mergeCell ref="C323:C328"/>
    <mergeCell ref="B361:B375"/>
    <mergeCell ref="C362:C368"/>
    <mergeCell ref="C369:C375"/>
    <mergeCell ref="B376:B409"/>
    <mergeCell ref="C377:C382"/>
    <mergeCell ref="C383:C389"/>
    <mergeCell ref="C390:C395"/>
    <mergeCell ref="C396:C402"/>
    <mergeCell ref="C403:C409"/>
    <mergeCell ref="C240:C245"/>
    <mergeCell ref="C246:C247"/>
    <mergeCell ref="B248:B279"/>
    <mergeCell ref="C249:C253"/>
    <mergeCell ref="C254:C259"/>
    <mergeCell ref="C260:C265"/>
    <mergeCell ref="C266:C272"/>
    <mergeCell ref="C273:C279"/>
    <mergeCell ref="B329:B360"/>
    <mergeCell ref="C330:C335"/>
    <mergeCell ref="C336:C341"/>
    <mergeCell ref="C342:C346"/>
    <mergeCell ref="C347:C348"/>
    <mergeCell ref="C349:C354"/>
    <mergeCell ref="C355:C360"/>
    <mergeCell ref="C115:C120"/>
    <mergeCell ref="C121:C127"/>
    <mergeCell ref="C128:C133"/>
    <mergeCell ref="C134:C139"/>
    <mergeCell ref="A145:A279"/>
    <mergeCell ref="B146:B178"/>
    <mergeCell ref="C147:C152"/>
    <mergeCell ref="C153:C159"/>
    <mergeCell ref="C160:C165"/>
    <mergeCell ref="C166:C171"/>
    <mergeCell ref="C172:C178"/>
    <mergeCell ref="B179:B192"/>
    <mergeCell ref="C180:C186"/>
    <mergeCell ref="C187:C192"/>
    <mergeCell ref="B193:B232"/>
    <mergeCell ref="C194:C200"/>
    <mergeCell ref="C201:C207"/>
    <mergeCell ref="C208:C213"/>
    <mergeCell ref="C214:C219"/>
    <mergeCell ref="C220:C226"/>
    <mergeCell ref="C227:C232"/>
    <mergeCell ref="C140:C144"/>
    <mergeCell ref="B233:B247"/>
    <mergeCell ref="C234:C239"/>
    <mergeCell ref="A3:A144"/>
    <mergeCell ref="B4:B44"/>
    <mergeCell ref="C5:C11"/>
    <mergeCell ref="C12:C18"/>
    <mergeCell ref="C19:C24"/>
    <mergeCell ref="B59:B90"/>
    <mergeCell ref="C60:C65"/>
    <mergeCell ref="C66:C68"/>
    <mergeCell ref="C69:C73"/>
    <mergeCell ref="C80:C85"/>
    <mergeCell ref="C86:C90"/>
    <mergeCell ref="C74:C79"/>
    <mergeCell ref="C25:C31"/>
    <mergeCell ref="C32:C37"/>
    <mergeCell ref="C38:C44"/>
    <mergeCell ref="B45:B58"/>
    <mergeCell ref="C46:C52"/>
    <mergeCell ref="C53:C58"/>
    <mergeCell ref="B91:B113"/>
    <mergeCell ref="C92:C98"/>
    <mergeCell ref="C99:C100"/>
    <mergeCell ref="C101:C107"/>
    <mergeCell ref="C108:C113"/>
    <mergeCell ref="B114:B144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C24CF-8B9C-4729-9424-317235F168F4}">
  <dimension ref="A1:I460"/>
  <sheetViews>
    <sheetView zoomScaleNormal="100" workbookViewId="0">
      <pane xSplit="1" ySplit="1" topLeftCell="B2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defaultRowHeight="14.4" x14ac:dyDescent="0.3"/>
  <cols>
    <col min="1" max="1" width="15.6640625" style="13" customWidth="1"/>
    <col min="2" max="2" width="18.77734375" style="13" customWidth="1"/>
    <col min="3" max="3" width="30.21875" style="13" bestFit="1" customWidth="1"/>
    <col min="4" max="4" width="14.77734375" style="13" customWidth="1"/>
    <col min="5" max="8" width="16.6640625" style="13" customWidth="1"/>
    <col min="9" max="9" width="15.6640625" style="13" customWidth="1"/>
    <col min="10" max="16384" width="8.88671875" style="13"/>
  </cols>
  <sheetData>
    <row r="1" spans="1:9" ht="24" customHeight="1" x14ac:dyDescent="0.3">
      <c r="A1" s="61" t="s">
        <v>47</v>
      </c>
      <c r="B1" s="61"/>
      <c r="C1" s="61"/>
      <c r="D1" s="61"/>
      <c r="E1" s="61"/>
      <c r="F1" s="61"/>
      <c r="G1" s="61"/>
      <c r="H1" s="61"/>
      <c r="I1" s="23"/>
    </row>
    <row r="2" spans="1:9" ht="43.2" x14ac:dyDescent="0.3">
      <c r="A2" s="14"/>
      <c r="B2" s="14"/>
      <c r="C2" s="14"/>
      <c r="D2" s="14"/>
      <c r="E2" s="15" t="s">
        <v>51</v>
      </c>
      <c r="F2" s="16" t="s">
        <v>34</v>
      </c>
      <c r="G2" s="17" t="s">
        <v>52</v>
      </c>
      <c r="H2" s="15" t="s">
        <v>53</v>
      </c>
    </row>
    <row r="3" spans="1:9" x14ac:dyDescent="0.3">
      <c r="A3" s="58">
        <v>2018</v>
      </c>
      <c r="B3" s="9" t="s">
        <v>40</v>
      </c>
      <c r="C3" s="6"/>
      <c r="D3" s="6"/>
      <c r="E3" s="7">
        <f>E4+E25+E32+E51+E64</f>
        <v>2156</v>
      </c>
      <c r="F3" s="7">
        <f t="shared" ref="F3:H3" si="0">F4+F25+F32+F51+F64</f>
        <v>523</v>
      </c>
      <c r="G3" s="33">
        <f>F3/E3</f>
        <v>0.24257884972170687</v>
      </c>
      <c r="H3" s="7">
        <f t="shared" si="0"/>
        <v>13</v>
      </c>
    </row>
    <row r="4" spans="1:9" x14ac:dyDescent="0.3">
      <c r="A4" s="59"/>
      <c r="B4" s="58" t="s">
        <v>35</v>
      </c>
      <c r="C4" s="47" t="s">
        <v>1</v>
      </c>
      <c r="D4" s="47"/>
      <c r="E4" s="48">
        <f>E5+E8+E12+E15+E18+E21</f>
        <v>863</v>
      </c>
      <c r="F4" s="48">
        <f t="shared" ref="F4:H4" si="1">F5+F8+F12+F15+F18+F21</f>
        <v>185</v>
      </c>
      <c r="G4" s="49">
        <f>F4/E4</f>
        <v>0.21436848203939746</v>
      </c>
      <c r="H4" s="48">
        <f t="shared" si="1"/>
        <v>0</v>
      </c>
    </row>
    <row r="5" spans="1:9" x14ac:dyDescent="0.3">
      <c r="A5" s="59"/>
      <c r="B5" s="59"/>
      <c r="C5" s="54" t="s">
        <v>6</v>
      </c>
      <c r="D5" s="10" t="s">
        <v>1</v>
      </c>
      <c r="E5" s="2">
        <v>359</v>
      </c>
      <c r="F5" s="3">
        <v>102</v>
      </c>
      <c r="G5" s="4">
        <v>0.28412256267409469</v>
      </c>
      <c r="H5" s="2">
        <v>0</v>
      </c>
    </row>
    <row r="6" spans="1:9" x14ac:dyDescent="0.3">
      <c r="A6" s="59"/>
      <c r="B6" s="59"/>
      <c r="C6" s="54" t="s">
        <v>6</v>
      </c>
      <c r="D6" s="10" t="s">
        <v>41</v>
      </c>
      <c r="E6" s="2">
        <v>95</v>
      </c>
      <c r="F6" s="3">
        <v>36</v>
      </c>
      <c r="G6" s="4">
        <v>0.3789473684210527</v>
      </c>
      <c r="H6" s="2">
        <v>0</v>
      </c>
    </row>
    <row r="7" spans="1:9" x14ac:dyDescent="0.3">
      <c r="A7" s="59"/>
      <c r="B7" s="59"/>
      <c r="C7" s="54" t="s">
        <v>6</v>
      </c>
      <c r="D7" s="10" t="s">
        <v>4</v>
      </c>
      <c r="E7" s="2">
        <v>264</v>
      </c>
      <c r="F7" s="3">
        <v>66</v>
      </c>
      <c r="G7" s="4">
        <v>0.25</v>
      </c>
      <c r="H7" s="2">
        <v>0</v>
      </c>
    </row>
    <row r="8" spans="1:9" x14ac:dyDescent="0.3">
      <c r="A8" s="59"/>
      <c r="B8" s="59"/>
      <c r="C8" s="54" t="s">
        <v>22</v>
      </c>
      <c r="D8" s="10" t="s">
        <v>1</v>
      </c>
      <c r="E8" s="2">
        <v>162</v>
      </c>
      <c r="F8" s="3">
        <v>21</v>
      </c>
      <c r="G8" s="4">
        <v>0.12962962962962959</v>
      </c>
      <c r="H8" s="2">
        <v>0</v>
      </c>
    </row>
    <row r="9" spans="1:9" x14ac:dyDescent="0.3">
      <c r="A9" s="59"/>
      <c r="B9" s="59"/>
      <c r="C9" s="54" t="s">
        <v>22</v>
      </c>
      <c r="D9" s="46" t="s">
        <v>41</v>
      </c>
      <c r="E9" s="2">
        <v>59</v>
      </c>
      <c r="F9" s="3">
        <v>3</v>
      </c>
      <c r="G9" s="4">
        <v>5.0847457627118647E-2</v>
      </c>
      <c r="H9" s="2">
        <v>0</v>
      </c>
    </row>
    <row r="10" spans="1:9" x14ac:dyDescent="0.3">
      <c r="A10" s="59"/>
      <c r="B10" s="59"/>
      <c r="C10" s="54" t="s">
        <v>22</v>
      </c>
      <c r="D10" s="10" t="s">
        <v>4</v>
      </c>
      <c r="E10" s="2">
        <v>99</v>
      </c>
      <c r="F10" s="3">
        <v>18</v>
      </c>
      <c r="G10" s="4">
        <v>0.1818181818181818</v>
      </c>
      <c r="H10" s="2">
        <v>0</v>
      </c>
    </row>
    <row r="11" spans="1:9" x14ac:dyDescent="0.3">
      <c r="A11" s="59"/>
      <c r="B11" s="59"/>
      <c r="C11" s="54" t="s">
        <v>22</v>
      </c>
      <c r="D11" s="10" t="s">
        <v>7</v>
      </c>
      <c r="E11" s="2">
        <v>4</v>
      </c>
      <c r="F11" s="3">
        <v>0</v>
      </c>
      <c r="G11" s="4">
        <v>0</v>
      </c>
      <c r="H11" s="2">
        <v>0</v>
      </c>
    </row>
    <row r="12" spans="1:9" x14ac:dyDescent="0.3">
      <c r="A12" s="59"/>
      <c r="B12" s="59"/>
      <c r="C12" s="55" t="s">
        <v>17</v>
      </c>
      <c r="D12" s="10" t="s">
        <v>1</v>
      </c>
      <c r="E12" s="2">
        <v>62</v>
      </c>
      <c r="F12" s="3">
        <v>12</v>
      </c>
      <c r="G12" s="4">
        <v>0.19354838709677419</v>
      </c>
      <c r="H12" s="2">
        <v>0</v>
      </c>
    </row>
    <row r="13" spans="1:9" x14ac:dyDescent="0.3">
      <c r="A13" s="59"/>
      <c r="B13" s="59"/>
      <c r="C13" s="56" t="s">
        <v>17</v>
      </c>
      <c r="D13" s="46" t="s">
        <v>41</v>
      </c>
      <c r="E13" s="2">
        <v>34</v>
      </c>
      <c r="F13" s="3">
        <v>5</v>
      </c>
      <c r="G13" s="4">
        <v>0.1470588235294118</v>
      </c>
      <c r="H13" s="2">
        <v>0</v>
      </c>
    </row>
    <row r="14" spans="1:9" x14ac:dyDescent="0.3">
      <c r="A14" s="59"/>
      <c r="B14" s="59"/>
      <c r="C14" s="57" t="s">
        <v>17</v>
      </c>
      <c r="D14" s="10" t="s">
        <v>4</v>
      </c>
      <c r="E14" s="2">
        <v>28</v>
      </c>
      <c r="F14" s="3">
        <v>7</v>
      </c>
      <c r="G14" s="4">
        <v>0.25</v>
      </c>
      <c r="H14" s="2">
        <v>0</v>
      </c>
    </row>
    <row r="15" spans="1:9" x14ac:dyDescent="0.3">
      <c r="A15" s="59"/>
      <c r="B15" s="59"/>
      <c r="C15" s="54" t="s">
        <v>25</v>
      </c>
      <c r="D15" s="10" t="s">
        <v>1</v>
      </c>
      <c r="E15" s="2">
        <v>79</v>
      </c>
      <c r="F15" s="3">
        <v>12</v>
      </c>
      <c r="G15" s="4">
        <v>0.15189873417721519</v>
      </c>
      <c r="H15" s="2">
        <v>0</v>
      </c>
    </row>
    <row r="16" spans="1:9" x14ac:dyDescent="0.3">
      <c r="A16" s="59"/>
      <c r="B16" s="59"/>
      <c r="C16" s="54" t="s">
        <v>25</v>
      </c>
      <c r="D16" s="46" t="s">
        <v>41</v>
      </c>
      <c r="E16" s="2">
        <v>36</v>
      </c>
      <c r="F16" s="3">
        <v>6</v>
      </c>
      <c r="G16" s="4">
        <v>0.16666666666666671</v>
      </c>
      <c r="H16" s="2">
        <v>0</v>
      </c>
    </row>
    <row r="17" spans="1:8" x14ac:dyDescent="0.3">
      <c r="A17" s="59"/>
      <c r="B17" s="59"/>
      <c r="C17" s="54" t="s">
        <v>25</v>
      </c>
      <c r="D17" s="10" t="s">
        <v>4</v>
      </c>
      <c r="E17" s="2">
        <v>43</v>
      </c>
      <c r="F17" s="3">
        <v>6</v>
      </c>
      <c r="G17" s="4">
        <v>0.1395348837209302</v>
      </c>
      <c r="H17" s="2">
        <v>0</v>
      </c>
    </row>
    <row r="18" spans="1:8" x14ac:dyDescent="0.3">
      <c r="A18" s="59"/>
      <c r="B18" s="59"/>
      <c r="C18" s="54" t="s">
        <v>18</v>
      </c>
      <c r="D18" s="10" t="s">
        <v>1</v>
      </c>
      <c r="E18" s="2">
        <v>135</v>
      </c>
      <c r="F18" s="3">
        <v>28</v>
      </c>
      <c r="G18" s="4">
        <v>0.2074074074074074</v>
      </c>
      <c r="H18" s="2">
        <v>0</v>
      </c>
    </row>
    <row r="19" spans="1:8" x14ac:dyDescent="0.3">
      <c r="A19" s="59"/>
      <c r="B19" s="59"/>
      <c r="C19" s="54" t="s">
        <v>18</v>
      </c>
      <c r="D19" s="46" t="s">
        <v>41</v>
      </c>
      <c r="E19" s="2">
        <v>56</v>
      </c>
      <c r="F19" s="3">
        <v>11</v>
      </c>
      <c r="G19" s="4">
        <v>0.1964285714285714</v>
      </c>
      <c r="H19" s="2">
        <v>0</v>
      </c>
    </row>
    <row r="20" spans="1:8" x14ac:dyDescent="0.3">
      <c r="A20" s="59"/>
      <c r="B20" s="59"/>
      <c r="C20" s="54" t="s">
        <v>18</v>
      </c>
      <c r="D20" s="10" t="s">
        <v>4</v>
      </c>
      <c r="E20" s="2">
        <v>79</v>
      </c>
      <c r="F20" s="3">
        <v>17</v>
      </c>
      <c r="G20" s="4">
        <v>0.2151898734177215</v>
      </c>
      <c r="H20" s="2">
        <v>0</v>
      </c>
    </row>
    <row r="21" spans="1:8" x14ac:dyDescent="0.3">
      <c r="A21" s="59"/>
      <c r="B21" s="59"/>
      <c r="C21" s="54" t="s">
        <v>26</v>
      </c>
      <c r="D21" s="10" t="s">
        <v>1</v>
      </c>
      <c r="E21" s="2">
        <v>66</v>
      </c>
      <c r="F21" s="3">
        <v>10</v>
      </c>
      <c r="G21" s="4">
        <v>0.15151515151515149</v>
      </c>
      <c r="H21" s="2">
        <v>0</v>
      </c>
    </row>
    <row r="22" spans="1:8" x14ac:dyDescent="0.3">
      <c r="A22" s="59"/>
      <c r="B22" s="59"/>
      <c r="C22" s="54" t="s">
        <v>26</v>
      </c>
      <c r="D22" s="46" t="s">
        <v>41</v>
      </c>
      <c r="E22" s="2">
        <v>32</v>
      </c>
      <c r="F22" s="3">
        <v>6</v>
      </c>
      <c r="G22" s="4">
        <v>0.1875</v>
      </c>
      <c r="H22" s="2">
        <v>0</v>
      </c>
    </row>
    <row r="23" spans="1:8" x14ac:dyDescent="0.3">
      <c r="A23" s="59"/>
      <c r="B23" s="59"/>
      <c r="C23" s="54" t="s">
        <v>26</v>
      </c>
      <c r="D23" s="10" t="s">
        <v>4</v>
      </c>
      <c r="E23" s="2">
        <v>34</v>
      </c>
      <c r="F23" s="3">
        <v>4</v>
      </c>
      <c r="G23" s="4">
        <v>0.1176470588235294</v>
      </c>
      <c r="H23" s="2">
        <v>0</v>
      </c>
    </row>
    <row r="24" spans="1:8" x14ac:dyDescent="0.3">
      <c r="A24" s="59"/>
      <c r="B24" s="60"/>
      <c r="C24" s="54" t="s">
        <v>26</v>
      </c>
      <c r="D24" s="18" t="s">
        <v>7</v>
      </c>
      <c r="E24" s="19"/>
      <c r="F24" s="20"/>
      <c r="G24" s="21"/>
      <c r="H24" s="19"/>
    </row>
    <row r="25" spans="1:8" x14ac:dyDescent="0.3">
      <c r="A25" s="59"/>
      <c r="B25" s="58" t="s">
        <v>36</v>
      </c>
      <c r="C25" s="47" t="s">
        <v>1</v>
      </c>
      <c r="D25" s="47"/>
      <c r="E25" s="48">
        <f>E26+E29</f>
        <v>270</v>
      </c>
      <c r="F25" s="48">
        <f t="shared" ref="F25:H25" si="2">F26+F29</f>
        <v>73</v>
      </c>
      <c r="G25" s="50">
        <f>F25/E25</f>
        <v>0.27037037037037037</v>
      </c>
      <c r="H25" s="48">
        <f t="shared" si="2"/>
        <v>1</v>
      </c>
    </row>
    <row r="26" spans="1:8" x14ac:dyDescent="0.3">
      <c r="A26" s="59"/>
      <c r="B26" s="59"/>
      <c r="C26" s="54" t="s">
        <v>8</v>
      </c>
      <c r="D26" s="10" t="s">
        <v>1</v>
      </c>
      <c r="E26" s="2">
        <v>193</v>
      </c>
      <c r="F26" s="3">
        <v>48</v>
      </c>
      <c r="G26" s="4">
        <v>0.2487046632124352</v>
      </c>
      <c r="H26" s="2">
        <v>0</v>
      </c>
    </row>
    <row r="27" spans="1:8" x14ac:dyDescent="0.3">
      <c r="A27" s="59"/>
      <c r="B27" s="59"/>
      <c r="C27" s="54" t="s">
        <v>8</v>
      </c>
      <c r="D27" s="46" t="s">
        <v>41</v>
      </c>
      <c r="E27" s="2">
        <v>120</v>
      </c>
      <c r="F27" s="3">
        <v>31</v>
      </c>
      <c r="G27" s="4">
        <v>0.25833333333333341</v>
      </c>
      <c r="H27" s="2">
        <v>0</v>
      </c>
    </row>
    <row r="28" spans="1:8" x14ac:dyDescent="0.3">
      <c r="A28" s="59"/>
      <c r="B28" s="59"/>
      <c r="C28" s="54" t="s">
        <v>8</v>
      </c>
      <c r="D28" s="10" t="s">
        <v>4</v>
      </c>
      <c r="E28" s="2">
        <v>73</v>
      </c>
      <c r="F28" s="3">
        <v>17</v>
      </c>
      <c r="G28" s="4">
        <v>0.23287671232876711</v>
      </c>
      <c r="H28" s="2">
        <v>0</v>
      </c>
    </row>
    <row r="29" spans="1:8" x14ac:dyDescent="0.3">
      <c r="A29" s="59"/>
      <c r="B29" s="59"/>
      <c r="C29" s="54" t="s">
        <v>20</v>
      </c>
      <c r="D29" s="10" t="s">
        <v>1</v>
      </c>
      <c r="E29" s="2">
        <v>77</v>
      </c>
      <c r="F29" s="3">
        <v>25</v>
      </c>
      <c r="G29" s="4">
        <v>0.32467532467532467</v>
      </c>
      <c r="H29" s="2">
        <v>1</v>
      </c>
    </row>
    <row r="30" spans="1:8" x14ac:dyDescent="0.3">
      <c r="A30" s="59"/>
      <c r="B30" s="59"/>
      <c r="C30" s="54" t="s">
        <v>20</v>
      </c>
      <c r="D30" s="46" t="s">
        <v>41</v>
      </c>
      <c r="E30" s="2">
        <v>43</v>
      </c>
      <c r="F30" s="3">
        <v>17</v>
      </c>
      <c r="G30" s="4">
        <v>0.39534883720930242</v>
      </c>
      <c r="H30" s="2">
        <v>0</v>
      </c>
    </row>
    <row r="31" spans="1:8" x14ac:dyDescent="0.3">
      <c r="A31" s="59"/>
      <c r="B31" s="59"/>
      <c r="C31" s="54" t="s">
        <v>20</v>
      </c>
      <c r="D31" s="10" t="s">
        <v>4</v>
      </c>
      <c r="E31" s="2">
        <v>34</v>
      </c>
      <c r="F31" s="3">
        <v>8</v>
      </c>
      <c r="G31" s="4">
        <v>0.23529411764705879</v>
      </c>
      <c r="H31" s="2">
        <v>1</v>
      </c>
    </row>
    <row r="32" spans="1:8" x14ac:dyDescent="0.3">
      <c r="A32" s="59"/>
      <c r="B32" s="58" t="s">
        <v>37</v>
      </c>
      <c r="C32" s="47" t="s">
        <v>1</v>
      </c>
      <c r="D32" s="47"/>
      <c r="E32" s="48">
        <f>E33+E36+E39+E42+E45+E48</f>
        <v>371</v>
      </c>
      <c r="F32" s="48">
        <f t="shared" ref="F32:H32" si="3">F33+F36+F39+F42+F45+F48</f>
        <v>101</v>
      </c>
      <c r="G32" s="50">
        <f>F32/E32</f>
        <v>0.27223719676549868</v>
      </c>
      <c r="H32" s="48">
        <f t="shared" si="3"/>
        <v>8</v>
      </c>
    </row>
    <row r="33" spans="1:8" x14ac:dyDescent="0.3">
      <c r="A33" s="59"/>
      <c r="B33" s="59"/>
      <c r="C33" s="54" t="s">
        <v>5</v>
      </c>
      <c r="D33" s="10" t="s">
        <v>1</v>
      </c>
      <c r="E33" s="2">
        <v>168</v>
      </c>
      <c r="F33" s="3">
        <v>51</v>
      </c>
      <c r="G33" s="4">
        <v>0.30357142857142849</v>
      </c>
      <c r="H33" s="2">
        <v>3</v>
      </c>
    </row>
    <row r="34" spans="1:8" x14ac:dyDescent="0.3">
      <c r="A34" s="59"/>
      <c r="B34" s="59"/>
      <c r="C34" s="54" t="s">
        <v>5</v>
      </c>
      <c r="D34" s="46" t="s">
        <v>41</v>
      </c>
      <c r="E34" s="2">
        <v>75</v>
      </c>
      <c r="F34" s="3">
        <v>25</v>
      </c>
      <c r="G34" s="4">
        <v>0.33333333333333331</v>
      </c>
      <c r="H34" s="2">
        <v>2</v>
      </c>
    </row>
    <row r="35" spans="1:8" x14ac:dyDescent="0.3">
      <c r="A35" s="59"/>
      <c r="B35" s="59"/>
      <c r="C35" s="54" t="s">
        <v>5</v>
      </c>
      <c r="D35" s="10" t="s">
        <v>4</v>
      </c>
      <c r="E35" s="2">
        <v>93</v>
      </c>
      <c r="F35" s="3">
        <v>26</v>
      </c>
      <c r="G35" s="4">
        <v>0.27956989247311831</v>
      </c>
      <c r="H35" s="2">
        <v>1</v>
      </c>
    </row>
    <row r="36" spans="1:8" x14ac:dyDescent="0.3">
      <c r="A36" s="59"/>
      <c r="B36" s="59"/>
      <c r="C36" s="54" t="s">
        <v>21</v>
      </c>
      <c r="D36" s="10" t="s">
        <v>1</v>
      </c>
      <c r="E36" s="2">
        <v>60</v>
      </c>
      <c r="F36" s="3">
        <v>7</v>
      </c>
      <c r="G36" s="4">
        <v>0.1166666666666667</v>
      </c>
      <c r="H36" s="2">
        <v>2</v>
      </c>
    </row>
    <row r="37" spans="1:8" x14ac:dyDescent="0.3">
      <c r="A37" s="59"/>
      <c r="B37" s="59"/>
      <c r="C37" s="54" t="s">
        <v>21</v>
      </c>
      <c r="D37" s="46" t="s">
        <v>41</v>
      </c>
      <c r="E37" s="2">
        <v>18</v>
      </c>
      <c r="F37" s="3">
        <v>2</v>
      </c>
      <c r="G37" s="4">
        <v>0.1111111111111111</v>
      </c>
      <c r="H37" s="2">
        <v>0</v>
      </c>
    </row>
    <row r="38" spans="1:8" x14ac:dyDescent="0.3">
      <c r="A38" s="59"/>
      <c r="B38" s="59"/>
      <c r="C38" s="54" t="s">
        <v>21</v>
      </c>
      <c r="D38" s="10" t="s">
        <v>4</v>
      </c>
      <c r="E38" s="2">
        <v>42</v>
      </c>
      <c r="F38" s="3">
        <v>5</v>
      </c>
      <c r="G38" s="4">
        <v>0.119047619047619</v>
      </c>
      <c r="H38" s="2">
        <v>2</v>
      </c>
    </row>
    <row r="39" spans="1:8" x14ac:dyDescent="0.3">
      <c r="A39" s="59"/>
      <c r="B39" s="59"/>
      <c r="C39" s="54" t="s">
        <v>12</v>
      </c>
      <c r="D39" s="10" t="s">
        <v>1</v>
      </c>
      <c r="E39" s="2">
        <v>45</v>
      </c>
      <c r="F39" s="3">
        <v>19</v>
      </c>
      <c r="G39" s="4">
        <v>0.42222222222222222</v>
      </c>
      <c r="H39" s="2">
        <v>0</v>
      </c>
    </row>
    <row r="40" spans="1:8" x14ac:dyDescent="0.3">
      <c r="A40" s="59"/>
      <c r="B40" s="59"/>
      <c r="C40" s="54" t="s">
        <v>12</v>
      </c>
      <c r="D40" s="46" t="s">
        <v>41</v>
      </c>
      <c r="E40" s="2">
        <v>19</v>
      </c>
      <c r="F40" s="3">
        <v>6</v>
      </c>
      <c r="G40" s="4">
        <v>0.31578947368421051</v>
      </c>
      <c r="H40" s="2">
        <v>0</v>
      </c>
    </row>
    <row r="41" spans="1:8" x14ac:dyDescent="0.3">
      <c r="A41" s="59"/>
      <c r="B41" s="59"/>
      <c r="C41" s="54" t="s">
        <v>12</v>
      </c>
      <c r="D41" s="10" t="s">
        <v>4</v>
      </c>
      <c r="E41" s="2">
        <v>26</v>
      </c>
      <c r="F41" s="3">
        <v>13</v>
      </c>
      <c r="G41" s="4">
        <v>0.5</v>
      </c>
      <c r="H41" s="2">
        <v>0</v>
      </c>
    </row>
    <row r="42" spans="1:8" x14ac:dyDescent="0.3">
      <c r="A42" s="59"/>
      <c r="B42" s="59"/>
      <c r="C42" s="54" t="s">
        <v>13</v>
      </c>
      <c r="D42" s="10" t="s">
        <v>1</v>
      </c>
      <c r="E42" s="2">
        <v>19</v>
      </c>
      <c r="F42" s="3">
        <v>5</v>
      </c>
      <c r="G42" s="4">
        <v>0.26315789473684209</v>
      </c>
      <c r="H42" s="2">
        <v>0</v>
      </c>
    </row>
    <row r="43" spans="1:8" x14ac:dyDescent="0.3">
      <c r="A43" s="59"/>
      <c r="B43" s="59"/>
      <c r="C43" s="54" t="s">
        <v>13</v>
      </c>
      <c r="D43" s="46" t="s">
        <v>41</v>
      </c>
      <c r="E43" s="2">
        <v>10</v>
      </c>
      <c r="F43" s="3">
        <v>3</v>
      </c>
      <c r="G43" s="4">
        <v>0.3</v>
      </c>
      <c r="H43" s="2">
        <v>0</v>
      </c>
    </row>
    <row r="44" spans="1:8" x14ac:dyDescent="0.3">
      <c r="A44" s="59"/>
      <c r="B44" s="59"/>
      <c r="C44" s="54" t="s">
        <v>13</v>
      </c>
      <c r="D44" s="10" t="s">
        <v>4</v>
      </c>
      <c r="E44" s="2">
        <v>9</v>
      </c>
      <c r="F44" s="3">
        <v>2</v>
      </c>
      <c r="G44" s="4">
        <v>0.22222222222222221</v>
      </c>
      <c r="H44" s="2">
        <v>0</v>
      </c>
    </row>
    <row r="45" spans="1:8" x14ac:dyDescent="0.3">
      <c r="A45" s="59"/>
      <c r="B45" s="59"/>
      <c r="C45" s="54" t="s">
        <v>14</v>
      </c>
      <c r="D45" s="10" t="s">
        <v>1</v>
      </c>
      <c r="E45" s="2">
        <v>38</v>
      </c>
      <c r="F45" s="3">
        <v>10</v>
      </c>
      <c r="G45" s="4">
        <v>0.26315789473684209</v>
      </c>
      <c r="H45" s="2">
        <v>0</v>
      </c>
    </row>
    <row r="46" spans="1:8" x14ac:dyDescent="0.3">
      <c r="A46" s="59"/>
      <c r="B46" s="59"/>
      <c r="C46" s="54" t="s">
        <v>14</v>
      </c>
      <c r="D46" s="46" t="s">
        <v>41</v>
      </c>
      <c r="E46" s="2">
        <v>18</v>
      </c>
      <c r="F46" s="3">
        <v>5</v>
      </c>
      <c r="G46" s="4">
        <v>0.27777777777777779</v>
      </c>
      <c r="H46" s="2">
        <v>0</v>
      </c>
    </row>
    <row r="47" spans="1:8" x14ac:dyDescent="0.3">
      <c r="A47" s="59"/>
      <c r="B47" s="59"/>
      <c r="C47" s="54" t="s">
        <v>14</v>
      </c>
      <c r="D47" s="10" t="s">
        <v>4</v>
      </c>
      <c r="E47" s="2">
        <v>20</v>
      </c>
      <c r="F47" s="3">
        <v>5</v>
      </c>
      <c r="G47" s="4">
        <v>0.25</v>
      </c>
      <c r="H47" s="2">
        <v>0</v>
      </c>
    </row>
    <row r="48" spans="1:8" x14ac:dyDescent="0.3">
      <c r="A48" s="59"/>
      <c r="B48" s="59"/>
      <c r="C48" s="54" t="s">
        <v>15</v>
      </c>
      <c r="D48" s="10" t="s">
        <v>1</v>
      </c>
      <c r="E48" s="2">
        <v>41</v>
      </c>
      <c r="F48" s="3">
        <v>9</v>
      </c>
      <c r="G48" s="4">
        <v>0.21951219512195119</v>
      </c>
      <c r="H48" s="2">
        <v>3</v>
      </c>
    </row>
    <row r="49" spans="1:8" x14ac:dyDescent="0.3">
      <c r="A49" s="59"/>
      <c r="B49" s="59"/>
      <c r="C49" s="54" t="s">
        <v>15</v>
      </c>
      <c r="D49" s="46" t="s">
        <v>41</v>
      </c>
      <c r="E49" s="2">
        <v>21</v>
      </c>
      <c r="F49" s="3">
        <v>3</v>
      </c>
      <c r="G49" s="4">
        <v>0.14285714285714279</v>
      </c>
      <c r="H49" s="2">
        <v>1</v>
      </c>
    </row>
    <row r="50" spans="1:8" x14ac:dyDescent="0.3">
      <c r="A50" s="59"/>
      <c r="B50" s="60"/>
      <c r="C50" s="54" t="s">
        <v>15</v>
      </c>
      <c r="D50" s="10" t="s">
        <v>4</v>
      </c>
      <c r="E50" s="2">
        <v>20</v>
      </c>
      <c r="F50" s="3">
        <v>6</v>
      </c>
      <c r="G50" s="4">
        <v>0.3</v>
      </c>
      <c r="H50" s="2">
        <v>2</v>
      </c>
    </row>
    <row r="51" spans="1:8" x14ac:dyDescent="0.3">
      <c r="A51" s="59"/>
      <c r="B51" s="58" t="s">
        <v>38</v>
      </c>
      <c r="C51" s="47" t="s">
        <v>1</v>
      </c>
      <c r="D51" s="47"/>
      <c r="E51" s="48">
        <f>E52+E55+E58+E61</f>
        <v>208</v>
      </c>
      <c r="F51" s="48">
        <f t="shared" ref="F51:H51" si="4">F52+F55+F58+F61</f>
        <v>43</v>
      </c>
      <c r="G51" s="50">
        <f>+F51/E51</f>
        <v>0.20673076923076922</v>
      </c>
      <c r="H51" s="48">
        <f t="shared" si="4"/>
        <v>0</v>
      </c>
    </row>
    <row r="52" spans="1:8" x14ac:dyDescent="0.3">
      <c r="A52" s="59"/>
      <c r="B52" s="59"/>
      <c r="C52" s="54" t="s">
        <v>16</v>
      </c>
      <c r="D52" s="10" t="s">
        <v>1</v>
      </c>
      <c r="E52" s="2">
        <v>60</v>
      </c>
      <c r="F52" s="3">
        <v>17</v>
      </c>
      <c r="G52" s="4">
        <v>0.28333333333333333</v>
      </c>
      <c r="H52" s="2">
        <v>0</v>
      </c>
    </row>
    <row r="53" spans="1:8" x14ac:dyDescent="0.3">
      <c r="A53" s="59"/>
      <c r="B53" s="59"/>
      <c r="C53" s="54" t="s">
        <v>16</v>
      </c>
      <c r="D53" s="46" t="s">
        <v>41</v>
      </c>
      <c r="E53" s="2">
        <v>31</v>
      </c>
      <c r="F53" s="3">
        <v>10</v>
      </c>
      <c r="G53" s="4">
        <v>0.32258064516129031</v>
      </c>
      <c r="H53" s="2">
        <v>0</v>
      </c>
    </row>
    <row r="54" spans="1:8" x14ac:dyDescent="0.3">
      <c r="A54" s="59"/>
      <c r="B54" s="59"/>
      <c r="C54" s="54" t="s">
        <v>16</v>
      </c>
      <c r="D54" s="10" t="s">
        <v>4</v>
      </c>
      <c r="E54" s="2">
        <v>29</v>
      </c>
      <c r="F54" s="3">
        <v>7</v>
      </c>
      <c r="G54" s="4">
        <v>0.2413793103448276</v>
      </c>
      <c r="H54" s="2">
        <v>0</v>
      </c>
    </row>
    <row r="55" spans="1:8" x14ac:dyDescent="0.3">
      <c r="A55" s="59"/>
      <c r="B55" s="59"/>
      <c r="C55" s="54" t="s">
        <v>24</v>
      </c>
      <c r="D55" s="10" t="s">
        <v>1</v>
      </c>
      <c r="E55" s="2">
        <v>14</v>
      </c>
      <c r="F55" s="3">
        <v>5</v>
      </c>
      <c r="G55" s="4">
        <v>0.35714285714285721</v>
      </c>
      <c r="H55" s="2">
        <v>0</v>
      </c>
    </row>
    <row r="56" spans="1:8" x14ac:dyDescent="0.3">
      <c r="A56" s="59"/>
      <c r="B56" s="59"/>
      <c r="C56" s="54" t="s">
        <v>24</v>
      </c>
      <c r="D56" s="46" t="s">
        <v>41</v>
      </c>
      <c r="E56" s="2">
        <v>6</v>
      </c>
      <c r="F56" s="3">
        <v>3</v>
      </c>
      <c r="G56" s="4">
        <v>0.5</v>
      </c>
      <c r="H56" s="2">
        <v>0</v>
      </c>
    </row>
    <row r="57" spans="1:8" x14ac:dyDescent="0.3">
      <c r="A57" s="59"/>
      <c r="B57" s="59"/>
      <c r="C57" s="54" t="s">
        <v>24</v>
      </c>
      <c r="D57" s="10" t="s">
        <v>4</v>
      </c>
      <c r="E57" s="2">
        <v>8</v>
      </c>
      <c r="F57" s="3">
        <v>2</v>
      </c>
      <c r="G57" s="4">
        <v>0.25</v>
      </c>
      <c r="H57" s="2">
        <v>0</v>
      </c>
    </row>
    <row r="58" spans="1:8" x14ac:dyDescent="0.3">
      <c r="A58" s="59"/>
      <c r="B58" s="59"/>
      <c r="C58" s="54" t="s">
        <v>19</v>
      </c>
      <c r="D58" s="10" t="s">
        <v>1</v>
      </c>
      <c r="E58" s="2">
        <v>66</v>
      </c>
      <c r="F58" s="3">
        <v>9</v>
      </c>
      <c r="G58" s="4">
        <v>0.13636363636363641</v>
      </c>
      <c r="H58" s="2">
        <v>0</v>
      </c>
    </row>
    <row r="59" spans="1:8" x14ac:dyDescent="0.3">
      <c r="A59" s="59"/>
      <c r="B59" s="59"/>
      <c r="C59" s="54" t="s">
        <v>19</v>
      </c>
      <c r="D59" s="46" t="s">
        <v>41</v>
      </c>
      <c r="E59" s="2">
        <v>31</v>
      </c>
      <c r="F59" s="3">
        <v>1</v>
      </c>
      <c r="G59" s="4">
        <v>3.2258064516129031E-2</v>
      </c>
      <c r="H59" s="2">
        <v>0</v>
      </c>
    </row>
    <row r="60" spans="1:8" x14ac:dyDescent="0.3">
      <c r="A60" s="59"/>
      <c r="B60" s="59"/>
      <c r="C60" s="54" t="s">
        <v>19</v>
      </c>
      <c r="D60" s="10" t="s">
        <v>4</v>
      </c>
      <c r="E60" s="2">
        <v>35</v>
      </c>
      <c r="F60" s="3">
        <v>8</v>
      </c>
      <c r="G60" s="4">
        <v>0.22857142857142859</v>
      </c>
      <c r="H60" s="2">
        <v>0</v>
      </c>
    </row>
    <row r="61" spans="1:8" x14ac:dyDescent="0.3">
      <c r="A61" s="59"/>
      <c r="B61" s="59"/>
      <c r="C61" s="54" t="s">
        <v>27</v>
      </c>
      <c r="D61" s="10" t="s">
        <v>1</v>
      </c>
      <c r="E61" s="2">
        <v>68</v>
      </c>
      <c r="F61" s="3">
        <v>12</v>
      </c>
      <c r="G61" s="4">
        <v>0.17647058823529421</v>
      </c>
      <c r="H61" s="2">
        <v>0</v>
      </c>
    </row>
    <row r="62" spans="1:8" x14ac:dyDescent="0.3">
      <c r="A62" s="59"/>
      <c r="B62" s="59"/>
      <c r="C62" s="54" t="s">
        <v>27</v>
      </c>
      <c r="D62" s="46" t="s">
        <v>41</v>
      </c>
      <c r="E62" s="2">
        <v>33</v>
      </c>
      <c r="F62" s="3">
        <v>4</v>
      </c>
      <c r="G62" s="4">
        <v>0.1212121212121212</v>
      </c>
      <c r="H62" s="2">
        <v>0</v>
      </c>
    </row>
    <row r="63" spans="1:8" x14ac:dyDescent="0.3">
      <c r="A63" s="59"/>
      <c r="B63" s="59"/>
      <c r="C63" s="54" t="s">
        <v>27</v>
      </c>
      <c r="D63" s="10" t="s">
        <v>4</v>
      </c>
      <c r="E63" s="2">
        <v>35</v>
      </c>
      <c r="F63" s="3">
        <v>8</v>
      </c>
      <c r="G63" s="4">
        <v>0.22857142857142859</v>
      </c>
      <c r="H63" s="2">
        <v>0</v>
      </c>
    </row>
    <row r="64" spans="1:8" x14ac:dyDescent="0.3">
      <c r="A64" s="59"/>
      <c r="B64" s="58" t="s">
        <v>39</v>
      </c>
      <c r="C64" s="47" t="s">
        <v>1</v>
      </c>
      <c r="D64" s="47"/>
      <c r="E64" s="48">
        <f>E65+E68+E71+E74+E77</f>
        <v>444</v>
      </c>
      <c r="F64" s="48">
        <f>F65+F68+F71+F74+F77</f>
        <v>121</v>
      </c>
      <c r="G64" s="50">
        <f>F64/E64</f>
        <v>0.27252252252252251</v>
      </c>
      <c r="H64" s="48">
        <f t="shared" ref="H64" si="5">H65+H68+H71+H74+H77</f>
        <v>4</v>
      </c>
    </row>
    <row r="65" spans="1:8" x14ac:dyDescent="0.3">
      <c r="A65" s="59"/>
      <c r="B65" s="59"/>
      <c r="C65" s="54" t="s">
        <v>2</v>
      </c>
      <c r="D65" s="10" t="s">
        <v>1</v>
      </c>
      <c r="E65" s="2">
        <v>91</v>
      </c>
      <c r="F65" s="3">
        <v>18</v>
      </c>
      <c r="G65" s="4">
        <v>0.19780219780219779</v>
      </c>
      <c r="H65" s="2">
        <v>0</v>
      </c>
    </row>
    <row r="66" spans="1:8" x14ac:dyDescent="0.3">
      <c r="A66" s="59"/>
      <c r="B66" s="59"/>
      <c r="C66" s="54" t="s">
        <v>2</v>
      </c>
      <c r="D66" s="46" t="s">
        <v>41</v>
      </c>
      <c r="E66" s="2">
        <v>39</v>
      </c>
      <c r="F66" s="3">
        <v>12</v>
      </c>
      <c r="G66" s="4">
        <v>0.30769230769230771</v>
      </c>
      <c r="H66" s="2">
        <v>0</v>
      </c>
    </row>
    <row r="67" spans="1:8" x14ac:dyDescent="0.3">
      <c r="A67" s="59"/>
      <c r="B67" s="59"/>
      <c r="C67" s="54" t="s">
        <v>2</v>
      </c>
      <c r="D67" s="10" t="s">
        <v>4</v>
      </c>
      <c r="E67" s="2">
        <v>52</v>
      </c>
      <c r="F67" s="3">
        <v>6</v>
      </c>
      <c r="G67" s="4">
        <v>0.1153846153846154</v>
      </c>
      <c r="H67" s="2">
        <v>0</v>
      </c>
    </row>
    <row r="68" spans="1:8" x14ac:dyDescent="0.3">
      <c r="A68" s="59"/>
      <c r="B68" s="59"/>
      <c r="C68" s="54" t="s">
        <v>9</v>
      </c>
      <c r="D68" s="10" t="s">
        <v>1</v>
      </c>
      <c r="E68" s="2">
        <v>97</v>
      </c>
      <c r="F68" s="3">
        <v>21</v>
      </c>
      <c r="G68" s="4">
        <v>0.21649484536082469</v>
      </c>
      <c r="H68" s="2">
        <v>3</v>
      </c>
    </row>
    <row r="69" spans="1:8" x14ac:dyDescent="0.3">
      <c r="A69" s="59"/>
      <c r="B69" s="59"/>
      <c r="C69" s="54" t="s">
        <v>9</v>
      </c>
      <c r="D69" s="46" t="s">
        <v>41</v>
      </c>
      <c r="E69" s="2">
        <v>24</v>
      </c>
      <c r="F69" s="3">
        <v>6</v>
      </c>
      <c r="G69" s="4">
        <v>0.25</v>
      </c>
      <c r="H69" s="2">
        <v>1</v>
      </c>
    </row>
    <row r="70" spans="1:8" x14ac:dyDescent="0.3">
      <c r="A70" s="59"/>
      <c r="B70" s="59"/>
      <c r="C70" s="54" t="s">
        <v>9</v>
      </c>
      <c r="D70" s="10" t="s">
        <v>4</v>
      </c>
      <c r="E70" s="2">
        <v>73</v>
      </c>
      <c r="F70" s="3">
        <v>15</v>
      </c>
      <c r="G70" s="4">
        <v>0.20547945205479451</v>
      </c>
      <c r="H70" s="2">
        <v>2</v>
      </c>
    </row>
    <row r="71" spans="1:8" x14ac:dyDescent="0.3">
      <c r="A71" s="59"/>
      <c r="B71" s="59"/>
      <c r="C71" s="54" t="s">
        <v>10</v>
      </c>
      <c r="D71" s="10" t="s">
        <v>1</v>
      </c>
      <c r="E71" s="2">
        <v>60</v>
      </c>
      <c r="F71" s="3">
        <v>20</v>
      </c>
      <c r="G71" s="4">
        <v>0.33333333333333331</v>
      </c>
      <c r="H71" s="2">
        <v>0</v>
      </c>
    </row>
    <row r="72" spans="1:8" x14ac:dyDescent="0.3">
      <c r="A72" s="59"/>
      <c r="B72" s="59"/>
      <c r="C72" s="54" t="s">
        <v>10</v>
      </c>
      <c r="D72" s="46" t="s">
        <v>41</v>
      </c>
      <c r="E72" s="2">
        <v>25</v>
      </c>
      <c r="F72" s="3">
        <v>11</v>
      </c>
      <c r="G72" s="4">
        <v>0.44</v>
      </c>
      <c r="H72" s="2">
        <v>0</v>
      </c>
    </row>
    <row r="73" spans="1:8" x14ac:dyDescent="0.3">
      <c r="A73" s="59"/>
      <c r="B73" s="59"/>
      <c r="C73" s="54" t="s">
        <v>10</v>
      </c>
      <c r="D73" s="10" t="s">
        <v>4</v>
      </c>
      <c r="E73" s="2">
        <v>35</v>
      </c>
      <c r="F73" s="3">
        <v>9</v>
      </c>
      <c r="G73" s="4">
        <v>0.25714285714285712</v>
      </c>
      <c r="H73" s="2">
        <v>0</v>
      </c>
    </row>
    <row r="74" spans="1:8" x14ac:dyDescent="0.3">
      <c r="A74" s="59"/>
      <c r="B74" s="59"/>
      <c r="C74" s="54" t="s">
        <v>11</v>
      </c>
      <c r="D74" s="10" t="s">
        <v>1</v>
      </c>
      <c r="E74" s="2">
        <v>150</v>
      </c>
      <c r="F74" s="3">
        <v>51</v>
      </c>
      <c r="G74" s="4">
        <v>0.34</v>
      </c>
      <c r="H74" s="2">
        <v>0</v>
      </c>
    </row>
    <row r="75" spans="1:8" x14ac:dyDescent="0.3">
      <c r="A75" s="59"/>
      <c r="B75" s="59"/>
      <c r="C75" s="54" t="s">
        <v>11</v>
      </c>
      <c r="D75" s="46" t="s">
        <v>41</v>
      </c>
      <c r="E75" s="2">
        <v>74</v>
      </c>
      <c r="F75" s="3">
        <v>26</v>
      </c>
      <c r="G75" s="4">
        <v>0.35135135135135143</v>
      </c>
      <c r="H75" s="2">
        <v>0</v>
      </c>
    </row>
    <row r="76" spans="1:8" x14ac:dyDescent="0.3">
      <c r="A76" s="59"/>
      <c r="B76" s="59"/>
      <c r="C76" s="54" t="s">
        <v>11</v>
      </c>
      <c r="D76" s="10" t="s">
        <v>4</v>
      </c>
      <c r="E76" s="2">
        <v>76</v>
      </c>
      <c r="F76" s="3">
        <v>25</v>
      </c>
      <c r="G76" s="4">
        <v>0.32894736842105271</v>
      </c>
      <c r="H76" s="2">
        <v>0</v>
      </c>
    </row>
    <row r="77" spans="1:8" x14ac:dyDescent="0.3">
      <c r="A77" s="59"/>
      <c r="B77" s="59"/>
      <c r="C77" s="54" t="s">
        <v>23</v>
      </c>
      <c r="D77" s="10" t="s">
        <v>1</v>
      </c>
      <c r="E77" s="2">
        <v>46</v>
      </c>
      <c r="F77" s="3">
        <v>11</v>
      </c>
      <c r="G77" s="4">
        <v>0.2391304347826087</v>
      </c>
      <c r="H77" s="2">
        <v>1</v>
      </c>
    </row>
    <row r="78" spans="1:8" x14ac:dyDescent="0.3">
      <c r="A78" s="59"/>
      <c r="B78" s="59"/>
      <c r="C78" s="54" t="s">
        <v>23</v>
      </c>
      <c r="D78" s="46" t="s">
        <v>41</v>
      </c>
      <c r="E78" s="2">
        <v>17</v>
      </c>
      <c r="F78" s="3">
        <v>2</v>
      </c>
      <c r="G78" s="4">
        <v>0.1176470588235294</v>
      </c>
      <c r="H78" s="2">
        <v>1</v>
      </c>
    </row>
    <row r="79" spans="1:8" x14ac:dyDescent="0.3">
      <c r="A79" s="60"/>
      <c r="B79" s="60"/>
      <c r="C79" s="54" t="s">
        <v>23</v>
      </c>
      <c r="D79" s="10" t="s">
        <v>4</v>
      </c>
      <c r="E79" s="2">
        <v>29</v>
      </c>
      <c r="F79" s="3">
        <v>9</v>
      </c>
      <c r="G79" s="4">
        <v>0.31034482758620691</v>
      </c>
      <c r="H79" s="2">
        <v>0</v>
      </c>
    </row>
    <row r="80" spans="1:8" x14ac:dyDescent="0.3">
      <c r="A80" s="58">
        <v>2019</v>
      </c>
      <c r="B80" s="9" t="s">
        <v>40</v>
      </c>
      <c r="C80" s="6"/>
      <c r="D80" s="6"/>
      <c r="E80" s="7">
        <f>E81+E102+E109+E128+E141</f>
        <v>2583</v>
      </c>
      <c r="F80" s="7">
        <f t="shared" ref="F80" si="6">F81+F102+F109+F128+F141</f>
        <v>618</v>
      </c>
      <c r="G80" s="33">
        <f>F80/E80</f>
        <v>0.23925667828106853</v>
      </c>
      <c r="H80" s="7">
        <f t="shared" ref="H80" si="7">H81+H102+H109+H128+H141</f>
        <v>47</v>
      </c>
    </row>
    <row r="81" spans="1:8" x14ac:dyDescent="0.3">
      <c r="A81" s="59"/>
      <c r="B81" s="58" t="s">
        <v>35</v>
      </c>
      <c r="C81" s="47" t="s">
        <v>1</v>
      </c>
      <c r="D81" s="47"/>
      <c r="E81" s="48">
        <f>E82+E85+E89+E92+E95+E98</f>
        <v>1287</v>
      </c>
      <c r="F81" s="48">
        <f t="shared" ref="F81" si="8">F82+F85+F89+F92+F95+F98</f>
        <v>316</v>
      </c>
      <c r="G81" s="49">
        <f>F81/E81</f>
        <v>0.24553224553224554</v>
      </c>
      <c r="H81" s="48">
        <f t="shared" ref="H81" si="9">H82+H85+H89+H92+H95+H98</f>
        <v>36</v>
      </c>
    </row>
    <row r="82" spans="1:8" x14ac:dyDescent="0.3">
      <c r="A82" s="59"/>
      <c r="B82" s="59"/>
      <c r="C82" s="54" t="s">
        <v>6</v>
      </c>
      <c r="D82" s="10" t="s">
        <v>1</v>
      </c>
      <c r="E82" s="2">
        <v>453</v>
      </c>
      <c r="F82" s="3">
        <v>143</v>
      </c>
      <c r="G82" s="4">
        <v>0.31567328918322302</v>
      </c>
      <c r="H82" s="2">
        <v>4</v>
      </c>
    </row>
    <row r="83" spans="1:8" x14ac:dyDescent="0.3">
      <c r="A83" s="59"/>
      <c r="B83" s="59"/>
      <c r="C83" s="54" t="s">
        <v>6</v>
      </c>
      <c r="D83" s="46" t="s">
        <v>41</v>
      </c>
      <c r="E83" s="2">
        <v>151</v>
      </c>
      <c r="F83" s="3">
        <v>50</v>
      </c>
      <c r="G83" s="4">
        <v>0.33112582781456962</v>
      </c>
      <c r="H83" s="2">
        <v>2</v>
      </c>
    </row>
    <row r="84" spans="1:8" x14ac:dyDescent="0.3">
      <c r="A84" s="59"/>
      <c r="B84" s="59"/>
      <c r="C84" s="54" t="s">
        <v>6</v>
      </c>
      <c r="D84" s="10" t="s">
        <v>4</v>
      </c>
      <c r="E84" s="2">
        <v>302</v>
      </c>
      <c r="F84" s="3">
        <v>93</v>
      </c>
      <c r="G84" s="4">
        <v>0.30794701986754969</v>
      </c>
      <c r="H84" s="2">
        <v>2</v>
      </c>
    </row>
    <row r="85" spans="1:8" x14ac:dyDescent="0.3">
      <c r="A85" s="59"/>
      <c r="B85" s="59"/>
      <c r="C85" s="54" t="s">
        <v>22</v>
      </c>
      <c r="D85" s="10" t="s">
        <v>1</v>
      </c>
      <c r="E85" s="2">
        <v>265</v>
      </c>
      <c r="F85" s="3">
        <v>44</v>
      </c>
      <c r="G85" s="4">
        <v>0.16603773584905659</v>
      </c>
      <c r="H85" s="2">
        <v>31</v>
      </c>
    </row>
    <row r="86" spans="1:8" x14ac:dyDescent="0.3">
      <c r="A86" s="59"/>
      <c r="B86" s="59"/>
      <c r="C86" s="54" t="s">
        <v>22</v>
      </c>
      <c r="D86" s="46" t="s">
        <v>41</v>
      </c>
      <c r="E86" s="2">
        <v>138</v>
      </c>
      <c r="F86" s="3">
        <v>21</v>
      </c>
      <c r="G86" s="4">
        <v>0.1521739130434783</v>
      </c>
      <c r="H86" s="2">
        <v>12</v>
      </c>
    </row>
    <row r="87" spans="1:8" x14ac:dyDescent="0.3">
      <c r="A87" s="59"/>
      <c r="B87" s="59"/>
      <c r="C87" s="54" t="s">
        <v>22</v>
      </c>
      <c r="D87" s="10" t="s">
        <v>4</v>
      </c>
      <c r="E87" s="2">
        <v>127</v>
      </c>
      <c r="F87" s="3">
        <v>23</v>
      </c>
      <c r="G87" s="4">
        <v>0.18110236220472439</v>
      </c>
      <c r="H87" s="2">
        <v>19</v>
      </c>
    </row>
    <row r="88" spans="1:8" x14ac:dyDescent="0.3">
      <c r="A88" s="59"/>
      <c r="B88" s="59"/>
      <c r="C88" s="54" t="s">
        <v>22</v>
      </c>
      <c r="D88" s="10" t="s">
        <v>7</v>
      </c>
      <c r="E88" s="2"/>
      <c r="F88" s="3"/>
      <c r="G88" s="4"/>
      <c r="H88" s="2"/>
    </row>
    <row r="89" spans="1:8" x14ac:dyDescent="0.3">
      <c r="A89" s="59"/>
      <c r="B89" s="59"/>
      <c r="C89" s="55" t="s">
        <v>17</v>
      </c>
      <c r="D89" s="10" t="s">
        <v>1</v>
      </c>
      <c r="E89" s="2">
        <v>66</v>
      </c>
      <c r="F89" s="3">
        <v>15</v>
      </c>
      <c r="G89" s="4">
        <v>0.22727272727272729</v>
      </c>
      <c r="H89" s="2">
        <v>1</v>
      </c>
    </row>
    <row r="90" spans="1:8" x14ac:dyDescent="0.3">
      <c r="A90" s="59"/>
      <c r="B90" s="59"/>
      <c r="C90" s="56" t="s">
        <v>17</v>
      </c>
      <c r="D90" s="46" t="s">
        <v>41</v>
      </c>
      <c r="E90" s="2">
        <v>31</v>
      </c>
      <c r="F90" s="3">
        <v>7</v>
      </c>
      <c r="G90" s="4">
        <v>0.22580645161290319</v>
      </c>
      <c r="H90" s="2">
        <v>1</v>
      </c>
    </row>
    <row r="91" spans="1:8" x14ac:dyDescent="0.3">
      <c r="A91" s="59"/>
      <c r="B91" s="59"/>
      <c r="C91" s="57" t="s">
        <v>17</v>
      </c>
      <c r="D91" s="10" t="s">
        <v>4</v>
      </c>
      <c r="E91" s="2">
        <v>35</v>
      </c>
      <c r="F91" s="3">
        <v>8</v>
      </c>
      <c r="G91" s="4">
        <v>0.22857142857142859</v>
      </c>
      <c r="H91" s="2">
        <v>0</v>
      </c>
    </row>
    <row r="92" spans="1:8" x14ac:dyDescent="0.3">
      <c r="A92" s="59"/>
      <c r="B92" s="59"/>
      <c r="C92" s="54" t="s">
        <v>25</v>
      </c>
      <c r="D92" s="18" t="s">
        <v>1</v>
      </c>
      <c r="E92" s="19"/>
      <c r="F92" s="20"/>
      <c r="G92" s="21"/>
      <c r="H92" s="19"/>
    </row>
    <row r="93" spans="1:8" x14ac:dyDescent="0.3">
      <c r="A93" s="59"/>
      <c r="B93" s="59"/>
      <c r="C93" s="54" t="s">
        <v>25</v>
      </c>
      <c r="D93" s="46" t="s">
        <v>41</v>
      </c>
      <c r="E93" s="19"/>
      <c r="F93" s="20"/>
      <c r="G93" s="21"/>
      <c r="H93" s="19"/>
    </row>
    <row r="94" spans="1:8" x14ac:dyDescent="0.3">
      <c r="A94" s="59"/>
      <c r="B94" s="59"/>
      <c r="C94" s="54" t="s">
        <v>25</v>
      </c>
      <c r="D94" s="18" t="s">
        <v>4</v>
      </c>
      <c r="E94" s="19"/>
      <c r="F94" s="20"/>
      <c r="G94" s="21"/>
      <c r="H94" s="19"/>
    </row>
    <row r="95" spans="1:8" x14ac:dyDescent="0.3">
      <c r="A95" s="59"/>
      <c r="B95" s="59"/>
      <c r="C95" s="54" t="s">
        <v>18</v>
      </c>
      <c r="D95" s="10" t="s">
        <v>1</v>
      </c>
      <c r="E95" s="2">
        <v>183</v>
      </c>
      <c r="F95" s="3">
        <v>32</v>
      </c>
      <c r="G95" s="4">
        <v>0.1748633879781421</v>
      </c>
      <c r="H95" s="2">
        <v>0</v>
      </c>
    </row>
    <row r="96" spans="1:8" x14ac:dyDescent="0.3">
      <c r="A96" s="59"/>
      <c r="B96" s="59"/>
      <c r="C96" s="54" t="s">
        <v>18</v>
      </c>
      <c r="D96" s="46" t="s">
        <v>41</v>
      </c>
      <c r="E96" s="2">
        <v>59</v>
      </c>
      <c r="F96" s="3">
        <v>13</v>
      </c>
      <c r="G96" s="4">
        <v>0.22033898305084751</v>
      </c>
      <c r="H96" s="2">
        <v>0</v>
      </c>
    </row>
    <row r="97" spans="1:8" x14ac:dyDescent="0.3">
      <c r="A97" s="59"/>
      <c r="B97" s="59"/>
      <c r="C97" s="54" t="s">
        <v>18</v>
      </c>
      <c r="D97" s="10" t="s">
        <v>4</v>
      </c>
      <c r="E97" s="2">
        <v>124</v>
      </c>
      <c r="F97" s="3">
        <v>19</v>
      </c>
      <c r="G97" s="4">
        <v>0.15322580645161291</v>
      </c>
      <c r="H97" s="2">
        <v>0</v>
      </c>
    </row>
    <row r="98" spans="1:8" x14ac:dyDescent="0.3">
      <c r="A98" s="59"/>
      <c r="B98" s="59"/>
      <c r="C98" s="54" t="s">
        <v>26</v>
      </c>
      <c r="D98" s="10" t="s">
        <v>1</v>
      </c>
      <c r="E98" s="2">
        <v>320</v>
      </c>
      <c r="F98" s="3">
        <v>82</v>
      </c>
      <c r="G98" s="4">
        <v>0.25624999999999998</v>
      </c>
      <c r="H98" s="2">
        <v>0</v>
      </c>
    </row>
    <row r="99" spans="1:8" x14ac:dyDescent="0.3">
      <c r="A99" s="59"/>
      <c r="B99" s="59"/>
      <c r="C99" s="54" t="s">
        <v>26</v>
      </c>
      <c r="D99" s="46" t="s">
        <v>41</v>
      </c>
      <c r="E99" s="2">
        <v>176</v>
      </c>
      <c r="F99" s="3">
        <v>49</v>
      </c>
      <c r="G99" s="4">
        <v>0.27840909090909088</v>
      </c>
      <c r="H99" s="2">
        <v>0</v>
      </c>
    </row>
    <row r="100" spans="1:8" x14ac:dyDescent="0.3">
      <c r="A100" s="59"/>
      <c r="B100" s="59"/>
      <c r="C100" s="54" t="s">
        <v>26</v>
      </c>
      <c r="D100" s="10" t="s">
        <v>4</v>
      </c>
      <c r="E100" s="2">
        <v>144</v>
      </c>
      <c r="F100" s="3">
        <v>33</v>
      </c>
      <c r="G100" s="4">
        <v>0.22916666666666671</v>
      </c>
      <c r="H100" s="2">
        <v>0</v>
      </c>
    </row>
    <row r="101" spans="1:8" x14ac:dyDescent="0.3">
      <c r="A101" s="59"/>
      <c r="B101" s="60"/>
      <c r="C101" s="54" t="s">
        <v>26</v>
      </c>
      <c r="D101" s="10"/>
      <c r="E101" s="2"/>
      <c r="F101" s="3"/>
      <c r="G101" s="4"/>
      <c r="H101" s="2"/>
    </row>
    <row r="102" spans="1:8" x14ac:dyDescent="0.3">
      <c r="A102" s="59"/>
      <c r="B102" s="58" t="s">
        <v>36</v>
      </c>
      <c r="C102" s="47" t="s">
        <v>1</v>
      </c>
      <c r="D102" s="47"/>
      <c r="E102" s="48">
        <f>E103+E106</f>
        <v>166</v>
      </c>
      <c r="F102" s="48">
        <f t="shared" ref="F102" si="10">F103+F106</f>
        <v>43</v>
      </c>
      <c r="G102" s="50">
        <f>F102/E102</f>
        <v>0.25903614457831325</v>
      </c>
      <c r="H102" s="48">
        <f t="shared" ref="H102" si="11">H103+H106</f>
        <v>0</v>
      </c>
    </row>
    <row r="103" spans="1:8" x14ac:dyDescent="0.3">
      <c r="A103" s="59"/>
      <c r="B103" s="59"/>
      <c r="C103" s="54" t="s">
        <v>8</v>
      </c>
      <c r="D103" s="10" t="s">
        <v>1</v>
      </c>
      <c r="E103" s="2">
        <v>95</v>
      </c>
      <c r="F103" s="3">
        <v>20</v>
      </c>
      <c r="G103" s="4">
        <v>0.2105263157894737</v>
      </c>
      <c r="H103" s="2">
        <v>0</v>
      </c>
    </row>
    <row r="104" spans="1:8" x14ac:dyDescent="0.3">
      <c r="A104" s="59"/>
      <c r="B104" s="59"/>
      <c r="C104" s="54" t="s">
        <v>8</v>
      </c>
      <c r="D104" s="46" t="s">
        <v>41</v>
      </c>
      <c r="E104" s="2">
        <v>50</v>
      </c>
      <c r="F104" s="3">
        <v>9</v>
      </c>
      <c r="G104" s="4">
        <v>0.18</v>
      </c>
      <c r="H104" s="2">
        <v>0</v>
      </c>
    </row>
    <row r="105" spans="1:8" x14ac:dyDescent="0.3">
      <c r="A105" s="59"/>
      <c r="B105" s="59"/>
      <c r="C105" s="54" t="s">
        <v>8</v>
      </c>
      <c r="D105" s="10" t="s">
        <v>4</v>
      </c>
      <c r="E105" s="2">
        <v>45</v>
      </c>
      <c r="F105" s="3">
        <v>11</v>
      </c>
      <c r="G105" s="4">
        <v>0.24444444444444441</v>
      </c>
      <c r="H105" s="2">
        <v>0</v>
      </c>
    </row>
    <row r="106" spans="1:8" x14ac:dyDescent="0.3">
      <c r="A106" s="59"/>
      <c r="B106" s="59"/>
      <c r="C106" s="54" t="s">
        <v>20</v>
      </c>
      <c r="D106" s="10" t="s">
        <v>1</v>
      </c>
      <c r="E106" s="2">
        <v>71</v>
      </c>
      <c r="F106" s="3">
        <v>23</v>
      </c>
      <c r="G106" s="4">
        <v>0.323943661971831</v>
      </c>
      <c r="H106" s="2">
        <v>0</v>
      </c>
    </row>
    <row r="107" spans="1:8" x14ac:dyDescent="0.3">
      <c r="A107" s="59"/>
      <c r="B107" s="59"/>
      <c r="C107" s="54" t="s">
        <v>20</v>
      </c>
      <c r="D107" s="46" t="s">
        <v>41</v>
      </c>
      <c r="E107" s="2">
        <v>29</v>
      </c>
      <c r="F107" s="3">
        <v>10</v>
      </c>
      <c r="G107" s="4">
        <v>0.34482758620689657</v>
      </c>
      <c r="H107" s="2">
        <v>0</v>
      </c>
    </row>
    <row r="108" spans="1:8" x14ac:dyDescent="0.3">
      <c r="A108" s="59"/>
      <c r="B108" s="59"/>
      <c r="C108" s="54" t="s">
        <v>20</v>
      </c>
      <c r="D108" s="10" t="s">
        <v>4</v>
      </c>
      <c r="E108" s="2">
        <v>42</v>
      </c>
      <c r="F108" s="3">
        <v>13</v>
      </c>
      <c r="G108" s="4">
        <v>0.30952380952380948</v>
      </c>
      <c r="H108" s="2">
        <v>0</v>
      </c>
    </row>
    <row r="109" spans="1:8" x14ac:dyDescent="0.3">
      <c r="A109" s="59"/>
      <c r="B109" s="58" t="s">
        <v>37</v>
      </c>
      <c r="C109" s="47" t="s">
        <v>1</v>
      </c>
      <c r="D109" s="47"/>
      <c r="E109" s="48">
        <f>E110+E113+E116+E119+E122+E125</f>
        <v>439</v>
      </c>
      <c r="F109" s="48">
        <f t="shared" ref="F109" si="12">F110+F113+F116+F119+F122+F125</f>
        <v>99</v>
      </c>
      <c r="G109" s="50">
        <f>F109/E109</f>
        <v>0.2255125284738041</v>
      </c>
      <c r="H109" s="48">
        <f t="shared" ref="H109" si="13">H110+H113+H116+H119+H122+H125</f>
        <v>7</v>
      </c>
    </row>
    <row r="110" spans="1:8" x14ac:dyDescent="0.3">
      <c r="A110" s="59"/>
      <c r="B110" s="59"/>
      <c r="C110" s="54" t="s">
        <v>5</v>
      </c>
      <c r="D110" s="10" t="s">
        <v>1</v>
      </c>
      <c r="E110" s="2">
        <v>176</v>
      </c>
      <c r="F110" s="3">
        <v>40</v>
      </c>
      <c r="G110" s="4">
        <v>0.22727272727272729</v>
      </c>
      <c r="H110" s="2">
        <v>4</v>
      </c>
    </row>
    <row r="111" spans="1:8" x14ac:dyDescent="0.3">
      <c r="A111" s="59"/>
      <c r="B111" s="59"/>
      <c r="C111" s="54" t="s">
        <v>5</v>
      </c>
      <c r="D111" s="46" t="s">
        <v>41</v>
      </c>
      <c r="E111" s="2">
        <v>70</v>
      </c>
      <c r="F111" s="3">
        <v>22</v>
      </c>
      <c r="G111" s="4">
        <v>0.31428571428571428</v>
      </c>
      <c r="H111" s="2">
        <v>2</v>
      </c>
    </row>
    <row r="112" spans="1:8" x14ac:dyDescent="0.3">
      <c r="A112" s="59"/>
      <c r="B112" s="59"/>
      <c r="C112" s="54" t="s">
        <v>5</v>
      </c>
      <c r="D112" s="10" t="s">
        <v>4</v>
      </c>
      <c r="E112" s="2">
        <v>106</v>
      </c>
      <c r="F112" s="3">
        <v>18</v>
      </c>
      <c r="G112" s="4">
        <v>0.169811320754717</v>
      </c>
      <c r="H112" s="2">
        <v>2</v>
      </c>
    </row>
    <row r="113" spans="1:8" x14ac:dyDescent="0.3">
      <c r="A113" s="59"/>
      <c r="B113" s="59"/>
      <c r="C113" s="55" t="s">
        <v>21</v>
      </c>
      <c r="D113" s="10" t="s">
        <v>1</v>
      </c>
      <c r="E113" s="2">
        <v>68</v>
      </c>
      <c r="F113" s="3">
        <v>13</v>
      </c>
      <c r="G113" s="4">
        <v>0.19117647058823531</v>
      </c>
      <c r="H113" s="2">
        <v>0</v>
      </c>
    </row>
    <row r="114" spans="1:8" x14ac:dyDescent="0.3">
      <c r="A114" s="59"/>
      <c r="B114" s="59"/>
      <c r="C114" s="56" t="s">
        <v>21</v>
      </c>
      <c r="D114" s="46" t="s">
        <v>41</v>
      </c>
      <c r="E114" s="2">
        <v>26</v>
      </c>
      <c r="F114" s="3">
        <v>4</v>
      </c>
      <c r="G114" s="4">
        <v>0.15384615384615391</v>
      </c>
      <c r="H114" s="2">
        <v>0</v>
      </c>
    </row>
    <row r="115" spans="1:8" x14ac:dyDescent="0.3">
      <c r="A115" s="59"/>
      <c r="B115" s="59"/>
      <c r="C115" s="57" t="s">
        <v>21</v>
      </c>
      <c r="D115" s="10" t="s">
        <v>4</v>
      </c>
      <c r="E115" s="2">
        <v>42</v>
      </c>
      <c r="F115" s="3">
        <v>9</v>
      </c>
      <c r="G115" s="4">
        <v>0.2142857142857143</v>
      </c>
      <c r="H115" s="2">
        <v>0</v>
      </c>
    </row>
    <row r="116" spans="1:8" x14ac:dyDescent="0.3">
      <c r="A116" s="59"/>
      <c r="B116" s="59"/>
      <c r="C116" s="54" t="s">
        <v>12</v>
      </c>
      <c r="D116" s="10" t="s">
        <v>1</v>
      </c>
      <c r="E116" s="2">
        <v>49</v>
      </c>
      <c r="F116" s="3">
        <v>14</v>
      </c>
      <c r="G116" s="4">
        <v>0.2857142857142857</v>
      </c>
      <c r="H116" s="2">
        <v>0</v>
      </c>
    </row>
    <row r="117" spans="1:8" x14ac:dyDescent="0.3">
      <c r="A117" s="59"/>
      <c r="B117" s="59"/>
      <c r="C117" s="54" t="s">
        <v>12</v>
      </c>
      <c r="D117" s="46" t="s">
        <v>41</v>
      </c>
      <c r="E117" s="2">
        <v>15</v>
      </c>
      <c r="F117" s="3">
        <v>5</v>
      </c>
      <c r="G117" s="4">
        <v>0.33333333333333331</v>
      </c>
      <c r="H117" s="2">
        <v>0</v>
      </c>
    </row>
    <row r="118" spans="1:8" x14ac:dyDescent="0.3">
      <c r="A118" s="59"/>
      <c r="B118" s="59"/>
      <c r="C118" s="54" t="s">
        <v>12</v>
      </c>
      <c r="D118" s="10" t="s">
        <v>4</v>
      </c>
      <c r="E118" s="2">
        <v>34</v>
      </c>
      <c r="F118" s="3">
        <v>9</v>
      </c>
      <c r="G118" s="4">
        <v>0.26470588235294118</v>
      </c>
      <c r="H118" s="2">
        <v>0</v>
      </c>
    </row>
    <row r="119" spans="1:8" x14ac:dyDescent="0.3">
      <c r="A119" s="59"/>
      <c r="B119" s="59"/>
      <c r="C119" s="54" t="s">
        <v>13</v>
      </c>
      <c r="D119" s="10" t="s">
        <v>1</v>
      </c>
      <c r="E119" s="2">
        <v>41</v>
      </c>
      <c r="F119" s="3">
        <v>11</v>
      </c>
      <c r="G119" s="4">
        <v>0.26829268292682928</v>
      </c>
      <c r="H119" s="2">
        <v>0</v>
      </c>
    </row>
    <row r="120" spans="1:8" x14ac:dyDescent="0.3">
      <c r="A120" s="59"/>
      <c r="B120" s="59"/>
      <c r="C120" s="54" t="s">
        <v>13</v>
      </c>
      <c r="D120" s="46" t="s">
        <v>41</v>
      </c>
      <c r="E120" s="2">
        <v>24</v>
      </c>
      <c r="F120" s="3">
        <v>5</v>
      </c>
      <c r="G120" s="4">
        <v>0.20833333333333329</v>
      </c>
      <c r="H120" s="2">
        <v>0</v>
      </c>
    </row>
    <row r="121" spans="1:8" x14ac:dyDescent="0.3">
      <c r="A121" s="59"/>
      <c r="B121" s="59"/>
      <c r="C121" s="54" t="s">
        <v>13</v>
      </c>
      <c r="D121" s="10" t="s">
        <v>4</v>
      </c>
      <c r="E121" s="2">
        <v>17</v>
      </c>
      <c r="F121" s="3">
        <v>6</v>
      </c>
      <c r="G121" s="4">
        <v>0.35294117647058831</v>
      </c>
      <c r="H121" s="2">
        <v>0</v>
      </c>
    </row>
    <row r="122" spans="1:8" x14ac:dyDescent="0.3">
      <c r="A122" s="59"/>
      <c r="B122" s="59"/>
      <c r="C122" s="54" t="s">
        <v>14</v>
      </c>
      <c r="D122" s="10" t="s">
        <v>1</v>
      </c>
      <c r="E122" s="2">
        <v>63</v>
      </c>
      <c r="F122" s="3">
        <v>13</v>
      </c>
      <c r="G122" s="4">
        <v>0.20634920634920631</v>
      </c>
      <c r="H122" s="2">
        <v>0</v>
      </c>
    </row>
    <row r="123" spans="1:8" x14ac:dyDescent="0.3">
      <c r="A123" s="59"/>
      <c r="B123" s="59"/>
      <c r="C123" s="54" t="s">
        <v>14</v>
      </c>
      <c r="D123" s="46" t="s">
        <v>41</v>
      </c>
      <c r="E123" s="2">
        <v>27</v>
      </c>
      <c r="F123" s="3">
        <v>5</v>
      </c>
      <c r="G123" s="4">
        <v>0.1851851851851852</v>
      </c>
      <c r="H123" s="2">
        <v>0</v>
      </c>
    </row>
    <row r="124" spans="1:8" x14ac:dyDescent="0.3">
      <c r="A124" s="59"/>
      <c r="B124" s="59"/>
      <c r="C124" s="54" t="s">
        <v>14</v>
      </c>
      <c r="D124" s="10" t="s">
        <v>4</v>
      </c>
      <c r="E124" s="2">
        <v>36</v>
      </c>
      <c r="F124" s="3">
        <v>8</v>
      </c>
      <c r="G124" s="4">
        <v>0.22222222222222221</v>
      </c>
      <c r="H124" s="2">
        <v>0</v>
      </c>
    </row>
    <row r="125" spans="1:8" x14ac:dyDescent="0.3">
      <c r="A125" s="59"/>
      <c r="B125" s="59"/>
      <c r="C125" s="54" t="s">
        <v>15</v>
      </c>
      <c r="D125" s="10" t="s">
        <v>1</v>
      </c>
      <c r="E125" s="2">
        <v>42</v>
      </c>
      <c r="F125" s="3">
        <v>8</v>
      </c>
      <c r="G125" s="4">
        <v>0.19047619047619049</v>
      </c>
      <c r="H125" s="2">
        <v>3</v>
      </c>
    </row>
    <row r="126" spans="1:8" x14ac:dyDescent="0.3">
      <c r="A126" s="59"/>
      <c r="B126" s="59"/>
      <c r="C126" s="54" t="s">
        <v>15</v>
      </c>
      <c r="D126" s="46" t="s">
        <v>41</v>
      </c>
      <c r="E126" s="2">
        <v>18</v>
      </c>
      <c r="F126" s="3">
        <v>2</v>
      </c>
      <c r="G126" s="4">
        <v>0.1111111111111111</v>
      </c>
      <c r="H126" s="2">
        <v>1</v>
      </c>
    </row>
    <row r="127" spans="1:8" x14ac:dyDescent="0.3">
      <c r="A127" s="59"/>
      <c r="B127" s="60"/>
      <c r="C127" s="54" t="s">
        <v>15</v>
      </c>
      <c r="D127" s="10" t="s">
        <v>4</v>
      </c>
      <c r="E127" s="2">
        <v>24</v>
      </c>
      <c r="F127" s="3">
        <v>6</v>
      </c>
      <c r="G127" s="4">
        <v>0.25</v>
      </c>
      <c r="H127" s="2">
        <v>2</v>
      </c>
    </row>
    <row r="128" spans="1:8" x14ac:dyDescent="0.3">
      <c r="A128" s="59"/>
      <c r="B128" s="58" t="s">
        <v>38</v>
      </c>
      <c r="C128" s="47" t="s">
        <v>1</v>
      </c>
      <c r="D128" s="47"/>
      <c r="E128" s="48">
        <f>E129+E132+E135+E138</f>
        <v>188</v>
      </c>
      <c r="F128" s="48">
        <f t="shared" ref="F128" si="14">F129+F132+F135+F138</f>
        <v>30</v>
      </c>
      <c r="G128" s="50">
        <f>+F128/E128</f>
        <v>0.15957446808510639</v>
      </c>
      <c r="H128" s="48">
        <f t="shared" ref="H128" si="15">H129+H132+H135+H138</f>
        <v>1</v>
      </c>
    </row>
    <row r="129" spans="1:8" x14ac:dyDescent="0.3">
      <c r="A129" s="59"/>
      <c r="B129" s="59"/>
      <c r="C129" s="54" t="s">
        <v>16</v>
      </c>
      <c r="D129" s="10" t="s">
        <v>1</v>
      </c>
      <c r="E129" s="2">
        <v>99</v>
      </c>
      <c r="F129" s="3">
        <v>9</v>
      </c>
      <c r="G129" s="4">
        <v>9.0909090909090912E-2</v>
      </c>
      <c r="H129" s="2">
        <v>0</v>
      </c>
    </row>
    <row r="130" spans="1:8" x14ac:dyDescent="0.3">
      <c r="A130" s="59"/>
      <c r="B130" s="59"/>
      <c r="C130" s="54" t="s">
        <v>16</v>
      </c>
      <c r="D130" s="46" t="s">
        <v>41</v>
      </c>
      <c r="E130" s="2">
        <v>41</v>
      </c>
      <c r="F130" s="3">
        <v>2</v>
      </c>
      <c r="G130" s="4">
        <v>4.878048780487805E-2</v>
      </c>
      <c r="H130" s="2">
        <v>0</v>
      </c>
    </row>
    <row r="131" spans="1:8" x14ac:dyDescent="0.3">
      <c r="A131" s="59"/>
      <c r="B131" s="59"/>
      <c r="C131" s="54" t="s">
        <v>16</v>
      </c>
      <c r="D131" s="10" t="s">
        <v>4</v>
      </c>
      <c r="E131" s="2">
        <v>58</v>
      </c>
      <c r="F131" s="3">
        <v>7</v>
      </c>
      <c r="G131" s="4">
        <v>0.1206896551724138</v>
      </c>
      <c r="H131" s="2">
        <v>0</v>
      </c>
    </row>
    <row r="132" spans="1:8" x14ac:dyDescent="0.3">
      <c r="A132" s="59"/>
      <c r="B132" s="59"/>
      <c r="C132" s="54" t="s">
        <v>24</v>
      </c>
      <c r="D132" s="18" t="s">
        <v>1</v>
      </c>
      <c r="E132" s="19"/>
      <c r="F132" s="20"/>
      <c r="G132" s="21"/>
      <c r="H132" s="19"/>
    </row>
    <row r="133" spans="1:8" x14ac:dyDescent="0.3">
      <c r="A133" s="59"/>
      <c r="B133" s="59"/>
      <c r="C133" s="54" t="s">
        <v>24</v>
      </c>
      <c r="D133" s="46" t="s">
        <v>41</v>
      </c>
      <c r="E133" s="19"/>
      <c r="F133" s="20"/>
      <c r="G133" s="21"/>
      <c r="H133" s="19"/>
    </row>
    <row r="134" spans="1:8" x14ac:dyDescent="0.3">
      <c r="A134" s="59"/>
      <c r="B134" s="59"/>
      <c r="C134" s="54" t="s">
        <v>24</v>
      </c>
      <c r="D134" s="18" t="s">
        <v>4</v>
      </c>
      <c r="E134" s="19"/>
      <c r="F134" s="20"/>
      <c r="G134" s="21"/>
      <c r="H134" s="19"/>
    </row>
    <row r="135" spans="1:8" x14ac:dyDescent="0.3">
      <c r="A135" s="59"/>
      <c r="B135" s="59"/>
      <c r="C135" s="54" t="s">
        <v>19</v>
      </c>
      <c r="D135" s="10" t="s">
        <v>1</v>
      </c>
      <c r="E135" s="2">
        <v>88</v>
      </c>
      <c r="F135" s="3">
        <v>21</v>
      </c>
      <c r="G135" s="4">
        <v>0.23863636363636359</v>
      </c>
      <c r="H135" s="2">
        <v>1</v>
      </c>
    </row>
    <row r="136" spans="1:8" x14ac:dyDescent="0.3">
      <c r="A136" s="59"/>
      <c r="B136" s="59"/>
      <c r="C136" s="54" t="s">
        <v>19</v>
      </c>
      <c r="D136" s="46" t="s">
        <v>41</v>
      </c>
      <c r="E136" s="2">
        <v>30</v>
      </c>
      <c r="F136" s="3">
        <v>6</v>
      </c>
      <c r="G136" s="4">
        <v>0.2</v>
      </c>
      <c r="H136" s="2">
        <v>0</v>
      </c>
    </row>
    <row r="137" spans="1:8" x14ac:dyDescent="0.3">
      <c r="A137" s="59"/>
      <c r="B137" s="59"/>
      <c r="C137" s="54" t="s">
        <v>19</v>
      </c>
      <c r="D137" s="10" t="s">
        <v>4</v>
      </c>
      <c r="E137" s="2">
        <v>58</v>
      </c>
      <c r="F137" s="3">
        <v>15</v>
      </c>
      <c r="G137" s="4">
        <v>0.25862068965517238</v>
      </c>
      <c r="H137" s="2">
        <v>1</v>
      </c>
    </row>
    <row r="138" spans="1:8" x14ac:dyDescent="0.3">
      <c r="A138" s="59"/>
      <c r="B138" s="59"/>
      <c r="C138" s="54" t="s">
        <v>27</v>
      </c>
      <c r="D138" s="10" t="s">
        <v>1</v>
      </c>
      <c r="E138" s="2">
        <v>1</v>
      </c>
      <c r="F138" s="3">
        <v>0</v>
      </c>
      <c r="G138" s="4">
        <v>0</v>
      </c>
      <c r="H138" s="2">
        <v>0</v>
      </c>
    </row>
    <row r="139" spans="1:8" x14ac:dyDescent="0.3">
      <c r="A139" s="59"/>
      <c r="B139" s="59"/>
      <c r="C139" s="54" t="s">
        <v>27</v>
      </c>
      <c r="D139" s="46" t="s">
        <v>41</v>
      </c>
      <c r="E139" s="2"/>
      <c r="F139" s="3"/>
      <c r="G139" s="4"/>
      <c r="H139" s="2"/>
    </row>
    <row r="140" spans="1:8" x14ac:dyDescent="0.3">
      <c r="A140" s="59"/>
      <c r="B140" s="59"/>
      <c r="C140" s="54" t="s">
        <v>27</v>
      </c>
      <c r="D140" s="10" t="s">
        <v>4</v>
      </c>
      <c r="E140" s="2">
        <v>1</v>
      </c>
      <c r="F140" s="3">
        <v>0</v>
      </c>
      <c r="G140" s="4">
        <v>0</v>
      </c>
      <c r="H140" s="2">
        <v>0</v>
      </c>
    </row>
    <row r="141" spans="1:8" x14ac:dyDescent="0.3">
      <c r="A141" s="59"/>
      <c r="B141" s="58" t="s">
        <v>39</v>
      </c>
      <c r="C141" s="47" t="s">
        <v>1</v>
      </c>
      <c r="D141" s="47"/>
      <c r="E141" s="48">
        <f>E142+E145+E148+E151+E154</f>
        <v>503</v>
      </c>
      <c r="F141" s="48">
        <f>F142+F145+F148+F151+F154</f>
        <v>130</v>
      </c>
      <c r="G141" s="50">
        <f>F141/E141</f>
        <v>0.25844930417495032</v>
      </c>
      <c r="H141" s="48">
        <f t="shared" ref="H141" si="16">H142+H145+H148+H151+H154</f>
        <v>3</v>
      </c>
    </row>
    <row r="142" spans="1:8" x14ac:dyDescent="0.3">
      <c r="A142" s="59"/>
      <c r="B142" s="59"/>
      <c r="C142" s="54" t="s">
        <v>2</v>
      </c>
      <c r="D142" s="10" t="s">
        <v>1</v>
      </c>
      <c r="E142" s="2">
        <v>34</v>
      </c>
      <c r="F142" s="3">
        <v>15</v>
      </c>
      <c r="G142" s="4">
        <v>0.44117647058823528</v>
      </c>
      <c r="H142" s="2">
        <v>0</v>
      </c>
    </row>
    <row r="143" spans="1:8" x14ac:dyDescent="0.3">
      <c r="A143" s="59"/>
      <c r="B143" s="59"/>
      <c r="C143" s="54" t="s">
        <v>2</v>
      </c>
      <c r="D143" s="46" t="s">
        <v>41</v>
      </c>
      <c r="E143" s="2">
        <v>9</v>
      </c>
      <c r="F143" s="3">
        <v>5</v>
      </c>
      <c r="G143" s="4">
        <v>0.55555555555555558</v>
      </c>
      <c r="H143" s="2">
        <v>0</v>
      </c>
    </row>
    <row r="144" spans="1:8" x14ac:dyDescent="0.3">
      <c r="A144" s="59"/>
      <c r="B144" s="59"/>
      <c r="C144" s="54" t="s">
        <v>2</v>
      </c>
      <c r="D144" s="10" t="s">
        <v>4</v>
      </c>
      <c r="E144" s="2">
        <v>25</v>
      </c>
      <c r="F144" s="3">
        <v>10</v>
      </c>
      <c r="G144" s="4">
        <v>0.4</v>
      </c>
      <c r="H144" s="2">
        <v>0</v>
      </c>
    </row>
    <row r="145" spans="1:8" x14ac:dyDescent="0.3">
      <c r="A145" s="59"/>
      <c r="B145" s="59"/>
      <c r="C145" s="54" t="s">
        <v>9</v>
      </c>
      <c r="D145" s="10" t="s">
        <v>1</v>
      </c>
      <c r="E145" s="2">
        <v>83</v>
      </c>
      <c r="F145" s="3">
        <v>24</v>
      </c>
      <c r="G145" s="4">
        <v>0.28915662650602408</v>
      </c>
      <c r="H145" s="2">
        <v>0</v>
      </c>
    </row>
    <row r="146" spans="1:8" x14ac:dyDescent="0.3">
      <c r="A146" s="59"/>
      <c r="B146" s="59"/>
      <c r="C146" s="54" t="s">
        <v>9</v>
      </c>
      <c r="D146" s="46" t="s">
        <v>41</v>
      </c>
      <c r="E146" s="2">
        <v>32</v>
      </c>
      <c r="F146" s="3">
        <v>6</v>
      </c>
      <c r="G146" s="4">
        <v>0.1875</v>
      </c>
      <c r="H146" s="2">
        <v>0</v>
      </c>
    </row>
    <row r="147" spans="1:8" x14ac:dyDescent="0.3">
      <c r="A147" s="59"/>
      <c r="B147" s="59"/>
      <c r="C147" s="54" t="s">
        <v>9</v>
      </c>
      <c r="D147" s="10" t="s">
        <v>4</v>
      </c>
      <c r="E147" s="2">
        <v>51</v>
      </c>
      <c r="F147" s="3">
        <v>18</v>
      </c>
      <c r="G147" s="4">
        <v>0.35294117647058831</v>
      </c>
      <c r="H147" s="2">
        <v>0</v>
      </c>
    </row>
    <row r="148" spans="1:8" x14ac:dyDescent="0.3">
      <c r="A148" s="59"/>
      <c r="B148" s="59"/>
      <c r="C148" s="54" t="s">
        <v>10</v>
      </c>
      <c r="D148" s="10" t="s">
        <v>1</v>
      </c>
      <c r="E148" s="2">
        <v>63</v>
      </c>
      <c r="F148" s="3">
        <v>14</v>
      </c>
      <c r="G148" s="4">
        <v>0.22222222222222221</v>
      </c>
      <c r="H148" s="2">
        <v>1</v>
      </c>
    </row>
    <row r="149" spans="1:8" x14ac:dyDescent="0.3">
      <c r="A149" s="59"/>
      <c r="B149" s="59"/>
      <c r="C149" s="54" t="s">
        <v>10</v>
      </c>
      <c r="D149" s="46" t="s">
        <v>41</v>
      </c>
      <c r="E149" s="2">
        <v>32</v>
      </c>
      <c r="F149" s="3">
        <v>8</v>
      </c>
      <c r="G149" s="4">
        <v>0.25</v>
      </c>
      <c r="H149" s="2">
        <v>0</v>
      </c>
    </row>
    <row r="150" spans="1:8" x14ac:dyDescent="0.3">
      <c r="A150" s="59"/>
      <c r="B150" s="59"/>
      <c r="C150" s="54" t="s">
        <v>10</v>
      </c>
      <c r="D150" s="10" t="s">
        <v>4</v>
      </c>
      <c r="E150" s="2">
        <v>31</v>
      </c>
      <c r="F150" s="3">
        <v>6</v>
      </c>
      <c r="G150" s="4">
        <v>0.19354838709677419</v>
      </c>
      <c r="H150" s="2">
        <v>1</v>
      </c>
    </row>
    <row r="151" spans="1:8" x14ac:dyDescent="0.3">
      <c r="A151" s="59"/>
      <c r="B151" s="59"/>
      <c r="C151" s="54" t="s">
        <v>11</v>
      </c>
      <c r="D151" s="10" t="s">
        <v>1</v>
      </c>
      <c r="E151" s="2">
        <v>109</v>
      </c>
      <c r="F151" s="3">
        <v>40</v>
      </c>
      <c r="G151" s="4">
        <v>0.3669724770642202</v>
      </c>
      <c r="H151" s="2">
        <v>2</v>
      </c>
    </row>
    <row r="152" spans="1:8" x14ac:dyDescent="0.3">
      <c r="A152" s="59"/>
      <c r="B152" s="59"/>
      <c r="C152" s="54" t="s">
        <v>11</v>
      </c>
      <c r="D152" s="46" t="s">
        <v>41</v>
      </c>
      <c r="E152" s="2">
        <v>43</v>
      </c>
      <c r="F152" s="3">
        <v>20</v>
      </c>
      <c r="G152" s="4">
        <v>0.46511627906976738</v>
      </c>
      <c r="H152" s="2">
        <v>1</v>
      </c>
    </row>
    <row r="153" spans="1:8" x14ac:dyDescent="0.3">
      <c r="A153" s="59"/>
      <c r="B153" s="59"/>
      <c r="C153" s="54" t="s">
        <v>11</v>
      </c>
      <c r="D153" s="10" t="s">
        <v>4</v>
      </c>
      <c r="E153" s="2">
        <v>66</v>
      </c>
      <c r="F153" s="3">
        <v>20</v>
      </c>
      <c r="G153" s="4">
        <v>0.30303030303030298</v>
      </c>
      <c r="H153" s="2">
        <v>1</v>
      </c>
    </row>
    <row r="154" spans="1:8" x14ac:dyDescent="0.3">
      <c r="A154" s="59"/>
      <c r="B154" s="59"/>
      <c r="C154" s="54" t="s">
        <v>23</v>
      </c>
      <c r="D154" s="10" t="s">
        <v>1</v>
      </c>
      <c r="E154" s="2">
        <v>214</v>
      </c>
      <c r="F154" s="3">
        <v>37</v>
      </c>
      <c r="G154" s="4">
        <v>0.17289719626168221</v>
      </c>
      <c r="H154" s="2">
        <v>0</v>
      </c>
    </row>
    <row r="155" spans="1:8" x14ac:dyDescent="0.3">
      <c r="A155" s="59"/>
      <c r="B155" s="59"/>
      <c r="C155" s="54" t="s">
        <v>23</v>
      </c>
      <c r="D155" s="46" t="s">
        <v>41</v>
      </c>
      <c r="E155" s="2">
        <v>110</v>
      </c>
      <c r="F155" s="3">
        <v>17</v>
      </c>
      <c r="G155" s="4">
        <v>0.15454545454545451</v>
      </c>
      <c r="H155" s="2">
        <v>0</v>
      </c>
    </row>
    <row r="156" spans="1:8" x14ac:dyDescent="0.3">
      <c r="A156" s="60"/>
      <c r="B156" s="60"/>
      <c r="C156" s="54" t="s">
        <v>23</v>
      </c>
      <c r="D156" s="10" t="s">
        <v>4</v>
      </c>
      <c r="E156" s="2">
        <v>104</v>
      </c>
      <c r="F156" s="3">
        <v>20</v>
      </c>
      <c r="G156" s="4">
        <v>0.19230769230769229</v>
      </c>
      <c r="H156" s="2">
        <v>0</v>
      </c>
    </row>
    <row r="157" spans="1:8" x14ac:dyDescent="0.3">
      <c r="A157" s="58">
        <v>2020</v>
      </c>
      <c r="B157" s="9" t="s">
        <v>40</v>
      </c>
      <c r="C157" s="6"/>
      <c r="D157" s="6"/>
      <c r="E157" s="7">
        <f>E158+E179+E186+E205+E218</f>
        <v>1312</v>
      </c>
      <c r="F157" s="7">
        <f t="shared" ref="F157" si="17">F158+F179+F186+F205+F218</f>
        <v>333</v>
      </c>
      <c r="G157" s="33">
        <f>F157/E157</f>
        <v>0.25381097560975607</v>
      </c>
      <c r="H157" s="7">
        <f t="shared" ref="H157" si="18">H158+H179+H186+H205+H218</f>
        <v>11</v>
      </c>
    </row>
    <row r="158" spans="1:8" x14ac:dyDescent="0.3">
      <c r="A158" s="59"/>
      <c r="B158" s="58" t="s">
        <v>35</v>
      </c>
      <c r="C158" s="47" t="s">
        <v>1</v>
      </c>
      <c r="D158" s="47"/>
      <c r="E158" s="48">
        <f>E159+E162+E166+E169+E172+E175</f>
        <v>571</v>
      </c>
      <c r="F158" s="48">
        <f t="shared" ref="F158" si="19">F159+F162+F166+F169+F172+F175</f>
        <v>149</v>
      </c>
      <c r="G158" s="49">
        <f>F158/E158</f>
        <v>0.26094570928196148</v>
      </c>
      <c r="H158" s="48">
        <f t="shared" ref="H158" si="20">H159+H162+H166+H169+H172+H175</f>
        <v>8</v>
      </c>
    </row>
    <row r="159" spans="1:8" x14ac:dyDescent="0.3">
      <c r="A159" s="59"/>
      <c r="B159" s="59"/>
      <c r="C159" s="54" t="s">
        <v>6</v>
      </c>
      <c r="D159" s="10" t="s">
        <v>1</v>
      </c>
      <c r="E159" s="2">
        <v>307</v>
      </c>
      <c r="F159" s="3">
        <v>107</v>
      </c>
      <c r="G159" s="4">
        <v>0.34853420195439738</v>
      </c>
      <c r="H159" s="2">
        <v>5</v>
      </c>
    </row>
    <row r="160" spans="1:8" x14ac:dyDescent="0.3">
      <c r="A160" s="59"/>
      <c r="B160" s="59"/>
      <c r="C160" s="54" t="s">
        <v>6</v>
      </c>
      <c r="D160" s="46" t="s">
        <v>41</v>
      </c>
      <c r="E160" s="2">
        <v>108</v>
      </c>
      <c r="F160" s="3">
        <v>36</v>
      </c>
      <c r="G160" s="4">
        <v>0.33333333333333331</v>
      </c>
      <c r="H160" s="2">
        <v>1</v>
      </c>
    </row>
    <row r="161" spans="1:8" x14ac:dyDescent="0.3">
      <c r="A161" s="59"/>
      <c r="B161" s="59"/>
      <c r="C161" s="54" t="s">
        <v>6</v>
      </c>
      <c r="D161" s="10" t="s">
        <v>4</v>
      </c>
      <c r="E161" s="2">
        <v>199</v>
      </c>
      <c r="F161" s="3">
        <v>71</v>
      </c>
      <c r="G161" s="4">
        <v>0.35678391959798988</v>
      </c>
      <c r="H161" s="2">
        <v>4</v>
      </c>
    </row>
    <row r="162" spans="1:8" x14ac:dyDescent="0.3">
      <c r="A162" s="59"/>
      <c r="B162" s="59"/>
      <c r="C162" s="54" t="s">
        <v>22</v>
      </c>
      <c r="D162" s="10" t="s">
        <v>1</v>
      </c>
      <c r="E162" s="2">
        <v>51</v>
      </c>
      <c r="F162" s="3">
        <v>6</v>
      </c>
      <c r="G162" s="4">
        <v>0.1176470588235294</v>
      </c>
      <c r="H162" s="2">
        <v>0</v>
      </c>
    </row>
    <row r="163" spans="1:8" x14ac:dyDescent="0.3">
      <c r="A163" s="59"/>
      <c r="B163" s="59"/>
      <c r="C163" s="54" t="s">
        <v>22</v>
      </c>
      <c r="D163" s="46" t="s">
        <v>41</v>
      </c>
      <c r="E163" s="2">
        <v>25</v>
      </c>
      <c r="F163" s="3">
        <v>4</v>
      </c>
      <c r="G163" s="4">
        <v>0.16</v>
      </c>
      <c r="H163" s="2">
        <v>0</v>
      </c>
    </row>
    <row r="164" spans="1:8" x14ac:dyDescent="0.3">
      <c r="A164" s="59"/>
      <c r="B164" s="59"/>
      <c r="C164" s="54" t="s">
        <v>22</v>
      </c>
      <c r="D164" s="10" t="s">
        <v>4</v>
      </c>
      <c r="E164" s="2">
        <v>26</v>
      </c>
      <c r="F164" s="3">
        <v>2</v>
      </c>
      <c r="G164" s="4">
        <v>7.6923076923076927E-2</v>
      </c>
      <c r="H164" s="2">
        <v>0</v>
      </c>
    </row>
    <row r="165" spans="1:8" x14ac:dyDescent="0.3">
      <c r="A165" s="59"/>
      <c r="B165" s="59"/>
      <c r="C165" s="54" t="s">
        <v>22</v>
      </c>
      <c r="D165" s="18" t="s">
        <v>7</v>
      </c>
      <c r="E165" s="2"/>
      <c r="F165" s="3"/>
      <c r="G165" s="4"/>
      <c r="H165" s="2"/>
    </row>
    <row r="166" spans="1:8" x14ac:dyDescent="0.3">
      <c r="A166" s="59"/>
      <c r="B166" s="59"/>
      <c r="C166" s="55" t="s">
        <v>17</v>
      </c>
      <c r="D166" s="10" t="s">
        <v>1</v>
      </c>
      <c r="E166" s="2">
        <v>67</v>
      </c>
      <c r="F166" s="3">
        <v>15</v>
      </c>
      <c r="G166" s="4">
        <v>0.22388059701492541</v>
      </c>
      <c r="H166" s="2">
        <v>0</v>
      </c>
    </row>
    <row r="167" spans="1:8" x14ac:dyDescent="0.3">
      <c r="A167" s="59"/>
      <c r="B167" s="59"/>
      <c r="C167" s="56" t="s">
        <v>17</v>
      </c>
      <c r="D167" s="46" t="s">
        <v>41</v>
      </c>
      <c r="E167" s="2">
        <v>34</v>
      </c>
      <c r="F167" s="3">
        <v>8</v>
      </c>
      <c r="G167" s="4">
        <v>0.23529411764705879</v>
      </c>
      <c r="H167" s="2">
        <v>0</v>
      </c>
    </row>
    <row r="168" spans="1:8" x14ac:dyDescent="0.3">
      <c r="A168" s="59"/>
      <c r="B168" s="59"/>
      <c r="C168" s="57" t="s">
        <v>17</v>
      </c>
      <c r="D168" s="10" t="s">
        <v>4</v>
      </c>
      <c r="E168" s="2">
        <v>33</v>
      </c>
      <c r="F168" s="3">
        <v>7</v>
      </c>
      <c r="G168" s="4">
        <v>0.2121212121212121</v>
      </c>
      <c r="H168" s="2">
        <v>0</v>
      </c>
    </row>
    <row r="169" spans="1:8" x14ac:dyDescent="0.3">
      <c r="A169" s="59"/>
      <c r="B169" s="59"/>
      <c r="C169" s="54" t="s">
        <v>25</v>
      </c>
      <c r="D169" s="18" t="s">
        <v>1</v>
      </c>
      <c r="E169" s="19"/>
      <c r="F169" s="20"/>
      <c r="G169" s="21"/>
      <c r="H169" s="19"/>
    </row>
    <row r="170" spans="1:8" x14ac:dyDescent="0.3">
      <c r="A170" s="59"/>
      <c r="B170" s="59"/>
      <c r="C170" s="54" t="s">
        <v>25</v>
      </c>
      <c r="D170" s="46" t="s">
        <v>41</v>
      </c>
      <c r="E170" s="19"/>
      <c r="F170" s="20"/>
      <c r="G170" s="21"/>
      <c r="H170" s="19"/>
    </row>
    <row r="171" spans="1:8" x14ac:dyDescent="0.3">
      <c r="A171" s="59"/>
      <c r="B171" s="59"/>
      <c r="C171" s="54" t="s">
        <v>25</v>
      </c>
      <c r="D171" s="18" t="s">
        <v>4</v>
      </c>
      <c r="E171" s="19"/>
      <c r="F171" s="20"/>
      <c r="G171" s="21"/>
      <c r="H171" s="19"/>
    </row>
    <row r="172" spans="1:8" x14ac:dyDescent="0.3">
      <c r="A172" s="59"/>
      <c r="B172" s="59"/>
      <c r="C172" s="54" t="s">
        <v>18</v>
      </c>
      <c r="D172" s="10" t="s">
        <v>1</v>
      </c>
      <c r="E172" s="2">
        <v>100</v>
      </c>
      <c r="F172" s="3">
        <v>17</v>
      </c>
      <c r="G172" s="4">
        <v>0.17</v>
      </c>
      <c r="H172" s="2">
        <v>2</v>
      </c>
    </row>
    <row r="173" spans="1:8" x14ac:dyDescent="0.3">
      <c r="A173" s="59"/>
      <c r="B173" s="59"/>
      <c r="C173" s="54" t="s">
        <v>18</v>
      </c>
      <c r="D173" s="46" t="s">
        <v>41</v>
      </c>
      <c r="E173" s="2">
        <v>46</v>
      </c>
      <c r="F173" s="3">
        <v>6</v>
      </c>
      <c r="G173" s="4">
        <v>0.13043478260869559</v>
      </c>
      <c r="H173" s="2">
        <v>0</v>
      </c>
    </row>
    <row r="174" spans="1:8" x14ac:dyDescent="0.3">
      <c r="A174" s="59"/>
      <c r="B174" s="59"/>
      <c r="C174" s="54" t="s">
        <v>18</v>
      </c>
      <c r="D174" s="10" t="s">
        <v>4</v>
      </c>
      <c r="E174" s="2">
        <v>54</v>
      </c>
      <c r="F174" s="3">
        <v>11</v>
      </c>
      <c r="G174" s="4">
        <v>0.20370370370370369</v>
      </c>
      <c r="H174" s="2">
        <v>2</v>
      </c>
    </row>
    <row r="175" spans="1:8" x14ac:dyDescent="0.3">
      <c r="A175" s="59"/>
      <c r="B175" s="59"/>
      <c r="C175" s="54" t="s">
        <v>26</v>
      </c>
      <c r="D175" s="10" t="s">
        <v>1</v>
      </c>
      <c r="E175" s="2">
        <v>46</v>
      </c>
      <c r="F175" s="3">
        <v>4</v>
      </c>
      <c r="G175" s="4">
        <v>8.6956521739130432E-2</v>
      </c>
      <c r="H175" s="2">
        <v>1</v>
      </c>
    </row>
    <row r="176" spans="1:8" x14ac:dyDescent="0.3">
      <c r="A176" s="59"/>
      <c r="B176" s="59"/>
      <c r="C176" s="54" t="s">
        <v>26</v>
      </c>
      <c r="D176" s="46" t="s">
        <v>41</v>
      </c>
      <c r="E176" s="2">
        <v>17</v>
      </c>
      <c r="F176" s="3">
        <v>1</v>
      </c>
      <c r="G176" s="4">
        <v>5.8823529411764712E-2</v>
      </c>
      <c r="H176" s="2">
        <v>1</v>
      </c>
    </row>
    <row r="177" spans="1:8" x14ac:dyDescent="0.3">
      <c r="A177" s="59"/>
      <c r="B177" s="59"/>
      <c r="C177" s="54" t="s">
        <v>26</v>
      </c>
      <c r="D177" s="10" t="s">
        <v>4</v>
      </c>
      <c r="E177" s="2">
        <v>29</v>
      </c>
      <c r="F177" s="3">
        <v>3</v>
      </c>
      <c r="G177" s="4">
        <v>0.10344827586206901</v>
      </c>
      <c r="H177" s="2">
        <v>0</v>
      </c>
    </row>
    <row r="178" spans="1:8" x14ac:dyDescent="0.3">
      <c r="A178" s="59"/>
      <c r="B178" s="60"/>
      <c r="C178" s="54" t="s">
        <v>26</v>
      </c>
      <c r="D178" s="18" t="s">
        <v>7</v>
      </c>
      <c r="E178" s="2"/>
      <c r="F178" s="3"/>
      <c r="G178" s="4"/>
      <c r="H178" s="2"/>
    </row>
    <row r="179" spans="1:8" x14ac:dyDescent="0.3">
      <c r="A179" s="59"/>
      <c r="B179" s="58" t="s">
        <v>36</v>
      </c>
      <c r="C179" s="47" t="s">
        <v>1</v>
      </c>
      <c r="D179" s="47"/>
      <c r="E179" s="48">
        <f>E180+E183</f>
        <v>129</v>
      </c>
      <c r="F179" s="48">
        <f t="shared" ref="F179" si="21">F180+F183</f>
        <v>46</v>
      </c>
      <c r="G179" s="50">
        <f>F179/E179</f>
        <v>0.35658914728682173</v>
      </c>
      <c r="H179" s="48">
        <f t="shared" ref="H179" si="22">H180+H183</f>
        <v>0</v>
      </c>
    </row>
    <row r="180" spans="1:8" x14ac:dyDescent="0.3">
      <c r="A180" s="59"/>
      <c r="B180" s="59"/>
      <c r="C180" s="54" t="s">
        <v>8</v>
      </c>
      <c r="D180" s="10" t="s">
        <v>1</v>
      </c>
      <c r="E180" s="2">
        <v>63</v>
      </c>
      <c r="F180" s="3">
        <v>25</v>
      </c>
      <c r="G180" s="4">
        <v>0.3968253968253968</v>
      </c>
      <c r="H180" s="2">
        <v>0</v>
      </c>
    </row>
    <row r="181" spans="1:8" x14ac:dyDescent="0.3">
      <c r="A181" s="59"/>
      <c r="B181" s="59"/>
      <c r="C181" s="54" t="s">
        <v>8</v>
      </c>
      <c r="D181" s="46" t="s">
        <v>41</v>
      </c>
      <c r="E181" s="2">
        <v>36</v>
      </c>
      <c r="F181" s="3">
        <v>13</v>
      </c>
      <c r="G181" s="4">
        <v>0.3611111111111111</v>
      </c>
      <c r="H181" s="2">
        <v>0</v>
      </c>
    </row>
    <row r="182" spans="1:8" x14ac:dyDescent="0.3">
      <c r="A182" s="59"/>
      <c r="B182" s="59"/>
      <c r="C182" s="54" t="s">
        <v>8</v>
      </c>
      <c r="D182" s="10" t="s">
        <v>4</v>
      </c>
      <c r="E182" s="2">
        <v>27</v>
      </c>
      <c r="F182" s="3">
        <v>12</v>
      </c>
      <c r="G182" s="4">
        <v>0.44444444444444442</v>
      </c>
      <c r="H182" s="2">
        <v>0</v>
      </c>
    </row>
    <row r="183" spans="1:8" x14ac:dyDescent="0.3">
      <c r="A183" s="59"/>
      <c r="B183" s="59"/>
      <c r="C183" s="54" t="s">
        <v>20</v>
      </c>
      <c r="D183" s="10" t="s">
        <v>1</v>
      </c>
      <c r="E183" s="2">
        <v>66</v>
      </c>
      <c r="F183" s="3">
        <v>21</v>
      </c>
      <c r="G183" s="4">
        <v>0.31818181818181818</v>
      </c>
      <c r="H183" s="2">
        <v>0</v>
      </c>
    </row>
    <row r="184" spans="1:8" x14ac:dyDescent="0.3">
      <c r="A184" s="59"/>
      <c r="B184" s="59"/>
      <c r="C184" s="54" t="s">
        <v>20</v>
      </c>
      <c r="D184" s="46" t="s">
        <v>41</v>
      </c>
      <c r="E184" s="2">
        <v>23</v>
      </c>
      <c r="F184" s="3">
        <v>8</v>
      </c>
      <c r="G184" s="4">
        <v>0.34782608695652167</v>
      </c>
      <c r="H184" s="2">
        <v>0</v>
      </c>
    </row>
    <row r="185" spans="1:8" x14ac:dyDescent="0.3">
      <c r="A185" s="59"/>
      <c r="B185" s="59"/>
      <c r="C185" s="54" t="s">
        <v>20</v>
      </c>
      <c r="D185" s="10" t="s">
        <v>4</v>
      </c>
      <c r="E185" s="2">
        <v>43</v>
      </c>
      <c r="F185" s="3">
        <v>13</v>
      </c>
      <c r="G185" s="4">
        <v>0.30232558139534882</v>
      </c>
      <c r="H185" s="2">
        <v>0</v>
      </c>
    </row>
    <row r="186" spans="1:8" x14ac:dyDescent="0.3">
      <c r="A186" s="59"/>
      <c r="B186" s="58" t="s">
        <v>37</v>
      </c>
      <c r="C186" s="47" t="s">
        <v>1</v>
      </c>
      <c r="D186" s="47"/>
      <c r="E186" s="48">
        <f>E187+E190+E193+E196+E199+E202</f>
        <v>262</v>
      </c>
      <c r="F186" s="48">
        <f t="shared" ref="F186" si="23">F187+F190+F193+F196+F199+F202</f>
        <v>63</v>
      </c>
      <c r="G186" s="50">
        <f>F186/E186</f>
        <v>0.24045801526717558</v>
      </c>
      <c r="H186" s="48">
        <f t="shared" ref="H186" si="24">H187+H190+H193+H196+H199+H202</f>
        <v>0</v>
      </c>
    </row>
    <row r="187" spans="1:8" x14ac:dyDescent="0.3">
      <c r="A187" s="59"/>
      <c r="B187" s="59"/>
      <c r="C187" s="54" t="s">
        <v>5</v>
      </c>
      <c r="D187" s="10" t="s">
        <v>1</v>
      </c>
      <c r="E187" s="2">
        <v>136</v>
      </c>
      <c r="F187" s="3">
        <v>41</v>
      </c>
      <c r="G187" s="4">
        <v>0.3014705882352941</v>
      </c>
      <c r="H187" s="2">
        <v>0</v>
      </c>
    </row>
    <row r="188" spans="1:8" x14ac:dyDescent="0.3">
      <c r="A188" s="59"/>
      <c r="B188" s="59"/>
      <c r="C188" s="54" t="s">
        <v>5</v>
      </c>
      <c r="D188" s="46" t="s">
        <v>41</v>
      </c>
      <c r="E188" s="2">
        <v>50</v>
      </c>
      <c r="F188" s="3">
        <v>13</v>
      </c>
      <c r="G188" s="4">
        <v>0.26</v>
      </c>
      <c r="H188" s="2">
        <v>0</v>
      </c>
    </row>
    <row r="189" spans="1:8" x14ac:dyDescent="0.3">
      <c r="A189" s="59"/>
      <c r="B189" s="59"/>
      <c r="C189" s="54" t="s">
        <v>5</v>
      </c>
      <c r="D189" s="10" t="s">
        <v>4</v>
      </c>
      <c r="E189" s="2">
        <v>86</v>
      </c>
      <c r="F189" s="3">
        <v>28</v>
      </c>
      <c r="G189" s="4">
        <v>0.32558139534883718</v>
      </c>
      <c r="H189" s="2">
        <v>0</v>
      </c>
    </row>
    <row r="190" spans="1:8" x14ac:dyDescent="0.3">
      <c r="A190" s="59"/>
      <c r="B190" s="59"/>
      <c r="C190" s="54" t="s">
        <v>21</v>
      </c>
      <c r="D190" s="10" t="s">
        <v>1</v>
      </c>
      <c r="E190" s="2">
        <v>35</v>
      </c>
      <c r="F190" s="3">
        <v>6</v>
      </c>
      <c r="G190" s="4">
        <v>0.1714285714285714</v>
      </c>
      <c r="H190" s="2">
        <v>0</v>
      </c>
    </row>
    <row r="191" spans="1:8" x14ac:dyDescent="0.3">
      <c r="A191" s="59"/>
      <c r="B191" s="59"/>
      <c r="C191" s="54" t="s">
        <v>21</v>
      </c>
      <c r="D191" s="46" t="s">
        <v>41</v>
      </c>
      <c r="E191" s="2">
        <v>19</v>
      </c>
      <c r="F191" s="3">
        <v>4</v>
      </c>
      <c r="G191" s="4">
        <v>0.2105263157894737</v>
      </c>
      <c r="H191" s="2">
        <v>0</v>
      </c>
    </row>
    <row r="192" spans="1:8" x14ac:dyDescent="0.3">
      <c r="A192" s="59"/>
      <c r="B192" s="59"/>
      <c r="C192" s="54" t="s">
        <v>21</v>
      </c>
      <c r="D192" s="10" t="s">
        <v>4</v>
      </c>
      <c r="E192" s="2">
        <v>16</v>
      </c>
      <c r="F192" s="3">
        <v>2</v>
      </c>
      <c r="G192" s="4">
        <v>0.125</v>
      </c>
      <c r="H192" s="2">
        <v>0</v>
      </c>
    </row>
    <row r="193" spans="1:8" x14ac:dyDescent="0.3">
      <c r="A193" s="59"/>
      <c r="B193" s="59"/>
      <c r="C193" s="54" t="s">
        <v>12</v>
      </c>
      <c r="D193" s="10" t="s">
        <v>41</v>
      </c>
      <c r="E193" s="2">
        <v>29</v>
      </c>
      <c r="F193" s="3">
        <v>7</v>
      </c>
      <c r="G193" s="4">
        <v>0.2413793103448276</v>
      </c>
      <c r="H193" s="2">
        <v>0</v>
      </c>
    </row>
    <row r="194" spans="1:8" x14ac:dyDescent="0.3">
      <c r="A194" s="59"/>
      <c r="B194" s="59"/>
      <c r="C194" s="54" t="s">
        <v>12</v>
      </c>
      <c r="D194" s="46" t="s">
        <v>41</v>
      </c>
      <c r="E194" s="2">
        <v>7</v>
      </c>
      <c r="F194" s="3">
        <v>3</v>
      </c>
      <c r="G194" s="4">
        <v>0.42857142857142849</v>
      </c>
      <c r="H194" s="2">
        <v>0</v>
      </c>
    </row>
    <row r="195" spans="1:8" x14ac:dyDescent="0.3">
      <c r="A195" s="59"/>
      <c r="B195" s="59"/>
      <c r="C195" s="54" t="s">
        <v>12</v>
      </c>
      <c r="D195" s="10" t="s">
        <v>4</v>
      </c>
      <c r="E195" s="2">
        <v>22</v>
      </c>
      <c r="F195" s="3">
        <v>4</v>
      </c>
      <c r="G195" s="4">
        <v>0.1818181818181818</v>
      </c>
      <c r="H195" s="2">
        <v>0</v>
      </c>
    </row>
    <row r="196" spans="1:8" x14ac:dyDescent="0.3">
      <c r="A196" s="59"/>
      <c r="B196" s="59"/>
      <c r="C196" s="54" t="s">
        <v>13</v>
      </c>
      <c r="D196" s="10" t="s">
        <v>1</v>
      </c>
      <c r="E196" s="2">
        <v>1</v>
      </c>
      <c r="F196" s="3">
        <v>0</v>
      </c>
      <c r="G196" s="4">
        <v>0</v>
      </c>
      <c r="H196" s="2">
        <v>0</v>
      </c>
    </row>
    <row r="197" spans="1:8" x14ac:dyDescent="0.3">
      <c r="A197" s="59"/>
      <c r="B197" s="59"/>
      <c r="C197" s="54" t="s">
        <v>13</v>
      </c>
      <c r="D197" s="46" t="s">
        <v>41</v>
      </c>
      <c r="E197" s="2">
        <v>1</v>
      </c>
      <c r="F197" s="3">
        <v>0</v>
      </c>
      <c r="G197" s="4">
        <v>0</v>
      </c>
      <c r="H197" s="2">
        <v>0</v>
      </c>
    </row>
    <row r="198" spans="1:8" x14ac:dyDescent="0.3">
      <c r="A198" s="59"/>
      <c r="B198" s="59"/>
      <c r="C198" s="54" t="s">
        <v>13</v>
      </c>
      <c r="D198" s="10" t="s">
        <v>4</v>
      </c>
      <c r="E198" s="2"/>
      <c r="F198" s="3"/>
      <c r="G198" s="4"/>
      <c r="H198" s="2"/>
    </row>
    <row r="199" spans="1:8" x14ac:dyDescent="0.3">
      <c r="A199" s="59"/>
      <c r="B199" s="59"/>
      <c r="C199" s="54" t="s">
        <v>14</v>
      </c>
      <c r="D199" s="10" t="s">
        <v>1</v>
      </c>
      <c r="E199" s="2">
        <v>29</v>
      </c>
      <c r="F199" s="3">
        <v>6</v>
      </c>
      <c r="G199" s="4">
        <v>0.2068965517241379</v>
      </c>
      <c r="H199" s="2">
        <v>0</v>
      </c>
    </row>
    <row r="200" spans="1:8" x14ac:dyDescent="0.3">
      <c r="A200" s="59"/>
      <c r="B200" s="59"/>
      <c r="C200" s="54" t="s">
        <v>14</v>
      </c>
      <c r="D200" s="46" t="s">
        <v>41</v>
      </c>
      <c r="E200" s="2">
        <v>14</v>
      </c>
      <c r="F200" s="3">
        <v>2</v>
      </c>
      <c r="G200" s="4">
        <v>0.14285714285714279</v>
      </c>
      <c r="H200" s="2">
        <v>0</v>
      </c>
    </row>
    <row r="201" spans="1:8" x14ac:dyDescent="0.3">
      <c r="A201" s="59"/>
      <c r="B201" s="59"/>
      <c r="C201" s="54" t="s">
        <v>14</v>
      </c>
      <c r="D201" s="10" t="s">
        <v>4</v>
      </c>
      <c r="E201" s="2">
        <v>15</v>
      </c>
      <c r="F201" s="3">
        <v>4</v>
      </c>
      <c r="G201" s="4">
        <v>0.26666666666666672</v>
      </c>
      <c r="H201" s="2">
        <v>0</v>
      </c>
    </row>
    <row r="202" spans="1:8" x14ac:dyDescent="0.3">
      <c r="A202" s="59"/>
      <c r="B202" s="59"/>
      <c r="C202" s="54" t="s">
        <v>15</v>
      </c>
      <c r="D202" s="10" t="s">
        <v>1</v>
      </c>
      <c r="E202" s="2">
        <v>32</v>
      </c>
      <c r="F202" s="3">
        <v>3</v>
      </c>
      <c r="G202" s="4">
        <v>9.375E-2</v>
      </c>
      <c r="H202" s="2">
        <v>0</v>
      </c>
    </row>
    <row r="203" spans="1:8" x14ac:dyDescent="0.3">
      <c r="A203" s="59"/>
      <c r="B203" s="59"/>
      <c r="C203" s="54" t="s">
        <v>15</v>
      </c>
      <c r="D203" s="46" t="s">
        <v>41</v>
      </c>
      <c r="E203" s="2">
        <v>19</v>
      </c>
      <c r="F203" s="3">
        <v>1</v>
      </c>
      <c r="G203" s="4">
        <v>5.2631578947368418E-2</v>
      </c>
      <c r="H203" s="2">
        <v>0</v>
      </c>
    </row>
    <row r="204" spans="1:8" x14ac:dyDescent="0.3">
      <c r="A204" s="59"/>
      <c r="B204" s="60"/>
      <c r="C204" s="54" t="s">
        <v>15</v>
      </c>
      <c r="D204" s="10" t="s">
        <v>4</v>
      </c>
      <c r="E204" s="2">
        <v>13</v>
      </c>
      <c r="F204" s="3">
        <v>2</v>
      </c>
      <c r="G204" s="4">
        <v>0.15384615384615391</v>
      </c>
      <c r="H204" s="2">
        <v>0</v>
      </c>
    </row>
    <row r="205" spans="1:8" x14ac:dyDescent="0.3">
      <c r="A205" s="59"/>
      <c r="B205" s="58" t="s">
        <v>38</v>
      </c>
      <c r="C205" s="47" t="s">
        <v>1</v>
      </c>
      <c r="D205" s="47"/>
      <c r="E205" s="48">
        <f>E206+E209+E212+E215</f>
        <v>107</v>
      </c>
      <c r="F205" s="48">
        <f t="shared" ref="F205" si="25">F206+F209+F212+F215</f>
        <v>25</v>
      </c>
      <c r="G205" s="50">
        <f>+F205/E205</f>
        <v>0.23364485981308411</v>
      </c>
      <c r="H205" s="48">
        <f t="shared" ref="H205" si="26">H206+H209+H212+H215</f>
        <v>1</v>
      </c>
    </row>
    <row r="206" spans="1:8" x14ac:dyDescent="0.3">
      <c r="A206" s="59"/>
      <c r="B206" s="59"/>
      <c r="C206" s="54" t="s">
        <v>16</v>
      </c>
      <c r="D206" s="10" t="s">
        <v>1</v>
      </c>
      <c r="E206" s="2">
        <v>49</v>
      </c>
      <c r="F206" s="3">
        <v>11</v>
      </c>
      <c r="G206" s="4">
        <v>0.22448979591836729</v>
      </c>
      <c r="H206" s="2">
        <v>1</v>
      </c>
    </row>
    <row r="207" spans="1:8" x14ac:dyDescent="0.3">
      <c r="A207" s="59"/>
      <c r="B207" s="59"/>
      <c r="C207" s="54" t="s">
        <v>16</v>
      </c>
      <c r="D207" s="46" t="s">
        <v>41</v>
      </c>
      <c r="E207" s="2">
        <v>20</v>
      </c>
      <c r="F207" s="3">
        <v>7</v>
      </c>
      <c r="G207" s="4">
        <v>0.35</v>
      </c>
      <c r="H207" s="2">
        <v>1</v>
      </c>
    </row>
    <row r="208" spans="1:8" x14ac:dyDescent="0.3">
      <c r="A208" s="59"/>
      <c r="B208" s="59"/>
      <c r="C208" s="54" t="s">
        <v>16</v>
      </c>
      <c r="D208" s="10" t="s">
        <v>4</v>
      </c>
      <c r="E208" s="2">
        <v>29</v>
      </c>
      <c r="F208" s="3">
        <v>4</v>
      </c>
      <c r="G208" s="4">
        <v>0.13793103448275859</v>
      </c>
      <c r="H208" s="2">
        <v>0</v>
      </c>
    </row>
    <row r="209" spans="1:8" x14ac:dyDescent="0.3">
      <c r="A209" s="59"/>
      <c r="B209" s="59"/>
      <c r="C209" s="54" t="s">
        <v>24</v>
      </c>
      <c r="D209" s="18" t="s">
        <v>1</v>
      </c>
      <c r="E209" s="19"/>
      <c r="F209" s="20"/>
      <c r="G209" s="21"/>
      <c r="H209" s="19"/>
    </row>
    <row r="210" spans="1:8" x14ac:dyDescent="0.3">
      <c r="A210" s="59"/>
      <c r="B210" s="59"/>
      <c r="C210" s="54" t="s">
        <v>24</v>
      </c>
      <c r="D210" s="46" t="s">
        <v>41</v>
      </c>
      <c r="E210" s="19"/>
      <c r="F210" s="20"/>
      <c r="G210" s="21"/>
      <c r="H210" s="19"/>
    </row>
    <row r="211" spans="1:8" x14ac:dyDescent="0.3">
      <c r="A211" s="59"/>
      <c r="B211" s="59"/>
      <c r="C211" s="54" t="s">
        <v>24</v>
      </c>
      <c r="D211" s="18" t="s">
        <v>4</v>
      </c>
      <c r="E211" s="19"/>
      <c r="F211" s="20"/>
      <c r="G211" s="21"/>
      <c r="H211" s="19"/>
    </row>
    <row r="212" spans="1:8" x14ac:dyDescent="0.3">
      <c r="A212" s="59"/>
      <c r="B212" s="59"/>
      <c r="C212" s="54" t="s">
        <v>19</v>
      </c>
      <c r="D212" s="10" t="s">
        <v>1</v>
      </c>
      <c r="E212" s="2">
        <v>58</v>
      </c>
      <c r="F212" s="3">
        <v>14</v>
      </c>
      <c r="G212" s="4">
        <v>0.2413793103448276</v>
      </c>
      <c r="H212" s="2">
        <v>0</v>
      </c>
    </row>
    <row r="213" spans="1:8" x14ac:dyDescent="0.3">
      <c r="A213" s="59"/>
      <c r="B213" s="59"/>
      <c r="C213" s="54" t="s">
        <v>19</v>
      </c>
      <c r="D213" s="46" t="s">
        <v>41</v>
      </c>
      <c r="E213" s="2">
        <v>22</v>
      </c>
      <c r="F213" s="3">
        <v>6</v>
      </c>
      <c r="G213" s="4">
        <v>0.27272727272727271</v>
      </c>
      <c r="H213" s="2">
        <v>0</v>
      </c>
    </row>
    <row r="214" spans="1:8" x14ac:dyDescent="0.3">
      <c r="A214" s="59"/>
      <c r="B214" s="59"/>
      <c r="C214" s="54" t="s">
        <v>19</v>
      </c>
      <c r="D214" s="10" t="s">
        <v>4</v>
      </c>
      <c r="E214" s="2">
        <v>36</v>
      </c>
      <c r="F214" s="3">
        <v>8</v>
      </c>
      <c r="G214" s="4">
        <v>0.22222222222222221</v>
      </c>
      <c r="H214" s="2">
        <v>0</v>
      </c>
    </row>
    <row r="215" spans="1:8" x14ac:dyDescent="0.3">
      <c r="A215" s="59"/>
      <c r="B215" s="59"/>
      <c r="C215" s="54" t="s">
        <v>27</v>
      </c>
      <c r="D215" s="18" t="s">
        <v>1</v>
      </c>
      <c r="E215" s="2"/>
      <c r="F215" s="3"/>
      <c r="G215" s="4"/>
      <c r="H215" s="2"/>
    </row>
    <row r="216" spans="1:8" x14ac:dyDescent="0.3">
      <c r="A216" s="59"/>
      <c r="B216" s="59"/>
      <c r="C216" s="54" t="s">
        <v>27</v>
      </c>
      <c r="D216" s="46" t="s">
        <v>41</v>
      </c>
      <c r="E216" s="2"/>
      <c r="F216" s="3"/>
      <c r="G216" s="4"/>
      <c r="H216" s="2"/>
    </row>
    <row r="217" spans="1:8" x14ac:dyDescent="0.3">
      <c r="A217" s="59"/>
      <c r="B217" s="59"/>
      <c r="C217" s="54" t="s">
        <v>27</v>
      </c>
      <c r="D217" s="18" t="s">
        <v>4</v>
      </c>
      <c r="E217" s="2"/>
      <c r="F217" s="3"/>
      <c r="G217" s="4"/>
      <c r="H217" s="2"/>
    </row>
    <row r="218" spans="1:8" x14ac:dyDescent="0.3">
      <c r="A218" s="59"/>
      <c r="B218" s="58" t="s">
        <v>39</v>
      </c>
      <c r="C218" s="47" t="s">
        <v>1</v>
      </c>
      <c r="D218" s="47"/>
      <c r="E218" s="48">
        <f>E219+E222+E225+E228+E231</f>
        <v>243</v>
      </c>
      <c r="F218" s="48">
        <f>F219+F222+F225+F228+F231</f>
        <v>50</v>
      </c>
      <c r="G218" s="50">
        <f>F218/E218</f>
        <v>0.20576131687242799</v>
      </c>
      <c r="H218" s="48">
        <f t="shared" ref="H218" si="27">H219+H222+H225+H228+H231</f>
        <v>2</v>
      </c>
    </row>
    <row r="219" spans="1:8" x14ac:dyDescent="0.3">
      <c r="A219" s="59"/>
      <c r="B219" s="59"/>
      <c r="C219" s="54" t="s">
        <v>2</v>
      </c>
      <c r="D219" s="10" t="s">
        <v>1</v>
      </c>
      <c r="E219" s="2">
        <v>20</v>
      </c>
      <c r="F219" s="3">
        <v>6</v>
      </c>
      <c r="G219" s="4">
        <v>0.3</v>
      </c>
      <c r="H219" s="2">
        <v>2</v>
      </c>
    </row>
    <row r="220" spans="1:8" x14ac:dyDescent="0.3">
      <c r="A220" s="59"/>
      <c r="B220" s="59"/>
      <c r="C220" s="54" t="s">
        <v>2</v>
      </c>
      <c r="D220" s="46" t="s">
        <v>41</v>
      </c>
      <c r="E220" s="2">
        <v>11</v>
      </c>
      <c r="F220" s="3">
        <v>3</v>
      </c>
      <c r="G220" s="4">
        <v>0.27272727272727271</v>
      </c>
      <c r="H220" s="2">
        <v>1</v>
      </c>
    </row>
    <row r="221" spans="1:8" x14ac:dyDescent="0.3">
      <c r="A221" s="59"/>
      <c r="B221" s="59"/>
      <c r="C221" s="54" t="s">
        <v>2</v>
      </c>
      <c r="D221" s="10" t="s">
        <v>4</v>
      </c>
      <c r="E221" s="2">
        <v>9</v>
      </c>
      <c r="F221" s="3">
        <v>3</v>
      </c>
      <c r="G221" s="4">
        <v>0.33333333333333331</v>
      </c>
      <c r="H221" s="2">
        <v>1</v>
      </c>
    </row>
    <row r="222" spans="1:8" x14ac:dyDescent="0.3">
      <c r="A222" s="59"/>
      <c r="B222" s="59"/>
      <c r="C222" s="54" t="s">
        <v>9</v>
      </c>
      <c r="D222" s="10" t="s">
        <v>1</v>
      </c>
      <c r="E222" s="2">
        <v>44</v>
      </c>
      <c r="F222" s="3">
        <v>9</v>
      </c>
      <c r="G222" s="4">
        <v>0.20454545454545461</v>
      </c>
      <c r="H222" s="2">
        <v>0</v>
      </c>
    </row>
    <row r="223" spans="1:8" x14ac:dyDescent="0.3">
      <c r="A223" s="59"/>
      <c r="B223" s="59"/>
      <c r="C223" s="54" t="s">
        <v>9</v>
      </c>
      <c r="D223" s="46" t="s">
        <v>41</v>
      </c>
      <c r="E223" s="2">
        <v>20</v>
      </c>
      <c r="F223" s="3">
        <v>3</v>
      </c>
      <c r="G223" s="4">
        <v>0.15</v>
      </c>
      <c r="H223" s="2">
        <v>0</v>
      </c>
    </row>
    <row r="224" spans="1:8" x14ac:dyDescent="0.3">
      <c r="A224" s="59"/>
      <c r="B224" s="59"/>
      <c r="C224" s="54" t="s">
        <v>9</v>
      </c>
      <c r="D224" s="10" t="s">
        <v>4</v>
      </c>
      <c r="E224" s="2">
        <v>24</v>
      </c>
      <c r="F224" s="3">
        <v>6</v>
      </c>
      <c r="G224" s="4">
        <v>0.25</v>
      </c>
      <c r="H224" s="2">
        <v>0</v>
      </c>
    </row>
    <row r="225" spans="1:8" x14ac:dyDescent="0.3">
      <c r="A225" s="59"/>
      <c r="B225" s="59"/>
      <c r="C225" s="54" t="s">
        <v>10</v>
      </c>
      <c r="D225" s="10" t="s">
        <v>1</v>
      </c>
      <c r="E225" s="2">
        <v>43</v>
      </c>
      <c r="F225" s="3">
        <v>7</v>
      </c>
      <c r="G225" s="4">
        <v>0.16279069767441859</v>
      </c>
      <c r="H225" s="2">
        <v>0</v>
      </c>
    </row>
    <row r="226" spans="1:8" x14ac:dyDescent="0.3">
      <c r="A226" s="59"/>
      <c r="B226" s="59"/>
      <c r="C226" s="54" t="s">
        <v>10</v>
      </c>
      <c r="D226" s="46" t="s">
        <v>41</v>
      </c>
      <c r="E226" s="2">
        <v>18</v>
      </c>
      <c r="F226" s="3">
        <v>4</v>
      </c>
      <c r="G226" s="4">
        <v>0.22222222222222221</v>
      </c>
      <c r="H226" s="2">
        <v>0</v>
      </c>
    </row>
    <row r="227" spans="1:8" x14ac:dyDescent="0.3">
      <c r="A227" s="59"/>
      <c r="B227" s="59"/>
      <c r="C227" s="54" t="s">
        <v>10</v>
      </c>
      <c r="D227" s="10" t="s">
        <v>4</v>
      </c>
      <c r="E227" s="2">
        <v>25</v>
      </c>
      <c r="F227" s="3">
        <v>3</v>
      </c>
      <c r="G227" s="4">
        <v>0.12</v>
      </c>
      <c r="H227" s="2">
        <v>0</v>
      </c>
    </row>
    <row r="228" spans="1:8" x14ac:dyDescent="0.3">
      <c r="A228" s="59"/>
      <c r="B228" s="59"/>
      <c r="C228" s="54" t="s">
        <v>11</v>
      </c>
      <c r="D228" s="10" t="s">
        <v>1</v>
      </c>
      <c r="E228" s="2">
        <v>48</v>
      </c>
      <c r="F228" s="3">
        <v>9</v>
      </c>
      <c r="G228" s="4">
        <v>0.1875</v>
      </c>
      <c r="H228" s="2">
        <v>0</v>
      </c>
    </row>
    <row r="229" spans="1:8" x14ac:dyDescent="0.3">
      <c r="A229" s="59"/>
      <c r="B229" s="59"/>
      <c r="C229" s="54" t="s">
        <v>11</v>
      </c>
      <c r="D229" s="46" t="s">
        <v>41</v>
      </c>
      <c r="E229" s="2">
        <v>27</v>
      </c>
      <c r="F229" s="3">
        <v>5</v>
      </c>
      <c r="G229" s="4">
        <v>0.1851851851851852</v>
      </c>
      <c r="H229" s="2">
        <v>0</v>
      </c>
    </row>
    <row r="230" spans="1:8" x14ac:dyDescent="0.3">
      <c r="A230" s="59"/>
      <c r="B230" s="59"/>
      <c r="C230" s="54" t="s">
        <v>11</v>
      </c>
      <c r="D230" s="10" t="s">
        <v>4</v>
      </c>
      <c r="E230" s="2">
        <v>21</v>
      </c>
      <c r="F230" s="3">
        <v>4</v>
      </c>
      <c r="G230" s="4">
        <v>0.19047619047619049</v>
      </c>
      <c r="H230" s="2">
        <v>0</v>
      </c>
    </row>
    <row r="231" spans="1:8" x14ac:dyDescent="0.3">
      <c r="A231" s="59"/>
      <c r="B231" s="59"/>
      <c r="C231" s="54" t="s">
        <v>23</v>
      </c>
      <c r="D231" s="10" t="s">
        <v>1</v>
      </c>
      <c r="E231" s="2">
        <v>88</v>
      </c>
      <c r="F231" s="3">
        <v>19</v>
      </c>
      <c r="G231" s="4">
        <v>0.21590909090909091</v>
      </c>
      <c r="H231" s="2">
        <v>0</v>
      </c>
    </row>
    <row r="232" spans="1:8" x14ac:dyDescent="0.3">
      <c r="A232" s="59"/>
      <c r="B232" s="59"/>
      <c r="C232" s="54" t="s">
        <v>23</v>
      </c>
      <c r="D232" s="46" t="s">
        <v>41</v>
      </c>
      <c r="E232" s="2">
        <v>39</v>
      </c>
      <c r="F232" s="3">
        <v>8</v>
      </c>
      <c r="G232" s="4">
        <v>0.20512820512820509</v>
      </c>
      <c r="H232" s="2">
        <v>0</v>
      </c>
    </row>
    <row r="233" spans="1:8" x14ac:dyDescent="0.3">
      <c r="A233" s="59"/>
      <c r="B233" s="59"/>
      <c r="C233" s="54"/>
      <c r="D233" s="10" t="s">
        <v>4</v>
      </c>
      <c r="E233" s="2">
        <v>48</v>
      </c>
      <c r="F233" s="3">
        <v>11</v>
      </c>
      <c r="G233" s="4">
        <v>0.22916666666666671</v>
      </c>
      <c r="H233" s="2">
        <v>0</v>
      </c>
    </row>
    <row r="234" spans="1:8" x14ac:dyDescent="0.3">
      <c r="A234" s="60"/>
      <c r="B234" s="60"/>
      <c r="C234" s="54" t="s">
        <v>23</v>
      </c>
      <c r="D234" s="10" t="s">
        <v>7</v>
      </c>
      <c r="E234" s="2">
        <v>1</v>
      </c>
      <c r="F234" s="3">
        <v>0</v>
      </c>
      <c r="G234" s="4">
        <v>0</v>
      </c>
      <c r="H234" s="2">
        <v>0</v>
      </c>
    </row>
    <row r="235" spans="1:8" x14ac:dyDescent="0.3">
      <c r="A235" s="58">
        <v>2021</v>
      </c>
      <c r="B235" s="9" t="s">
        <v>40</v>
      </c>
      <c r="C235" s="6"/>
      <c r="D235" s="6"/>
      <c r="E235" s="7">
        <f>E236+E257+E264+E283+E297</f>
        <v>2220</v>
      </c>
      <c r="F235" s="7">
        <f t="shared" ref="F235" si="28">F236+F257+F264+F283+F297</f>
        <v>544</v>
      </c>
      <c r="G235" s="33">
        <f>F235/E235</f>
        <v>0.24504504504504504</v>
      </c>
      <c r="H235" s="7">
        <f t="shared" ref="H235" si="29">H236+H257+H264+H283+H297</f>
        <v>25</v>
      </c>
    </row>
    <row r="236" spans="1:8" x14ac:dyDescent="0.3">
      <c r="A236" s="59"/>
      <c r="B236" s="58" t="s">
        <v>35</v>
      </c>
      <c r="C236" s="47" t="s">
        <v>1</v>
      </c>
      <c r="D236" s="47"/>
      <c r="E236" s="48">
        <f>E237+E240+E244+E247+E250+E253</f>
        <v>871</v>
      </c>
      <c r="F236" s="48">
        <f t="shared" ref="F236" si="30">F237+F240+F244+F247+F250+F253</f>
        <v>230</v>
      </c>
      <c r="G236" s="49">
        <f>F236/E236</f>
        <v>0.26406429391504016</v>
      </c>
      <c r="H236" s="48">
        <f t="shared" ref="H236" si="31">H237+H240+H244+H247+H250+H253</f>
        <v>19</v>
      </c>
    </row>
    <row r="237" spans="1:8" x14ac:dyDescent="0.3">
      <c r="A237" s="62"/>
      <c r="B237" s="59"/>
      <c r="C237" s="54" t="s">
        <v>6</v>
      </c>
      <c r="D237" s="10" t="s">
        <v>1</v>
      </c>
      <c r="E237" s="2">
        <v>583</v>
      </c>
      <c r="F237" s="3">
        <v>179</v>
      </c>
      <c r="G237" s="4">
        <v>0.307032590051458</v>
      </c>
      <c r="H237" s="2">
        <v>13</v>
      </c>
    </row>
    <row r="238" spans="1:8" x14ac:dyDescent="0.3">
      <c r="A238" s="62"/>
      <c r="B238" s="59"/>
      <c r="C238" s="54" t="s">
        <v>6</v>
      </c>
      <c r="D238" s="46" t="s">
        <v>41</v>
      </c>
      <c r="E238" s="2">
        <v>196</v>
      </c>
      <c r="F238" s="3">
        <v>56</v>
      </c>
      <c r="G238" s="4">
        <v>0.2857142857142857</v>
      </c>
      <c r="H238" s="2">
        <v>3</v>
      </c>
    </row>
    <row r="239" spans="1:8" x14ac:dyDescent="0.3">
      <c r="A239" s="62"/>
      <c r="B239" s="59"/>
      <c r="C239" s="54" t="s">
        <v>6</v>
      </c>
      <c r="D239" s="10" t="s">
        <v>4</v>
      </c>
      <c r="E239" s="2">
        <v>387</v>
      </c>
      <c r="F239" s="3">
        <v>123</v>
      </c>
      <c r="G239" s="4">
        <v>0.31782945736434109</v>
      </c>
      <c r="H239" s="2">
        <v>10</v>
      </c>
    </row>
    <row r="240" spans="1:8" x14ac:dyDescent="0.3">
      <c r="A240" s="62"/>
      <c r="B240" s="59"/>
      <c r="C240" s="54" t="s">
        <v>22</v>
      </c>
      <c r="D240" s="18" t="s">
        <v>1</v>
      </c>
      <c r="E240" s="2"/>
      <c r="F240" s="3"/>
      <c r="G240" s="4"/>
      <c r="H240" s="2"/>
    </row>
    <row r="241" spans="1:8" x14ac:dyDescent="0.3">
      <c r="A241" s="62"/>
      <c r="B241" s="59"/>
      <c r="C241" s="54" t="s">
        <v>22</v>
      </c>
      <c r="D241" s="46" t="s">
        <v>41</v>
      </c>
      <c r="E241" s="2"/>
      <c r="F241" s="3"/>
      <c r="G241" s="4"/>
      <c r="H241" s="2"/>
    </row>
    <row r="242" spans="1:8" x14ac:dyDescent="0.3">
      <c r="A242" s="62"/>
      <c r="B242" s="59"/>
      <c r="C242" s="54" t="s">
        <v>22</v>
      </c>
      <c r="D242" s="18" t="s">
        <v>4</v>
      </c>
      <c r="E242" s="2"/>
      <c r="F242" s="3"/>
      <c r="G242" s="4"/>
      <c r="H242" s="2"/>
    </row>
    <row r="243" spans="1:8" x14ac:dyDescent="0.3">
      <c r="A243" s="62"/>
      <c r="B243" s="59"/>
      <c r="C243" s="54" t="s">
        <v>22</v>
      </c>
      <c r="D243" s="18" t="s">
        <v>7</v>
      </c>
      <c r="E243" s="2"/>
      <c r="F243" s="3"/>
      <c r="G243" s="4"/>
      <c r="H243" s="2"/>
    </row>
    <row r="244" spans="1:8" x14ac:dyDescent="0.3">
      <c r="A244" s="62"/>
      <c r="B244" s="59"/>
      <c r="C244" s="55" t="s">
        <v>17</v>
      </c>
      <c r="D244" s="10" t="s">
        <v>1</v>
      </c>
      <c r="E244" s="2">
        <v>84</v>
      </c>
      <c r="F244" s="3">
        <v>18</v>
      </c>
      <c r="G244" s="4">
        <v>0.2142857142857143</v>
      </c>
      <c r="H244" s="2">
        <v>0</v>
      </c>
    </row>
    <row r="245" spans="1:8" x14ac:dyDescent="0.3">
      <c r="A245" s="62"/>
      <c r="B245" s="59"/>
      <c r="C245" s="56" t="s">
        <v>17</v>
      </c>
      <c r="D245" s="46" t="s">
        <v>41</v>
      </c>
      <c r="E245" s="2">
        <v>50</v>
      </c>
      <c r="F245" s="3">
        <v>10</v>
      </c>
      <c r="G245" s="4">
        <v>0.2</v>
      </c>
      <c r="H245" s="2">
        <v>0</v>
      </c>
    </row>
    <row r="246" spans="1:8" x14ac:dyDescent="0.3">
      <c r="A246" s="62"/>
      <c r="B246" s="59"/>
      <c r="C246" s="57" t="s">
        <v>17</v>
      </c>
      <c r="D246" s="10" t="s">
        <v>4</v>
      </c>
      <c r="E246" s="2">
        <v>34</v>
      </c>
      <c r="F246" s="3">
        <v>8</v>
      </c>
      <c r="G246" s="4">
        <v>0.23529411764705879</v>
      </c>
      <c r="H246" s="2">
        <v>0</v>
      </c>
    </row>
    <row r="247" spans="1:8" x14ac:dyDescent="0.3">
      <c r="A247" s="62"/>
      <c r="B247" s="59"/>
      <c r="C247" s="54" t="s">
        <v>25</v>
      </c>
      <c r="D247" s="18" t="s">
        <v>1</v>
      </c>
      <c r="E247" s="19"/>
      <c r="F247" s="20"/>
      <c r="G247" s="21"/>
      <c r="H247" s="19"/>
    </row>
    <row r="248" spans="1:8" x14ac:dyDescent="0.3">
      <c r="A248" s="62"/>
      <c r="B248" s="59"/>
      <c r="C248" s="54" t="s">
        <v>25</v>
      </c>
      <c r="D248" s="46" t="s">
        <v>41</v>
      </c>
      <c r="E248" s="19"/>
      <c r="F248" s="20"/>
      <c r="G248" s="21"/>
      <c r="H248" s="19"/>
    </row>
    <row r="249" spans="1:8" x14ac:dyDescent="0.3">
      <c r="A249" s="62"/>
      <c r="B249" s="59"/>
      <c r="C249" s="54" t="s">
        <v>25</v>
      </c>
      <c r="D249" s="18" t="s">
        <v>4</v>
      </c>
      <c r="E249" s="19"/>
      <c r="F249" s="20"/>
      <c r="G249" s="21"/>
      <c r="H249" s="19"/>
    </row>
    <row r="250" spans="1:8" x14ac:dyDescent="0.3">
      <c r="A250" s="62"/>
      <c r="B250" s="59"/>
      <c r="C250" s="54" t="s">
        <v>18</v>
      </c>
      <c r="D250" s="10" t="s">
        <v>1</v>
      </c>
      <c r="E250" s="2">
        <v>204</v>
      </c>
      <c r="F250" s="3">
        <v>33</v>
      </c>
      <c r="G250" s="4">
        <v>0.16176470588235289</v>
      </c>
      <c r="H250" s="2">
        <v>6</v>
      </c>
    </row>
    <row r="251" spans="1:8" x14ac:dyDescent="0.3">
      <c r="A251" s="62"/>
      <c r="B251" s="59"/>
      <c r="C251" s="54" t="s">
        <v>18</v>
      </c>
      <c r="D251" s="46" t="s">
        <v>41</v>
      </c>
      <c r="E251" s="2">
        <v>112</v>
      </c>
      <c r="F251" s="3">
        <v>21</v>
      </c>
      <c r="G251" s="4">
        <v>0.1875</v>
      </c>
      <c r="H251" s="2">
        <v>1</v>
      </c>
    </row>
    <row r="252" spans="1:8" x14ac:dyDescent="0.3">
      <c r="A252" s="62"/>
      <c r="B252" s="59"/>
      <c r="C252" s="54" t="s">
        <v>18</v>
      </c>
      <c r="D252" s="10" t="s">
        <v>4</v>
      </c>
      <c r="E252" s="2">
        <v>92</v>
      </c>
      <c r="F252" s="3">
        <v>12</v>
      </c>
      <c r="G252" s="4">
        <v>0.13043478260869559</v>
      </c>
      <c r="H252" s="2">
        <v>5</v>
      </c>
    </row>
    <row r="253" spans="1:8" x14ac:dyDescent="0.3">
      <c r="A253" s="62"/>
      <c r="B253" s="59"/>
      <c r="C253" s="54" t="s">
        <v>26</v>
      </c>
      <c r="D253" s="18" t="s">
        <v>1</v>
      </c>
      <c r="E253" s="2"/>
      <c r="F253" s="3"/>
      <c r="G253" s="4"/>
      <c r="H253" s="2"/>
    </row>
    <row r="254" spans="1:8" x14ac:dyDescent="0.3">
      <c r="A254" s="62"/>
      <c r="B254" s="59"/>
      <c r="C254" s="54" t="s">
        <v>26</v>
      </c>
      <c r="D254" s="46" t="s">
        <v>41</v>
      </c>
      <c r="E254" s="2"/>
      <c r="F254" s="3"/>
      <c r="G254" s="4"/>
      <c r="H254" s="2"/>
    </row>
    <row r="255" spans="1:8" x14ac:dyDescent="0.3">
      <c r="A255" s="62"/>
      <c r="B255" s="59"/>
      <c r="C255" s="54" t="s">
        <v>26</v>
      </c>
      <c r="D255" s="18" t="s">
        <v>4</v>
      </c>
      <c r="E255" s="2"/>
      <c r="F255" s="3"/>
      <c r="G255" s="4"/>
      <c r="H255" s="2"/>
    </row>
    <row r="256" spans="1:8" x14ac:dyDescent="0.3">
      <c r="A256" s="62"/>
      <c r="B256" s="60"/>
      <c r="C256" s="54" t="s">
        <v>26</v>
      </c>
      <c r="D256" s="18" t="s">
        <v>7</v>
      </c>
      <c r="E256" s="2"/>
      <c r="F256" s="3"/>
      <c r="G256" s="4"/>
      <c r="H256" s="2"/>
    </row>
    <row r="257" spans="1:8" x14ac:dyDescent="0.3">
      <c r="A257" s="59"/>
      <c r="B257" s="58" t="s">
        <v>36</v>
      </c>
      <c r="C257" s="47" t="s">
        <v>1</v>
      </c>
      <c r="D257" s="47"/>
      <c r="E257" s="48">
        <f>E258+E261</f>
        <v>327</v>
      </c>
      <c r="F257" s="48">
        <f t="shared" ref="F257" si="32">F258+F261</f>
        <v>77</v>
      </c>
      <c r="G257" s="50">
        <f>F257/E257</f>
        <v>0.23547400611620795</v>
      </c>
      <c r="H257" s="48">
        <f t="shared" ref="H257" si="33">H258+H261</f>
        <v>3</v>
      </c>
    </row>
    <row r="258" spans="1:8" x14ac:dyDescent="0.3">
      <c r="A258" s="59"/>
      <c r="B258" s="59"/>
      <c r="C258" s="54" t="s">
        <v>8</v>
      </c>
      <c r="D258" s="10" t="s">
        <v>1</v>
      </c>
      <c r="E258" s="2">
        <v>178</v>
      </c>
      <c r="F258" s="3">
        <v>36</v>
      </c>
      <c r="G258" s="4">
        <v>0.20224719101123589</v>
      </c>
      <c r="H258" s="2">
        <v>0</v>
      </c>
    </row>
    <row r="259" spans="1:8" x14ac:dyDescent="0.3">
      <c r="A259" s="59"/>
      <c r="B259" s="59"/>
      <c r="C259" s="54" t="s">
        <v>8</v>
      </c>
      <c r="D259" s="46" t="s">
        <v>41</v>
      </c>
      <c r="E259" s="2">
        <v>108</v>
      </c>
      <c r="F259" s="3">
        <v>19</v>
      </c>
      <c r="G259" s="4">
        <v>0.1759259259259259</v>
      </c>
      <c r="H259" s="2">
        <v>0</v>
      </c>
    </row>
    <row r="260" spans="1:8" x14ac:dyDescent="0.3">
      <c r="A260" s="59"/>
      <c r="B260" s="59"/>
      <c r="C260" s="54" t="s">
        <v>8</v>
      </c>
      <c r="D260" s="10" t="s">
        <v>4</v>
      </c>
      <c r="E260" s="2">
        <v>70</v>
      </c>
      <c r="F260" s="3">
        <v>17</v>
      </c>
      <c r="G260" s="4">
        <v>0.24285714285714291</v>
      </c>
      <c r="H260" s="2">
        <v>0</v>
      </c>
    </row>
    <row r="261" spans="1:8" x14ac:dyDescent="0.3">
      <c r="A261" s="59"/>
      <c r="B261" s="59"/>
      <c r="C261" s="54" t="s">
        <v>20</v>
      </c>
      <c r="D261" s="10" t="s">
        <v>1</v>
      </c>
      <c r="E261" s="2">
        <v>149</v>
      </c>
      <c r="F261" s="3">
        <v>41</v>
      </c>
      <c r="G261" s="4">
        <v>0.27516778523489932</v>
      </c>
      <c r="H261" s="2">
        <v>3</v>
      </c>
    </row>
    <row r="262" spans="1:8" x14ac:dyDescent="0.3">
      <c r="A262" s="59"/>
      <c r="B262" s="59"/>
      <c r="C262" s="54" t="s">
        <v>20</v>
      </c>
      <c r="D262" s="46" t="s">
        <v>41</v>
      </c>
      <c r="E262" s="2">
        <v>59</v>
      </c>
      <c r="F262" s="3">
        <v>19</v>
      </c>
      <c r="G262" s="4">
        <v>0.32203389830508472</v>
      </c>
      <c r="H262" s="2">
        <v>2</v>
      </c>
    </row>
    <row r="263" spans="1:8" x14ac:dyDescent="0.3">
      <c r="A263" s="59"/>
      <c r="B263" s="59"/>
      <c r="C263" s="54" t="s">
        <v>20</v>
      </c>
      <c r="D263" s="10" t="s">
        <v>4</v>
      </c>
      <c r="E263" s="2">
        <v>90</v>
      </c>
      <c r="F263" s="3">
        <v>22</v>
      </c>
      <c r="G263" s="4">
        <v>0.24444444444444441</v>
      </c>
      <c r="H263" s="2">
        <v>1</v>
      </c>
    </row>
    <row r="264" spans="1:8" x14ac:dyDescent="0.3">
      <c r="A264" s="59"/>
      <c r="B264" s="58" t="s">
        <v>37</v>
      </c>
      <c r="C264" s="47" t="s">
        <v>1</v>
      </c>
      <c r="D264" s="47"/>
      <c r="E264" s="48">
        <f>E265+E268+E271+E274+E277+E280</f>
        <v>402</v>
      </c>
      <c r="F264" s="48">
        <f t="shared" ref="F264" si="34">F265+F268+F271+F274+F277+F280</f>
        <v>85</v>
      </c>
      <c r="G264" s="50">
        <f>F264/E264</f>
        <v>0.21144278606965175</v>
      </c>
      <c r="H264" s="48">
        <f t="shared" ref="H264" si="35">H265+H268+H271+H274+H277+H280</f>
        <v>2</v>
      </c>
    </row>
    <row r="265" spans="1:8" x14ac:dyDescent="0.3">
      <c r="A265" s="59"/>
      <c r="B265" s="59"/>
      <c r="C265" s="54" t="s">
        <v>5</v>
      </c>
      <c r="D265" s="10" t="s">
        <v>1</v>
      </c>
      <c r="E265" s="2">
        <v>132</v>
      </c>
      <c r="F265" s="3">
        <v>34</v>
      </c>
      <c r="G265" s="4">
        <v>0.25757575757575762</v>
      </c>
      <c r="H265" s="2">
        <v>0</v>
      </c>
    </row>
    <row r="266" spans="1:8" x14ac:dyDescent="0.3">
      <c r="A266" s="59"/>
      <c r="B266" s="59"/>
      <c r="C266" s="54" t="s">
        <v>5</v>
      </c>
      <c r="D266" s="46" t="s">
        <v>41</v>
      </c>
      <c r="E266" s="2">
        <v>65</v>
      </c>
      <c r="F266" s="3">
        <v>14</v>
      </c>
      <c r="G266" s="4">
        <v>0.2153846153846154</v>
      </c>
      <c r="H266" s="2">
        <v>0</v>
      </c>
    </row>
    <row r="267" spans="1:8" x14ac:dyDescent="0.3">
      <c r="A267" s="59"/>
      <c r="B267" s="59"/>
      <c r="C267" s="54" t="s">
        <v>5</v>
      </c>
      <c r="D267" s="10" t="s">
        <v>4</v>
      </c>
      <c r="E267" s="2">
        <v>67</v>
      </c>
      <c r="F267" s="3">
        <v>20</v>
      </c>
      <c r="G267" s="4">
        <v>0.29850746268656719</v>
      </c>
      <c r="H267" s="2">
        <v>0</v>
      </c>
    </row>
    <row r="268" spans="1:8" x14ac:dyDescent="0.3">
      <c r="A268" s="59"/>
      <c r="B268" s="59"/>
      <c r="C268" s="54" t="s">
        <v>21</v>
      </c>
      <c r="D268" s="10" t="s">
        <v>1</v>
      </c>
      <c r="E268" s="2">
        <v>86</v>
      </c>
      <c r="F268" s="3">
        <v>19</v>
      </c>
      <c r="G268" s="4">
        <v>0.22093023255813951</v>
      </c>
      <c r="H268" s="2">
        <v>2</v>
      </c>
    </row>
    <row r="269" spans="1:8" x14ac:dyDescent="0.3">
      <c r="A269" s="59"/>
      <c r="B269" s="59"/>
      <c r="C269" s="54" t="s">
        <v>21</v>
      </c>
      <c r="D269" s="46" t="s">
        <v>41</v>
      </c>
      <c r="E269" s="2">
        <v>58</v>
      </c>
      <c r="F269" s="3">
        <v>9</v>
      </c>
      <c r="G269" s="4">
        <v>0.15517241379310351</v>
      </c>
      <c r="H269" s="2">
        <v>0</v>
      </c>
    </row>
    <row r="270" spans="1:8" x14ac:dyDescent="0.3">
      <c r="A270" s="59"/>
      <c r="B270" s="59"/>
      <c r="C270" s="54" t="s">
        <v>21</v>
      </c>
      <c r="D270" s="10" t="s">
        <v>4</v>
      </c>
      <c r="E270" s="2">
        <v>28</v>
      </c>
      <c r="F270" s="3">
        <v>10</v>
      </c>
      <c r="G270" s="4">
        <v>0.35714285714285721</v>
      </c>
      <c r="H270" s="2">
        <v>2</v>
      </c>
    </row>
    <row r="271" spans="1:8" x14ac:dyDescent="0.3">
      <c r="A271" s="59"/>
      <c r="B271" s="59"/>
      <c r="C271" s="54" t="s">
        <v>12</v>
      </c>
      <c r="D271" s="10" t="s">
        <v>1</v>
      </c>
      <c r="E271" s="2">
        <v>24</v>
      </c>
      <c r="F271" s="3">
        <v>6</v>
      </c>
      <c r="G271" s="4">
        <v>0.25</v>
      </c>
      <c r="H271" s="2">
        <v>0</v>
      </c>
    </row>
    <row r="272" spans="1:8" x14ac:dyDescent="0.3">
      <c r="A272" s="59"/>
      <c r="B272" s="59"/>
      <c r="C272" s="54" t="s">
        <v>12</v>
      </c>
      <c r="D272" s="46" t="s">
        <v>41</v>
      </c>
      <c r="E272" s="2">
        <v>12</v>
      </c>
      <c r="F272" s="3">
        <v>3</v>
      </c>
      <c r="G272" s="4">
        <v>0.25</v>
      </c>
      <c r="H272" s="2">
        <v>0</v>
      </c>
    </row>
    <row r="273" spans="1:8" x14ac:dyDescent="0.3">
      <c r="A273" s="59"/>
      <c r="B273" s="59"/>
      <c r="C273" s="54" t="s">
        <v>12</v>
      </c>
      <c r="D273" s="10" t="s">
        <v>4</v>
      </c>
      <c r="E273" s="2">
        <v>12</v>
      </c>
      <c r="F273" s="3">
        <v>3</v>
      </c>
      <c r="G273" s="4">
        <v>0.25</v>
      </c>
      <c r="H273" s="2">
        <v>0</v>
      </c>
    </row>
    <row r="274" spans="1:8" x14ac:dyDescent="0.3">
      <c r="A274" s="59"/>
      <c r="B274" s="59"/>
      <c r="C274" s="54" t="s">
        <v>13</v>
      </c>
      <c r="D274" s="10" t="s">
        <v>1</v>
      </c>
      <c r="E274" s="2">
        <v>36</v>
      </c>
      <c r="F274" s="3">
        <v>2</v>
      </c>
      <c r="G274" s="4">
        <v>5.5555555555555552E-2</v>
      </c>
      <c r="H274" s="2">
        <v>0</v>
      </c>
    </row>
    <row r="275" spans="1:8" x14ac:dyDescent="0.3">
      <c r="A275" s="59"/>
      <c r="B275" s="59"/>
      <c r="C275" s="54" t="s">
        <v>13</v>
      </c>
      <c r="D275" s="46" t="s">
        <v>41</v>
      </c>
      <c r="E275" s="2">
        <v>13</v>
      </c>
      <c r="F275" s="3">
        <v>1</v>
      </c>
      <c r="G275" s="4">
        <v>7.6923076923076927E-2</v>
      </c>
      <c r="H275" s="2">
        <v>0</v>
      </c>
    </row>
    <row r="276" spans="1:8" x14ac:dyDescent="0.3">
      <c r="A276" s="59"/>
      <c r="B276" s="59"/>
      <c r="C276" s="54" t="s">
        <v>13</v>
      </c>
      <c r="D276" s="10" t="s">
        <v>4</v>
      </c>
      <c r="E276" s="2">
        <v>23</v>
      </c>
      <c r="F276" s="3">
        <v>1</v>
      </c>
      <c r="G276" s="4">
        <v>4.3478260869565223E-2</v>
      </c>
      <c r="H276" s="2">
        <v>0</v>
      </c>
    </row>
    <row r="277" spans="1:8" x14ac:dyDescent="0.3">
      <c r="A277" s="59"/>
      <c r="B277" s="59"/>
      <c r="C277" s="54" t="s">
        <v>14</v>
      </c>
      <c r="D277" s="10" t="s">
        <v>1</v>
      </c>
      <c r="E277" s="2">
        <v>59</v>
      </c>
      <c r="F277" s="3">
        <v>11</v>
      </c>
      <c r="G277" s="4">
        <v>0.1864406779661017</v>
      </c>
      <c r="H277" s="2">
        <v>0</v>
      </c>
    </row>
    <row r="278" spans="1:8" x14ac:dyDescent="0.3">
      <c r="A278" s="59"/>
      <c r="B278" s="59"/>
      <c r="C278" s="54" t="s">
        <v>14</v>
      </c>
      <c r="D278" s="46" t="s">
        <v>41</v>
      </c>
      <c r="E278" s="2">
        <v>27</v>
      </c>
      <c r="F278" s="3">
        <v>4</v>
      </c>
      <c r="G278" s="4">
        <v>0.14814814814814811</v>
      </c>
      <c r="H278" s="2">
        <v>0</v>
      </c>
    </row>
    <row r="279" spans="1:8" x14ac:dyDescent="0.3">
      <c r="A279" s="59"/>
      <c r="B279" s="59"/>
      <c r="C279" s="54" t="s">
        <v>14</v>
      </c>
      <c r="D279" s="10" t="s">
        <v>4</v>
      </c>
      <c r="E279" s="2">
        <v>32</v>
      </c>
      <c r="F279" s="3">
        <v>7</v>
      </c>
      <c r="G279" s="4">
        <v>0.21875</v>
      </c>
      <c r="H279" s="2">
        <v>0</v>
      </c>
    </row>
    <row r="280" spans="1:8" x14ac:dyDescent="0.3">
      <c r="A280" s="59"/>
      <c r="B280" s="59"/>
      <c r="C280" s="54" t="s">
        <v>15</v>
      </c>
      <c r="D280" s="10" t="s">
        <v>1</v>
      </c>
      <c r="E280" s="2">
        <v>65</v>
      </c>
      <c r="F280" s="3">
        <v>13</v>
      </c>
      <c r="G280" s="4">
        <v>0.2</v>
      </c>
      <c r="H280" s="2">
        <v>0</v>
      </c>
    </row>
    <row r="281" spans="1:8" x14ac:dyDescent="0.3">
      <c r="A281" s="59"/>
      <c r="B281" s="59"/>
      <c r="C281" s="54" t="s">
        <v>15</v>
      </c>
      <c r="D281" s="46" t="s">
        <v>41</v>
      </c>
      <c r="E281" s="2">
        <v>44</v>
      </c>
      <c r="F281" s="3">
        <v>9</v>
      </c>
      <c r="G281" s="4">
        <v>0.20454545454545461</v>
      </c>
      <c r="H281" s="2">
        <v>0</v>
      </c>
    </row>
    <row r="282" spans="1:8" x14ac:dyDescent="0.3">
      <c r="A282" s="59"/>
      <c r="B282" s="60"/>
      <c r="C282" s="54" t="s">
        <v>15</v>
      </c>
      <c r="D282" s="10" t="s">
        <v>4</v>
      </c>
      <c r="E282" s="2">
        <v>22</v>
      </c>
      <c r="F282" s="3">
        <v>4</v>
      </c>
      <c r="G282" s="4">
        <v>0.1818181818181818</v>
      </c>
      <c r="H282" s="2">
        <v>0</v>
      </c>
    </row>
    <row r="283" spans="1:8" x14ac:dyDescent="0.3">
      <c r="A283" s="59"/>
      <c r="B283" s="58" t="s">
        <v>38</v>
      </c>
      <c r="C283" s="47" t="s">
        <v>1</v>
      </c>
      <c r="D283" s="47"/>
      <c r="E283" s="48">
        <f>E284+E287+E290+E294</f>
        <v>214</v>
      </c>
      <c r="F283" s="48">
        <f t="shared" ref="F283" si="36">F284+F287+F290+F294</f>
        <v>39</v>
      </c>
      <c r="G283" s="50">
        <f>+F283/E283</f>
        <v>0.1822429906542056</v>
      </c>
      <c r="H283" s="48">
        <f t="shared" ref="H283" si="37">H284+H287+H290+H294</f>
        <v>0</v>
      </c>
    </row>
    <row r="284" spans="1:8" x14ac:dyDescent="0.3">
      <c r="A284" s="59"/>
      <c r="B284" s="59"/>
      <c r="C284" s="54" t="s">
        <v>16</v>
      </c>
      <c r="D284" s="10" t="s">
        <v>1</v>
      </c>
      <c r="E284" s="2">
        <v>67</v>
      </c>
      <c r="F284" s="3">
        <v>16</v>
      </c>
      <c r="G284" s="4">
        <v>0.2388059701492537</v>
      </c>
      <c r="H284" s="2">
        <v>0</v>
      </c>
    </row>
    <row r="285" spans="1:8" x14ac:dyDescent="0.3">
      <c r="A285" s="59"/>
      <c r="B285" s="59"/>
      <c r="C285" s="54" t="s">
        <v>16</v>
      </c>
      <c r="D285" s="46" t="s">
        <v>41</v>
      </c>
      <c r="E285" s="2">
        <v>43</v>
      </c>
      <c r="F285" s="3">
        <v>12</v>
      </c>
      <c r="G285" s="4">
        <v>0.27906976744186052</v>
      </c>
      <c r="H285" s="2">
        <v>0</v>
      </c>
    </row>
    <row r="286" spans="1:8" x14ac:dyDescent="0.3">
      <c r="A286" s="59"/>
      <c r="B286" s="59"/>
      <c r="C286" s="54" t="s">
        <v>16</v>
      </c>
      <c r="D286" s="10" t="s">
        <v>4</v>
      </c>
      <c r="E286" s="2">
        <v>24</v>
      </c>
      <c r="F286" s="3">
        <v>4</v>
      </c>
      <c r="G286" s="4">
        <v>0.16666666666666671</v>
      </c>
      <c r="H286" s="2">
        <v>0</v>
      </c>
    </row>
    <row r="287" spans="1:8" x14ac:dyDescent="0.3">
      <c r="A287" s="59"/>
      <c r="B287" s="59"/>
      <c r="C287" s="54" t="s">
        <v>24</v>
      </c>
      <c r="D287" s="18" t="s">
        <v>1</v>
      </c>
      <c r="E287" s="19"/>
      <c r="F287" s="20"/>
      <c r="G287" s="21"/>
      <c r="H287" s="19"/>
    </row>
    <row r="288" spans="1:8" x14ac:dyDescent="0.3">
      <c r="A288" s="59"/>
      <c r="B288" s="59"/>
      <c r="C288" s="54" t="s">
        <v>24</v>
      </c>
      <c r="D288" s="46" t="s">
        <v>41</v>
      </c>
      <c r="E288" s="19"/>
      <c r="F288" s="20"/>
      <c r="G288" s="21"/>
      <c r="H288" s="19"/>
    </row>
    <row r="289" spans="1:8" x14ac:dyDescent="0.3">
      <c r="A289" s="59"/>
      <c r="B289" s="59"/>
      <c r="C289" s="54" t="s">
        <v>24</v>
      </c>
      <c r="D289" s="18" t="s">
        <v>4</v>
      </c>
      <c r="E289" s="19"/>
      <c r="F289" s="20"/>
      <c r="G289" s="21"/>
      <c r="H289" s="19"/>
    </row>
    <row r="290" spans="1:8" x14ac:dyDescent="0.3">
      <c r="A290" s="59"/>
      <c r="B290" s="59"/>
      <c r="C290" s="54" t="s">
        <v>19</v>
      </c>
      <c r="D290" s="10" t="s">
        <v>1</v>
      </c>
      <c r="E290" s="2">
        <v>147</v>
      </c>
      <c r="F290" s="3">
        <v>23</v>
      </c>
      <c r="G290" s="4">
        <v>0.15646258503401361</v>
      </c>
      <c r="H290" s="2">
        <v>0</v>
      </c>
    </row>
    <row r="291" spans="1:8" x14ac:dyDescent="0.3">
      <c r="A291" s="59"/>
      <c r="B291" s="59"/>
      <c r="C291" s="54" t="s">
        <v>19</v>
      </c>
      <c r="D291" s="46" t="s">
        <v>41</v>
      </c>
      <c r="E291" s="2">
        <v>78</v>
      </c>
      <c r="F291" s="3">
        <v>11</v>
      </c>
      <c r="G291" s="4">
        <v>0.141025641025641</v>
      </c>
      <c r="H291" s="2">
        <v>0</v>
      </c>
    </row>
    <row r="292" spans="1:8" x14ac:dyDescent="0.3">
      <c r="A292" s="59"/>
      <c r="B292" s="59"/>
      <c r="C292" s="54"/>
      <c r="D292" s="10" t="s">
        <v>4</v>
      </c>
      <c r="E292" s="2">
        <v>69</v>
      </c>
      <c r="F292" s="3">
        <v>12</v>
      </c>
      <c r="G292" s="4">
        <v>0.17391304347826089</v>
      </c>
      <c r="H292" s="2">
        <v>0</v>
      </c>
    </row>
    <row r="293" spans="1:8" x14ac:dyDescent="0.3">
      <c r="A293" s="59"/>
      <c r="B293" s="59"/>
      <c r="C293" s="54" t="s">
        <v>19</v>
      </c>
      <c r="D293" s="5" t="s">
        <v>7</v>
      </c>
      <c r="E293" s="2"/>
      <c r="F293" s="3"/>
      <c r="G293" s="4"/>
      <c r="H293" s="2"/>
    </row>
    <row r="294" spans="1:8" x14ac:dyDescent="0.3">
      <c r="A294" s="59"/>
      <c r="B294" s="59"/>
      <c r="C294" s="54" t="s">
        <v>27</v>
      </c>
      <c r="D294" s="18" t="s">
        <v>1</v>
      </c>
      <c r="E294" s="2"/>
      <c r="F294" s="3"/>
      <c r="G294" s="4"/>
      <c r="H294" s="2"/>
    </row>
    <row r="295" spans="1:8" x14ac:dyDescent="0.3">
      <c r="A295" s="59"/>
      <c r="B295" s="59"/>
      <c r="C295" s="54" t="s">
        <v>27</v>
      </c>
      <c r="D295" s="46" t="s">
        <v>41</v>
      </c>
      <c r="E295" s="2"/>
      <c r="F295" s="3"/>
      <c r="G295" s="4"/>
      <c r="H295" s="2"/>
    </row>
    <row r="296" spans="1:8" x14ac:dyDescent="0.3">
      <c r="A296" s="59"/>
      <c r="B296" s="59"/>
      <c r="C296" s="54" t="s">
        <v>27</v>
      </c>
      <c r="D296" s="18" t="s">
        <v>4</v>
      </c>
      <c r="E296" s="2"/>
      <c r="F296" s="3"/>
      <c r="G296" s="4"/>
      <c r="H296" s="2"/>
    </row>
    <row r="297" spans="1:8" x14ac:dyDescent="0.3">
      <c r="A297" s="59"/>
      <c r="B297" s="58" t="s">
        <v>39</v>
      </c>
      <c r="C297" s="47" t="s">
        <v>1</v>
      </c>
      <c r="D297" s="47"/>
      <c r="E297" s="48">
        <f>E298+E301+E304+E307+E310</f>
        <v>406</v>
      </c>
      <c r="F297" s="48">
        <f>F298+F301+F304+F307+F310</f>
        <v>113</v>
      </c>
      <c r="G297" s="50">
        <f>F297/E297</f>
        <v>0.27832512315270935</v>
      </c>
      <c r="H297" s="48">
        <f t="shared" ref="H297" si="38">H298+H301+H304+H307+H310</f>
        <v>1</v>
      </c>
    </row>
    <row r="298" spans="1:8" x14ac:dyDescent="0.3">
      <c r="A298" s="59"/>
      <c r="B298" s="59"/>
      <c r="C298" s="54" t="s">
        <v>2</v>
      </c>
      <c r="D298" s="10" t="s">
        <v>1</v>
      </c>
      <c r="E298" s="2">
        <v>12</v>
      </c>
      <c r="F298" s="3">
        <v>2</v>
      </c>
      <c r="G298" s="4">
        <v>0.16666666666666671</v>
      </c>
      <c r="H298" s="2">
        <v>1</v>
      </c>
    </row>
    <row r="299" spans="1:8" x14ac:dyDescent="0.3">
      <c r="A299" s="59"/>
      <c r="B299" s="59"/>
      <c r="C299" s="54" t="s">
        <v>2</v>
      </c>
      <c r="D299" s="46" t="s">
        <v>41</v>
      </c>
      <c r="E299" s="2">
        <v>5</v>
      </c>
      <c r="F299" s="3">
        <v>1</v>
      </c>
      <c r="G299" s="4">
        <v>0.2</v>
      </c>
      <c r="H299" s="2">
        <v>0</v>
      </c>
    </row>
    <row r="300" spans="1:8" x14ac:dyDescent="0.3">
      <c r="A300" s="59"/>
      <c r="B300" s="59"/>
      <c r="C300" s="54" t="s">
        <v>2</v>
      </c>
      <c r="D300" s="10" t="s">
        <v>4</v>
      </c>
      <c r="E300" s="2">
        <v>7</v>
      </c>
      <c r="F300" s="3">
        <v>1</v>
      </c>
      <c r="G300" s="4">
        <v>0.14285714285714279</v>
      </c>
      <c r="H300" s="2">
        <v>1</v>
      </c>
    </row>
    <row r="301" spans="1:8" x14ac:dyDescent="0.3">
      <c r="A301" s="59"/>
      <c r="B301" s="59"/>
      <c r="C301" s="54" t="s">
        <v>9</v>
      </c>
      <c r="D301" s="10" t="s">
        <v>1</v>
      </c>
      <c r="E301" s="2">
        <v>29</v>
      </c>
      <c r="F301" s="3">
        <v>8</v>
      </c>
      <c r="G301" s="4">
        <v>0.27586206896551718</v>
      </c>
      <c r="H301" s="2">
        <v>0</v>
      </c>
    </row>
    <row r="302" spans="1:8" x14ac:dyDescent="0.3">
      <c r="A302" s="59"/>
      <c r="B302" s="59"/>
      <c r="C302" s="54" t="s">
        <v>9</v>
      </c>
      <c r="D302" s="46" t="s">
        <v>41</v>
      </c>
      <c r="E302" s="2">
        <v>11</v>
      </c>
      <c r="F302" s="3">
        <v>3</v>
      </c>
      <c r="G302" s="4">
        <v>0.27272727272727271</v>
      </c>
      <c r="H302" s="2">
        <v>0</v>
      </c>
    </row>
    <row r="303" spans="1:8" x14ac:dyDescent="0.3">
      <c r="A303" s="59"/>
      <c r="B303" s="59"/>
      <c r="C303" s="54" t="s">
        <v>9</v>
      </c>
      <c r="D303" s="10" t="s">
        <v>4</v>
      </c>
      <c r="E303" s="2">
        <v>18</v>
      </c>
      <c r="F303" s="3">
        <v>5</v>
      </c>
      <c r="G303" s="4">
        <v>0.27777777777777779</v>
      </c>
      <c r="H303" s="2">
        <v>0</v>
      </c>
    </row>
    <row r="304" spans="1:8" x14ac:dyDescent="0.3">
      <c r="A304" s="59"/>
      <c r="B304" s="59"/>
      <c r="C304" s="54" t="s">
        <v>10</v>
      </c>
      <c r="D304" s="10" t="s">
        <v>1</v>
      </c>
      <c r="E304" s="2">
        <v>54</v>
      </c>
      <c r="F304" s="3">
        <v>20</v>
      </c>
      <c r="G304" s="4">
        <v>0.37037037037037029</v>
      </c>
      <c r="H304" s="2">
        <v>0</v>
      </c>
    </row>
    <row r="305" spans="1:8" x14ac:dyDescent="0.3">
      <c r="A305" s="59"/>
      <c r="B305" s="59"/>
      <c r="C305" s="54" t="s">
        <v>10</v>
      </c>
      <c r="D305" s="46" t="s">
        <v>41</v>
      </c>
      <c r="E305" s="2">
        <v>20</v>
      </c>
      <c r="F305" s="3">
        <v>10</v>
      </c>
      <c r="G305" s="4">
        <v>0.5</v>
      </c>
      <c r="H305" s="2">
        <v>0</v>
      </c>
    </row>
    <row r="306" spans="1:8" x14ac:dyDescent="0.3">
      <c r="A306" s="59"/>
      <c r="B306" s="59"/>
      <c r="C306" s="54" t="s">
        <v>10</v>
      </c>
      <c r="D306" s="10" t="s">
        <v>4</v>
      </c>
      <c r="E306" s="2">
        <v>34</v>
      </c>
      <c r="F306" s="3">
        <v>10</v>
      </c>
      <c r="G306" s="4">
        <v>0.29411764705882348</v>
      </c>
      <c r="H306" s="2">
        <v>0</v>
      </c>
    </row>
    <row r="307" spans="1:8" x14ac:dyDescent="0.3">
      <c r="A307" s="59"/>
      <c r="B307" s="59"/>
      <c r="C307" s="54" t="s">
        <v>11</v>
      </c>
      <c r="D307" s="10" t="s">
        <v>1</v>
      </c>
      <c r="E307" s="2">
        <v>91</v>
      </c>
      <c r="F307" s="3">
        <v>39</v>
      </c>
      <c r="G307" s="4">
        <v>0.42857142857142849</v>
      </c>
      <c r="H307" s="2">
        <v>0</v>
      </c>
    </row>
    <row r="308" spans="1:8" x14ac:dyDescent="0.3">
      <c r="A308" s="59"/>
      <c r="B308" s="59"/>
      <c r="C308" s="54" t="s">
        <v>11</v>
      </c>
      <c r="D308" s="46" t="s">
        <v>41</v>
      </c>
      <c r="E308" s="2">
        <v>46</v>
      </c>
      <c r="F308" s="3">
        <v>19</v>
      </c>
      <c r="G308" s="4">
        <v>0.41304347826086962</v>
      </c>
      <c r="H308" s="2">
        <v>0</v>
      </c>
    </row>
    <row r="309" spans="1:8" x14ac:dyDescent="0.3">
      <c r="A309" s="59"/>
      <c r="B309" s="59"/>
      <c r="C309" s="54" t="s">
        <v>11</v>
      </c>
      <c r="D309" s="10" t="s">
        <v>4</v>
      </c>
      <c r="E309" s="2">
        <v>45</v>
      </c>
      <c r="F309" s="3">
        <v>20</v>
      </c>
      <c r="G309" s="4">
        <v>0.44444444444444442</v>
      </c>
      <c r="H309" s="2">
        <v>0</v>
      </c>
    </row>
    <row r="310" spans="1:8" x14ac:dyDescent="0.3">
      <c r="A310" s="59"/>
      <c r="B310" s="59"/>
      <c r="C310" s="54" t="s">
        <v>23</v>
      </c>
      <c r="D310" s="10" t="s">
        <v>1</v>
      </c>
      <c r="E310" s="2">
        <v>220</v>
      </c>
      <c r="F310" s="3">
        <v>44</v>
      </c>
      <c r="G310" s="4">
        <v>0.2</v>
      </c>
      <c r="H310" s="2">
        <v>0</v>
      </c>
    </row>
    <row r="311" spans="1:8" x14ac:dyDescent="0.3">
      <c r="A311" s="59"/>
      <c r="B311" s="59"/>
      <c r="C311" s="54" t="s">
        <v>23</v>
      </c>
      <c r="D311" s="46" t="s">
        <v>41</v>
      </c>
      <c r="E311" s="2">
        <v>119</v>
      </c>
      <c r="F311" s="3">
        <v>24</v>
      </c>
      <c r="G311" s="4">
        <v>0.2016806722689076</v>
      </c>
      <c r="H311" s="2">
        <v>0</v>
      </c>
    </row>
    <row r="312" spans="1:8" x14ac:dyDescent="0.3">
      <c r="A312" s="60"/>
      <c r="B312" s="60"/>
      <c r="C312" s="54" t="s">
        <v>23</v>
      </c>
      <c r="D312" s="10" t="s">
        <v>4</v>
      </c>
      <c r="E312" s="2">
        <v>101</v>
      </c>
      <c r="F312" s="3">
        <v>20</v>
      </c>
      <c r="G312" s="4">
        <v>0.198019801980198</v>
      </c>
      <c r="H312" s="2">
        <v>0</v>
      </c>
    </row>
    <row r="313" spans="1:8" x14ac:dyDescent="0.3">
      <c r="A313" s="58">
        <v>2022</v>
      </c>
      <c r="B313" s="9" t="s">
        <v>40</v>
      </c>
      <c r="C313" s="6"/>
      <c r="D313" s="6"/>
      <c r="E313" s="7">
        <f>E314+E332+E340+E359+E367</f>
        <v>2457</v>
      </c>
      <c r="F313" s="7">
        <f>F314+F332+F340+F359+F367</f>
        <v>542</v>
      </c>
      <c r="G313" s="33">
        <f>F313/E313</f>
        <v>0.2205942205942206</v>
      </c>
      <c r="H313" s="7">
        <f>H314+H332+H340+H359+H367</f>
        <v>19</v>
      </c>
    </row>
    <row r="314" spans="1:8" x14ac:dyDescent="0.3">
      <c r="A314" s="59"/>
      <c r="B314" s="58" t="s">
        <v>35</v>
      </c>
      <c r="C314" s="47" t="s">
        <v>1</v>
      </c>
      <c r="D314" s="47"/>
      <c r="E314" s="48">
        <f>E315+E318+E322+E325+E328</f>
        <v>997</v>
      </c>
      <c r="F314" s="48">
        <f>F315+F318+F322+F325+F328</f>
        <v>249</v>
      </c>
      <c r="G314" s="49">
        <f>F314/E314</f>
        <v>0.24974924774322968</v>
      </c>
      <c r="H314" s="48">
        <f>H315+H318+H322+H325+H328</f>
        <v>12</v>
      </c>
    </row>
    <row r="315" spans="1:8" x14ac:dyDescent="0.3">
      <c r="A315" s="59"/>
      <c r="B315" s="59"/>
      <c r="C315" s="54" t="s">
        <v>6</v>
      </c>
      <c r="D315" s="10" t="s">
        <v>1</v>
      </c>
      <c r="E315" s="2">
        <v>632</v>
      </c>
      <c r="F315" s="3">
        <v>186</v>
      </c>
      <c r="G315" s="4">
        <v>0.29430379746835439</v>
      </c>
      <c r="H315" s="2">
        <v>7</v>
      </c>
    </row>
    <row r="316" spans="1:8" x14ac:dyDescent="0.3">
      <c r="A316" s="59"/>
      <c r="B316" s="59"/>
      <c r="C316" s="54" t="s">
        <v>6</v>
      </c>
      <c r="D316" s="46" t="s">
        <v>41</v>
      </c>
      <c r="E316" s="2">
        <v>299</v>
      </c>
      <c r="F316" s="3">
        <v>93</v>
      </c>
      <c r="G316" s="4">
        <v>0.31103678929765888</v>
      </c>
      <c r="H316" s="2">
        <v>3</v>
      </c>
    </row>
    <row r="317" spans="1:8" x14ac:dyDescent="0.3">
      <c r="A317" s="59"/>
      <c r="B317" s="59"/>
      <c r="C317" s="54" t="s">
        <v>6</v>
      </c>
      <c r="D317" s="10" t="s">
        <v>4</v>
      </c>
      <c r="E317" s="2">
        <v>333</v>
      </c>
      <c r="F317" s="3">
        <v>93</v>
      </c>
      <c r="G317" s="4">
        <v>0.27927927927927931</v>
      </c>
      <c r="H317" s="2">
        <v>4</v>
      </c>
    </row>
    <row r="318" spans="1:8" x14ac:dyDescent="0.3">
      <c r="A318" s="59"/>
      <c r="B318" s="59"/>
      <c r="C318" s="54" t="s">
        <v>22</v>
      </c>
      <c r="D318" s="10" t="s">
        <v>1</v>
      </c>
      <c r="E318" s="2">
        <v>21</v>
      </c>
      <c r="F318" s="3">
        <v>4</v>
      </c>
      <c r="G318" s="4">
        <v>0.19047619047619049</v>
      </c>
      <c r="H318" s="2">
        <v>0</v>
      </c>
    </row>
    <row r="319" spans="1:8" x14ac:dyDescent="0.3">
      <c r="A319" s="59"/>
      <c r="B319" s="59"/>
      <c r="C319" s="54" t="s">
        <v>22</v>
      </c>
      <c r="D319" s="46" t="s">
        <v>41</v>
      </c>
      <c r="E319" s="2">
        <v>12</v>
      </c>
      <c r="F319" s="3">
        <v>2</v>
      </c>
      <c r="G319" s="4">
        <v>0.16666666666666671</v>
      </c>
      <c r="H319" s="2">
        <v>0</v>
      </c>
    </row>
    <row r="320" spans="1:8" x14ac:dyDescent="0.3">
      <c r="A320" s="59"/>
      <c r="B320" s="59"/>
      <c r="C320" s="54" t="s">
        <v>22</v>
      </c>
      <c r="D320" s="10" t="s">
        <v>4</v>
      </c>
      <c r="E320" s="2">
        <v>9</v>
      </c>
      <c r="F320" s="3">
        <v>2</v>
      </c>
      <c r="G320" s="4">
        <v>0.22222222222222221</v>
      </c>
      <c r="H320" s="2">
        <v>0</v>
      </c>
    </row>
    <row r="321" spans="1:8" x14ac:dyDescent="0.3">
      <c r="A321" s="59"/>
      <c r="B321" s="59"/>
      <c r="C321" s="54" t="s">
        <v>22</v>
      </c>
      <c r="D321" s="10" t="s">
        <v>7</v>
      </c>
      <c r="E321" s="2"/>
      <c r="F321" s="3"/>
      <c r="G321" s="4"/>
      <c r="H321" s="2"/>
    </row>
    <row r="322" spans="1:8" x14ac:dyDescent="0.3">
      <c r="A322" s="59"/>
      <c r="B322" s="59"/>
      <c r="C322" s="55" t="s">
        <v>17</v>
      </c>
      <c r="D322" s="10" t="s">
        <v>1</v>
      </c>
      <c r="E322" s="2">
        <v>87</v>
      </c>
      <c r="F322" s="3">
        <v>13</v>
      </c>
      <c r="G322" s="4">
        <v>0.14942528735632191</v>
      </c>
      <c r="H322" s="2">
        <v>0</v>
      </c>
    </row>
    <row r="323" spans="1:8" x14ac:dyDescent="0.3">
      <c r="A323" s="59"/>
      <c r="B323" s="59"/>
      <c r="C323" s="56" t="s">
        <v>17</v>
      </c>
      <c r="D323" s="46" t="s">
        <v>41</v>
      </c>
      <c r="E323" s="2">
        <v>54</v>
      </c>
      <c r="F323" s="3">
        <v>9</v>
      </c>
      <c r="G323" s="4">
        <v>0.16666666666666671</v>
      </c>
      <c r="H323" s="2">
        <v>0</v>
      </c>
    </row>
    <row r="324" spans="1:8" x14ac:dyDescent="0.3">
      <c r="A324" s="59"/>
      <c r="B324" s="59"/>
      <c r="C324" s="57" t="s">
        <v>17</v>
      </c>
      <c r="D324" s="10" t="s">
        <v>4</v>
      </c>
      <c r="E324" s="2">
        <v>33</v>
      </c>
      <c r="F324" s="3">
        <v>4</v>
      </c>
      <c r="G324" s="4">
        <v>0.1212121212121212</v>
      </c>
      <c r="H324" s="2">
        <v>0</v>
      </c>
    </row>
    <row r="325" spans="1:8" x14ac:dyDescent="0.3">
      <c r="A325" s="59"/>
      <c r="B325" s="59"/>
      <c r="C325" s="54" t="s">
        <v>18</v>
      </c>
      <c r="D325" s="10" t="s">
        <v>1</v>
      </c>
      <c r="E325" s="2">
        <v>216</v>
      </c>
      <c r="F325" s="3">
        <v>37</v>
      </c>
      <c r="G325" s="4">
        <v>0.17129629629629631</v>
      </c>
      <c r="H325" s="2">
        <v>4</v>
      </c>
    </row>
    <row r="326" spans="1:8" x14ac:dyDescent="0.3">
      <c r="A326" s="59"/>
      <c r="B326" s="59"/>
      <c r="C326" s="54" t="s">
        <v>18</v>
      </c>
      <c r="D326" s="46" t="s">
        <v>41</v>
      </c>
      <c r="E326" s="2">
        <v>107</v>
      </c>
      <c r="F326" s="3">
        <v>19</v>
      </c>
      <c r="G326" s="4">
        <v>0.17757009345794389</v>
      </c>
      <c r="H326" s="2">
        <v>0</v>
      </c>
    </row>
    <row r="327" spans="1:8" x14ac:dyDescent="0.3">
      <c r="A327" s="59"/>
      <c r="B327" s="59"/>
      <c r="C327" s="54" t="s">
        <v>18</v>
      </c>
      <c r="D327" s="10" t="s">
        <v>4</v>
      </c>
      <c r="E327" s="2">
        <v>109</v>
      </c>
      <c r="F327" s="3">
        <v>18</v>
      </c>
      <c r="G327" s="4">
        <v>0.16513761467889909</v>
      </c>
      <c r="H327" s="2">
        <v>4</v>
      </c>
    </row>
    <row r="328" spans="1:8" x14ac:dyDescent="0.3">
      <c r="A328" s="59"/>
      <c r="B328" s="59"/>
      <c r="C328" s="54" t="s">
        <v>26</v>
      </c>
      <c r="D328" s="10" t="s">
        <v>1</v>
      </c>
      <c r="E328" s="2">
        <v>41</v>
      </c>
      <c r="F328" s="3">
        <v>9</v>
      </c>
      <c r="G328" s="4">
        <v>0.21951219512195119</v>
      </c>
      <c r="H328" s="2">
        <v>1</v>
      </c>
    </row>
    <row r="329" spans="1:8" x14ac:dyDescent="0.3">
      <c r="A329" s="59"/>
      <c r="B329" s="59"/>
      <c r="C329" s="54" t="s">
        <v>26</v>
      </c>
      <c r="D329" s="46" t="s">
        <v>41</v>
      </c>
      <c r="E329" s="2">
        <v>31</v>
      </c>
      <c r="F329" s="3">
        <v>7</v>
      </c>
      <c r="G329" s="4">
        <v>0.22580645161290319</v>
      </c>
      <c r="H329" s="2">
        <v>0</v>
      </c>
    </row>
    <row r="330" spans="1:8" x14ac:dyDescent="0.3">
      <c r="A330" s="59"/>
      <c r="B330" s="59"/>
      <c r="C330" s="54" t="s">
        <v>26</v>
      </c>
      <c r="D330" s="10" t="s">
        <v>4</v>
      </c>
      <c r="E330" s="2">
        <v>10</v>
      </c>
      <c r="F330" s="3">
        <v>2</v>
      </c>
      <c r="G330" s="4">
        <v>0.2</v>
      </c>
      <c r="H330" s="2">
        <v>0</v>
      </c>
    </row>
    <row r="331" spans="1:8" x14ac:dyDescent="0.3">
      <c r="A331" s="59"/>
      <c r="B331" s="60"/>
      <c r="C331" s="54" t="s">
        <v>26</v>
      </c>
      <c r="D331" s="10" t="s">
        <v>7</v>
      </c>
      <c r="E331" s="2">
        <v>0</v>
      </c>
      <c r="F331" s="3">
        <v>0</v>
      </c>
      <c r="G331" s="4" t="s">
        <v>0</v>
      </c>
      <c r="H331" s="2">
        <v>1</v>
      </c>
    </row>
    <row r="332" spans="1:8" x14ac:dyDescent="0.3">
      <c r="A332" s="59"/>
      <c r="B332" s="58" t="s">
        <v>36</v>
      </c>
      <c r="C332" s="47" t="s">
        <v>1</v>
      </c>
      <c r="D332" s="47"/>
      <c r="E332" s="48">
        <f>E333+E337</f>
        <v>337</v>
      </c>
      <c r="F332" s="48">
        <f t="shared" ref="F332" si="39">F333+F337</f>
        <v>60</v>
      </c>
      <c r="G332" s="50">
        <f>F332/E332</f>
        <v>0.17804154302670624</v>
      </c>
      <c r="H332" s="48">
        <f t="shared" ref="H332" si="40">H333+H337</f>
        <v>0</v>
      </c>
    </row>
    <row r="333" spans="1:8" x14ac:dyDescent="0.3">
      <c r="A333" s="59"/>
      <c r="B333" s="59"/>
      <c r="C333" s="54" t="s">
        <v>8</v>
      </c>
      <c r="D333" s="10" t="s">
        <v>1</v>
      </c>
      <c r="E333" s="2">
        <v>165</v>
      </c>
      <c r="F333" s="3">
        <v>25</v>
      </c>
      <c r="G333" s="4">
        <v>0.15151515151515149</v>
      </c>
      <c r="H333" s="2">
        <v>0</v>
      </c>
    </row>
    <row r="334" spans="1:8" x14ac:dyDescent="0.3">
      <c r="A334" s="59"/>
      <c r="B334" s="59"/>
      <c r="C334" s="54" t="s">
        <v>8</v>
      </c>
      <c r="D334" s="46" t="s">
        <v>41</v>
      </c>
      <c r="E334" s="2">
        <v>77</v>
      </c>
      <c r="F334" s="3">
        <v>7</v>
      </c>
      <c r="G334" s="4">
        <v>9.0909090909090912E-2</v>
      </c>
      <c r="H334" s="2">
        <v>0</v>
      </c>
    </row>
    <row r="335" spans="1:8" x14ac:dyDescent="0.3">
      <c r="A335" s="59"/>
      <c r="B335" s="59"/>
      <c r="C335" s="54"/>
      <c r="D335" s="10" t="s">
        <v>4</v>
      </c>
      <c r="E335" s="2">
        <v>88</v>
      </c>
      <c r="F335" s="3">
        <v>18</v>
      </c>
      <c r="G335" s="4">
        <v>0.20454545454545461</v>
      </c>
      <c r="H335" s="2">
        <v>0</v>
      </c>
    </row>
    <row r="336" spans="1:8" x14ac:dyDescent="0.3">
      <c r="A336" s="59"/>
      <c r="B336" s="59"/>
      <c r="C336" s="54" t="s">
        <v>8</v>
      </c>
      <c r="D336" s="5" t="s">
        <v>7</v>
      </c>
      <c r="E336" s="2"/>
      <c r="F336" s="3"/>
      <c r="G336" s="4"/>
      <c r="H336" s="2"/>
    </row>
    <row r="337" spans="1:8" x14ac:dyDescent="0.3">
      <c r="A337" s="59"/>
      <c r="B337" s="59"/>
      <c r="C337" s="54" t="s">
        <v>20</v>
      </c>
      <c r="D337" s="10" t="s">
        <v>1</v>
      </c>
      <c r="E337" s="2">
        <v>172</v>
      </c>
      <c r="F337" s="3">
        <v>35</v>
      </c>
      <c r="G337" s="4">
        <v>0.20348837209302331</v>
      </c>
      <c r="H337" s="2">
        <v>0</v>
      </c>
    </row>
    <row r="338" spans="1:8" x14ac:dyDescent="0.3">
      <c r="A338" s="59"/>
      <c r="B338" s="59"/>
      <c r="C338" s="54" t="s">
        <v>20</v>
      </c>
      <c r="D338" s="46" t="s">
        <v>41</v>
      </c>
      <c r="E338" s="2">
        <v>88</v>
      </c>
      <c r="F338" s="3">
        <v>17</v>
      </c>
      <c r="G338" s="4">
        <v>0.1931818181818182</v>
      </c>
      <c r="H338" s="2">
        <v>0</v>
      </c>
    </row>
    <row r="339" spans="1:8" x14ac:dyDescent="0.3">
      <c r="A339" s="59"/>
      <c r="B339" s="59"/>
      <c r="C339" s="54" t="s">
        <v>20</v>
      </c>
      <c r="D339" s="10" t="s">
        <v>4</v>
      </c>
      <c r="E339" s="2">
        <v>84</v>
      </c>
      <c r="F339" s="3">
        <v>18</v>
      </c>
      <c r="G339" s="4">
        <v>0.2142857142857143</v>
      </c>
      <c r="H339" s="2">
        <v>0</v>
      </c>
    </row>
    <row r="340" spans="1:8" x14ac:dyDescent="0.3">
      <c r="A340" s="59"/>
      <c r="B340" s="58" t="s">
        <v>37</v>
      </c>
      <c r="C340" s="47" t="s">
        <v>1</v>
      </c>
      <c r="D340" s="47"/>
      <c r="E340" s="48">
        <f>E341+E344+E347+E350+E353+E356</f>
        <v>486</v>
      </c>
      <c r="F340" s="48">
        <f t="shared" ref="F340" si="41">F341+F344+F347+F350+F353+F356</f>
        <v>100</v>
      </c>
      <c r="G340" s="50">
        <f>F340/E340</f>
        <v>0.20576131687242799</v>
      </c>
      <c r="H340" s="48">
        <f t="shared" ref="H340" si="42">H341+H344+H347+H350+H353+H356</f>
        <v>4</v>
      </c>
    </row>
    <row r="341" spans="1:8" x14ac:dyDescent="0.3">
      <c r="A341" s="59"/>
      <c r="B341" s="59"/>
      <c r="C341" s="54" t="s">
        <v>5</v>
      </c>
      <c r="D341" s="10" t="s">
        <v>1</v>
      </c>
      <c r="E341" s="2">
        <v>82</v>
      </c>
      <c r="F341" s="3">
        <v>13</v>
      </c>
      <c r="G341" s="4">
        <v>0.15853658536585369</v>
      </c>
      <c r="H341" s="2">
        <v>4</v>
      </c>
    </row>
    <row r="342" spans="1:8" x14ac:dyDescent="0.3">
      <c r="A342" s="59"/>
      <c r="B342" s="59"/>
      <c r="C342" s="54" t="s">
        <v>5</v>
      </c>
      <c r="D342" s="46" t="s">
        <v>41</v>
      </c>
      <c r="E342" s="2">
        <v>40</v>
      </c>
      <c r="F342" s="3">
        <v>7</v>
      </c>
      <c r="G342" s="4">
        <v>0.17499999999999999</v>
      </c>
      <c r="H342" s="2">
        <v>2</v>
      </c>
    </row>
    <row r="343" spans="1:8" x14ac:dyDescent="0.3">
      <c r="A343" s="59"/>
      <c r="B343" s="59"/>
      <c r="C343" s="54" t="s">
        <v>5</v>
      </c>
      <c r="D343" s="10" t="s">
        <v>4</v>
      </c>
      <c r="E343" s="2">
        <v>42</v>
      </c>
      <c r="F343" s="3">
        <v>6</v>
      </c>
      <c r="G343" s="4">
        <v>0.14285714285714279</v>
      </c>
      <c r="H343" s="2">
        <v>2</v>
      </c>
    </row>
    <row r="344" spans="1:8" x14ac:dyDescent="0.3">
      <c r="A344" s="59"/>
      <c r="B344" s="59"/>
      <c r="C344" s="54" t="s">
        <v>21</v>
      </c>
      <c r="D344" s="10" t="s">
        <v>1</v>
      </c>
      <c r="E344" s="2">
        <v>191</v>
      </c>
      <c r="F344" s="3">
        <v>49</v>
      </c>
      <c r="G344" s="4">
        <v>0.25654450261780098</v>
      </c>
      <c r="H344" s="2">
        <v>0</v>
      </c>
    </row>
    <row r="345" spans="1:8" x14ac:dyDescent="0.3">
      <c r="A345" s="59"/>
      <c r="B345" s="59"/>
      <c r="C345" s="54" t="s">
        <v>21</v>
      </c>
      <c r="D345" s="46" t="s">
        <v>41</v>
      </c>
      <c r="E345" s="2">
        <v>112</v>
      </c>
      <c r="F345" s="3">
        <v>28</v>
      </c>
      <c r="G345" s="4">
        <v>0.25</v>
      </c>
      <c r="H345" s="2">
        <v>0</v>
      </c>
    </row>
    <row r="346" spans="1:8" x14ac:dyDescent="0.3">
      <c r="A346" s="59"/>
      <c r="B346" s="59"/>
      <c r="C346" s="54" t="s">
        <v>21</v>
      </c>
      <c r="D346" s="10" t="s">
        <v>4</v>
      </c>
      <c r="E346" s="2">
        <v>79</v>
      </c>
      <c r="F346" s="3">
        <v>21</v>
      </c>
      <c r="G346" s="4">
        <v>0.26582278481012661</v>
      </c>
      <c r="H346" s="2">
        <v>0</v>
      </c>
    </row>
    <row r="347" spans="1:8" x14ac:dyDescent="0.3">
      <c r="A347" s="59"/>
      <c r="B347" s="59"/>
      <c r="C347" s="54" t="s">
        <v>12</v>
      </c>
      <c r="D347" s="10" t="s">
        <v>1</v>
      </c>
      <c r="E347" s="2">
        <v>41</v>
      </c>
      <c r="F347" s="3">
        <v>12</v>
      </c>
      <c r="G347" s="4">
        <v>0.29268292682926828</v>
      </c>
      <c r="H347" s="2">
        <v>0</v>
      </c>
    </row>
    <row r="348" spans="1:8" x14ac:dyDescent="0.3">
      <c r="A348" s="59"/>
      <c r="B348" s="59"/>
      <c r="C348" s="54" t="s">
        <v>12</v>
      </c>
      <c r="D348" s="46" t="s">
        <v>41</v>
      </c>
      <c r="E348" s="2">
        <v>18</v>
      </c>
      <c r="F348" s="3">
        <v>5</v>
      </c>
      <c r="G348" s="4">
        <v>0.27777777777777779</v>
      </c>
      <c r="H348" s="2">
        <v>0</v>
      </c>
    </row>
    <row r="349" spans="1:8" x14ac:dyDescent="0.3">
      <c r="A349" s="59"/>
      <c r="B349" s="59"/>
      <c r="C349" s="54" t="s">
        <v>12</v>
      </c>
      <c r="D349" s="10" t="s">
        <v>4</v>
      </c>
      <c r="E349" s="2">
        <v>23</v>
      </c>
      <c r="F349" s="3">
        <v>7</v>
      </c>
      <c r="G349" s="4">
        <v>0.30434782608695649</v>
      </c>
      <c r="H349" s="2">
        <v>0</v>
      </c>
    </row>
    <row r="350" spans="1:8" x14ac:dyDescent="0.3">
      <c r="A350" s="59"/>
      <c r="B350" s="59"/>
      <c r="C350" s="54" t="s">
        <v>13</v>
      </c>
      <c r="D350" s="10" t="s">
        <v>1</v>
      </c>
      <c r="E350" s="2">
        <v>43</v>
      </c>
      <c r="F350" s="3">
        <v>6</v>
      </c>
      <c r="G350" s="4">
        <v>0.1395348837209302</v>
      </c>
      <c r="H350" s="2">
        <v>0</v>
      </c>
    </row>
    <row r="351" spans="1:8" x14ac:dyDescent="0.3">
      <c r="A351" s="59"/>
      <c r="B351" s="59"/>
      <c r="C351" s="54" t="s">
        <v>13</v>
      </c>
      <c r="D351" s="46" t="s">
        <v>41</v>
      </c>
      <c r="E351" s="2">
        <v>20</v>
      </c>
      <c r="F351" s="3">
        <v>2</v>
      </c>
      <c r="G351" s="4">
        <v>0.1</v>
      </c>
      <c r="H351" s="2">
        <v>0</v>
      </c>
    </row>
    <row r="352" spans="1:8" x14ac:dyDescent="0.3">
      <c r="A352" s="59"/>
      <c r="B352" s="59"/>
      <c r="C352" s="54" t="s">
        <v>13</v>
      </c>
      <c r="D352" s="10" t="s">
        <v>4</v>
      </c>
      <c r="E352" s="2">
        <v>23</v>
      </c>
      <c r="F352" s="3">
        <v>4</v>
      </c>
      <c r="G352" s="4">
        <v>0.17391304347826089</v>
      </c>
      <c r="H352" s="2">
        <v>0</v>
      </c>
    </row>
    <row r="353" spans="1:8" x14ac:dyDescent="0.3">
      <c r="A353" s="59"/>
      <c r="B353" s="59"/>
      <c r="C353" s="54" t="s">
        <v>14</v>
      </c>
      <c r="D353" s="10" t="s">
        <v>1</v>
      </c>
      <c r="E353" s="2">
        <v>58</v>
      </c>
      <c r="F353" s="3">
        <v>5</v>
      </c>
      <c r="G353" s="4">
        <v>8.6206896551724144E-2</v>
      </c>
      <c r="H353" s="2">
        <v>0</v>
      </c>
    </row>
    <row r="354" spans="1:8" x14ac:dyDescent="0.3">
      <c r="A354" s="59"/>
      <c r="B354" s="59"/>
      <c r="C354" s="54" t="s">
        <v>14</v>
      </c>
      <c r="D354" s="46" t="s">
        <v>41</v>
      </c>
      <c r="E354" s="2">
        <v>28</v>
      </c>
      <c r="F354" s="3">
        <v>2</v>
      </c>
      <c r="G354" s="4">
        <v>7.1428571428571425E-2</v>
      </c>
      <c r="H354" s="2">
        <v>0</v>
      </c>
    </row>
    <row r="355" spans="1:8" x14ac:dyDescent="0.3">
      <c r="A355" s="59"/>
      <c r="B355" s="59"/>
      <c r="C355" s="54" t="s">
        <v>14</v>
      </c>
      <c r="D355" s="10" t="s">
        <v>4</v>
      </c>
      <c r="E355" s="2">
        <v>30</v>
      </c>
      <c r="F355" s="3">
        <v>3</v>
      </c>
      <c r="G355" s="4">
        <v>0.1</v>
      </c>
      <c r="H355" s="2">
        <v>0</v>
      </c>
    </row>
    <row r="356" spans="1:8" x14ac:dyDescent="0.3">
      <c r="A356" s="59"/>
      <c r="B356" s="59"/>
      <c r="C356" s="54" t="s">
        <v>15</v>
      </c>
      <c r="D356" s="10" t="s">
        <v>1</v>
      </c>
      <c r="E356" s="2">
        <v>71</v>
      </c>
      <c r="F356" s="3">
        <v>15</v>
      </c>
      <c r="G356" s="4">
        <v>0.21126760563380281</v>
      </c>
      <c r="H356" s="2">
        <v>0</v>
      </c>
    </row>
    <row r="357" spans="1:8" x14ac:dyDescent="0.3">
      <c r="A357" s="59"/>
      <c r="B357" s="59"/>
      <c r="C357" s="54" t="s">
        <v>15</v>
      </c>
      <c r="D357" s="46" t="s">
        <v>41</v>
      </c>
      <c r="E357" s="2">
        <v>36</v>
      </c>
      <c r="F357" s="3">
        <v>5</v>
      </c>
      <c r="G357" s="4">
        <v>0.1388888888888889</v>
      </c>
      <c r="H357" s="2">
        <v>0</v>
      </c>
    </row>
    <row r="358" spans="1:8" x14ac:dyDescent="0.3">
      <c r="A358" s="59"/>
      <c r="B358" s="60"/>
      <c r="C358" s="54" t="s">
        <v>15</v>
      </c>
      <c r="D358" s="10" t="s">
        <v>4</v>
      </c>
      <c r="E358" s="2">
        <v>35</v>
      </c>
      <c r="F358" s="3">
        <v>10</v>
      </c>
      <c r="G358" s="4">
        <v>0.2857142857142857</v>
      </c>
      <c r="H358" s="2">
        <v>0</v>
      </c>
    </row>
    <row r="359" spans="1:8" x14ac:dyDescent="0.3">
      <c r="A359" s="59"/>
      <c r="B359" s="58" t="s">
        <v>38</v>
      </c>
      <c r="C359" s="47" t="s">
        <v>1</v>
      </c>
      <c r="D359" s="47"/>
      <c r="E359" s="48">
        <f>E360+E364</f>
        <v>187</v>
      </c>
      <c r="F359" s="48">
        <f>F360+F364</f>
        <v>33</v>
      </c>
      <c r="G359" s="50">
        <f>+F359/E359</f>
        <v>0.17647058823529413</v>
      </c>
      <c r="H359" s="48">
        <f>H360+H364</f>
        <v>0</v>
      </c>
    </row>
    <row r="360" spans="1:8" x14ac:dyDescent="0.3">
      <c r="A360" s="59"/>
      <c r="B360" s="59"/>
      <c r="C360" s="54" t="s">
        <v>16</v>
      </c>
      <c r="D360" s="10" t="s">
        <v>1</v>
      </c>
      <c r="E360" s="2">
        <v>72</v>
      </c>
      <c r="F360" s="3">
        <v>20</v>
      </c>
      <c r="G360" s="4">
        <v>0.27777777777777779</v>
      </c>
      <c r="H360" s="2">
        <v>0</v>
      </c>
    </row>
    <row r="361" spans="1:8" x14ac:dyDescent="0.3">
      <c r="A361" s="59"/>
      <c r="B361" s="59"/>
      <c r="C361" s="54" t="s">
        <v>16</v>
      </c>
      <c r="D361" s="46" t="s">
        <v>41</v>
      </c>
      <c r="E361" s="2">
        <v>28</v>
      </c>
      <c r="F361" s="3">
        <v>9</v>
      </c>
      <c r="G361" s="4">
        <v>0.32142857142857151</v>
      </c>
      <c r="H361" s="2">
        <v>0</v>
      </c>
    </row>
    <row r="362" spans="1:8" x14ac:dyDescent="0.3">
      <c r="A362" s="59"/>
      <c r="B362" s="59"/>
      <c r="C362" s="54"/>
      <c r="D362" s="10" t="s">
        <v>4</v>
      </c>
      <c r="E362" s="2">
        <v>44</v>
      </c>
      <c r="F362" s="3">
        <v>11</v>
      </c>
      <c r="G362" s="4">
        <v>0.25</v>
      </c>
      <c r="H362" s="2">
        <v>0</v>
      </c>
    </row>
    <row r="363" spans="1:8" x14ac:dyDescent="0.3">
      <c r="A363" s="59"/>
      <c r="B363" s="59"/>
      <c r="C363" s="54" t="s">
        <v>16</v>
      </c>
      <c r="D363" s="5" t="s">
        <v>7</v>
      </c>
      <c r="E363" s="2"/>
      <c r="F363" s="3"/>
      <c r="G363" s="4"/>
      <c r="H363" s="2"/>
    </row>
    <row r="364" spans="1:8" x14ac:dyDescent="0.3">
      <c r="A364" s="59"/>
      <c r="B364" s="59"/>
      <c r="C364" s="54" t="s">
        <v>19</v>
      </c>
      <c r="D364" s="10" t="s">
        <v>1</v>
      </c>
      <c r="E364" s="2">
        <v>115</v>
      </c>
      <c r="F364" s="3">
        <v>13</v>
      </c>
      <c r="G364" s="4">
        <v>0.11304347826086961</v>
      </c>
      <c r="H364" s="2">
        <v>0</v>
      </c>
    </row>
    <row r="365" spans="1:8" x14ac:dyDescent="0.3">
      <c r="A365" s="59"/>
      <c r="B365" s="59"/>
      <c r="C365" s="54" t="s">
        <v>19</v>
      </c>
      <c r="D365" s="46" t="s">
        <v>41</v>
      </c>
      <c r="E365" s="2">
        <v>54</v>
      </c>
      <c r="F365" s="3">
        <v>7</v>
      </c>
      <c r="G365" s="4">
        <v>0.12962962962962959</v>
      </c>
      <c r="H365" s="2">
        <v>0</v>
      </c>
    </row>
    <row r="366" spans="1:8" x14ac:dyDescent="0.3">
      <c r="A366" s="59"/>
      <c r="B366" s="59"/>
      <c r="C366" s="54" t="s">
        <v>19</v>
      </c>
      <c r="D366" s="10" t="s">
        <v>4</v>
      </c>
      <c r="E366" s="2">
        <v>61</v>
      </c>
      <c r="F366" s="3">
        <v>6</v>
      </c>
      <c r="G366" s="4">
        <v>9.8360655737704916E-2</v>
      </c>
      <c r="H366" s="2">
        <v>0</v>
      </c>
    </row>
    <row r="367" spans="1:8" x14ac:dyDescent="0.3">
      <c r="A367" s="59"/>
      <c r="B367" s="58" t="s">
        <v>39</v>
      </c>
      <c r="C367" s="47" t="s">
        <v>1</v>
      </c>
      <c r="D367" s="47"/>
      <c r="E367" s="48">
        <f>E368+E371+E374+E377+E380</f>
        <v>450</v>
      </c>
      <c r="F367" s="48">
        <f>F368+F371+F374+F377+F380</f>
        <v>100</v>
      </c>
      <c r="G367" s="50">
        <f>F367/E367</f>
        <v>0.22222222222222221</v>
      </c>
      <c r="H367" s="48">
        <f t="shared" ref="H367" si="43">H368+H371+H374+H377+H380</f>
        <v>3</v>
      </c>
    </row>
    <row r="368" spans="1:8" x14ac:dyDescent="0.3">
      <c r="A368" s="59"/>
      <c r="B368" s="59"/>
      <c r="C368" s="54" t="s">
        <v>2</v>
      </c>
      <c r="D368" s="10" t="s">
        <v>1</v>
      </c>
      <c r="E368" s="2">
        <v>22</v>
      </c>
      <c r="F368" s="3">
        <v>7</v>
      </c>
      <c r="G368" s="4">
        <v>0.31818181818181818</v>
      </c>
      <c r="H368" s="2">
        <v>0</v>
      </c>
    </row>
    <row r="369" spans="1:8" x14ac:dyDescent="0.3">
      <c r="A369" s="59"/>
      <c r="B369" s="59"/>
      <c r="C369" s="54" t="s">
        <v>2</v>
      </c>
      <c r="D369" s="46" t="s">
        <v>41</v>
      </c>
      <c r="E369" s="2">
        <v>7</v>
      </c>
      <c r="F369" s="3">
        <v>2</v>
      </c>
      <c r="G369" s="4">
        <v>0.2857142857142857</v>
      </c>
      <c r="H369" s="2">
        <v>0</v>
      </c>
    </row>
    <row r="370" spans="1:8" x14ac:dyDescent="0.3">
      <c r="A370" s="59"/>
      <c r="B370" s="59"/>
      <c r="C370" s="54" t="s">
        <v>2</v>
      </c>
      <c r="D370" s="10" t="s">
        <v>4</v>
      </c>
      <c r="E370" s="2">
        <v>15</v>
      </c>
      <c r="F370" s="3">
        <v>5</v>
      </c>
      <c r="G370" s="4">
        <v>0.33333333333333331</v>
      </c>
      <c r="H370" s="2">
        <v>0</v>
      </c>
    </row>
    <row r="371" spans="1:8" x14ac:dyDescent="0.3">
      <c r="A371" s="59"/>
      <c r="B371" s="59"/>
      <c r="C371" s="54" t="s">
        <v>9</v>
      </c>
      <c r="D371" s="10" t="s">
        <v>1</v>
      </c>
      <c r="E371" s="2">
        <v>55</v>
      </c>
      <c r="F371" s="3">
        <v>14</v>
      </c>
      <c r="G371" s="4">
        <v>0.25454545454545452</v>
      </c>
      <c r="H371" s="2">
        <v>0</v>
      </c>
    </row>
    <row r="372" spans="1:8" x14ac:dyDescent="0.3">
      <c r="A372" s="59"/>
      <c r="B372" s="59"/>
      <c r="C372" s="54" t="s">
        <v>9</v>
      </c>
      <c r="D372" s="46" t="s">
        <v>41</v>
      </c>
      <c r="E372" s="2">
        <v>23</v>
      </c>
      <c r="F372" s="3">
        <v>6</v>
      </c>
      <c r="G372" s="4">
        <v>0.2608695652173913</v>
      </c>
      <c r="H372" s="2">
        <v>0</v>
      </c>
    </row>
    <row r="373" spans="1:8" x14ac:dyDescent="0.3">
      <c r="A373" s="59"/>
      <c r="B373" s="59"/>
      <c r="C373" s="54" t="s">
        <v>9</v>
      </c>
      <c r="D373" s="10" t="s">
        <v>4</v>
      </c>
      <c r="E373" s="2">
        <v>32</v>
      </c>
      <c r="F373" s="3">
        <v>8</v>
      </c>
      <c r="G373" s="4">
        <v>0.25</v>
      </c>
      <c r="H373" s="2">
        <v>0</v>
      </c>
    </row>
    <row r="374" spans="1:8" x14ac:dyDescent="0.3">
      <c r="A374" s="59"/>
      <c r="B374" s="59"/>
      <c r="C374" s="54" t="s">
        <v>10</v>
      </c>
      <c r="D374" s="10" t="s">
        <v>1</v>
      </c>
      <c r="E374" s="2">
        <v>44</v>
      </c>
      <c r="F374" s="3">
        <v>16</v>
      </c>
      <c r="G374" s="4">
        <v>0.36363636363636359</v>
      </c>
      <c r="H374" s="2">
        <v>0</v>
      </c>
    </row>
    <row r="375" spans="1:8" x14ac:dyDescent="0.3">
      <c r="A375" s="59"/>
      <c r="B375" s="59"/>
      <c r="C375" s="54" t="s">
        <v>10</v>
      </c>
      <c r="D375" s="46" t="s">
        <v>41</v>
      </c>
      <c r="E375" s="2">
        <v>22</v>
      </c>
      <c r="F375" s="3">
        <v>7</v>
      </c>
      <c r="G375" s="4">
        <v>0.31818181818181818</v>
      </c>
      <c r="H375" s="2">
        <v>0</v>
      </c>
    </row>
    <row r="376" spans="1:8" x14ac:dyDescent="0.3">
      <c r="A376" s="59"/>
      <c r="B376" s="59"/>
      <c r="C376" s="54" t="s">
        <v>10</v>
      </c>
      <c r="D376" s="10" t="s">
        <v>4</v>
      </c>
      <c r="E376" s="2">
        <v>22</v>
      </c>
      <c r="F376" s="3">
        <v>9</v>
      </c>
      <c r="G376" s="4">
        <v>0.40909090909090912</v>
      </c>
      <c r="H376" s="2">
        <v>0</v>
      </c>
    </row>
    <row r="377" spans="1:8" x14ac:dyDescent="0.3">
      <c r="A377" s="59"/>
      <c r="B377" s="59"/>
      <c r="C377" s="54" t="s">
        <v>11</v>
      </c>
      <c r="D377" s="10" t="s">
        <v>1</v>
      </c>
      <c r="E377" s="2">
        <v>89</v>
      </c>
      <c r="F377" s="3">
        <v>37</v>
      </c>
      <c r="G377" s="4">
        <v>0.4157303370786517</v>
      </c>
      <c r="H377" s="2">
        <v>3</v>
      </c>
    </row>
    <row r="378" spans="1:8" x14ac:dyDescent="0.3">
      <c r="A378" s="59"/>
      <c r="B378" s="59"/>
      <c r="C378" s="54" t="s">
        <v>11</v>
      </c>
      <c r="D378" s="46" t="s">
        <v>41</v>
      </c>
      <c r="E378" s="2">
        <v>57</v>
      </c>
      <c r="F378" s="3">
        <v>23</v>
      </c>
      <c r="G378" s="4">
        <v>0.40350877192982448</v>
      </c>
      <c r="H378" s="2">
        <v>3</v>
      </c>
    </row>
    <row r="379" spans="1:8" x14ac:dyDescent="0.3">
      <c r="A379" s="59"/>
      <c r="B379" s="59"/>
      <c r="C379" s="54" t="s">
        <v>11</v>
      </c>
      <c r="D379" s="10" t="s">
        <v>4</v>
      </c>
      <c r="E379" s="2">
        <v>32</v>
      </c>
      <c r="F379" s="3">
        <v>14</v>
      </c>
      <c r="G379" s="4">
        <v>0.4375</v>
      </c>
      <c r="H379" s="2">
        <v>0</v>
      </c>
    </row>
    <row r="380" spans="1:8" x14ac:dyDescent="0.3">
      <c r="A380" s="59"/>
      <c r="B380" s="59"/>
      <c r="C380" s="54" t="s">
        <v>23</v>
      </c>
      <c r="D380" s="10" t="s">
        <v>1</v>
      </c>
      <c r="E380" s="2">
        <v>240</v>
      </c>
      <c r="F380" s="3">
        <v>26</v>
      </c>
      <c r="G380" s="4">
        <v>0.10833333333333341</v>
      </c>
      <c r="H380" s="2">
        <v>0</v>
      </c>
    </row>
    <row r="381" spans="1:8" x14ac:dyDescent="0.3">
      <c r="A381" s="59"/>
      <c r="B381" s="59"/>
      <c r="C381" s="54" t="s">
        <v>23</v>
      </c>
      <c r="D381" s="46" t="s">
        <v>41</v>
      </c>
      <c r="E381" s="2">
        <v>127</v>
      </c>
      <c r="F381" s="3">
        <v>11</v>
      </c>
      <c r="G381" s="4">
        <v>8.6614173228346455E-2</v>
      </c>
      <c r="H381" s="2">
        <v>0</v>
      </c>
    </row>
    <row r="382" spans="1:8" x14ac:dyDescent="0.3">
      <c r="A382" s="59"/>
      <c r="B382" s="59"/>
      <c r="C382" s="54"/>
      <c r="D382" s="10" t="s">
        <v>4</v>
      </c>
      <c r="E382" s="2">
        <v>113</v>
      </c>
      <c r="F382" s="3">
        <v>15</v>
      </c>
      <c r="G382" s="4">
        <v>0.13274336283185839</v>
      </c>
      <c r="H382" s="2">
        <v>0</v>
      </c>
    </row>
    <row r="383" spans="1:8" x14ac:dyDescent="0.3">
      <c r="A383" s="60"/>
      <c r="B383" s="60"/>
      <c r="C383" s="54" t="s">
        <v>23</v>
      </c>
      <c r="D383" s="10" t="s">
        <v>7</v>
      </c>
      <c r="E383" s="2">
        <v>1</v>
      </c>
      <c r="F383" s="3">
        <v>1</v>
      </c>
      <c r="G383" s="4">
        <v>1</v>
      </c>
      <c r="H383" s="2">
        <v>0</v>
      </c>
    </row>
    <row r="384" spans="1:8" x14ac:dyDescent="0.3">
      <c r="A384" s="58">
        <v>2023</v>
      </c>
      <c r="B384" s="9" t="s">
        <v>40</v>
      </c>
      <c r="C384" s="6"/>
      <c r="D384" s="6"/>
      <c r="E384" s="7">
        <f>E385+E403+E410+E431+E444</f>
        <v>1716</v>
      </c>
      <c r="F384" s="7">
        <f>F385+F403+F410+F431+F444</f>
        <v>316</v>
      </c>
      <c r="G384" s="33">
        <f>F384/E384</f>
        <v>0.18414918414918416</v>
      </c>
      <c r="H384" s="7">
        <f>H385+H403+H410+H431+H444</f>
        <v>14</v>
      </c>
    </row>
    <row r="385" spans="1:8" x14ac:dyDescent="0.3">
      <c r="A385" s="59"/>
      <c r="B385" s="58" t="s">
        <v>35</v>
      </c>
      <c r="C385" s="47" t="s">
        <v>1</v>
      </c>
      <c r="D385" s="47"/>
      <c r="E385" s="48">
        <f>E386+E389+E393+E396+E399</f>
        <v>734</v>
      </c>
      <c r="F385" s="48">
        <f>F386+F389+F393+F396+F399</f>
        <v>123</v>
      </c>
      <c r="G385" s="49">
        <f>F385/E385</f>
        <v>0.167574931880109</v>
      </c>
      <c r="H385" s="48">
        <f>H386+H389+H393+H396+H399</f>
        <v>7</v>
      </c>
    </row>
    <row r="386" spans="1:8" x14ac:dyDescent="0.3">
      <c r="A386" s="59"/>
      <c r="B386" s="59"/>
      <c r="C386" s="54" t="s">
        <v>6</v>
      </c>
      <c r="D386" s="10" t="s">
        <v>1</v>
      </c>
      <c r="E386" s="2">
        <v>124</v>
      </c>
      <c r="F386" s="3">
        <v>22</v>
      </c>
      <c r="G386" s="4">
        <v>0.17741935483870969</v>
      </c>
      <c r="H386" s="2">
        <v>0</v>
      </c>
    </row>
    <row r="387" spans="1:8" x14ac:dyDescent="0.3">
      <c r="A387" s="59"/>
      <c r="B387" s="59"/>
      <c r="C387" s="54" t="s">
        <v>6</v>
      </c>
      <c r="D387" s="46" t="s">
        <v>41</v>
      </c>
      <c r="E387" s="2">
        <v>63</v>
      </c>
      <c r="F387" s="3">
        <v>14</v>
      </c>
      <c r="G387" s="4">
        <v>0.22222222222222221</v>
      </c>
      <c r="H387" s="2">
        <v>0</v>
      </c>
    </row>
    <row r="388" spans="1:8" x14ac:dyDescent="0.3">
      <c r="A388" s="59"/>
      <c r="B388" s="59"/>
      <c r="C388" s="54" t="s">
        <v>6</v>
      </c>
      <c r="D388" s="10" t="s">
        <v>4</v>
      </c>
      <c r="E388" s="2">
        <v>61</v>
      </c>
      <c r="F388" s="3">
        <v>8</v>
      </c>
      <c r="G388" s="4">
        <v>0.13114754098360659</v>
      </c>
      <c r="H388" s="2">
        <v>0</v>
      </c>
    </row>
    <row r="389" spans="1:8" x14ac:dyDescent="0.3">
      <c r="A389" s="59"/>
      <c r="B389" s="59"/>
      <c r="C389" s="54" t="s">
        <v>22</v>
      </c>
      <c r="D389" s="10" t="s">
        <v>1</v>
      </c>
      <c r="E389" s="2">
        <v>152</v>
      </c>
      <c r="F389" s="3">
        <v>17</v>
      </c>
      <c r="G389" s="4">
        <v>0.1118421052631579</v>
      </c>
      <c r="H389" s="2">
        <v>4</v>
      </c>
    </row>
    <row r="390" spans="1:8" x14ac:dyDescent="0.3">
      <c r="A390" s="59"/>
      <c r="B390" s="59"/>
      <c r="C390" s="54" t="s">
        <v>22</v>
      </c>
      <c r="D390" s="46" t="s">
        <v>41</v>
      </c>
      <c r="E390" s="2">
        <v>103</v>
      </c>
      <c r="F390" s="3">
        <v>10</v>
      </c>
      <c r="G390" s="4">
        <v>9.7087378640776698E-2</v>
      </c>
      <c r="H390" s="2">
        <v>2</v>
      </c>
    </row>
    <row r="391" spans="1:8" x14ac:dyDescent="0.3">
      <c r="A391" s="59"/>
      <c r="B391" s="59"/>
      <c r="C391" s="54" t="s">
        <v>22</v>
      </c>
      <c r="D391" s="10" t="s">
        <v>4</v>
      </c>
      <c r="E391" s="2">
        <v>49</v>
      </c>
      <c r="F391" s="3">
        <v>7</v>
      </c>
      <c r="G391" s="4">
        <v>0.14285714285714279</v>
      </c>
      <c r="H391" s="2">
        <v>2</v>
      </c>
    </row>
    <row r="392" spans="1:8" x14ac:dyDescent="0.3">
      <c r="A392" s="59"/>
      <c r="B392" s="59"/>
      <c r="C392" s="54" t="s">
        <v>22</v>
      </c>
      <c r="D392" s="10" t="s">
        <v>7</v>
      </c>
      <c r="E392" s="2">
        <v>1</v>
      </c>
      <c r="F392" s="3">
        <v>0</v>
      </c>
      <c r="G392" s="4">
        <v>0</v>
      </c>
      <c r="H392" s="2">
        <v>0</v>
      </c>
    </row>
    <row r="393" spans="1:8" x14ac:dyDescent="0.3">
      <c r="A393" s="59"/>
      <c r="B393" s="59"/>
      <c r="C393" s="55" t="s">
        <v>17</v>
      </c>
      <c r="D393" s="10" t="s">
        <v>1</v>
      </c>
      <c r="E393" s="2">
        <v>55</v>
      </c>
      <c r="F393" s="3">
        <v>19</v>
      </c>
      <c r="G393" s="4">
        <v>0.34545454545454551</v>
      </c>
      <c r="H393" s="2">
        <v>0</v>
      </c>
    </row>
    <row r="394" spans="1:8" x14ac:dyDescent="0.3">
      <c r="A394" s="59"/>
      <c r="B394" s="59"/>
      <c r="C394" s="56" t="s">
        <v>17</v>
      </c>
      <c r="D394" s="46" t="s">
        <v>41</v>
      </c>
      <c r="E394" s="2">
        <v>29</v>
      </c>
      <c r="F394" s="3">
        <v>13</v>
      </c>
      <c r="G394" s="4">
        <v>0.44827586206896552</v>
      </c>
      <c r="H394" s="2">
        <v>0</v>
      </c>
    </row>
    <row r="395" spans="1:8" x14ac:dyDescent="0.3">
      <c r="A395" s="59"/>
      <c r="B395" s="59"/>
      <c r="C395" s="57" t="s">
        <v>17</v>
      </c>
      <c r="D395" s="10" t="s">
        <v>4</v>
      </c>
      <c r="E395" s="2">
        <v>26</v>
      </c>
      <c r="F395" s="3">
        <v>6</v>
      </c>
      <c r="G395" s="4">
        <v>0.23076923076923081</v>
      </c>
      <c r="H395" s="2">
        <v>0</v>
      </c>
    </row>
    <row r="396" spans="1:8" x14ac:dyDescent="0.3">
      <c r="A396" s="59"/>
      <c r="B396" s="59"/>
      <c r="C396" s="54" t="s">
        <v>18</v>
      </c>
      <c r="D396" s="10" t="s">
        <v>1</v>
      </c>
      <c r="E396" s="2">
        <v>121</v>
      </c>
      <c r="F396" s="3">
        <v>19</v>
      </c>
      <c r="G396" s="4">
        <v>0.15702479338842981</v>
      </c>
      <c r="H396" s="2">
        <v>0</v>
      </c>
    </row>
    <row r="397" spans="1:8" x14ac:dyDescent="0.3">
      <c r="A397" s="59"/>
      <c r="B397" s="59"/>
      <c r="C397" s="54" t="s">
        <v>18</v>
      </c>
      <c r="D397" s="46" t="s">
        <v>41</v>
      </c>
      <c r="E397" s="2">
        <v>55</v>
      </c>
      <c r="F397" s="3">
        <v>10</v>
      </c>
      <c r="G397" s="4">
        <v>0.1818181818181818</v>
      </c>
      <c r="H397" s="2">
        <v>0</v>
      </c>
    </row>
    <row r="398" spans="1:8" x14ac:dyDescent="0.3">
      <c r="A398" s="59"/>
      <c r="B398" s="59"/>
      <c r="C398" s="54" t="s">
        <v>18</v>
      </c>
      <c r="D398" s="10" t="s">
        <v>4</v>
      </c>
      <c r="E398" s="2">
        <v>66</v>
      </c>
      <c r="F398" s="3">
        <v>9</v>
      </c>
      <c r="G398" s="4">
        <v>0.13636363636363641</v>
      </c>
      <c r="H398" s="2">
        <v>0</v>
      </c>
    </row>
    <row r="399" spans="1:8" x14ac:dyDescent="0.3">
      <c r="A399" s="59"/>
      <c r="B399" s="59"/>
      <c r="C399" s="54" t="s">
        <v>26</v>
      </c>
      <c r="D399" s="10" t="s">
        <v>1</v>
      </c>
      <c r="E399" s="2">
        <v>282</v>
      </c>
      <c r="F399" s="3">
        <v>46</v>
      </c>
      <c r="G399" s="4">
        <v>0.16312056737588651</v>
      </c>
      <c r="H399" s="2">
        <v>3</v>
      </c>
    </row>
    <row r="400" spans="1:8" x14ac:dyDescent="0.3">
      <c r="A400" s="59"/>
      <c r="B400" s="59"/>
      <c r="C400" s="54" t="s">
        <v>26</v>
      </c>
      <c r="D400" s="46" t="s">
        <v>41</v>
      </c>
      <c r="E400" s="2">
        <v>164</v>
      </c>
      <c r="F400" s="3">
        <v>31</v>
      </c>
      <c r="G400" s="4">
        <v>0.18902439024390241</v>
      </c>
      <c r="H400" s="2">
        <v>2</v>
      </c>
    </row>
    <row r="401" spans="1:8" x14ac:dyDescent="0.3">
      <c r="A401" s="59"/>
      <c r="B401" s="59"/>
      <c r="C401" s="54" t="s">
        <v>26</v>
      </c>
      <c r="D401" s="10" t="s">
        <v>4</v>
      </c>
      <c r="E401" s="2">
        <v>118</v>
      </c>
      <c r="F401" s="3">
        <v>15</v>
      </c>
      <c r="G401" s="4">
        <v>0.1271186440677966</v>
      </c>
      <c r="H401" s="2">
        <v>1</v>
      </c>
    </row>
    <row r="402" spans="1:8" x14ac:dyDescent="0.3">
      <c r="A402" s="59"/>
      <c r="B402" s="60"/>
      <c r="C402" s="54" t="s">
        <v>26</v>
      </c>
      <c r="D402" s="18" t="s">
        <v>7</v>
      </c>
      <c r="E402" s="2"/>
      <c r="F402" s="3"/>
      <c r="G402" s="4"/>
      <c r="H402" s="2"/>
    </row>
    <row r="403" spans="1:8" x14ac:dyDescent="0.3">
      <c r="A403" s="59"/>
      <c r="B403" s="58" t="s">
        <v>36</v>
      </c>
      <c r="C403" s="47" t="s">
        <v>1</v>
      </c>
      <c r="D403" s="47"/>
      <c r="E403" s="48">
        <f>E404+E407</f>
        <v>118</v>
      </c>
      <c r="F403" s="48">
        <f t="shared" ref="F403" si="44">F404+F407</f>
        <v>27</v>
      </c>
      <c r="G403" s="50">
        <f>F403/E403</f>
        <v>0.2288135593220339</v>
      </c>
      <c r="H403" s="48">
        <f t="shared" ref="H403" si="45">H404+H407</f>
        <v>3</v>
      </c>
    </row>
    <row r="404" spans="1:8" x14ac:dyDescent="0.3">
      <c r="A404" s="59"/>
      <c r="B404" s="59"/>
      <c r="C404" s="54" t="s">
        <v>8</v>
      </c>
      <c r="D404" s="10" t="s">
        <v>1</v>
      </c>
      <c r="E404" s="2">
        <v>60</v>
      </c>
      <c r="F404" s="3">
        <v>15</v>
      </c>
      <c r="G404" s="4">
        <v>0.25</v>
      </c>
      <c r="H404" s="2">
        <v>2</v>
      </c>
    </row>
    <row r="405" spans="1:8" x14ac:dyDescent="0.3">
      <c r="A405" s="59"/>
      <c r="B405" s="59"/>
      <c r="C405" s="54" t="s">
        <v>8</v>
      </c>
      <c r="D405" s="46" t="s">
        <v>41</v>
      </c>
      <c r="E405" s="2">
        <v>25</v>
      </c>
      <c r="F405" s="3">
        <v>8</v>
      </c>
      <c r="G405" s="4">
        <v>0.32</v>
      </c>
      <c r="H405" s="2">
        <v>2</v>
      </c>
    </row>
    <row r="406" spans="1:8" x14ac:dyDescent="0.3">
      <c r="A406" s="59"/>
      <c r="B406" s="59"/>
      <c r="C406" s="54" t="s">
        <v>8</v>
      </c>
      <c r="D406" s="10" t="s">
        <v>4</v>
      </c>
      <c r="E406" s="2">
        <v>35</v>
      </c>
      <c r="F406" s="3">
        <v>7</v>
      </c>
      <c r="G406" s="4">
        <v>0.2</v>
      </c>
      <c r="H406" s="2">
        <v>0</v>
      </c>
    </row>
    <row r="407" spans="1:8" x14ac:dyDescent="0.3">
      <c r="A407" s="59"/>
      <c r="B407" s="59"/>
      <c r="C407" s="54" t="s">
        <v>20</v>
      </c>
      <c r="D407" s="10" t="s">
        <v>1</v>
      </c>
      <c r="E407" s="2">
        <v>58</v>
      </c>
      <c r="F407" s="3">
        <v>12</v>
      </c>
      <c r="G407" s="4">
        <v>0.2068965517241379</v>
      </c>
      <c r="H407" s="2">
        <v>1</v>
      </c>
    </row>
    <row r="408" spans="1:8" x14ac:dyDescent="0.3">
      <c r="A408" s="59"/>
      <c r="B408" s="59"/>
      <c r="C408" s="54" t="s">
        <v>20</v>
      </c>
      <c r="D408" s="46" t="s">
        <v>41</v>
      </c>
      <c r="E408" s="2">
        <v>24</v>
      </c>
      <c r="F408" s="3">
        <v>2</v>
      </c>
      <c r="G408" s="4">
        <v>8.3333333333333329E-2</v>
      </c>
      <c r="H408" s="2">
        <v>1</v>
      </c>
    </row>
    <row r="409" spans="1:8" x14ac:dyDescent="0.3">
      <c r="A409" s="59"/>
      <c r="B409" s="59"/>
      <c r="C409" s="54" t="s">
        <v>20</v>
      </c>
      <c r="D409" s="10" t="s">
        <v>4</v>
      </c>
      <c r="E409" s="2">
        <v>34</v>
      </c>
      <c r="F409" s="3">
        <v>10</v>
      </c>
      <c r="G409" s="4">
        <v>0.29411764705882348</v>
      </c>
      <c r="H409" s="2">
        <v>0</v>
      </c>
    </row>
    <row r="410" spans="1:8" x14ac:dyDescent="0.3">
      <c r="A410" s="59"/>
      <c r="B410" s="58" t="s">
        <v>37</v>
      </c>
      <c r="C410" s="47" t="s">
        <v>1</v>
      </c>
      <c r="D410" s="47"/>
      <c r="E410" s="48">
        <f>E411+E415+E418+E422+E425+E428</f>
        <v>360</v>
      </c>
      <c r="F410" s="48">
        <f t="shared" ref="F410" si="46">F411+F415+F418+F422+F425+F428</f>
        <v>69</v>
      </c>
      <c r="G410" s="50">
        <f>F410/E410</f>
        <v>0.19166666666666668</v>
      </c>
      <c r="H410" s="48">
        <f t="shared" ref="H410" si="47">H411+H415+H418+H422+H425+H428</f>
        <v>1</v>
      </c>
    </row>
    <row r="411" spans="1:8" x14ac:dyDescent="0.3">
      <c r="A411" s="59"/>
      <c r="B411" s="59"/>
      <c r="C411" s="54" t="s">
        <v>5</v>
      </c>
      <c r="D411" s="10" t="s">
        <v>1</v>
      </c>
      <c r="E411" s="2">
        <v>73</v>
      </c>
      <c r="F411" s="3">
        <v>16</v>
      </c>
      <c r="G411" s="4">
        <v>0.21917808219178081</v>
      </c>
      <c r="H411" s="2">
        <v>0</v>
      </c>
    </row>
    <row r="412" spans="1:8" x14ac:dyDescent="0.3">
      <c r="A412" s="59"/>
      <c r="B412" s="59"/>
      <c r="C412" s="54" t="s">
        <v>5</v>
      </c>
      <c r="D412" s="46" t="s">
        <v>41</v>
      </c>
      <c r="E412" s="2">
        <v>41</v>
      </c>
      <c r="F412" s="3">
        <v>8</v>
      </c>
      <c r="G412" s="4">
        <v>0.1951219512195122</v>
      </c>
      <c r="H412" s="2">
        <v>0</v>
      </c>
    </row>
    <row r="413" spans="1:8" x14ac:dyDescent="0.3">
      <c r="A413" s="59"/>
      <c r="B413" s="59"/>
      <c r="C413" s="54"/>
      <c r="D413" s="10" t="s">
        <v>4</v>
      </c>
      <c r="E413" s="2">
        <v>32</v>
      </c>
      <c r="F413" s="3">
        <v>8</v>
      </c>
      <c r="G413" s="4">
        <v>0.25</v>
      </c>
      <c r="H413" s="2">
        <v>0</v>
      </c>
    </row>
    <row r="414" spans="1:8" x14ac:dyDescent="0.3">
      <c r="A414" s="59"/>
      <c r="B414" s="59"/>
      <c r="C414" s="54" t="s">
        <v>5</v>
      </c>
      <c r="D414" s="10"/>
      <c r="E414" s="2"/>
      <c r="F414" s="3"/>
      <c r="G414" s="4"/>
      <c r="H414" s="2"/>
    </row>
    <row r="415" spans="1:8" x14ac:dyDescent="0.3">
      <c r="A415" s="59"/>
      <c r="B415" s="59"/>
      <c r="C415" s="54" t="s">
        <v>21</v>
      </c>
      <c r="D415" s="10" t="s">
        <v>1</v>
      </c>
      <c r="E415" s="2">
        <v>134</v>
      </c>
      <c r="F415" s="3">
        <v>23</v>
      </c>
      <c r="G415" s="4">
        <v>0.17164179104477609</v>
      </c>
      <c r="H415" s="2">
        <v>0</v>
      </c>
    </row>
    <row r="416" spans="1:8" x14ac:dyDescent="0.3">
      <c r="A416" s="59"/>
      <c r="B416" s="59"/>
      <c r="C416" s="54" t="s">
        <v>21</v>
      </c>
      <c r="D416" s="46" t="s">
        <v>41</v>
      </c>
      <c r="E416" s="2">
        <v>83</v>
      </c>
      <c r="F416" s="3">
        <v>16</v>
      </c>
      <c r="G416" s="4">
        <v>0.19277108433734941</v>
      </c>
      <c r="H416" s="2">
        <v>0</v>
      </c>
    </row>
    <row r="417" spans="1:8" x14ac:dyDescent="0.3">
      <c r="A417" s="59"/>
      <c r="B417" s="59"/>
      <c r="C417" s="54" t="s">
        <v>21</v>
      </c>
      <c r="D417" s="10" t="s">
        <v>4</v>
      </c>
      <c r="E417" s="2">
        <v>51</v>
      </c>
      <c r="F417" s="3">
        <v>7</v>
      </c>
      <c r="G417" s="4">
        <v>0.1372549019607843</v>
      </c>
      <c r="H417" s="2">
        <v>0</v>
      </c>
    </row>
    <row r="418" spans="1:8" x14ac:dyDescent="0.3">
      <c r="A418" s="59"/>
      <c r="B418" s="59"/>
      <c r="C418" s="54" t="s">
        <v>12</v>
      </c>
      <c r="D418" s="10" t="s">
        <v>1</v>
      </c>
      <c r="E418" s="2">
        <v>43</v>
      </c>
      <c r="F418" s="3">
        <v>15</v>
      </c>
      <c r="G418" s="4">
        <v>0.34883720930232559</v>
      </c>
      <c r="H418" s="2">
        <v>0</v>
      </c>
    </row>
    <row r="419" spans="1:8" x14ac:dyDescent="0.3">
      <c r="A419" s="59"/>
      <c r="B419" s="59"/>
      <c r="C419" s="54" t="s">
        <v>12</v>
      </c>
      <c r="D419" s="46" t="s">
        <v>41</v>
      </c>
      <c r="E419" s="2">
        <v>22</v>
      </c>
      <c r="F419" s="3">
        <v>9</v>
      </c>
      <c r="G419" s="4">
        <v>0.40909090909090912</v>
      </c>
      <c r="H419" s="2">
        <v>0</v>
      </c>
    </row>
    <row r="420" spans="1:8" x14ac:dyDescent="0.3">
      <c r="A420" s="59"/>
      <c r="B420" s="59"/>
      <c r="C420" s="54"/>
      <c r="D420" s="10" t="s">
        <v>4</v>
      </c>
      <c r="E420" s="2">
        <v>21</v>
      </c>
      <c r="F420" s="3">
        <v>6</v>
      </c>
      <c r="G420" s="4">
        <v>0.2857142857142857</v>
      </c>
      <c r="H420" s="2">
        <v>0</v>
      </c>
    </row>
    <row r="421" spans="1:8" x14ac:dyDescent="0.3">
      <c r="A421" s="59"/>
      <c r="B421" s="59"/>
      <c r="C421" s="54" t="s">
        <v>12</v>
      </c>
      <c r="D421" s="5" t="s">
        <v>7</v>
      </c>
      <c r="E421" s="2"/>
      <c r="F421" s="3"/>
      <c r="G421" s="4"/>
      <c r="H421" s="2"/>
    </row>
    <row r="422" spans="1:8" x14ac:dyDescent="0.3">
      <c r="A422" s="59"/>
      <c r="B422" s="59"/>
      <c r="C422" s="54" t="s">
        <v>13</v>
      </c>
      <c r="D422" s="10" t="s">
        <v>1</v>
      </c>
      <c r="E422" s="2">
        <v>21</v>
      </c>
      <c r="F422" s="3">
        <v>2</v>
      </c>
      <c r="G422" s="4">
        <v>9.5238095238095233E-2</v>
      </c>
      <c r="H422" s="2">
        <v>0</v>
      </c>
    </row>
    <row r="423" spans="1:8" x14ac:dyDescent="0.3">
      <c r="A423" s="59"/>
      <c r="B423" s="59"/>
      <c r="C423" s="54" t="s">
        <v>13</v>
      </c>
      <c r="D423" s="46" t="s">
        <v>41</v>
      </c>
      <c r="E423" s="2">
        <v>10</v>
      </c>
      <c r="F423" s="3">
        <v>1</v>
      </c>
      <c r="G423" s="4">
        <v>0.1</v>
      </c>
      <c r="H423" s="2">
        <v>0</v>
      </c>
    </row>
    <row r="424" spans="1:8" x14ac:dyDescent="0.3">
      <c r="A424" s="59"/>
      <c r="B424" s="59"/>
      <c r="C424" s="54" t="s">
        <v>13</v>
      </c>
      <c r="D424" s="10" t="s">
        <v>4</v>
      </c>
      <c r="E424" s="2">
        <v>11</v>
      </c>
      <c r="F424" s="3">
        <v>1</v>
      </c>
      <c r="G424" s="4">
        <v>9.0909090909090912E-2</v>
      </c>
      <c r="H424" s="2">
        <v>0</v>
      </c>
    </row>
    <row r="425" spans="1:8" x14ac:dyDescent="0.3">
      <c r="A425" s="59"/>
      <c r="B425" s="59"/>
      <c r="C425" s="54" t="s">
        <v>14</v>
      </c>
      <c r="D425" s="10" t="s">
        <v>1</v>
      </c>
      <c r="E425" s="2">
        <v>19</v>
      </c>
      <c r="F425" s="3">
        <v>5</v>
      </c>
      <c r="G425" s="4">
        <v>0.26315789473684209</v>
      </c>
      <c r="H425" s="2">
        <v>1</v>
      </c>
    </row>
    <row r="426" spans="1:8" x14ac:dyDescent="0.3">
      <c r="A426" s="59"/>
      <c r="B426" s="59"/>
      <c r="C426" s="54" t="s">
        <v>14</v>
      </c>
      <c r="D426" s="46" t="s">
        <v>41</v>
      </c>
      <c r="E426" s="2">
        <v>10</v>
      </c>
      <c r="F426" s="3">
        <v>2</v>
      </c>
      <c r="G426" s="4">
        <v>0.2</v>
      </c>
      <c r="H426" s="2">
        <v>0</v>
      </c>
    </row>
    <row r="427" spans="1:8" x14ac:dyDescent="0.3">
      <c r="A427" s="59"/>
      <c r="B427" s="59"/>
      <c r="C427" s="54" t="s">
        <v>14</v>
      </c>
      <c r="D427" s="10" t="s">
        <v>4</v>
      </c>
      <c r="E427" s="2">
        <v>9</v>
      </c>
      <c r="F427" s="3">
        <v>3</v>
      </c>
      <c r="G427" s="4">
        <v>0.33333333333333331</v>
      </c>
      <c r="H427" s="2">
        <v>1</v>
      </c>
    </row>
    <row r="428" spans="1:8" x14ac:dyDescent="0.3">
      <c r="A428" s="59"/>
      <c r="B428" s="59"/>
      <c r="C428" s="54" t="s">
        <v>15</v>
      </c>
      <c r="D428" s="10" t="s">
        <v>1</v>
      </c>
      <c r="E428" s="2">
        <v>70</v>
      </c>
      <c r="F428" s="3">
        <v>8</v>
      </c>
      <c r="G428" s="4">
        <v>0.1142857142857143</v>
      </c>
      <c r="H428" s="2">
        <v>0</v>
      </c>
    </row>
    <row r="429" spans="1:8" x14ac:dyDescent="0.3">
      <c r="A429" s="59"/>
      <c r="B429" s="59"/>
      <c r="C429" s="54" t="s">
        <v>15</v>
      </c>
      <c r="D429" s="46" t="s">
        <v>41</v>
      </c>
      <c r="E429" s="2">
        <v>40</v>
      </c>
      <c r="F429" s="3">
        <v>7</v>
      </c>
      <c r="G429" s="4">
        <v>0.17499999999999999</v>
      </c>
      <c r="H429" s="2">
        <v>0</v>
      </c>
    </row>
    <row r="430" spans="1:8" x14ac:dyDescent="0.3">
      <c r="A430" s="59"/>
      <c r="B430" s="60"/>
      <c r="C430" s="54" t="s">
        <v>15</v>
      </c>
      <c r="D430" s="10" t="s">
        <v>4</v>
      </c>
      <c r="E430" s="2">
        <v>30</v>
      </c>
      <c r="F430" s="3">
        <v>1</v>
      </c>
      <c r="G430" s="4">
        <v>3.3333333333333333E-2</v>
      </c>
      <c r="H430" s="2">
        <v>0</v>
      </c>
    </row>
    <row r="431" spans="1:8" x14ac:dyDescent="0.3">
      <c r="A431" s="59"/>
      <c r="B431" s="58" t="s">
        <v>38</v>
      </c>
      <c r="C431" s="47" t="s">
        <v>1</v>
      </c>
      <c r="D431" s="47"/>
      <c r="E431" s="48">
        <f>E432+E435+E438+E441</f>
        <v>94</v>
      </c>
      <c r="F431" s="48">
        <f t="shared" ref="F431" si="48">F432+F435+F438+F441</f>
        <v>30</v>
      </c>
      <c r="G431" s="50">
        <f>+F431/E431</f>
        <v>0.31914893617021278</v>
      </c>
      <c r="H431" s="48">
        <f t="shared" ref="H431" si="49">H432+H435+H438+H441</f>
        <v>0</v>
      </c>
    </row>
    <row r="432" spans="1:8" x14ac:dyDescent="0.3">
      <c r="A432" s="59"/>
      <c r="B432" s="59"/>
      <c r="C432" s="54" t="s">
        <v>16</v>
      </c>
      <c r="D432" s="10" t="s">
        <v>1</v>
      </c>
      <c r="E432" s="2">
        <v>52</v>
      </c>
      <c r="F432" s="3">
        <v>18</v>
      </c>
      <c r="G432" s="4">
        <v>0.34615384615384609</v>
      </c>
      <c r="H432" s="2">
        <v>0</v>
      </c>
    </row>
    <row r="433" spans="1:8" x14ac:dyDescent="0.3">
      <c r="A433" s="59"/>
      <c r="B433" s="59"/>
      <c r="C433" s="54" t="s">
        <v>16</v>
      </c>
      <c r="D433" s="46" t="s">
        <v>41</v>
      </c>
      <c r="E433" s="2">
        <v>26</v>
      </c>
      <c r="F433" s="3">
        <v>8</v>
      </c>
      <c r="G433" s="4">
        <v>0.30769230769230771</v>
      </c>
      <c r="H433" s="2">
        <v>0</v>
      </c>
    </row>
    <row r="434" spans="1:8" x14ac:dyDescent="0.3">
      <c r="A434" s="59"/>
      <c r="B434" s="59"/>
      <c r="C434" s="54" t="s">
        <v>16</v>
      </c>
      <c r="D434" s="10" t="s">
        <v>4</v>
      </c>
      <c r="E434" s="2">
        <v>26</v>
      </c>
      <c r="F434" s="3">
        <v>10</v>
      </c>
      <c r="G434" s="4">
        <v>0.38461538461538458</v>
      </c>
      <c r="H434" s="2">
        <v>0</v>
      </c>
    </row>
    <row r="435" spans="1:8" x14ac:dyDescent="0.3">
      <c r="A435" s="59"/>
      <c r="B435" s="59"/>
      <c r="C435" s="54" t="s">
        <v>24</v>
      </c>
      <c r="D435" s="18" t="s">
        <v>1</v>
      </c>
      <c r="E435" s="19"/>
      <c r="F435" s="20"/>
      <c r="G435" s="21"/>
      <c r="H435" s="19"/>
    </row>
    <row r="436" spans="1:8" x14ac:dyDescent="0.3">
      <c r="A436" s="59"/>
      <c r="B436" s="59"/>
      <c r="C436" s="54" t="s">
        <v>24</v>
      </c>
      <c r="D436" s="46" t="s">
        <v>41</v>
      </c>
      <c r="E436" s="19"/>
      <c r="F436" s="20"/>
      <c r="G436" s="21"/>
      <c r="H436" s="19"/>
    </row>
    <row r="437" spans="1:8" x14ac:dyDescent="0.3">
      <c r="A437" s="59"/>
      <c r="B437" s="59"/>
      <c r="C437" s="54" t="s">
        <v>24</v>
      </c>
      <c r="D437" s="18" t="s">
        <v>4</v>
      </c>
      <c r="E437" s="19"/>
      <c r="F437" s="20"/>
      <c r="G437" s="21"/>
      <c r="H437" s="19"/>
    </row>
    <row r="438" spans="1:8" x14ac:dyDescent="0.3">
      <c r="A438" s="59"/>
      <c r="B438" s="59"/>
      <c r="C438" s="54" t="s">
        <v>19</v>
      </c>
      <c r="D438" s="10" t="s">
        <v>1</v>
      </c>
      <c r="E438" s="2">
        <v>42</v>
      </c>
      <c r="F438" s="3">
        <v>12</v>
      </c>
      <c r="G438" s="4">
        <v>0.2857142857142857</v>
      </c>
      <c r="H438" s="2">
        <v>0</v>
      </c>
    </row>
    <row r="439" spans="1:8" x14ac:dyDescent="0.3">
      <c r="A439" s="59"/>
      <c r="B439" s="59"/>
      <c r="C439" s="54" t="s">
        <v>19</v>
      </c>
      <c r="D439" s="46" t="s">
        <v>41</v>
      </c>
      <c r="E439" s="2">
        <v>21</v>
      </c>
      <c r="F439" s="3">
        <v>4</v>
      </c>
      <c r="G439" s="4">
        <v>0.19047619047619049</v>
      </c>
      <c r="H439" s="2">
        <v>0</v>
      </c>
    </row>
    <row r="440" spans="1:8" x14ac:dyDescent="0.3">
      <c r="A440" s="59"/>
      <c r="B440" s="59"/>
      <c r="C440" s="54" t="s">
        <v>19</v>
      </c>
      <c r="D440" s="10" t="s">
        <v>4</v>
      </c>
      <c r="E440" s="2">
        <v>21</v>
      </c>
      <c r="F440" s="3">
        <v>8</v>
      </c>
      <c r="G440" s="4">
        <v>0.38095238095238088</v>
      </c>
      <c r="H440" s="2">
        <v>0</v>
      </c>
    </row>
    <row r="441" spans="1:8" x14ac:dyDescent="0.3">
      <c r="A441" s="59"/>
      <c r="B441" s="59"/>
      <c r="C441" s="54" t="s">
        <v>27</v>
      </c>
      <c r="D441" s="5" t="s">
        <v>1</v>
      </c>
      <c r="E441" s="2"/>
      <c r="F441" s="3"/>
      <c r="G441" s="4"/>
      <c r="H441" s="2"/>
    </row>
    <row r="442" spans="1:8" x14ac:dyDescent="0.3">
      <c r="A442" s="59"/>
      <c r="B442" s="59"/>
      <c r="C442" s="54" t="s">
        <v>27</v>
      </c>
      <c r="D442" s="46" t="s">
        <v>41</v>
      </c>
      <c r="E442" s="2"/>
      <c r="F442" s="3"/>
      <c r="G442" s="4"/>
      <c r="H442" s="2"/>
    </row>
    <row r="443" spans="1:8" x14ac:dyDescent="0.3">
      <c r="A443" s="59"/>
      <c r="B443" s="59"/>
      <c r="C443" s="54" t="s">
        <v>27</v>
      </c>
      <c r="D443" s="5" t="s">
        <v>4</v>
      </c>
      <c r="E443" s="2"/>
      <c r="F443" s="3"/>
      <c r="G443" s="4"/>
      <c r="H443" s="2"/>
    </row>
    <row r="444" spans="1:8" x14ac:dyDescent="0.3">
      <c r="A444" s="59"/>
      <c r="B444" s="58" t="s">
        <v>39</v>
      </c>
      <c r="C444" s="47" t="s">
        <v>1</v>
      </c>
      <c r="D444" s="47"/>
      <c r="E444" s="48">
        <f>E445+E448+E451+E454+E457</f>
        <v>410</v>
      </c>
      <c r="F444" s="48">
        <f>F445+F448+F451+F454+F457</f>
        <v>67</v>
      </c>
      <c r="G444" s="50">
        <f>F444/E444</f>
        <v>0.16341463414634147</v>
      </c>
      <c r="H444" s="48">
        <f t="shared" ref="H444" si="50">H445+H448+H451+H454+H457</f>
        <v>3</v>
      </c>
    </row>
    <row r="445" spans="1:8" x14ac:dyDescent="0.3">
      <c r="A445" s="59"/>
      <c r="B445" s="59"/>
      <c r="C445" s="54" t="s">
        <v>2</v>
      </c>
      <c r="D445" s="10" t="s">
        <v>1</v>
      </c>
      <c r="E445" s="2">
        <v>16</v>
      </c>
      <c r="F445" s="3">
        <v>1</v>
      </c>
      <c r="G445" s="4">
        <v>6.25E-2</v>
      </c>
      <c r="H445" s="2">
        <v>0</v>
      </c>
    </row>
    <row r="446" spans="1:8" x14ac:dyDescent="0.3">
      <c r="A446" s="59"/>
      <c r="B446" s="59"/>
      <c r="C446" s="54" t="s">
        <v>2</v>
      </c>
      <c r="D446" s="46" t="s">
        <v>41</v>
      </c>
      <c r="E446" s="2">
        <v>6</v>
      </c>
      <c r="F446" s="3">
        <v>0</v>
      </c>
      <c r="G446" s="4">
        <v>0</v>
      </c>
      <c r="H446" s="2">
        <v>0</v>
      </c>
    </row>
    <row r="447" spans="1:8" x14ac:dyDescent="0.3">
      <c r="A447" s="59"/>
      <c r="B447" s="59"/>
      <c r="C447" s="54" t="s">
        <v>2</v>
      </c>
      <c r="D447" s="10" t="s">
        <v>4</v>
      </c>
      <c r="E447" s="2">
        <v>10</v>
      </c>
      <c r="F447" s="3">
        <v>1</v>
      </c>
      <c r="G447" s="4">
        <v>0.1</v>
      </c>
      <c r="H447" s="2">
        <v>0</v>
      </c>
    </row>
    <row r="448" spans="1:8" x14ac:dyDescent="0.3">
      <c r="A448" s="59"/>
      <c r="B448" s="59"/>
      <c r="C448" s="54" t="s">
        <v>9</v>
      </c>
      <c r="D448" s="10" t="s">
        <v>1</v>
      </c>
      <c r="E448" s="2">
        <v>45</v>
      </c>
      <c r="F448" s="3">
        <v>6</v>
      </c>
      <c r="G448" s="4">
        <v>0.1333333333333333</v>
      </c>
      <c r="H448" s="2">
        <v>0</v>
      </c>
    </row>
    <row r="449" spans="1:8" x14ac:dyDescent="0.3">
      <c r="A449" s="59"/>
      <c r="B449" s="59"/>
      <c r="C449" s="54" t="s">
        <v>9</v>
      </c>
      <c r="D449" s="46" t="s">
        <v>41</v>
      </c>
      <c r="E449" s="2">
        <v>23</v>
      </c>
      <c r="F449" s="3">
        <v>4</v>
      </c>
      <c r="G449" s="4">
        <v>0.17391304347826089</v>
      </c>
      <c r="H449" s="2">
        <v>0</v>
      </c>
    </row>
    <row r="450" spans="1:8" x14ac:dyDescent="0.3">
      <c r="A450" s="59"/>
      <c r="B450" s="59"/>
      <c r="C450" s="54" t="s">
        <v>9</v>
      </c>
      <c r="D450" s="10" t="s">
        <v>4</v>
      </c>
      <c r="E450" s="2">
        <v>22</v>
      </c>
      <c r="F450" s="3">
        <v>2</v>
      </c>
      <c r="G450" s="4">
        <v>9.0909090909090912E-2</v>
      </c>
      <c r="H450" s="2">
        <v>0</v>
      </c>
    </row>
    <row r="451" spans="1:8" x14ac:dyDescent="0.3">
      <c r="A451" s="59"/>
      <c r="B451" s="59"/>
      <c r="C451" s="54" t="s">
        <v>10</v>
      </c>
      <c r="D451" s="10" t="s">
        <v>1</v>
      </c>
      <c r="E451" s="2">
        <v>46</v>
      </c>
      <c r="F451" s="3">
        <v>13</v>
      </c>
      <c r="G451" s="4">
        <v>0.28260869565217389</v>
      </c>
      <c r="H451" s="2">
        <v>0</v>
      </c>
    </row>
    <row r="452" spans="1:8" x14ac:dyDescent="0.3">
      <c r="A452" s="59"/>
      <c r="B452" s="59"/>
      <c r="C452" s="54" t="s">
        <v>10</v>
      </c>
      <c r="D452" s="46" t="s">
        <v>41</v>
      </c>
      <c r="E452" s="2">
        <v>20</v>
      </c>
      <c r="F452" s="3">
        <v>6</v>
      </c>
      <c r="G452" s="4">
        <v>0.3</v>
      </c>
      <c r="H452" s="2">
        <v>0</v>
      </c>
    </row>
    <row r="453" spans="1:8" x14ac:dyDescent="0.3">
      <c r="A453" s="59"/>
      <c r="B453" s="59"/>
      <c r="C453" s="54" t="s">
        <v>10</v>
      </c>
      <c r="D453" s="10" t="s">
        <v>4</v>
      </c>
      <c r="E453" s="2">
        <v>26</v>
      </c>
      <c r="F453" s="3">
        <v>7</v>
      </c>
      <c r="G453" s="4">
        <v>0.26923076923076922</v>
      </c>
      <c r="H453" s="2">
        <v>0</v>
      </c>
    </row>
    <row r="454" spans="1:8" x14ac:dyDescent="0.3">
      <c r="A454" s="59"/>
      <c r="B454" s="59"/>
      <c r="C454" s="54" t="s">
        <v>11</v>
      </c>
      <c r="D454" s="10" t="s">
        <v>1</v>
      </c>
      <c r="E454" s="2">
        <v>68</v>
      </c>
      <c r="F454" s="3">
        <v>13</v>
      </c>
      <c r="G454" s="4">
        <v>0.19117647058823531</v>
      </c>
      <c r="H454" s="2">
        <v>0</v>
      </c>
    </row>
    <row r="455" spans="1:8" x14ac:dyDescent="0.3">
      <c r="A455" s="59"/>
      <c r="B455" s="59"/>
      <c r="C455" s="54" t="s">
        <v>11</v>
      </c>
      <c r="D455" s="46" t="s">
        <v>41</v>
      </c>
      <c r="E455" s="2">
        <v>43</v>
      </c>
      <c r="F455" s="3">
        <v>8</v>
      </c>
      <c r="G455" s="4">
        <v>0.186046511627907</v>
      </c>
      <c r="H455" s="2">
        <v>0</v>
      </c>
    </row>
    <row r="456" spans="1:8" x14ac:dyDescent="0.3">
      <c r="A456" s="59"/>
      <c r="B456" s="59"/>
      <c r="C456" s="54" t="s">
        <v>11</v>
      </c>
      <c r="D456" s="10" t="s">
        <v>4</v>
      </c>
      <c r="E456" s="2">
        <v>25</v>
      </c>
      <c r="F456" s="3">
        <v>5</v>
      </c>
      <c r="G456" s="4">
        <v>0.2</v>
      </c>
      <c r="H456" s="2">
        <v>0</v>
      </c>
    </row>
    <row r="457" spans="1:8" x14ac:dyDescent="0.3">
      <c r="A457" s="59"/>
      <c r="B457" s="59"/>
      <c r="C457" s="54" t="s">
        <v>23</v>
      </c>
      <c r="D457" s="10" t="s">
        <v>1</v>
      </c>
      <c r="E457" s="2">
        <v>235</v>
      </c>
      <c r="F457" s="3">
        <v>34</v>
      </c>
      <c r="G457" s="4">
        <v>0.14468085106382969</v>
      </c>
      <c r="H457" s="2">
        <v>3</v>
      </c>
    </row>
    <row r="458" spans="1:8" x14ac:dyDescent="0.3">
      <c r="A458" s="59"/>
      <c r="B458" s="59"/>
      <c r="C458" s="54" t="s">
        <v>23</v>
      </c>
      <c r="D458" s="46" t="s">
        <v>41</v>
      </c>
      <c r="E458" s="2">
        <v>119</v>
      </c>
      <c r="F458" s="3">
        <v>20</v>
      </c>
      <c r="G458" s="4">
        <v>0.16806722689075629</v>
      </c>
      <c r="H458" s="2">
        <v>1</v>
      </c>
    </row>
    <row r="459" spans="1:8" x14ac:dyDescent="0.3">
      <c r="A459" s="59"/>
      <c r="B459" s="59"/>
      <c r="C459" s="54"/>
      <c r="D459" s="10" t="s">
        <v>4</v>
      </c>
      <c r="E459" s="2">
        <v>116</v>
      </c>
      <c r="F459" s="3">
        <v>14</v>
      </c>
      <c r="G459" s="4">
        <v>0.1206896551724138</v>
      </c>
      <c r="H459" s="2">
        <v>2</v>
      </c>
    </row>
    <row r="460" spans="1:8" x14ac:dyDescent="0.3">
      <c r="A460" s="60"/>
      <c r="B460" s="60"/>
      <c r="C460" s="54" t="s">
        <v>23</v>
      </c>
      <c r="D460" s="5" t="s">
        <v>7</v>
      </c>
      <c r="E460" s="2"/>
      <c r="F460" s="3"/>
      <c r="G460" s="4"/>
      <c r="H460" s="2"/>
    </row>
  </sheetData>
  <mergeCells count="171">
    <mergeCell ref="C441:C443"/>
    <mergeCell ref="B444:B460"/>
    <mergeCell ref="C445:C447"/>
    <mergeCell ref="C448:C450"/>
    <mergeCell ref="C451:C453"/>
    <mergeCell ref="C454:C456"/>
    <mergeCell ref="C377:C379"/>
    <mergeCell ref="C380:C383"/>
    <mergeCell ref="A384:A460"/>
    <mergeCell ref="B385:B402"/>
    <mergeCell ref="C386:C388"/>
    <mergeCell ref="C389:C392"/>
    <mergeCell ref="C393:C395"/>
    <mergeCell ref="C396:C398"/>
    <mergeCell ref="C399:C402"/>
    <mergeCell ref="B403:B409"/>
    <mergeCell ref="C404:C406"/>
    <mergeCell ref="C407:C409"/>
    <mergeCell ref="B410:B430"/>
    <mergeCell ref="C411:C414"/>
    <mergeCell ref="C415:C417"/>
    <mergeCell ref="C418:C421"/>
    <mergeCell ref="C422:C424"/>
    <mergeCell ref="C425:C427"/>
    <mergeCell ref="C428:C430"/>
    <mergeCell ref="C457:C460"/>
    <mergeCell ref="B431:B443"/>
    <mergeCell ref="C432:C434"/>
    <mergeCell ref="C435:C437"/>
    <mergeCell ref="C438:C440"/>
    <mergeCell ref="A313:A383"/>
    <mergeCell ref="B314:B331"/>
    <mergeCell ref="C315:C317"/>
    <mergeCell ref="C318:C321"/>
    <mergeCell ref="C322:C324"/>
    <mergeCell ref="C325:C327"/>
    <mergeCell ref="C328:C331"/>
    <mergeCell ref="B332:B339"/>
    <mergeCell ref="C333:C336"/>
    <mergeCell ref="C337:C339"/>
    <mergeCell ref="B340:B358"/>
    <mergeCell ref="C341:C343"/>
    <mergeCell ref="C344:C346"/>
    <mergeCell ref="C347:C349"/>
    <mergeCell ref="C350:C352"/>
    <mergeCell ref="C353:C355"/>
    <mergeCell ref="C356:C358"/>
    <mergeCell ref="B359:B366"/>
    <mergeCell ref="C360:C363"/>
    <mergeCell ref="C364:C366"/>
    <mergeCell ref="B367:B383"/>
    <mergeCell ref="C368:C370"/>
    <mergeCell ref="C371:C373"/>
    <mergeCell ref="C374:C376"/>
    <mergeCell ref="C284:C286"/>
    <mergeCell ref="C287:C289"/>
    <mergeCell ref="C290:C293"/>
    <mergeCell ref="C294:C296"/>
    <mergeCell ref="B297:B312"/>
    <mergeCell ref="C298:C300"/>
    <mergeCell ref="C301:C303"/>
    <mergeCell ref="C304:C306"/>
    <mergeCell ref="C307:C309"/>
    <mergeCell ref="C310:C312"/>
    <mergeCell ref="C219:C221"/>
    <mergeCell ref="C222:C224"/>
    <mergeCell ref="C225:C227"/>
    <mergeCell ref="C228:C230"/>
    <mergeCell ref="C231:C234"/>
    <mergeCell ref="A235:A312"/>
    <mergeCell ref="B236:B256"/>
    <mergeCell ref="C237:C239"/>
    <mergeCell ref="C240:C243"/>
    <mergeCell ref="C244:C246"/>
    <mergeCell ref="C247:C249"/>
    <mergeCell ref="C250:C252"/>
    <mergeCell ref="C253:C256"/>
    <mergeCell ref="B257:B263"/>
    <mergeCell ref="C258:C260"/>
    <mergeCell ref="C261:C263"/>
    <mergeCell ref="B264:B282"/>
    <mergeCell ref="C265:C267"/>
    <mergeCell ref="C268:C270"/>
    <mergeCell ref="C271:C273"/>
    <mergeCell ref="C274:C276"/>
    <mergeCell ref="C277:C279"/>
    <mergeCell ref="C280:C282"/>
    <mergeCell ref="B283:B296"/>
    <mergeCell ref="A157:A234"/>
    <mergeCell ref="B158:B178"/>
    <mergeCell ref="C159:C161"/>
    <mergeCell ref="C162:C165"/>
    <mergeCell ref="C166:C168"/>
    <mergeCell ref="C169:C171"/>
    <mergeCell ref="C172:C174"/>
    <mergeCell ref="C175:C178"/>
    <mergeCell ref="B179:B185"/>
    <mergeCell ref="C180:C182"/>
    <mergeCell ref="C183:C185"/>
    <mergeCell ref="B186:B204"/>
    <mergeCell ref="C187:C189"/>
    <mergeCell ref="C190:C192"/>
    <mergeCell ref="C193:C195"/>
    <mergeCell ref="C196:C198"/>
    <mergeCell ref="C199:C201"/>
    <mergeCell ref="C202:C204"/>
    <mergeCell ref="B205:B217"/>
    <mergeCell ref="C206:C208"/>
    <mergeCell ref="C209:C211"/>
    <mergeCell ref="C212:C214"/>
    <mergeCell ref="C215:C217"/>
    <mergeCell ref="B218:B234"/>
    <mergeCell ref="B128:B140"/>
    <mergeCell ref="C129:C131"/>
    <mergeCell ref="C132:C134"/>
    <mergeCell ref="C135:C137"/>
    <mergeCell ref="C138:C140"/>
    <mergeCell ref="B141:B156"/>
    <mergeCell ref="C142:C144"/>
    <mergeCell ref="C145:C147"/>
    <mergeCell ref="C148:C150"/>
    <mergeCell ref="C151:C153"/>
    <mergeCell ref="C154:C156"/>
    <mergeCell ref="B64:B79"/>
    <mergeCell ref="C65:C67"/>
    <mergeCell ref="C68:C70"/>
    <mergeCell ref="C71:C73"/>
    <mergeCell ref="C74:C76"/>
    <mergeCell ref="C77:C79"/>
    <mergeCell ref="A80:A156"/>
    <mergeCell ref="B81:B101"/>
    <mergeCell ref="C82:C84"/>
    <mergeCell ref="C85:C88"/>
    <mergeCell ref="C89:C91"/>
    <mergeCell ref="C92:C94"/>
    <mergeCell ref="C95:C97"/>
    <mergeCell ref="C98:C101"/>
    <mergeCell ref="B102:B108"/>
    <mergeCell ref="C103:C105"/>
    <mergeCell ref="C106:C108"/>
    <mergeCell ref="B109:B127"/>
    <mergeCell ref="C110:C112"/>
    <mergeCell ref="C113:C115"/>
    <mergeCell ref="C116:C118"/>
    <mergeCell ref="C119:C121"/>
    <mergeCell ref="C122:C124"/>
    <mergeCell ref="C125:C127"/>
    <mergeCell ref="A1:H1"/>
    <mergeCell ref="A3:A79"/>
    <mergeCell ref="B4:B24"/>
    <mergeCell ref="C5:C7"/>
    <mergeCell ref="C8:C11"/>
    <mergeCell ref="C12:C14"/>
    <mergeCell ref="C15:C17"/>
    <mergeCell ref="C18:C20"/>
    <mergeCell ref="C21:C24"/>
    <mergeCell ref="B25:B31"/>
    <mergeCell ref="C26:C28"/>
    <mergeCell ref="C29:C31"/>
    <mergeCell ref="B32:B50"/>
    <mergeCell ref="C33:C35"/>
    <mergeCell ref="C36:C38"/>
    <mergeCell ref="C39:C41"/>
    <mergeCell ref="C42:C44"/>
    <mergeCell ref="C45:C47"/>
    <mergeCell ref="C48:C50"/>
    <mergeCell ref="B51:B63"/>
    <mergeCell ref="C52:C54"/>
    <mergeCell ref="C55:C57"/>
    <mergeCell ref="C58:C60"/>
    <mergeCell ref="C61:C63"/>
  </mergeCells>
  <pageMargins left="0.7" right="0.7" top="0.75" bottom="0.75" header="0.3" footer="0.3"/>
  <pageSetup paperSize="9" scale="89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B3768-60AE-4BE9-A0FF-238D2A0C1F09}">
  <dimension ref="A1:H791"/>
  <sheetViews>
    <sheetView zoomScaleNormal="100" workbookViewId="0">
      <pane xSplit="1" ySplit="1" topLeftCell="B2" activePane="bottomRight" state="frozen"/>
      <selection activeCell="L12" sqref="L12"/>
      <selection pane="topRight" activeCell="L12" sqref="L12"/>
      <selection pane="bottomLeft" activeCell="L12" sqref="L12"/>
      <selection pane="bottomRight" activeCell="N20" sqref="N20"/>
    </sheetView>
  </sheetViews>
  <sheetFormatPr defaultRowHeight="14.4" x14ac:dyDescent="0.3"/>
  <cols>
    <col min="1" max="1" width="15.6640625" style="11" customWidth="1"/>
    <col min="2" max="2" width="17.77734375" style="11" customWidth="1"/>
    <col min="3" max="3" width="30.21875" style="11" bestFit="1" customWidth="1"/>
    <col min="4" max="4" width="18.5546875" style="11" bestFit="1" customWidth="1"/>
    <col min="5" max="8" width="16.77734375" style="11" customWidth="1"/>
    <col min="9" max="9" width="15.6640625" style="11" customWidth="1"/>
    <col min="10" max="16384" width="8.88671875" style="11"/>
  </cols>
  <sheetData>
    <row r="1" spans="1:8" ht="26.4" customHeight="1" x14ac:dyDescent="0.3">
      <c r="A1" s="61" t="s">
        <v>48</v>
      </c>
      <c r="B1" s="61"/>
      <c r="C1" s="61"/>
      <c r="D1" s="61"/>
      <c r="E1" s="61"/>
      <c r="F1" s="61"/>
      <c r="G1" s="61"/>
      <c r="H1" s="61"/>
    </row>
    <row r="2" spans="1:8" ht="43.2" x14ac:dyDescent="0.3">
      <c r="A2" s="12"/>
      <c r="B2" s="12"/>
      <c r="C2" s="12"/>
      <c r="D2" s="12"/>
      <c r="E2" s="15" t="s">
        <v>51</v>
      </c>
      <c r="F2" s="16" t="s">
        <v>34</v>
      </c>
      <c r="G2" s="17" t="s">
        <v>52</v>
      </c>
      <c r="H2" s="15" t="s">
        <v>53</v>
      </c>
    </row>
    <row r="3" spans="1:8" x14ac:dyDescent="0.3">
      <c r="A3" s="59">
        <v>2018</v>
      </c>
      <c r="B3" s="9" t="s">
        <v>40</v>
      </c>
      <c r="C3" s="6"/>
      <c r="D3" s="6"/>
      <c r="E3" s="7">
        <f>E4+E44+E58+E93+E113</f>
        <v>2156</v>
      </c>
      <c r="F3" s="7">
        <f>F4+F44+F58+F93+F113</f>
        <v>523</v>
      </c>
      <c r="G3" s="33">
        <f>F3/E3</f>
        <v>0.24257884972170687</v>
      </c>
      <c r="H3" s="7">
        <f>H4+H44+H58+H93+H113</f>
        <v>13</v>
      </c>
    </row>
    <row r="4" spans="1:8" x14ac:dyDescent="0.3">
      <c r="A4" s="59"/>
      <c r="B4" s="58" t="s">
        <v>35</v>
      </c>
      <c r="C4" s="47" t="s">
        <v>1</v>
      </c>
      <c r="D4" s="47"/>
      <c r="E4" s="48">
        <f>E5+E12+E19+E25+E31+E37</f>
        <v>863</v>
      </c>
      <c r="F4" s="48">
        <f>F5+F12+F19+F25+F31+F37</f>
        <v>185</v>
      </c>
      <c r="G4" s="49">
        <f>F4/E4</f>
        <v>0.21436848203939746</v>
      </c>
      <c r="H4" s="48">
        <f>H5+H12+H19+H25+H31+H37</f>
        <v>0</v>
      </c>
    </row>
    <row r="5" spans="1:8" x14ac:dyDescent="0.3">
      <c r="A5" s="59"/>
      <c r="B5" s="59"/>
      <c r="C5" s="64" t="s">
        <v>6</v>
      </c>
      <c r="D5" s="10" t="s">
        <v>1</v>
      </c>
      <c r="E5" s="2">
        <v>359</v>
      </c>
      <c r="F5" s="3">
        <v>102</v>
      </c>
      <c r="G5" s="4">
        <v>0.28412256267409469</v>
      </c>
      <c r="H5" s="2">
        <v>0</v>
      </c>
    </row>
    <row r="6" spans="1:8" x14ac:dyDescent="0.3">
      <c r="A6" s="59"/>
      <c r="B6" s="59"/>
      <c r="C6" s="64" t="s">
        <v>6</v>
      </c>
      <c r="D6" s="10" t="s">
        <v>28</v>
      </c>
      <c r="E6" s="2">
        <v>45</v>
      </c>
      <c r="F6" s="3">
        <v>11</v>
      </c>
      <c r="G6" s="4">
        <v>0.24444444444444441</v>
      </c>
      <c r="H6" s="2">
        <v>0</v>
      </c>
    </row>
    <row r="7" spans="1:8" x14ac:dyDescent="0.3">
      <c r="A7" s="59"/>
      <c r="B7" s="59"/>
      <c r="C7" s="64" t="s">
        <v>6</v>
      </c>
      <c r="D7" s="10" t="s">
        <v>29</v>
      </c>
      <c r="E7" s="2">
        <v>120</v>
      </c>
      <c r="F7" s="3">
        <v>41</v>
      </c>
      <c r="G7" s="4">
        <v>0.34166666666666667</v>
      </c>
      <c r="H7" s="2">
        <v>0</v>
      </c>
    </row>
    <row r="8" spans="1:8" x14ac:dyDescent="0.3">
      <c r="A8" s="59"/>
      <c r="B8" s="59"/>
      <c r="C8" s="64" t="s">
        <v>6</v>
      </c>
      <c r="D8" s="10" t="s">
        <v>30</v>
      </c>
      <c r="E8" s="2">
        <v>131</v>
      </c>
      <c r="F8" s="3">
        <v>38</v>
      </c>
      <c r="G8" s="4">
        <v>0.29007633587786258</v>
      </c>
      <c r="H8" s="2">
        <v>0</v>
      </c>
    </row>
    <row r="9" spans="1:8" x14ac:dyDescent="0.3">
      <c r="A9" s="59"/>
      <c r="B9" s="59"/>
      <c r="C9" s="64" t="s">
        <v>6</v>
      </c>
      <c r="D9" s="10" t="s">
        <v>31</v>
      </c>
      <c r="E9" s="2">
        <v>52</v>
      </c>
      <c r="F9" s="3">
        <v>12</v>
      </c>
      <c r="G9" s="4">
        <v>0.23076923076923081</v>
      </c>
      <c r="H9" s="2">
        <v>0</v>
      </c>
    </row>
    <row r="10" spans="1:8" x14ac:dyDescent="0.3">
      <c r="A10" s="59"/>
      <c r="B10" s="59"/>
      <c r="C10" s="64" t="s">
        <v>6</v>
      </c>
      <c r="D10" s="10" t="s">
        <v>32</v>
      </c>
      <c r="E10" s="2">
        <v>9</v>
      </c>
      <c r="F10" s="3">
        <v>0</v>
      </c>
      <c r="G10" s="4">
        <v>0</v>
      </c>
      <c r="H10" s="2">
        <v>0</v>
      </c>
    </row>
    <row r="11" spans="1:8" x14ac:dyDescent="0.3">
      <c r="A11" s="59"/>
      <c r="B11" s="59"/>
      <c r="C11" s="64" t="s">
        <v>6</v>
      </c>
      <c r="D11" s="10" t="s">
        <v>33</v>
      </c>
      <c r="E11" s="2">
        <v>2</v>
      </c>
      <c r="F11" s="3">
        <v>0</v>
      </c>
      <c r="G11" s="4">
        <v>0</v>
      </c>
      <c r="H11" s="2">
        <v>0</v>
      </c>
    </row>
    <row r="12" spans="1:8" x14ac:dyDescent="0.3">
      <c r="A12" s="59"/>
      <c r="B12" s="59"/>
      <c r="C12" s="64" t="s">
        <v>22</v>
      </c>
      <c r="D12" s="10" t="s">
        <v>1</v>
      </c>
      <c r="E12" s="2">
        <v>162</v>
      </c>
      <c r="F12" s="3">
        <v>21</v>
      </c>
      <c r="G12" s="4">
        <v>0.12962962962962959</v>
      </c>
      <c r="H12" s="2">
        <v>0</v>
      </c>
    </row>
    <row r="13" spans="1:8" x14ac:dyDescent="0.3">
      <c r="A13" s="59"/>
      <c r="B13" s="59"/>
      <c r="C13" s="64" t="s">
        <v>22</v>
      </c>
      <c r="D13" s="10" t="s">
        <v>28</v>
      </c>
      <c r="E13" s="2">
        <v>72</v>
      </c>
      <c r="F13" s="3">
        <v>7</v>
      </c>
      <c r="G13" s="4">
        <v>9.7222222222222224E-2</v>
      </c>
      <c r="H13" s="2">
        <v>0</v>
      </c>
    </row>
    <row r="14" spans="1:8" x14ac:dyDescent="0.3">
      <c r="A14" s="59"/>
      <c r="B14" s="59"/>
      <c r="C14" s="64" t="s">
        <v>22</v>
      </c>
      <c r="D14" s="10" t="s">
        <v>29</v>
      </c>
      <c r="E14" s="2">
        <v>27</v>
      </c>
      <c r="F14" s="3">
        <v>6</v>
      </c>
      <c r="G14" s="4">
        <v>0.22222222222222221</v>
      </c>
      <c r="H14" s="2">
        <v>0</v>
      </c>
    </row>
    <row r="15" spans="1:8" x14ac:dyDescent="0.3">
      <c r="A15" s="59"/>
      <c r="B15" s="59"/>
      <c r="C15" s="64" t="s">
        <v>22</v>
      </c>
      <c r="D15" s="10" t="s">
        <v>30</v>
      </c>
      <c r="E15" s="2">
        <v>40</v>
      </c>
      <c r="F15" s="3">
        <v>5</v>
      </c>
      <c r="G15" s="4">
        <v>0.125</v>
      </c>
      <c r="H15" s="2">
        <v>0</v>
      </c>
    </row>
    <row r="16" spans="1:8" x14ac:dyDescent="0.3">
      <c r="A16" s="59"/>
      <c r="B16" s="59"/>
      <c r="C16" s="64" t="s">
        <v>22</v>
      </c>
      <c r="D16" s="10" t="s">
        <v>31</v>
      </c>
      <c r="E16" s="2">
        <v>14</v>
      </c>
      <c r="F16" s="3">
        <v>3</v>
      </c>
      <c r="G16" s="4">
        <v>0.2142857142857143</v>
      </c>
      <c r="H16" s="2">
        <v>0</v>
      </c>
    </row>
    <row r="17" spans="1:8" x14ac:dyDescent="0.3">
      <c r="A17" s="59"/>
      <c r="B17" s="59"/>
      <c r="C17" s="64" t="s">
        <v>22</v>
      </c>
      <c r="D17" s="10" t="s">
        <v>32</v>
      </c>
      <c r="E17" s="2">
        <v>8</v>
      </c>
      <c r="F17" s="3">
        <v>0</v>
      </c>
      <c r="G17" s="4">
        <v>0</v>
      </c>
      <c r="H17" s="2">
        <v>0</v>
      </c>
    </row>
    <row r="18" spans="1:8" x14ac:dyDescent="0.3">
      <c r="A18" s="59"/>
      <c r="B18" s="59"/>
      <c r="C18" s="64" t="s">
        <v>22</v>
      </c>
      <c r="D18" s="10" t="s">
        <v>33</v>
      </c>
      <c r="E18" s="2">
        <v>1</v>
      </c>
      <c r="F18" s="3">
        <v>0</v>
      </c>
      <c r="G18" s="4">
        <v>0</v>
      </c>
      <c r="H18" s="2">
        <v>0</v>
      </c>
    </row>
    <row r="19" spans="1:8" x14ac:dyDescent="0.3">
      <c r="A19" s="59"/>
      <c r="B19" s="59"/>
      <c r="C19" s="64" t="s">
        <v>17</v>
      </c>
      <c r="D19" s="10" t="s">
        <v>1</v>
      </c>
      <c r="E19" s="2">
        <v>62</v>
      </c>
      <c r="F19" s="3">
        <v>12</v>
      </c>
      <c r="G19" s="4">
        <v>0.19354838709677419</v>
      </c>
      <c r="H19" s="2">
        <v>0</v>
      </c>
    </row>
    <row r="20" spans="1:8" x14ac:dyDescent="0.3">
      <c r="A20" s="59"/>
      <c r="B20" s="59"/>
      <c r="C20" s="64" t="s">
        <v>17</v>
      </c>
      <c r="D20" s="10" t="s">
        <v>28</v>
      </c>
      <c r="E20" s="2">
        <v>32</v>
      </c>
      <c r="F20" s="3">
        <v>7</v>
      </c>
      <c r="G20" s="4">
        <v>0.21875</v>
      </c>
      <c r="H20" s="2">
        <v>0</v>
      </c>
    </row>
    <row r="21" spans="1:8" x14ac:dyDescent="0.3">
      <c r="A21" s="59"/>
      <c r="B21" s="59"/>
      <c r="C21" s="64" t="s">
        <v>17</v>
      </c>
      <c r="D21" s="10" t="s">
        <v>29</v>
      </c>
      <c r="E21" s="2">
        <v>9</v>
      </c>
      <c r="F21" s="3">
        <v>3</v>
      </c>
      <c r="G21" s="4">
        <v>0.33333333333333331</v>
      </c>
      <c r="H21" s="2">
        <v>0</v>
      </c>
    </row>
    <row r="22" spans="1:8" x14ac:dyDescent="0.3">
      <c r="A22" s="59"/>
      <c r="B22" s="59"/>
      <c r="C22" s="64" t="s">
        <v>17</v>
      </c>
      <c r="D22" s="10" t="s">
        <v>30</v>
      </c>
      <c r="E22" s="2">
        <v>13</v>
      </c>
      <c r="F22" s="3">
        <v>1</v>
      </c>
      <c r="G22" s="4">
        <v>7.6923076923076927E-2</v>
      </c>
      <c r="H22" s="2">
        <v>0</v>
      </c>
    </row>
    <row r="23" spans="1:8" x14ac:dyDescent="0.3">
      <c r="A23" s="59"/>
      <c r="B23" s="59"/>
      <c r="C23" s="64" t="s">
        <v>17</v>
      </c>
      <c r="D23" s="10" t="s">
        <v>31</v>
      </c>
      <c r="E23" s="2">
        <v>4</v>
      </c>
      <c r="F23" s="3">
        <v>1</v>
      </c>
      <c r="G23" s="4">
        <v>0.25</v>
      </c>
      <c r="H23" s="2">
        <v>0</v>
      </c>
    </row>
    <row r="24" spans="1:8" x14ac:dyDescent="0.3">
      <c r="A24" s="59"/>
      <c r="B24" s="59"/>
      <c r="C24" s="64" t="s">
        <v>17</v>
      </c>
      <c r="D24" s="10" t="s">
        <v>32</v>
      </c>
      <c r="E24" s="2">
        <v>4</v>
      </c>
      <c r="F24" s="3">
        <v>0</v>
      </c>
      <c r="G24" s="4">
        <v>0</v>
      </c>
      <c r="H24" s="2">
        <v>0</v>
      </c>
    </row>
    <row r="25" spans="1:8" x14ac:dyDescent="0.3">
      <c r="A25" s="59"/>
      <c r="B25" s="59"/>
      <c r="C25" s="64" t="s">
        <v>25</v>
      </c>
      <c r="D25" s="10" t="s">
        <v>1</v>
      </c>
      <c r="E25" s="2">
        <v>79</v>
      </c>
      <c r="F25" s="3">
        <v>12</v>
      </c>
      <c r="G25" s="4">
        <v>0.15189873417721519</v>
      </c>
      <c r="H25" s="2">
        <v>0</v>
      </c>
    </row>
    <row r="26" spans="1:8" x14ac:dyDescent="0.3">
      <c r="A26" s="59"/>
      <c r="B26" s="59"/>
      <c r="C26" s="64" t="s">
        <v>25</v>
      </c>
      <c r="D26" s="10" t="s">
        <v>28</v>
      </c>
      <c r="E26" s="2">
        <v>52</v>
      </c>
      <c r="F26" s="3">
        <v>3</v>
      </c>
      <c r="G26" s="4">
        <v>5.7692307692307702E-2</v>
      </c>
      <c r="H26" s="2">
        <v>0</v>
      </c>
    </row>
    <row r="27" spans="1:8" x14ac:dyDescent="0.3">
      <c r="A27" s="59"/>
      <c r="B27" s="59"/>
      <c r="C27" s="64" t="s">
        <v>25</v>
      </c>
      <c r="D27" s="10" t="s">
        <v>29</v>
      </c>
      <c r="E27" s="2">
        <v>8</v>
      </c>
      <c r="F27" s="3">
        <v>4</v>
      </c>
      <c r="G27" s="4">
        <v>0.5</v>
      </c>
      <c r="H27" s="2">
        <v>0</v>
      </c>
    </row>
    <row r="28" spans="1:8" x14ac:dyDescent="0.3">
      <c r="A28" s="59"/>
      <c r="B28" s="59"/>
      <c r="C28" s="64" t="s">
        <v>25</v>
      </c>
      <c r="D28" s="10" t="s">
        <v>30</v>
      </c>
      <c r="E28" s="2">
        <v>8</v>
      </c>
      <c r="F28" s="3">
        <v>1</v>
      </c>
      <c r="G28" s="4">
        <v>0.125</v>
      </c>
      <c r="H28" s="2">
        <v>0</v>
      </c>
    </row>
    <row r="29" spans="1:8" x14ac:dyDescent="0.3">
      <c r="A29" s="59"/>
      <c r="B29" s="59"/>
      <c r="C29" s="64" t="s">
        <v>25</v>
      </c>
      <c r="D29" s="10" t="s">
        <v>31</v>
      </c>
      <c r="E29" s="2">
        <v>9</v>
      </c>
      <c r="F29" s="3">
        <v>4</v>
      </c>
      <c r="G29" s="4">
        <v>0.44444444444444442</v>
      </c>
      <c r="H29" s="2">
        <v>0</v>
      </c>
    </row>
    <row r="30" spans="1:8" x14ac:dyDescent="0.3">
      <c r="A30" s="59"/>
      <c r="B30" s="59"/>
      <c r="C30" s="64" t="s">
        <v>25</v>
      </c>
      <c r="D30" s="10" t="s">
        <v>32</v>
      </c>
      <c r="E30" s="2">
        <v>2</v>
      </c>
      <c r="F30" s="3">
        <v>0</v>
      </c>
      <c r="G30" s="4">
        <v>0</v>
      </c>
      <c r="H30" s="2">
        <v>0</v>
      </c>
    </row>
    <row r="31" spans="1:8" x14ac:dyDescent="0.3">
      <c r="A31" s="59"/>
      <c r="B31" s="59"/>
      <c r="C31" s="64" t="s">
        <v>18</v>
      </c>
      <c r="D31" s="10" t="s">
        <v>1</v>
      </c>
      <c r="E31" s="2">
        <v>135</v>
      </c>
      <c r="F31" s="3">
        <v>28</v>
      </c>
      <c r="G31" s="4">
        <v>0.2074074074074074</v>
      </c>
      <c r="H31" s="2">
        <v>0</v>
      </c>
    </row>
    <row r="32" spans="1:8" x14ac:dyDescent="0.3">
      <c r="A32" s="59"/>
      <c r="B32" s="59"/>
      <c r="C32" s="64" t="s">
        <v>18</v>
      </c>
      <c r="D32" s="10" t="s">
        <v>28</v>
      </c>
      <c r="E32" s="2">
        <v>44</v>
      </c>
      <c r="F32" s="3">
        <v>11</v>
      </c>
      <c r="G32" s="4">
        <v>0.25</v>
      </c>
      <c r="H32" s="2">
        <v>0</v>
      </c>
    </row>
    <row r="33" spans="1:8" x14ac:dyDescent="0.3">
      <c r="A33" s="59"/>
      <c r="B33" s="59"/>
      <c r="C33" s="64" t="s">
        <v>18</v>
      </c>
      <c r="D33" s="10" t="s">
        <v>29</v>
      </c>
      <c r="E33" s="2">
        <v>39</v>
      </c>
      <c r="F33" s="3">
        <v>7</v>
      </c>
      <c r="G33" s="4">
        <v>0.17948717948717949</v>
      </c>
      <c r="H33" s="2">
        <v>0</v>
      </c>
    </row>
    <row r="34" spans="1:8" x14ac:dyDescent="0.3">
      <c r="A34" s="59"/>
      <c r="B34" s="59"/>
      <c r="C34" s="64" t="s">
        <v>18</v>
      </c>
      <c r="D34" s="10" t="s">
        <v>30</v>
      </c>
      <c r="E34" s="2">
        <v>31</v>
      </c>
      <c r="F34" s="3">
        <v>4</v>
      </c>
      <c r="G34" s="4">
        <v>0.1290322580645161</v>
      </c>
      <c r="H34" s="2">
        <v>0</v>
      </c>
    </row>
    <row r="35" spans="1:8" x14ac:dyDescent="0.3">
      <c r="A35" s="59"/>
      <c r="B35" s="59"/>
      <c r="C35" s="64" t="s">
        <v>18</v>
      </c>
      <c r="D35" s="10" t="s">
        <v>31</v>
      </c>
      <c r="E35" s="2">
        <v>17</v>
      </c>
      <c r="F35" s="3">
        <v>3</v>
      </c>
      <c r="G35" s="4">
        <v>0.17647058823529421</v>
      </c>
      <c r="H35" s="2">
        <v>0</v>
      </c>
    </row>
    <row r="36" spans="1:8" x14ac:dyDescent="0.3">
      <c r="A36" s="59"/>
      <c r="B36" s="59"/>
      <c r="C36" s="64" t="s">
        <v>18</v>
      </c>
      <c r="D36" s="10" t="s">
        <v>32</v>
      </c>
      <c r="E36" s="2">
        <v>5</v>
      </c>
      <c r="F36" s="3">
        <v>3</v>
      </c>
      <c r="G36" s="4">
        <v>0.6</v>
      </c>
      <c r="H36" s="2">
        <v>0</v>
      </c>
    </row>
    <row r="37" spans="1:8" x14ac:dyDescent="0.3">
      <c r="A37" s="59"/>
      <c r="B37" s="59"/>
      <c r="C37" s="64" t="s">
        <v>26</v>
      </c>
      <c r="D37" s="10" t="s">
        <v>1</v>
      </c>
      <c r="E37" s="2">
        <v>66</v>
      </c>
      <c r="F37" s="3">
        <v>10</v>
      </c>
      <c r="G37" s="4">
        <v>0.15151515151515149</v>
      </c>
      <c r="H37" s="2">
        <v>0</v>
      </c>
    </row>
    <row r="38" spans="1:8" x14ac:dyDescent="0.3">
      <c r="A38" s="59"/>
      <c r="B38" s="59"/>
      <c r="C38" s="64" t="s">
        <v>26</v>
      </c>
      <c r="D38" s="10" t="s">
        <v>28</v>
      </c>
      <c r="E38" s="2">
        <v>28</v>
      </c>
      <c r="F38" s="3">
        <v>3</v>
      </c>
      <c r="G38" s="4">
        <v>0.1071428571428571</v>
      </c>
      <c r="H38" s="2">
        <v>0</v>
      </c>
    </row>
    <row r="39" spans="1:8" x14ac:dyDescent="0.3">
      <c r="A39" s="59"/>
      <c r="B39" s="59"/>
      <c r="C39" s="64" t="s">
        <v>26</v>
      </c>
      <c r="D39" s="10" t="s">
        <v>29</v>
      </c>
      <c r="E39" s="2">
        <v>18</v>
      </c>
      <c r="F39" s="3">
        <v>5</v>
      </c>
      <c r="G39" s="4">
        <v>0.27777777777777779</v>
      </c>
      <c r="H39" s="2">
        <v>0</v>
      </c>
    </row>
    <row r="40" spans="1:8" x14ac:dyDescent="0.3">
      <c r="A40" s="59"/>
      <c r="B40" s="59"/>
      <c r="C40" s="64" t="s">
        <v>26</v>
      </c>
      <c r="D40" s="10" t="s">
        <v>30</v>
      </c>
      <c r="E40" s="2">
        <v>13</v>
      </c>
      <c r="F40" s="3">
        <v>2</v>
      </c>
      <c r="G40" s="4">
        <v>0.15384615384615391</v>
      </c>
      <c r="H40" s="2">
        <v>0</v>
      </c>
    </row>
    <row r="41" spans="1:8" x14ac:dyDescent="0.3">
      <c r="A41" s="59"/>
      <c r="B41" s="59"/>
      <c r="C41" s="64" t="s">
        <v>26</v>
      </c>
      <c r="D41" s="10" t="s">
        <v>31</v>
      </c>
      <c r="E41" s="2">
        <v>3</v>
      </c>
      <c r="F41" s="3">
        <v>0</v>
      </c>
      <c r="G41" s="4">
        <v>0</v>
      </c>
      <c r="H41" s="2">
        <v>0</v>
      </c>
    </row>
    <row r="42" spans="1:8" x14ac:dyDescent="0.3">
      <c r="A42" s="59"/>
      <c r="B42" s="59"/>
      <c r="C42" s="64" t="s">
        <v>26</v>
      </c>
      <c r="D42" s="10" t="s">
        <v>32</v>
      </c>
      <c r="E42" s="2">
        <v>2</v>
      </c>
      <c r="F42" s="3">
        <v>0</v>
      </c>
      <c r="G42" s="4">
        <v>0</v>
      </c>
      <c r="H42" s="2">
        <v>0</v>
      </c>
    </row>
    <row r="43" spans="1:8" x14ac:dyDescent="0.3">
      <c r="A43" s="59"/>
      <c r="B43" s="60"/>
      <c r="C43" s="64" t="s">
        <v>26</v>
      </c>
      <c r="D43" s="10" t="s">
        <v>33</v>
      </c>
      <c r="E43" s="2">
        <v>2</v>
      </c>
      <c r="F43" s="3">
        <v>0</v>
      </c>
      <c r="G43" s="4">
        <v>0</v>
      </c>
      <c r="H43" s="2">
        <v>0</v>
      </c>
    </row>
    <row r="44" spans="1:8" x14ac:dyDescent="0.3">
      <c r="A44" s="59"/>
      <c r="B44" s="58" t="s">
        <v>36</v>
      </c>
      <c r="C44" s="47" t="s">
        <v>1</v>
      </c>
      <c r="D44" s="47"/>
      <c r="E44" s="48">
        <f>E45+E52</f>
        <v>270</v>
      </c>
      <c r="F44" s="48">
        <f t="shared" ref="F44:H44" si="0">F45+F52</f>
        <v>73</v>
      </c>
      <c r="G44" s="49">
        <f>F44/E44</f>
        <v>0.27037037037037037</v>
      </c>
      <c r="H44" s="48">
        <f t="shared" si="0"/>
        <v>1</v>
      </c>
    </row>
    <row r="45" spans="1:8" x14ac:dyDescent="0.3">
      <c r="A45" s="59"/>
      <c r="B45" s="59"/>
      <c r="C45" s="64" t="s">
        <v>8</v>
      </c>
      <c r="D45" s="10" t="s">
        <v>1</v>
      </c>
      <c r="E45" s="2">
        <v>193</v>
      </c>
      <c r="F45" s="3">
        <v>48</v>
      </c>
      <c r="G45" s="4">
        <v>0.2487046632124352</v>
      </c>
      <c r="H45" s="2">
        <v>0</v>
      </c>
    </row>
    <row r="46" spans="1:8" x14ac:dyDescent="0.3">
      <c r="A46" s="59"/>
      <c r="B46" s="59"/>
      <c r="C46" s="64" t="s">
        <v>8</v>
      </c>
      <c r="D46" s="10" t="s">
        <v>28</v>
      </c>
      <c r="E46" s="2">
        <v>22</v>
      </c>
      <c r="F46" s="3">
        <v>3</v>
      </c>
      <c r="G46" s="4">
        <v>0.13636363636363641</v>
      </c>
      <c r="H46" s="2">
        <v>0</v>
      </c>
    </row>
    <row r="47" spans="1:8" x14ac:dyDescent="0.3">
      <c r="A47" s="59"/>
      <c r="B47" s="59"/>
      <c r="C47" s="64" t="s">
        <v>8</v>
      </c>
      <c r="D47" s="10" t="s">
        <v>29</v>
      </c>
      <c r="E47" s="2">
        <v>58</v>
      </c>
      <c r="F47" s="3">
        <v>18</v>
      </c>
      <c r="G47" s="4">
        <v>0.31034482758620691</v>
      </c>
      <c r="H47" s="2">
        <v>0</v>
      </c>
    </row>
    <row r="48" spans="1:8" x14ac:dyDescent="0.3">
      <c r="A48" s="59"/>
      <c r="B48" s="59"/>
      <c r="C48" s="64" t="s">
        <v>8</v>
      </c>
      <c r="D48" s="10" t="s">
        <v>30</v>
      </c>
      <c r="E48" s="2">
        <v>66</v>
      </c>
      <c r="F48" s="3">
        <v>18</v>
      </c>
      <c r="G48" s="4">
        <v>0.27272727272727271</v>
      </c>
      <c r="H48" s="2">
        <v>0</v>
      </c>
    </row>
    <row r="49" spans="1:8" x14ac:dyDescent="0.3">
      <c r="A49" s="59"/>
      <c r="B49" s="59"/>
      <c r="C49" s="64" t="s">
        <v>8</v>
      </c>
      <c r="D49" s="10" t="s">
        <v>31</v>
      </c>
      <c r="E49" s="2">
        <v>27</v>
      </c>
      <c r="F49" s="3">
        <v>5</v>
      </c>
      <c r="G49" s="4">
        <v>0.1851851851851852</v>
      </c>
      <c r="H49" s="2">
        <v>0</v>
      </c>
    </row>
    <row r="50" spans="1:8" x14ac:dyDescent="0.3">
      <c r="A50" s="59"/>
      <c r="B50" s="59"/>
      <c r="C50" s="64" t="s">
        <v>8</v>
      </c>
      <c r="D50" s="10" t="s">
        <v>32</v>
      </c>
      <c r="E50" s="2">
        <v>18</v>
      </c>
      <c r="F50" s="3">
        <v>4</v>
      </c>
      <c r="G50" s="4">
        <v>0.22222222222222221</v>
      </c>
      <c r="H50" s="2">
        <v>0</v>
      </c>
    </row>
    <row r="51" spans="1:8" x14ac:dyDescent="0.3">
      <c r="A51" s="59"/>
      <c r="B51" s="59"/>
      <c r="C51" s="64" t="s">
        <v>8</v>
      </c>
      <c r="D51" s="10" t="s">
        <v>33</v>
      </c>
      <c r="E51" s="2">
        <v>2</v>
      </c>
      <c r="F51" s="3">
        <v>0</v>
      </c>
      <c r="G51" s="4">
        <v>0</v>
      </c>
      <c r="H51" s="2">
        <v>0</v>
      </c>
    </row>
    <row r="52" spans="1:8" x14ac:dyDescent="0.3">
      <c r="A52" s="59"/>
      <c r="B52" s="59"/>
      <c r="C52" s="64" t="s">
        <v>20</v>
      </c>
      <c r="D52" s="10" t="s">
        <v>1</v>
      </c>
      <c r="E52" s="2">
        <v>77</v>
      </c>
      <c r="F52" s="3">
        <v>25</v>
      </c>
      <c r="G52" s="4">
        <v>0.32467532467532467</v>
      </c>
      <c r="H52" s="2">
        <v>1</v>
      </c>
    </row>
    <row r="53" spans="1:8" x14ac:dyDescent="0.3">
      <c r="A53" s="59"/>
      <c r="B53" s="59"/>
      <c r="C53" s="64" t="s">
        <v>20</v>
      </c>
      <c r="D53" s="10" t="s">
        <v>28</v>
      </c>
      <c r="E53" s="2">
        <v>14</v>
      </c>
      <c r="F53" s="3">
        <v>2</v>
      </c>
      <c r="G53" s="4">
        <v>0.14285714285714279</v>
      </c>
      <c r="H53" s="2">
        <v>0</v>
      </c>
    </row>
    <row r="54" spans="1:8" x14ac:dyDescent="0.3">
      <c r="A54" s="59"/>
      <c r="B54" s="59"/>
      <c r="C54" s="64" t="s">
        <v>20</v>
      </c>
      <c r="D54" s="10" t="s">
        <v>29</v>
      </c>
      <c r="E54" s="2">
        <v>23</v>
      </c>
      <c r="F54" s="3">
        <v>9</v>
      </c>
      <c r="G54" s="4">
        <v>0.39130434782608697</v>
      </c>
      <c r="H54" s="2">
        <v>0</v>
      </c>
    </row>
    <row r="55" spans="1:8" x14ac:dyDescent="0.3">
      <c r="A55" s="59"/>
      <c r="B55" s="59"/>
      <c r="C55" s="64" t="s">
        <v>20</v>
      </c>
      <c r="D55" s="10" t="s">
        <v>30</v>
      </c>
      <c r="E55" s="2">
        <v>23</v>
      </c>
      <c r="F55" s="3">
        <v>8</v>
      </c>
      <c r="G55" s="4">
        <v>0.34782608695652167</v>
      </c>
      <c r="H55" s="2">
        <v>0</v>
      </c>
    </row>
    <row r="56" spans="1:8" x14ac:dyDescent="0.3">
      <c r="A56" s="59"/>
      <c r="B56" s="59"/>
      <c r="C56" s="64" t="s">
        <v>20</v>
      </c>
      <c r="D56" s="10" t="s">
        <v>31</v>
      </c>
      <c r="E56" s="2">
        <v>11</v>
      </c>
      <c r="F56" s="3">
        <v>5</v>
      </c>
      <c r="G56" s="4">
        <v>0.45454545454545447</v>
      </c>
      <c r="H56" s="2">
        <v>1</v>
      </c>
    </row>
    <row r="57" spans="1:8" x14ac:dyDescent="0.3">
      <c r="A57" s="59"/>
      <c r="B57" s="59"/>
      <c r="C57" s="64" t="s">
        <v>20</v>
      </c>
      <c r="D57" s="10" t="s">
        <v>32</v>
      </c>
      <c r="E57" s="2">
        <v>6</v>
      </c>
      <c r="F57" s="3">
        <v>1</v>
      </c>
      <c r="G57" s="4">
        <v>0.16666666666666671</v>
      </c>
      <c r="H57" s="2">
        <v>0</v>
      </c>
    </row>
    <row r="58" spans="1:8" x14ac:dyDescent="0.3">
      <c r="A58" s="59"/>
      <c r="B58" s="58" t="s">
        <v>37</v>
      </c>
      <c r="C58" s="47" t="s">
        <v>1</v>
      </c>
      <c r="D58" s="47"/>
      <c r="E58" s="48">
        <f>E59+E66+E69+E75+E81+E88</f>
        <v>371</v>
      </c>
      <c r="F58" s="48">
        <f>F59+F66+F69+F75+F81+F88</f>
        <v>101</v>
      </c>
      <c r="G58" s="49">
        <f>F58/E58</f>
        <v>0.27223719676549868</v>
      </c>
      <c r="H58" s="48">
        <f>H59+H66+H69+H75+H81+H88</f>
        <v>8</v>
      </c>
    </row>
    <row r="59" spans="1:8" x14ac:dyDescent="0.3">
      <c r="A59" s="59"/>
      <c r="B59" s="59"/>
      <c r="C59" s="64" t="s">
        <v>5</v>
      </c>
      <c r="D59" s="10" t="s">
        <v>1</v>
      </c>
      <c r="E59" s="2">
        <v>168</v>
      </c>
      <c r="F59" s="3">
        <v>51</v>
      </c>
      <c r="G59" s="4">
        <v>0.30357142857142849</v>
      </c>
      <c r="H59" s="2">
        <v>3</v>
      </c>
    </row>
    <row r="60" spans="1:8" x14ac:dyDescent="0.3">
      <c r="A60" s="59"/>
      <c r="B60" s="59"/>
      <c r="C60" s="64" t="s">
        <v>5</v>
      </c>
      <c r="D60" s="10" t="s">
        <v>28</v>
      </c>
      <c r="E60" s="2">
        <v>25</v>
      </c>
      <c r="F60" s="3">
        <v>8</v>
      </c>
      <c r="G60" s="4">
        <v>0.32</v>
      </c>
      <c r="H60" s="2">
        <v>3</v>
      </c>
    </row>
    <row r="61" spans="1:8" x14ac:dyDescent="0.3">
      <c r="A61" s="59"/>
      <c r="B61" s="59"/>
      <c r="C61" s="64" t="s">
        <v>5</v>
      </c>
      <c r="D61" s="10" t="s">
        <v>29</v>
      </c>
      <c r="E61" s="2">
        <v>58</v>
      </c>
      <c r="F61" s="3">
        <v>18</v>
      </c>
      <c r="G61" s="4">
        <v>0.31034482758620691</v>
      </c>
      <c r="H61" s="2">
        <v>0</v>
      </c>
    </row>
    <row r="62" spans="1:8" x14ac:dyDescent="0.3">
      <c r="A62" s="59"/>
      <c r="B62" s="59"/>
      <c r="C62" s="64" t="s">
        <v>5</v>
      </c>
      <c r="D62" s="10" t="s">
        <v>30</v>
      </c>
      <c r="E62" s="2">
        <v>63</v>
      </c>
      <c r="F62" s="3">
        <v>20</v>
      </c>
      <c r="G62" s="4">
        <v>0.31746031746031739</v>
      </c>
      <c r="H62" s="2">
        <v>0</v>
      </c>
    </row>
    <row r="63" spans="1:8" x14ac:dyDescent="0.3">
      <c r="A63" s="59"/>
      <c r="B63" s="59"/>
      <c r="C63" s="64" t="s">
        <v>5</v>
      </c>
      <c r="D63" s="10" t="s">
        <v>31</v>
      </c>
      <c r="E63" s="2">
        <v>15</v>
      </c>
      <c r="F63" s="3">
        <v>4</v>
      </c>
      <c r="G63" s="4">
        <v>0.26666666666666672</v>
      </c>
      <c r="H63" s="2">
        <v>0</v>
      </c>
    </row>
    <row r="64" spans="1:8" x14ac:dyDescent="0.3">
      <c r="A64" s="59"/>
      <c r="B64" s="59"/>
      <c r="C64" s="64" t="s">
        <v>5</v>
      </c>
      <c r="D64" s="10" t="s">
        <v>32</v>
      </c>
      <c r="E64" s="2">
        <v>6</v>
      </c>
      <c r="F64" s="3">
        <v>1</v>
      </c>
      <c r="G64" s="4">
        <v>0.16666666666666671</v>
      </c>
      <c r="H64" s="2">
        <v>0</v>
      </c>
    </row>
    <row r="65" spans="1:8" x14ac:dyDescent="0.3">
      <c r="A65" s="59"/>
      <c r="B65" s="59"/>
      <c r="C65" s="64" t="s">
        <v>5</v>
      </c>
      <c r="D65" s="10" t="s">
        <v>33</v>
      </c>
      <c r="E65" s="2">
        <v>1</v>
      </c>
      <c r="F65" s="3">
        <v>0</v>
      </c>
      <c r="G65" s="4">
        <v>0</v>
      </c>
      <c r="H65" s="2">
        <v>0</v>
      </c>
    </row>
    <row r="66" spans="1:8" x14ac:dyDescent="0.3">
      <c r="A66" s="59"/>
      <c r="B66" s="59"/>
      <c r="C66" s="64" t="s">
        <v>21</v>
      </c>
      <c r="D66" s="10" t="s">
        <v>1</v>
      </c>
      <c r="E66" s="2">
        <v>60</v>
      </c>
      <c r="F66" s="3">
        <v>7</v>
      </c>
      <c r="G66" s="4">
        <v>0.1166666666666667</v>
      </c>
      <c r="H66" s="2">
        <v>2</v>
      </c>
    </row>
    <row r="67" spans="1:8" x14ac:dyDescent="0.3">
      <c r="A67" s="59"/>
      <c r="B67" s="59"/>
      <c r="C67" s="64" t="s">
        <v>21</v>
      </c>
      <c r="D67" s="10" t="s">
        <v>28</v>
      </c>
      <c r="E67" s="2">
        <v>56</v>
      </c>
      <c r="F67" s="3">
        <v>7</v>
      </c>
      <c r="G67" s="4">
        <v>0.125</v>
      </c>
      <c r="H67" s="2">
        <v>2</v>
      </c>
    </row>
    <row r="68" spans="1:8" x14ac:dyDescent="0.3">
      <c r="A68" s="59"/>
      <c r="B68" s="59"/>
      <c r="C68" s="64" t="s">
        <v>21</v>
      </c>
      <c r="D68" s="10" t="s">
        <v>29</v>
      </c>
      <c r="E68" s="2">
        <v>4</v>
      </c>
      <c r="F68" s="3">
        <v>0</v>
      </c>
      <c r="G68" s="4">
        <v>0</v>
      </c>
      <c r="H68" s="2">
        <v>0</v>
      </c>
    </row>
    <row r="69" spans="1:8" x14ac:dyDescent="0.3">
      <c r="A69" s="59"/>
      <c r="B69" s="59"/>
      <c r="C69" s="64" t="s">
        <v>12</v>
      </c>
      <c r="D69" s="10" t="s">
        <v>1</v>
      </c>
      <c r="E69" s="2">
        <v>45</v>
      </c>
      <c r="F69" s="3">
        <v>19</v>
      </c>
      <c r="G69" s="4">
        <v>0.42222222222222222</v>
      </c>
      <c r="H69" s="2">
        <v>0</v>
      </c>
    </row>
    <row r="70" spans="1:8" x14ac:dyDescent="0.3">
      <c r="A70" s="59"/>
      <c r="B70" s="59"/>
      <c r="C70" s="64" t="s">
        <v>12</v>
      </c>
      <c r="D70" s="10" t="s">
        <v>28</v>
      </c>
      <c r="E70" s="2">
        <v>21</v>
      </c>
      <c r="F70" s="3">
        <v>13</v>
      </c>
      <c r="G70" s="4">
        <v>0.61904761904761907</v>
      </c>
      <c r="H70" s="2">
        <v>0</v>
      </c>
    </row>
    <row r="71" spans="1:8" x14ac:dyDescent="0.3">
      <c r="A71" s="59"/>
      <c r="B71" s="59"/>
      <c r="C71" s="64" t="s">
        <v>12</v>
      </c>
      <c r="D71" s="10" t="s">
        <v>29</v>
      </c>
      <c r="E71" s="2">
        <v>8</v>
      </c>
      <c r="F71" s="3">
        <v>2</v>
      </c>
      <c r="G71" s="4">
        <v>0.25</v>
      </c>
      <c r="H71" s="2">
        <v>0</v>
      </c>
    </row>
    <row r="72" spans="1:8" x14ac:dyDescent="0.3">
      <c r="A72" s="59"/>
      <c r="B72" s="59"/>
      <c r="C72" s="64" t="s">
        <v>12</v>
      </c>
      <c r="D72" s="10" t="s">
        <v>30</v>
      </c>
      <c r="E72" s="2">
        <v>10</v>
      </c>
      <c r="F72" s="3">
        <v>2</v>
      </c>
      <c r="G72" s="4">
        <v>0.2</v>
      </c>
      <c r="H72" s="2">
        <v>0</v>
      </c>
    </row>
    <row r="73" spans="1:8" x14ac:dyDescent="0.3">
      <c r="A73" s="59"/>
      <c r="B73" s="59"/>
      <c r="C73" s="64" t="s">
        <v>12</v>
      </c>
      <c r="D73" s="10" t="s">
        <v>31</v>
      </c>
      <c r="E73" s="2">
        <v>4</v>
      </c>
      <c r="F73" s="3">
        <v>2</v>
      </c>
      <c r="G73" s="4">
        <v>0.5</v>
      </c>
      <c r="H73" s="2">
        <v>0</v>
      </c>
    </row>
    <row r="74" spans="1:8" x14ac:dyDescent="0.3">
      <c r="A74" s="59"/>
      <c r="B74" s="59"/>
      <c r="C74" s="64" t="s">
        <v>12</v>
      </c>
      <c r="D74" s="10" t="s">
        <v>32</v>
      </c>
      <c r="E74" s="2">
        <v>2</v>
      </c>
      <c r="F74" s="3">
        <v>0</v>
      </c>
      <c r="G74" s="4">
        <v>0</v>
      </c>
      <c r="H74" s="2">
        <v>0</v>
      </c>
    </row>
    <row r="75" spans="1:8" x14ac:dyDescent="0.3">
      <c r="A75" s="59"/>
      <c r="B75" s="59"/>
      <c r="C75" s="64" t="s">
        <v>13</v>
      </c>
      <c r="D75" s="10" t="s">
        <v>1</v>
      </c>
      <c r="E75" s="2">
        <v>19</v>
      </c>
      <c r="F75" s="3">
        <v>5</v>
      </c>
      <c r="G75" s="4">
        <v>0.26315789473684209</v>
      </c>
      <c r="H75" s="2">
        <v>0</v>
      </c>
    </row>
    <row r="76" spans="1:8" x14ac:dyDescent="0.3">
      <c r="A76" s="59"/>
      <c r="B76" s="59"/>
      <c r="C76" s="64" t="s">
        <v>13</v>
      </c>
      <c r="D76" s="10" t="s">
        <v>28</v>
      </c>
      <c r="E76" s="2">
        <v>6</v>
      </c>
      <c r="F76" s="3">
        <v>1</v>
      </c>
      <c r="G76" s="4">
        <v>0.16666666666666671</v>
      </c>
      <c r="H76" s="2">
        <v>0</v>
      </c>
    </row>
    <row r="77" spans="1:8" x14ac:dyDescent="0.3">
      <c r="A77" s="59"/>
      <c r="B77" s="59"/>
      <c r="C77" s="64" t="s">
        <v>13</v>
      </c>
      <c r="D77" s="10" t="s">
        <v>29</v>
      </c>
      <c r="E77" s="2">
        <v>3</v>
      </c>
      <c r="F77" s="3">
        <v>2</v>
      </c>
      <c r="G77" s="4">
        <v>0.66666666666666663</v>
      </c>
      <c r="H77" s="2">
        <v>0</v>
      </c>
    </row>
    <row r="78" spans="1:8" x14ac:dyDescent="0.3">
      <c r="A78" s="59"/>
      <c r="B78" s="59"/>
      <c r="C78" s="64" t="s">
        <v>13</v>
      </c>
      <c r="D78" s="10" t="s">
        <v>30</v>
      </c>
      <c r="E78" s="2">
        <v>4</v>
      </c>
      <c r="F78" s="3">
        <v>1</v>
      </c>
      <c r="G78" s="4">
        <v>0.25</v>
      </c>
      <c r="H78" s="2">
        <v>0</v>
      </c>
    </row>
    <row r="79" spans="1:8" x14ac:dyDescent="0.3">
      <c r="A79" s="59"/>
      <c r="B79" s="59"/>
      <c r="C79" s="64" t="s">
        <v>13</v>
      </c>
      <c r="D79" s="10" t="s">
        <v>31</v>
      </c>
      <c r="E79" s="2">
        <v>3</v>
      </c>
      <c r="F79" s="3">
        <v>1</v>
      </c>
      <c r="G79" s="4">
        <v>0.33333333333333331</v>
      </c>
      <c r="H79" s="2">
        <v>0</v>
      </c>
    </row>
    <row r="80" spans="1:8" x14ac:dyDescent="0.3">
      <c r="A80" s="59"/>
      <c r="B80" s="59"/>
      <c r="C80" s="64" t="s">
        <v>13</v>
      </c>
      <c r="D80" s="10" t="s">
        <v>32</v>
      </c>
      <c r="E80" s="2">
        <v>3</v>
      </c>
      <c r="F80" s="3">
        <v>0</v>
      </c>
      <c r="G80" s="4">
        <v>0</v>
      </c>
      <c r="H80" s="2">
        <v>0</v>
      </c>
    </row>
    <row r="81" spans="1:8" x14ac:dyDescent="0.3">
      <c r="A81" s="59"/>
      <c r="B81" s="59"/>
      <c r="C81" s="64" t="s">
        <v>14</v>
      </c>
      <c r="D81" s="10" t="s">
        <v>1</v>
      </c>
      <c r="E81" s="2">
        <v>38</v>
      </c>
      <c r="F81" s="3">
        <v>10</v>
      </c>
      <c r="G81" s="4">
        <v>0.26315789473684209</v>
      </c>
      <c r="H81" s="2">
        <v>0</v>
      </c>
    </row>
    <row r="82" spans="1:8" x14ac:dyDescent="0.3">
      <c r="A82" s="59"/>
      <c r="B82" s="59"/>
      <c r="C82" s="64" t="s">
        <v>14</v>
      </c>
      <c r="D82" s="10" t="s">
        <v>28</v>
      </c>
      <c r="E82" s="2">
        <v>7</v>
      </c>
      <c r="F82" s="3">
        <v>3</v>
      </c>
      <c r="G82" s="4">
        <v>0.42857142857142849</v>
      </c>
      <c r="H82" s="2">
        <v>0</v>
      </c>
    </row>
    <row r="83" spans="1:8" x14ac:dyDescent="0.3">
      <c r="A83" s="59"/>
      <c r="B83" s="59"/>
      <c r="C83" s="64" t="s">
        <v>14</v>
      </c>
      <c r="D83" s="10" t="s">
        <v>29</v>
      </c>
      <c r="E83" s="2">
        <v>11</v>
      </c>
      <c r="F83" s="3">
        <v>1</v>
      </c>
      <c r="G83" s="4">
        <v>9.0909090909090912E-2</v>
      </c>
      <c r="H83" s="2">
        <v>0</v>
      </c>
    </row>
    <row r="84" spans="1:8" x14ac:dyDescent="0.3">
      <c r="A84" s="59"/>
      <c r="B84" s="59"/>
      <c r="C84" s="64" t="s">
        <v>14</v>
      </c>
      <c r="D84" s="10" t="s">
        <v>30</v>
      </c>
      <c r="E84" s="2">
        <v>13</v>
      </c>
      <c r="F84" s="3">
        <v>4</v>
      </c>
      <c r="G84" s="4">
        <v>0.30769230769230771</v>
      </c>
      <c r="H84" s="2">
        <v>0</v>
      </c>
    </row>
    <row r="85" spans="1:8" x14ac:dyDescent="0.3">
      <c r="A85" s="59"/>
      <c r="B85" s="59"/>
      <c r="C85" s="64" t="s">
        <v>14</v>
      </c>
      <c r="D85" s="10" t="s">
        <v>31</v>
      </c>
      <c r="E85" s="2">
        <v>5</v>
      </c>
      <c r="F85" s="3">
        <v>2</v>
      </c>
      <c r="G85" s="4">
        <v>0.4</v>
      </c>
      <c r="H85" s="2">
        <v>0</v>
      </c>
    </row>
    <row r="86" spans="1:8" x14ac:dyDescent="0.3">
      <c r="A86" s="59"/>
      <c r="B86" s="59"/>
      <c r="C86" s="64" t="s">
        <v>14</v>
      </c>
      <c r="D86" s="10" t="s">
        <v>32</v>
      </c>
      <c r="E86" s="2">
        <v>1</v>
      </c>
      <c r="F86" s="3">
        <v>0</v>
      </c>
      <c r="G86" s="4">
        <v>0</v>
      </c>
      <c r="H86" s="2">
        <v>0</v>
      </c>
    </row>
    <row r="87" spans="1:8" ht="16.8" customHeight="1" x14ac:dyDescent="0.3">
      <c r="A87" s="59"/>
      <c r="B87" s="59"/>
      <c r="C87" s="64" t="s">
        <v>14</v>
      </c>
      <c r="D87" s="10" t="s">
        <v>33</v>
      </c>
      <c r="E87" s="2">
        <v>1</v>
      </c>
      <c r="F87" s="3">
        <v>0</v>
      </c>
      <c r="G87" s="4">
        <v>0</v>
      </c>
      <c r="H87" s="2">
        <v>0</v>
      </c>
    </row>
    <row r="88" spans="1:8" x14ac:dyDescent="0.3">
      <c r="A88" s="59"/>
      <c r="B88" s="59"/>
      <c r="C88" s="64" t="s">
        <v>15</v>
      </c>
      <c r="D88" s="10" t="s">
        <v>1</v>
      </c>
      <c r="E88" s="2">
        <v>41</v>
      </c>
      <c r="F88" s="3">
        <v>9</v>
      </c>
      <c r="G88" s="4">
        <v>0.21951219512195119</v>
      </c>
      <c r="H88" s="2">
        <v>3</v>
      </c>
    </row>
    <row r="89" spans="1:8" x14ac:dyDescent="0.3">
      <c r="A89" s="59"/>
      <c r="B89" s="59"/>
      <c r="C89" s="64" t="s">
        <v>15</v>
      </c>
      <c r="D89" s="10" t="s">
        <v>28</v>
      </c>
      <c r="E89" s="2">
        <v>11</v>
      </c>
      <c r="F89" s="3">
        <v>3</v>
      </c>
      <c r="G89" s="4">
        <v>0.27272727272727271</v>
      </c>
      <c r="H89" s="2">
        <v>2</v>
      </c>
    </row>
    <row r="90" spans="1:8" x14ac:dyDescent="0.3">
      <c r="A90" s="59"/>
      <c r="B90" s="59"/>
      <c r="C90" s="64" t="s">
        <v>15</v>
      </c>
      <c r="D90" s="10" t="s">
        <v>29</v>
      </c>
      <c r="E90" s="2">
        <v>14</v>
      </c>
      <c r="F90" s="3">
        <v>3</v>
      </c>
      <c r="G90" s="4">
        <v>0.2142857142857143</v>
      </c>
      <c r="H90" s="2">
        <v>0</v>
      </c>
    </row>
    <row r="91" spans="1:8" x14ac:dyDescent="0.3">
      <c r="A91" s="59"/>
      <c r="B91" s="59"/>
      <c r="C91" s="64" t="s">
        <v>15</v>
      </c>
      <c r="D91" s="10" t="s">
        <v>30</v>
      </c>
      <c r="E91" s="2">
        <v>9</v>
      </c>
      <c r="F91" s="3">
        <v>2</v>
      </c>
      <c r="G91" s="4">
        <v>0.22222222222222221</v>
      </c>
      <c r="H91" s="2">
        <v>1</v>
      </c>
    </row>
    <row r="92" spans="1:8" x14ac:dyDescent="0.3">
      <c r="A92" s="59"/>
      <c r="B92" s="59"/>
      <c r="C92" s="64" t="s">
        <v>15</v>
      </c>
      <c r="D92" s="10" t="s">
        <v>31</v>
      </c>
      <c r="E92" s="2">
        <v>7</v>
      </c>
      <c r="F92" s="3">
        <v>1</v>
      </c>
      <c r="G92" s="4">
        <v>0.14285714285714279</v>
      </c>
      <c r="H92" s="2">
        <v>0</v>
      </c>
    </row>
    <row r="93" spans="1:8" x14ac:dyDescent="0.3">
      <c r="A93" s="59"/>
      <c r="B93" s="58" t="s">
        <v>42</v>
      </c>
      <c r="C93" s="47" t="s">
        <v>1</v>
      </c>
      <c r="D93" s="47"/>
      <c r="E93" s="48">
        <f>E94+E99+E101+E107</f>
        <v>208</v>
      </c>
      <c r="F93" s="48">
        <f>F94+F99+F101+F107</f>
        <v>43</v>
      </c>
      <c r="G93" s="49">
        <f>F93/E93</f>
        <v>0.20673076923076922</v>
      </c>
      <c r="H93" s="48">
        <f>H94+H99+H101+H107</f>
        <v>0</v>
      </c>
    </row>
    <row r="94" spans="1:8" x14ac:dyDescent="0.3">
      <c r="A94" s="59"/>
      <c r="B94" s="59"/>
      <c r="C94" s="64" t="s">
        <v>16</v>
      </c>
      <c r="D94" s="10" t="s">
        <v>1</v>
      </c>
      <c r="E94" s="2">
        <v>60</v>
      </c>
      <c r="F94" s="3">
        <v>17</v>
      </c>
      <c r="G94" s="4">
        <v>0.28333333333333333</v>
      </c>
      <c r="H94" s="2">
        <v>0</v>
      </c>
    </row>
    <row r="95" spans="1:8" x14ac:dyDescent="0.3">
      <c r="A95" s="59"/>
      <c r="B95" s="59"/>
      <c r="C95" s="64" t="s">
        <v>16</v>
      </c>
      <c r="D95" s="10" t="s">
        <v>28</v>
      </c>
      <c r="E95" s="2">
        <v>33</v>
      </c>
      <c r="F95" s="3">
        <v>11</v>
      </c>
      <c r="G95" s="4">
        <v>0.33333333333333331</v>
      </c>
      <c r="H95" s="2">
        <v>0</v>
      </c>
    </row>
    <row r="96" spans="1:8" x14ac:dyDescent="0.3">
      <c r="A96" s="59"/>
      <c r="B96" s="59"/>
      <c r="C96" s="64" t="s">
        <v>16</v>
      </c>
      <c r="D96" s="10" t="s">
        <v>29</v>
      </c>
      <c r="E96" s="2">
        <v>14</v>
      </c>
      <c r="F96" s="3">
        <v>2</v>
      </c>
      <c r="G96" s="4">
        <v>0.14285714285714279</v>
      </c>
      <c r="H96" s="2">
        <v>0</v>
      </c>
    </row>
    <row r="97" spans="1:8" x14ac:dyDescent="0.3">
      <c r="A97" s="59"/>
      <c r="B97" s="59"/>
      <c r="C97" s="64" t="s">
        <v>16</v>
      </c>
      <c r="D97" s="10" t="s">
        <v>30</v>
      </c>
      <c r="E97" s="2">
        <v>8</v>
      </c>
      <c r="F97" s="3">
        <v>1</v>
      </c>
      <c r="G97" s="4">
        <v>0.125</v>
      </c>
      <c r="H97" s="2">
        <v>0</v>
      </c>
    </row>
    <row r="98" spans="1:8" x14ac:dyDescent="0.3">
      <c r="A98" s="59"/>
      <c r="B98" s="59"/>
      <c r="C98" s="64" t="s">
        <v>16</v>
      </c>
      <c r="D98" s="10" t="s">
        <v>31</v>
      </c>
      <c r="E98" s="2">
        <v>5</v>
      </c>
      <c r="F98" s="3">
        <v>3</v>
      </c>
      <c r="G98" s="4">
        <v>0.6</v>
      </c>
      <c r="H98" s="2">
        <v>0</v>
      </c>
    </row>
    <row r="99" spans="1:8" x14ac:dyDescent="0.3">
      <c r="A99" s="59"/>
      <c r="B99" s="59"/>
      <c r="C99" s="64" t="s">
        <v>24</v>
      </c>
      <c r="D99" s="10" t="s">
        <v>1</v>
      </c>
      <c r="E99" s="2">
        <v>14</v>
      </c>
      <c r="F99" s="3">
        <v>5</v>
      </c>
      <c r="G99" s="4">
        <v>0.35714285714285721</v>
      </c>
      <c r="H99" s="2">
        <v>0</v>
      </c>
    </row>
    <row r="100" spans="1:8" x14ac:dyDescent="0.3">
      <c r="A100" s="59"/>
      <c r="B100" s="59"/>
      <c r="C100" s="64" t="s">
        <v>24</v>
      </c>
      <c r="D100" s="10" t="s">
        <v>28</v>
      </c>
      <c r="E100" s="2">
        <v>14</v>
      </c>
      <c r="F100" s="3">
        <v>5</v>
      </c>
      <c r="G100" s="4">
        <v>0.35714285714285721</v>
      </c>
      <c r="H100" s="2">
        <v>0</v>
      </c>
    </row>
    <row r="101" spans="1:8" x14ac:dyDescent="0.3">
      <c r="A101" s="59"/>
      <c r="B101" s="59"/>
      <c r="C101" s="64" t="s">
        <v>19</v>
      </c>
      <c r="D101" s="10" t="s">
        <v>1</v>
      </c>
      <c r="E101" s="2">
        <v>66</v>
      </c>
      <c r="F101" s="3">
        <v>9</v>
      </c>
      <c r="G101" s="4">
        <v>0.13636363636363641</v>
      </c>
      <c r="H101" s="2">
        <v>0</v>
      </c>
    </row>
    <row r="102" spans="1:8" x14ac:dyDescent="0.3">
      <c r="A102" s="59"/>
      <c r="B102" s="59"/>
      <c r="C102" s="64" t="s">
        <v>19</v>
      </c>
      <c r="D102" s="10" t="s">
        <v>28</v>
      </c>
      <c r="E102" s="2">
        <v>16</v>
      </c>
      <c r="F102" s="3">
        <v>5</v>
      </c>
      <c r="G102" s="4">
        <v>0.3125</v>
      </c>
      <c r="H102" s="2">
        <v>0</v>
      </c>
    </row>
    <row r="103" spans="1:8" x14ac:dyDescent="0.3">
      <c r="A103" s="59"/>
      <c r="B103" s="59"/>
      <c r="C103" s="64" t="s">
        <v>19</v>
      </c>
      <c r="D103" s="10" t="s">
        <v>29</v>
      </c>
      <c r="E103" s="2">
        <v>20</v>
      </c>
      <c r="F103" s="3">
        <v>2</v>
      </c>
      <c r="G103" s="4">
        <v>0.1</v>
      </c>
      <c r="H103" s="2">
        <v>0</v>
      </c>
    </row>
    <row r="104" spans="1:8" x14ac:dyDescent="0.3">
      <c r="A104" s="59"/>
      <c r="B104" s="59"/>
      <c r="C104" s="64" t="s">
        <v>19</v>
      </c>
      <c r="D104" s="10" t="s">
        <v>30</v>
      </c>
      <c r="E104" s="2">
        <v>17</v>
      </c>
      <c r="F104" s="3">
        <v>0</v>
      </c>
      <c r="G104" s="4">
        <v>0</v>
      </c>
      <c r="H104" s="2">
        <v>0</v>
      </c>
    </row>
    <row r="105" spans="1:8" x14ac:dyDescent="0.3">
      <c r="A105" s="59"/>
      <c r="B105" s="59"/>
      <c r="C105" s="64" t="s">
        <v>19</v>
      </c>
      <c r="D105" s="10" t="s">
        <v>31</v>
      </c>
      <c r="E105" s="2">
        <v>8</v>
      </c>
      <c r="F105" s="3">
        <v>1</v>
      </c>
      <c r="G105" s="4">
        <v>0.125</v>
      </c>
      <c r="H105" s="2">
        <v>0</v>
      </c>
    </row>
    <row r="106" spans="1:8" x14ac:dyDescent="0.3">
      <c r="A106" s="59"/>
      <c r="B106" s="59"/>
      <c r="C106" s="64" t="s">
        <v>19</v>
      </c>
      <c r="D106" s="10" t="s">
        <v>32</v>
      </c>
      <c r="E106" s="2">
        <v>5</v>
      </c>
      <c r="F106" s="3">
        <v>1</v>
      </c>
      <c r="G106" s="4">
        <v>0.2</v>
      </c>
      <c r="H106" s="2">
        <v>0</v>
      </c>
    </row>
    <row r="107" spans="1:8" x14ac:dyDescent="0.3">
      <c r="A107" s="59"/>
      <c r="B107" s="59"/>
      <c r="C107" s="64" t="s">
        <v>27</v>
      </c>
      <c r="D107" s="10" t="s">
        <v>1</v>
      </c>
      <c r="E107" s="2">
        <v>68</v>
      </c>
      <c r="F107" s="3">
        <v>12</v>
      </c>
      <c r="G107" s="4">
        <v>0.17647058823529421</v>
      </c>
      <c r="H107" s="2">
        <v>0</v>
      </c>
    </row>
    <row r="108" spans="1:8" x14ac:dyDescent="0.3">
      <c r="A108" s="59"/>
      <c r="B108" s="59"/>
      <c r="C108" s="64" t="s">
        <v>27</v>
      </c>
      <c r="D108" s="10" t="s">
        <v>28</v>
      </c>
      <c r="E108" s="2">
        <v>52</v>
      </c>
      <c r="F108" s="3">
        <v>6</v>
      </c>
      <c r="G108" s="4">
        <v>0.1153846153846154</v>
      </c>
      <c r="H108" s="2">
        <v>0</v>
      </c>
    </row>
    <row r="109" spans="1:8" x14ac:dyDescent="0.3">
      <c r="A109" s="59"/>
      <c r="B109" s="59"/>
      <c r="C109" s="64" t="s">
        <v>27</v>
      </c>
      <c r="D109" s="10" t="s">
        <v>29</v>
      </c>
      <c r="E109" s="2">
        <v>5</v>
      </c>
      <c r="F109" s="3">
        <v>2</v>
      </c>
      <c r="G109" s="4">
        <v>0.4</v>
      </c>
      <c r="H109" s="2">
        <v>0</v>
      </c>
    </row>
    <row r="110" spans="1:8" x14ac:dyDescent="0.3">
      <c r="A110" s="59"/>
      <c r="B110" s="59"/>
      <c r="C110" s="64" t="s">
        <v>27</v>
      </c>
      <c r="D110" s="10" t="s">
        <v>30</v>
      </c>
      <c r="E110" s="2">
        <v>7</v>
      </c>
      <c r="F110" s="3">
        <v>2</v>
      </c>
      <c r="G110" s="4">
        <v>0.2857142857142857</v>
      </c>
      <c r="H110" s="2">
        <v>0</v>
      </c>
    </row>
    <row r="111" spans="1:8" x14ac:dyDescent="0.3">
      <c r="A111" s="59"/>
      <c r="B111" s="59"/>
      <c r="C111" s="64" t="s">
        <v>27</v>
      </c>
      <c r="D111" s="10" t="s">
        <v>31</v>
      </c>
      <c r="E111" s="2">
        <v>3</v>
      </c>
      <c r="F111" s="3">
        <v>1</v>
      </c>
      <c r="G111" s="4">
        <v>0.33333333333333331</v>
      </c>
      <c r="H111" s="2">
        <v>0</v>
      </c>
    </row>
    <row r="112" spans="1:8" x14ac:dyDescent="0.3">
      <c r="A112" s="59"/>
      <c r="B112" s="59"/>
      <c r="C112" s="64" t="s">
        <v>27</v>
      </c>
      <c r="D112" s="10" t="s">
        <v>33</v>
      </c>
      <c r="E112" s="2">
        <v>1</v>
      </c>
      <c r="F112" s="3">
        <v>1</v>
      </c>
      <c r="G112" s="4">
        <v>1</v>
      </c>
      <c r="H112" s="2">
        <v>0</v>
      </c>
    </row>
    <row r="113" spans="1:8" x14ac:dyDescent="0.3">
      <c r="A113" s="59"/>
      <c r="B113" s="58" t="s">
        <v>39</v>
      </c>
      <c r="C113" s="47" t="s">
        <v>1</v>
      </c>
      <c r="D113" s="47"/>
      <c r="E113" s="48">
        <f>E114+E120+E127+E133+E139</f>
        <v>444</v>
      </c>
      <c r="F113" s="48">
        <f>F114+F120+F127+F133+F139</f>
        <v>121</v>
      </c>
      <c r="G113" s="49">
        <f>F113/E113</f>
        <v>0.27252252252252251</v>
      </c>
      <c r="H113" s="48">
        <f>H114+H120+H127+H133+H139</f>
        <v>4</v>
      </c>
    </row>
    <row r="114" spans="1:8" x14ac:dyDescent="0.3">
      <c r="A114" s="59"/>
      <c r="B114" s="59"/>
      <c r="C114" s="64" t="s">
        <v>2</v>
      </c>
      <c r="D114" s="10" t="s">
        <v>1</v>
      </c>
      <c r="E114" s="2">
        <v>91</v>
      </c>
      <c r="F114" s="3">
        <v>18</v>
      </c>
      <c r="G114" s="4">
        <v>0.19780219780219779</v>
      </c>
      <c r="H114" s="2">
        <v>0</v>
      </c>
    </row>
    <row r="115" spans="1:8" x14ac:dyDescent="0.3">
      <c r="A115" s="59"/>
      <c r="B115" s="59"/>
      <c r="C115" s="64" t="s">
        <v>2</v>
      </c>
      <c r="D115" s="10" t="s">
        <v>28</v>
      </c>
      <c r="E115" s="2">
        <v>12</v>
      </c>
      <c r="F115" s="3">
        <v>3</v>
      </c>
      <c r="G115" s="4">
        <v>0.25</v>
      </c>
      <c r="H115" s="2">
        <v>0</v>
      </c>
    </row>
    <row r="116" spans="1:8" x14ac:dyDescent="0.3">
      <c r="A116" s="59"/>
      <c r="B116" s="59"/>
      <c r="C116" s="64" t="s">
        <v>2</v>
      </c>
      <c r="D116" s="10" t="s">
        <v>29</v>
      </c>
      <c r="E116" s="2">
        <v>27</v>
      </c>
      <c r="F116" s="3">
        <v>4</v>
      </c>
      <c r="G116" s="4">
        <v>0.14814814814814811</v>
      </c>
      <c r="H116" s="2">
        <v>0</v>
      </c>
    </row>
    <row r="117" spans="1:8" x14ac:dyDescent="0.3">
      <c r="A117" s="59"/>
      <c r="B117" s="59"/>
      <c r="C117" s="64" t="s">
        <v>2</v>
      </c>
      <c r="D117" s="10" t="s">
        <v>30</v>
      </c>
      <c r="E117" s="2">
        <v>32</v>
      </c>
      <c r="F117" s="3">
        <v>8</v>
      </c>
      <c r="G117" s="4">
        <v>0.25</v>
      </c>
      <c r="H117" s="2">
        <v>0</v>
      </c>
    </row>
    <row r="118" spans="1:8" x14ac:dyDescent="0.3">
      <c r="A118" s="59"/>
      <c r="B118" s="59"/>
      <c r="C118" s="64" t="s">
        <v>2</v>
      </c>
      <c r="D118" s="10" t="s">
        <v>31</v>
      </c>
      <c r="E118" s="2">
        <v>13</v>
      </c>
      <c r="F118" s="3">
        <v>1</v>
      </c>
      <c r="G118" s="4">
        <v>7.6923076923076927E-2</v>
      </c>
      <c r="H118" s="2">
        <v>0</v>
      </c>
    </row>
    <row r="119" spans="1:8" x14ac:dyDescent="0.3">
      <c r="A119" s="59"/>
      <c r="B119" s="59"/>
      <c r="C119" s="64" t="s">
        <v>2</v>
      </c>
      <c r="D119" s="10" t="s">
        <v>32</v>
      </c>
      <c r="E119" s="2">
        <v>7</v>
      </c>
      <c r="F119" s="3">
        <v>2</v>
      </c>
      <c r="G119" s="4">
        <v>0.2857142857142857</v>
      </c>
      <c r="H119" s="2">
        <v>0</v>
      </c>
    </row>
    <row r="120" spans="1:8" x14ac:dyDescent="0.3">
      <c r="A120" s="59"/>
      <c r="B120" s="59"/>
      <c r="C120" s="64" t="s">
        <v>9</v>
      </c>
      <c r="D120" s="10" t="s">
        <v>1</v>
      </c>
      <c r="E120" s="2">
        <v>97</v>
      </c>
      <c r="F120" s="3">
        <v>21</v>
      </c>
      <c r="G120" s="4">
        <v>0.21649484536082469</v>
      </c>
      <c r="H120" s="2">
        <v>3</v>
      </c>
    </row>
    <row r="121" spans="1:8" x14ac:dyDescent="0.3">
      <c r="A121" s="59"/>
      <c r="B121" s="59"/>
      <c r="C121" s="64" t="s">
        <v>9</v>
      </c>
      <c r="D121" s="10" t="s">
        <v>28</v>
      </c>
      <c r="E121" s="2">
        <v>29</v>
      </c>
      <c r="F121" s="3">
        <v>11</v>
      </c>
      <c r="G121" s="4">
        <v>0.37931034482758619</v>
      </c>
      <c r="H121" s="2">
        <v>1</v>
      </c>
    </row>
    <row r="122" spans="1:8" x14ac:dyDescent="0.3">
      <c r="A122" s="59"/>
      <c r="B122" s="59"/>
      <c r="C122" s="64" t="s">
        <v>9</v>
      </c>
      <c r="D122" s="10" t="s">
        <v>29</v>
      </c>
      <c r="E122" s="2">
        <v>40</v>
      </c>
      <c r="F122" s="3">
        <v>8</v>
      </c>
      <c r="G122" s="4">
        <v>0.2</v>
      </c>
      <c r="H122" s="2">
        <v>1</v>
      </c>
    </row>
    <row r="123" spans="1:8" x14ac:dyDescent="0.3">
      <c r="A123" s="59"/>
      <c r="B123" s="59"/>
      <c r="C123" s="64" t="s">
        <v>9</v>
      </c>
      <c r="D123" s="10" t="s">
        <v>30</v>
      </c>
      <c r="E123" s="2">
        <v>18</v>
      </c>
      <c r="F123" s="3">
        <v>2</v>
      </c>
      <c r="G123" s="4">
        <v>0.1111111111111111</v>
      </c>
      <c r="H123" s="2">
        <v>1</v>
      </c>
    </row>
    <row r="124" spans="1:8" x14ac:dyDescent="0.3">
      <c r="A124" s="59"/>
      <c r="B124" s="59"/>
      <c r="C124" s="64" t="s">
        <v>9</v>
      </c>
      <c r="D124" s="10" t="s">
        <v>31</v>
      </c>
      <c r="E124" s="2">
        <v>6</v>
      </c>
      <c r="F124" s="3">
        <v>0</v>
      </c>
      <c r="G124" s="4">
        <v>0</v>
      </c>
      <c r="H124" s="2">
        <v>0</v>
      </c>
    </row>
    <row r="125" spans="1:8" x14ac:dyDescent="0.3">
      <c r="A125" s="59"/>
      <c r="B125" s="59"/>
      <c r="C125" s="64" t="s">
        <v>9</v>
      </c>
      <c r="D125" s="10" t="s">
        <v>32</v>
      </c>
      <c r="E125" s="2">
        <v>3</v>
      </c>
      <c r="F125" s="3">
        <v>0</v>
      </c>
      <c r="G125" s="4">
        <v>0</v>
      </c>
      <c r="H125" s="2">
        <v>0</v>
      </c>
    </row>
    <row r="126" spans="1:8" x14ac:dyDescent="0.3">
      <c r="A126" s="59"/>
      <c r="B126" s="59"/>
      <c r="C126" s="64" t="s">
        <v>9</v>
      </c>
      <c r="D126" s="10" t="s">
        <v>33</v>
      </c>
      <c r="E126" s="2">
        <v>1</v>
      </c>
      <c r="F126" s="3">
        <v>0</v>
      </c>
      <c r="G126" s="4">
        <v>0</v>
      </c>
      <c r="H126" s="2">
        <v>0</v>
      </c>
    </row>
    <row r="127" spans="1:8" x14ac:dyDescent="0.3">
      <c r="A127" s="59"/>
      <c r="B127" s="59"/>
      <c r="C127" s="64" t="s">
        <v>10</v>
      </c>
      <c r="D127" s="10" t="s">
        <v>1</v>
      </c>
      <c r="E127" s="2">
        <v>60</v>
      </c>
      <c r="F127" s="3">
        <v>20</v>
      </c>
      <c r="G127" s="4">
        <v>0.33333333333333331</v>
      </c>
      <c r="H127" s="2">
        <v>0</v>
      </c>
    </row>
    <row r="128" spans="1:8" x14ac:dyDescent="0.3">
      <c r="A128" s="59"/>
      <c r="B128" s="59"/>
      <c r="C128" s="64" t="s">
        <v>10</v>
      </c>
      <c r="D128" s="10" t="s">
        <v>28</v>
      </c>
      <c r="E128" s="2">
        <v>17</v>
      </c>
      <c r="F128" s="3">
        <v>8</v>
      </c>
      <c r="G128" s="4">
        <v>0.47058823529411759</v>
      </c>
      <c r="H128" s="2">
        <v>0</v>
      </c>
    </row>
    <row r="129" spans="1:8" x14ac:dyDescent="0.3">
      <c r="A129" s="59"/>
      <c r="B129" s="59"/>
      <c r="C129" s="64" t="s">
        <v>10</v>
      </c>
      <c r="D129" s="10" t="s">
        <v>29</v>
      </c>
      <c r="E129" s="2">
        <v>17</v>
      </c>
      <c r="F129" s="3">
        <v>5</v>
      </c>
      <c r="G129" s="4">
        <v>0.29411764705882348</v>
      </c>
      <c r="H129" s="2">
        <v>0</v>
      </c>
    </row>
    <row r="130" spans="1:8" x14ac:dyDescent="0.3">
      <c r="A130" s="59"/>
      <c r="B130" s="59"/>
      <c r="C130" s="64" t="s">
        <v>10</v>
      </c>
      <c r="D130" s="10" t="s">
        <v>30</v>
      </c>
      <c r="E130" s="2">
        <v>16</v>
      </c>
      <c r="F130" s="3">
        <v>4</v>
      </c>
      <c r="G130" s="4">
        <v>0.25</v>
      </c>
      <c r="H130" s="2">
        <v>0</v>
      </c>
    </row>
    <row r="131" spans="1:8" x14ac:dyDescent="0.3">
      <c r="A131" s="59"/>
      <c r="B131" s="59"/>
      <c r="C131" s="64" t="s">
        <v>10</v>
      </c>
      <c r="D131" s="10" t="s">
        <v>31</v>
      </c>
      <c r="E131" s="2">
        <v>6</v>
      </c>
      <c r="F131" s="3">
        <v>1</v>
      </c>
      <c r="G131" s="4">
        <v>0.16666666666666671</v>
      </c>
      <c r="H131" s="2">
        <v>0</v>
      </c>
    </row>
    <row r="132" spans="1:8" x14ac:dyDescent="0.3">
      <c r="A132" s="59"/>
      <c r="B132" s="59"/>
      <c r="C132" s="64" t="s">
        <v>10</v>
      </c>
      <c r="D132" s="10" t="s">
        <v>32</v>
      </c>
      <c r="E132" s="2">
        <v>4</v>
      </c>
      <c r="F132" s="3">
        <v>2</v>
      </c>
      <c r="G132" s="4">
        <v>0.5</v>
      </c>
      <c r="H132" s="2">
        <v>0</v>
      </c>
    </row>
    <row r="133" spans="1:8" x14ac:dyDescent="0.3">
      <c r="A133" s="59"/>
      <c r="B133" s="59"/>
      <c r="C133" s="64" t="s">
        <v>11</v>
      </c>
      <c r="D133" s="10" t="s">
        <v>1</v>
      </c>
      <c r="E133" s="2">
        <v>150</v>
      </c>
      <c r="F133" s="3">
        <v>51</v>
      </c>
      <c r="G133" s="4">
        <v>0.34</v>
      </c>
      <c r="H133" s="2">
        <v>0</v>
      </c>
    </row>
    <row r="134" spans="1:8" x14ac:dyDescent="0.3">
      <c r="A134" s="59"/>
      <c r="B134" s="59"/>
      <c r="C134" s="64" t="s">
        <v>11</v>
      </c>
      <c r="D134" s="10" t="s">
        <v>28</v>
      </c>
      <c r="E134" s="2">
        <v>35</v>
      </c>
      <c r="F134" s="3">
        <v>15</v>
      </c>
      <c r="G134" s="4">
        <v>0.42857142857142849</v>
      </c>
      <c r="H134" s="2">
        <v>0</v>
      </c>
    </row>
    <row r="135" spans="1:8" x14ac:dyDescent="0.3">
      <c r="A135" s="59"/>
      <c r="B135" s="59"/>
      <c r="C135" s="64" t="s">
        <v>11</v>
      </c>
      <c r="D135" s="10" t="s">
        <v>29</v>
      </c>
      <c r="E135" s="2">
        <v>49</v>
      </c>
      <c r="F135" s="3">
        <v>17</v>
      </c>
      <c r="G135" s="4">
        <v>0.34693877551020408</v>
      </c>
      <c r="H135" s="2">
        <v>0</v>
      </c>
    </row>
    <row r="136" spans="1:8" x14ac:dyDescent="0.3">
      <c r="A136" s="59"/>
      <c r="B136" s="59"/>
      <c r="C136" s="64" t="s">
        <v>11</v>
      </c>
      <c r="D136" s="10" t="s">
        <v>30</v>
      </c>
      <c r="E136" s="2">
        <v>36</v>
      </c>
      <c r="F136" s="3">
        <v>11</v>
      </c>
      <c r="G136" s="4">
        <v>0.30555555555555558</v>
      </c>
      <c r="H136" s="2">
        <v>0</v>
      </c>
    </row>
    <row r="137" spans="1:8" x14ac:dyDescent="0.3">
      <c r="A137" s="59"/>
      <c r="B137" s="59"/>
      <c r="C137" s="64" t="s">
        <v>11</v>
      </c>
      <c r="D137" s="10" t="s">
        <v>31</v>
      </c>
      <c r="E137" s="2">
        <v>22</v>
      </c>
      <c r="F137" s="3">
        <v>4</v>
      </c>
      <c r="G137" s="4">
        <v>0.1818181818181818</v>
      </c>
      <c r="H137" s="2">
        <v>0</v>
      </c>
    </row>
    <row r="138" spans="1:8" x14ac:dyDescent="0.3">
      <c r="A138" s="59"/>
      <c r="B138" s="59"/>
      <c r="C138" s="64" t="s">
        <v>11</v>
      </c>
      <c r="D138" s="10" t="s">
        <v>32</v>
      </c>
      <c r="E138" s="2">
        <v>8</v>
      </c>
      <c r="F138" s="3">
        <v>4</v>
      </c>
      <c r="G138" s="4">
        <v>0.5</v>
      </c>
      <c r="H138" s="2">
        <v>0</v>
      </c>
    </row>
    <row r="139" spans="1:8" x14ac:dyDescent="0.3">
      <c r="A139" s="59"/>
      <c r="B139" s="59"/>
      <c r="C139" s="64" t="s">
        <v>23</v>
      </c>
      <c r="D139" s="10" t="s">
        <v>1</v>
      </c>
      <c r="E139" s="2">
        <v>46</v>
      </c>
      <c r="F139" s="3">
        <v>11</v>
      </c>
      <c r="G139" s="4">
        <v>0.2391304347826087</v>
      </c>
      <c r="H139" s="2">
        <v>1</v>
      </c>
    </row>
    <row r="140" spans="1:8" x14ac:dyDescent="0.3">
      <c r="A140" s="59"/>
      <c r="B140" s="59"/>
      <c r="C140" s="64" t="s">
        <v>23</v>
      </c>
      <c r="D140" s="10" t="s">
        <v>28</v>
      </c>
      <c r="E140" s="2">
        <v>39</v>
      </c>
      <c r="F140" s="3">
        <v>9</v>
      </c>
      <c r="G140" s="4">
        <v>0.23076923076923081</v>
      </c>
      <c r="H140" s="2">
        <v>1</v>
      </c>
    </row>
    <row r="141" spans="1:8" x14ac:dyDescent="0.3">
      <c r="A141" s="59"/>
      <c r="B141" s="59"/>
      <c r="C141" s="64" t="s">
        <v>23</v>
      </c>
      <c r="D141" s="10" t="s">
        <v>29</v>
      </c>
      <c r="E141" s="2">
        <v>2</v>
      </c>
      <c r="F141" s="3">
        <v>1</v>
      </c>
      <c r="G141" s="4">
        <v>0.5</v>
      </c>
      <c r="H141" s="2">
        <v>0</v>
      </c>
    </row>
    <row r="142" spans="1:8" x14ac:dyDescent="0.3">
      <c r="A142" s="59"/>
      <c r="B142" s="59"/>
      <c r="C142" s="64" t="s">
        <v>23</v>
      </c>
      <c r="D142" s="10" t="s">
        <v>30</v>
      </c>
      <c r="E142" s="2">
        <v>2</v>
      </c>
      <c r="F142" s="3">
        <v>1</v>
      </c>
      <c r="G142" s="4">
        <v>0.5</v>
      </c>
      <c r="H142" s="2">
        <v>0</v>
      </c>
    </row>
    <row r="143" spans="1:8" x14ac:dyDescent="0.3">
      <c r="A143" s="60"/>
      <c r="B143" s="60"/>
      <c r="C143" s="64" t="s">
        <v>23</v>
      </c>
      <c r="D143" s="10" t="s">
        <v>31</v>
      </c>
      <c r="E143" s="2">
        <v>3</v>
      </c>
      <c r="F143" s="3">
        <v>0</v>
      </c>
      <c r="G143" s="4">
        <v>0</v>
      </c>
      <c r="H143" s="2">
        <v>0</v>
      </c>
    </row>
    <row r="144" spans="1:8" x14ac:dyDescent="0.3">
      <c r="A144" s="69">
        <v>2019</v>
      </c>
      <c r="B144" s="31" t="s">
        <v>40</v>
      </c>
      <c r="C144" s="6"/>
      <c r="D144" s="6"/>
      <c r="E144" s="7">
        <f>E145+E178+E193+E231+E248</f>
        <v>2583</v>
      </c>
      <c r="F144" s="7">
        <f>F145+F178+F193+F231+F248</f>
        <v>618</v>
      </c>
      <c r="G144" s="33">
        <f>F144/E144</f>
        <v>0.23925667828106853</v>
      </c>
      <c r="H144" s="7">
        <f>H145+H178+H193+H231+H248</f>
        <v>47</v>
      </c>
    </row>
    <row r="145" spans="1:8" x14ac:dyDescent="0.3">
      <c r="A145" s="69"/>
      <c r="B145" s="58" t="s">
        <v>35</v>
      </c>
      <c r="C145" s="47" t="s">
        <v>1</v>
      </c>
      <c r="D145" s="47"/>
      <c r="E145" s="48">
        <f>E146+E152+E159+E165+E171</f>
        <v>1287</v>
      </c>
      <c r="F145" s="48">
        <f>F146+F152+F159+F165+F171</f>
        <v>316</v>
      </c>
      <c r="G145" s="49">
        <f>F145/E145</f>
        <v>0.24553224553224554</v>
      </c>
      <c r="H145" s="48">
        <f>H146+H152+H159+H165+H171</f>
        <v>36</v>
      </c>
    </row>
    <row r="146" spans="1:8" x14ac:dyDescent="0.3">
      <c r="A146" s="69"/>
      <c r="B146" s="59"/>
      <c r="C146" s="64" t="s">
        <v>6</v>
      </c>
      <c r="D146" s="10" t="s">
        <v>1</v>
      </c>
      <c r="E146" s="2">
        <v>453</v>
      </c>
      <c r="F146" s="3">
        <v>143</v>
      </c>
      <c r="G146" s="4">
        <v>0.31567328918322302</v>
      </c>
      <c r="H146" s="2">
        <v>4</v>
      </c>
    </row>
    <row r="147" spans="1:8" x14ac:dyDescent="0.3">
      <c r="A147" s="69"/>
      <c r="B147" s="59"/>
      <c r="C147" s="64" t="s">
        <v>6</v>
      </c>
      <c r="D147" s="10" t="s">
        <v>28</v>
      </c>
      <c r="E147" s="2">
        <v>64</v>
      </c>
      <c r="F147" s="3">
        <v>15</v>
      </c>
      <c r="G147" s="4">
        <v>0.234375</v>
      </c>
      <c r="H147" s="2">
        <v>1</v>
      </c>
    </row>
    <row r="148" spans="1:8" x14ac:dyDescent="0.3">
      <c r="A148" s="69"/>
      <c r="B148" s="59"/>
      <c r="C148" s="64" t="s">
        <v>6</v>
      </c>
      <c r="D148" s="10" t="s">
        <v>29</v>
      </c>
      <c r="E148" s="2">
        <v>150</v>
      </c>
      <c r="F148" s="3">
        <v>55</v>
      </c>
      <c r="G148" s="4">
        <v>0.36666666666666659</v>
      </c>
      <c r="H148" s="2">
        <v>1</v>
      </c>
    </row>
    <row r="149" spans="1:8" x14ac:dyDescent="0.3">
      <c r="A149" s="69"/>
      <c r="B149" s="59"/>
      <c r="C149" s="64" t="s">
        <v>6</v>
      </c>
      <c r="D149" s="10" t="s">
        <v>30</v>
      </c>
      <c r="E149" s="2">
        <v>164</v>
      </c>
      <c r="F149" s="3">
        <v>54</v>
      </c>
      <c r="G149" s="4">
        <v>0.32926829268292679</v>
      </c>
      <c r="H149" s="2">
        <v>1</v>
      </c>
    </row>
    <row r="150" spans="1:8" x14ac:dyDescent="0.3">
      <c r="A150" s="69"/>
      <c r="B150" s="59"/>
      <c r="C150" s="64" t="s">
        <v>6</v>
      </c>
      <c r="D150" s="10" t="s">
        <v>31</v>
      </c>
      <c r="E150" s="2">
        <v>54</v>
      </c>
      <c r="F150" s="3">
        <v>15</v>
      </c>
      <c r="G150" s="4">
        <v>0.27777777777777779</v>
      </c>
      <c r="H150" s="2">
        <v>1</v>
      </c>
    </row>
    <row r="151" spans="1:8" x14ac:dyDescent="0.3">
      <c r="A151" s="69"/>
      <c r="B151" s="59"/>
      <c r="C151" s="64" t="s">
        <v>6</v>
      </c>
      <c r="D151" s="10" t="s">
        <v>32</v>
      </c>
      <c r="E151" s="2">
        <v>21</v>
      </c>
      <c r="F151" s="3">
        <v>4</v>
      </c>
      <c r="G151" s="4">
        <v>0.19047619047619049</v>
      </c>
      <c r="H151" s="2">
        <v>0</v>
      </c>
    </row>
    <row r="152" spans="1:8" x14ac:dyDescent="0.3">
      <c r="A152" s="69"/>
      <c r="B152" s="59"/>
      <c r="C152" s="64" t="s">
        <v>22</v>
      </c>
      <c r="D152" s="10" t="s">
        <v>1</v>
      </c>
      <c r="E152" s="2">
        <v>265</v>
      </c>
      <c r="F152" s="3">
        <v>44</v>
      </c>
      <c r="G152" s="4">
        <v>0.16603773584905659</v>
      </c>
      <c r="H152" s="2">
        <v>31</v>
      </c>
    </row>
    <row r="153" spans="1:8" x14ac:dyDescent="0.3">
      <c r="A153" s="69"/>
      <c r="B153" s="59"/>
      <c r="C153" s="64" t="s">
        <v>22</v>
      </c>
      <c r="D153" s="10" t="s">
        <v>28</v>
      </c>
      <c r="E153" s="2">
        <v>68</v>
      </c>
      <c r="F153" s="3">
        <v>10</v>
      </c>
      <c r="G153" s="4">
        <v>0.1470588235294118</v>
      </c>
      <c r="H153" s="2">
        <v>1</v>
      </c>
    </row>
    <row r="154" spans="1:8" x14ac:dyDescent="0.3">
      <c r="A154" s="69"/>
      <c r="B154" s="59"/>
      <c r="C154" s="64" t="s">
        <v>22</v>
      </c>
      <c r="D154" s="10" t="s">
        <v>29</v>
      </c>
      <c r="E154" s="2">
        <v>69</v>
      </c>
      <c r="F154" s="3">
        <v>13</v>
      </c>
      <c r="G154" s="4">
        <v>0.18840579710144931</v>
      </c>
      <c r="H154" s="2">
        <v>11</v>
      </c>
    </row>
    <row r="155" spans="1:8" x14ac:dyDescent="0.3">
      <c r="A155" s="69"/>
      <c r="B155" s="59"/>
      <c r="C155" s="64" t="s">
        <v>22</v>
      </c>
      <c r="D155" s="10" t="s">
        <v>30</v>
      </c>
      <c r="E155" s="2">
        <v>70</v>
      </c>
      <c r="F155" s="3">
        <v>9</v>
      </c>
      <c r="G155" s="4">
        <v>0.12857142857142859</v>
      </c>
      <c r="H155" s="2">
        <v>7</v>
      </c>
    </row>
    <row r="156" spans="1:8" x14ac:dyDescent="0.3">
      <c r="A156" s="69"/>
      <c r="B156" s="59"/>
      <c r="C156" s="64" t="s">
        <v>22</v>
      </c>
      <c r="D156" s="10" t="s">
        <v>31</v>
      </c>
      <c r="E156" s="2">
        <v>48</v>
      </c>
      <c r="F156" s="3">
        <v>11</v>
      </c>
      <c r="G156" s="4">
        <v>0.22916666666666671</v>
      </c>
      <c r="H156" s="2">
        <v>5</v>
      </c>
    </row>
    <row r="157" spans="1:8" x14ac:dyDescent="0.3">
      <c r="A157" s="69"/>
      <c r="B157" s="59"/>
      <c r="C157" s="64" t="s">
        <v>22</v>
      </c>
      <c r="D157" s="10" t="s">
        <v>32</v>
      </c>
      <c r="E157" s="2">
        <v>9</v>
      </c>
      <c r="F157" s="3">
        <v>1</v>
      </c>
      <c r="G157" s="4">
        <v>0.1111111111111111</v>
      </c>
      <c r="H157" s="2">
        <v>7</v>
      </c>
    </row>
    <row r="158" spans="1:8" x14ac:dyDescent="0.3">
      <c r="A158" s="69"/>
      <c r="B158" s="59"/>
      <c r="C158" s="64" t="s">
        <v>22</v>
      </c>
      <c r="D158" s="10" t="s">
        <v>33</v>
      </c>
      <c r="E158" s="2">
        <v>1</v>
      </c>
      <c r="F158" s="3">
        <v>0</v>
      </c>
      <c r="G158" s="4">
        <v>0</v>
      </c>
      <c r="H158" s="2">
        <v>0</v>
      </c>
    </row>
    <row r="159" spans="1:8" x14ac:dyDescent="0.3">
      <c r="A159" s="69"/>
      <c r="B159" s="59"/>
      <c r="C159" s="64" t="s">
        <v>17</v>
      </c>
      <c r="D159" s="10" t="s">
        <v>1</v>
      </c>
      <c r="E159" s="2">
        <v>66</v>
      </c>
      <c r="F159" s="3">
        <v>15</v>
      </c>
      <c r="G159" s="4">
        <v>0.22727272727272729</v>
      </c>
      <c r="H159" s="2">
        <v>1</v>
      </c>
    </row>
    <row r="160" spans="1:8" x14ac:dyDescent="0.3">
      <c r="A160" s="69"/>
      <c r="B160" s="59"/>
      <c r="C160" s="64" t="s">
        <v>17</v>
      </c>
      <c r="D160" s="10" t="s">
        <v>28</v>
      </c>
      <c r="E160" s="2">
        <v>23</v>
      </c>
      <c r="F160" s="3">
        <v>6</v>
      </c>
      <c r="G160" s="4">
        <v>0.2608695652173913</v>
      </c>
      <c r="H160" s="2">
        <v>0</v>
      </c>
    </row>
    <row r="161" spans="1:8" x14ac:dyDescent="0.3">
      <c r="A161" s="69"/>
      <c r="B161" s="59"/>
      <c r="C161" s="64" t="s">
        <v>17</v>
      </c>
      <c r="D161" s="10" t="s">
        <v>29</v>
      </c>
      <c r="E161" s="2">
        <v>15</v>
      </c>
      <c r="F161" s="3">
        <v>3</v>
      </c>
      <c r="G161" s="4">
        <v>0.2</v>
      </c>
      <c r="H161" s="2">
        <v>1</v>
      </c>
    </row>
    <row r="162" spans="1:8" x14ac:dyDescent="0.3">
      <c r="A162" s="69"/>
      <c r="B162" s="59"/>
      <c r="C162" s="64" t="s">
        <v>17</v>
      </c>
      <c r="D162" s="10" t="s">
        <v>30</v>
      </c>
      <c r="E162" s="2">
        <v>11</v>
      </c>
      <c r="F162" s="3">
        <v>1</v>
      </c>
      <c r="G162" s="4">
        <v>9.0909090909090912E-2</v>
      </c>
      <c r="H162" s="2">
        <v>0</v>
      </c>
    </row>
    <row r="163" spans="1:8" x14ac:dyDescent="0.3">
      <c r="A163" s="69"/>
      <c r="B163" s="59"/>
      <c r="C163" s="64" t="s">
        <v>17</v>
      </c>
      <c r="D163" s="10" t="s">
        <v>31</v>
      </c>
      <c r="E163" s="2">
        <v>14</v>
      </c>
      <c r="F163" s="3">
        <v>5</v>
      </c>
      <c r="G163" s="4">
        <v>0.35714285714285721</v>
      </c>
      <c r="H163" s="2">
        <v>0</v>
      </c>
    </row>
    <row r="164" spans="1:8" x14ac:dyDescent="0.3">
      <c r="A164" s="69"/>
      <c r="B164" s="59"/>
      <c r="C164" s="64" t="s">
        <v>17</v>
      </c>
      <c r="D164" s="10" t="s">
        <v>32</v>
      </c>
      <c r="E164" s="2">
        <v>3</v>
      </c>
      <c r="F164" s="3">
        <v>0</v>
      </c>
      <c r="G164" s="4">
        <v>0</v>
      </c>
      <c r="H164" s="2">
        <v>0</v>
      </c>
    </row>
    <row r="165" spans="1:8" x14ac:dyDescent="0.3">
      <c r="A165" s="69"/>
      <c r="B165" s="59"/>
      <c r="C165" s="64" t="s">
        <v>18</v>
      </c>
      <c r="D165" s="10" t="s">
        <v>1</v>
      </c>
      <c r="E165" s="2">
        <v>183</v>
      </c>
      <c r="F165" s="3">
        <v>32</v>
      </c>
      <c r="G165" s="4">
        <v>0.1748633879781421</v>
      </c>
      <c r="H165" s="2">
        <v>0</v>
      </c>
    </row>
    <row r="166" spans="1:8" x14ac:dyDescent="0.3">
      <c r="A166" s="69"/>
      <c r="B166" s="59"/>
      <c r="C166" s="64" t="s">
        <v>18</v>
      </c>
      <c r="D166" s="10" t="s">
        <v>28</v>
      </c>
      <c r="E166" s="2">
        <v>55</v>
      </c>
      <c r="F166" s="3">
        <v>13</v>
      </c>
      <c r="G166" s="4">
        <v>0.23636363636363639</v>
      </c>
      <c r="H166" s="2">
        <v>0</v>
      </c>
    </row>
    <row r="167" spans="1:8" x14ac:dyDescent="0.3">
      <c r="A167" s="69"/>
      <c r="B167" s="59"/>
      <c r="C167" s="64" t="s">
        <v>18</v>
      </c>
      <c r="D167" s="10" t="s">
        <v>29</v>
      </c>
      <c r="E167" s="2">
        <v>58</v>
      </c>
      <c r="F167" s="3">
        <v>11</v>
      </c>
      <c r="G167" s="4">
        <v>0.18965517241379309</v>
      </c>
      <c r="H167" s="2">
        <v>0</v>
      </c>
    </row>
    <row r="168" spans="1:8" x14ac:dyDescent="0.3">
      <c r="A168" s="69"/>
      <c r="B168" s="59"/>
      <c r="C168" s="64" t="s">
        <v>18</v>
      </c>
      <c r="D168" s="10" t="s">
        <v>30</v>
      </c>
      <c r="E168" s="2">
        <v>46</v>
      </c>
      <c r="F168" s="3">
        <v>6</v>
      </c>
      <c r="G168" s="4">
        <v>0.13043478260869559</v>
      </c>
      <c r="H168" s="2">
        <v>0</v>
      </c>
    </row>
    <row r="169" spans="1:8" x14ac:dyDescent="0.3">
      <c r="A169" s="69"/>
      <c r="B169" s="59"/>
      <c r="C169" s="64" t="s">
        <v>18</v>
      </c>
      <c r="D169" s="10" t="s">
        <v>31</v>
      </c>
      <c r="E169" s="2">
        <v>19</v>
      </c>
      <c r="F169" s="3">
        <v>2</v>
      </c>
      <c r="G169" s="4">
        <v>0.10526315789473679</v>
      </c>
      <c r="H169" s="2">
        <v>0</v>
      </c>
    </row>
    <row r="170" spans="1:8" x14ac:dyDescent="0.3">
      <c r="A170" s="69"/>
      <c r="B170" s="59"/>
      <c r="C170" s="64" t="s">
        <v>18</v>
      </c>
      <c r="D170" s="10" t="s">
        <v>32</v>
      </c>
      <c r="E170" s="2">
        <v>5</v>
      </c>
      <c r="F170" s="3">
        <v>0</v>
      </c>
      <c r="G170" s="4">
        <v>0</v>
      </c>
      <c r="H170" s="2">
        <v>0</v>
      </c>
    </row>
    <row r="171" spans="1:8" x14ac:dyDescent="0.3">
      <c r="A171" s="69"/>
      <c r="B171" s="59"/>
      <c r="C171" s="64" t="s">
        <v>26</v>
      </c>
      <c r="D171" s="10" t="s">
        <v>1</v>
      </c>
      <c r="E171" s="2">
        <v>320</v>
      </c>
      <c r="F171" s="3">
        <v>82</v>
      </c>
      <c r="G171" s="4">
        <v>0.25624999999999998</v>
      </c>
      <c r="H171" s="2">
        <v>0</v>
      </c>
    </row>
    <row r="172" spans="1:8" x14ac:dyDescent="0.3">
      <c r="A172" s="69"/>
      <c r="B172" s="59"/>
      <c r="C172" s="64" t="s">
        <v>26</v>
      </c>
      <c r="D172" s="10" t="s">
        <v>28</v>
      </c>
      <c r="E172" s="2">
        <v>77</v>
      </c>
      <c r="F172" s="3">
        <v>14</v>
      </c>
      <c r="G172" s="4">
        <v>0.1818181818181818</v>
      </c>
      <c r="H172" s="2">
        <v>0</v>
      </c>
    </row>
    <row r="173" spans="1:8" x14ac:dyDescent="0.3">
      <c r="A173" s="69"/>
      <c r="B173" s="59"/>
      <c r="C173" s="64" t="s">
        <v>26</v>
      </c>
      <c r="D173" s="10" t="s">
        <v>29</v>
      </c>
      <c r="E173" s="2">
        <v>70</v>
      </c>
      <c r="F173" s="3">
        <v>22</v>
      </c>
      <c r="G173" s="4">
        <v>0.31428571428571428</v>
      </c>
      <c r="H173" s="2">
        <v>0</v>
      </c>
    </row>
    <row r="174" spans="1:8" x14ac:dyDescent="0.3">
      <c r="A174" s="69"/>
      <c r="B174" s="59"/>
      <c r="C174" s="64" t="s">
        <v>26</v>
      </c>
      <c r="D174" s="10" t="s">
        <v>30</v>
      </c>
      <c r="E174" s="2">
        <v>94</v>
      </c>
      <c r="F174" s="3">
        <v>31</v>
      </c>
      <c r="G174" s="4">
        <v>0.32978723404255322</v>
      </c>
      <c r="H174" s="2">
        <v>0</v>
      </c>
    </row>
    <row r="175" spans="1:8" x14ac:dyDescent="0.3">
      <c r="A175" s="69"/>
      <c r="B175" s="59"/>
      <c r="C175" s="64" t="s">
        <v>26</v>
      </c>
      <c r="D175" s="10" t="s">
        <v>31</v>
      </c>
      <c r="E175" s="2">
        <v>59</v>
      </c>
      <c r="F175" s="3">
        <v>13</v>
      </c>
      <c r="G175" s="4">
        <v>0.22033898305084751</v>
      </c>
      <c r="H175" s="2">
        <v>0</v>
      </c>
    </row>
    <row r="176" spans="1:8" x14ac:dyDescent="0.3">
      <c r="A176" s="69"/>
      <c r="B176" s="59"/>
      <c r="C176" s="64" t="s">
        <v>26</v>
      </c>
      <c r="D176" s="10" t="s">
        <v>32</v>
      </c>
      <c r="E176" s="2">
        <v>16</v>
      </c>
      <c r="F176" s="3">
        <v>2</v>
      </c>
      <c r="G176" s="4">
        <v>0.125</v>
      </c>
      <c r="H176" s="2">
        <v>0</v>
      </c>
    </row>
    <row r="177" spans="1:8" x14ac:dyDescent="0.3">
      <c r="A177" s="69"/>
      <c r="B177" s="60"/>
      <c r="C177" s="64" t="s">
        <v>26</v>
      </c>
      <c r="D177" s="10" t="s">
        <v>33</v>
      </c>
      <c r="E177" s="2">
        <v>5</v>
      </c>
      <c r="F177" s="3">
        <v>0</v>
      </c>
      <c r="G177" s="4">
        <v>0</v>
      </c>
      <c r="H177" s="2">
        <v>0</v>
      </c>
    </row>
    <row r="178" spans="1:8" x14ac:dyDescent="0.3">
      <c r="A178" s="69"/>
      <c r="B178" s="68" t="s">
        <v>36</v>
      </c>
      <c r="C178" s="47" t="s">
        <v>1</v>
      </c>
      <c r="D178" s="47"/>
      <c r="E178" s="48">
        <f>E179+E186</f>
        <v>166</v>
      </c>
      <c r="F178" s="48">
        <f t="shared" ref="F178:H178" si="1">F179+F186</f>
        <v>43</v>
      </c>
      <c r="G178" s="49">
        <f>F178/E178</f>
        <v>0.25903614457831325</v>
      </c>
      <c r="H178" s="48">
        <f t="shared" si="1"/>
        <v>0</v>
      </c>
    </row>
    <row r="179" spans="1:8" x14ac:dyDescent="0.3">
      <c r="A179" s="69"/>
      <c r="B179" s="69"/>
      <c r="C179" s="64" t="s">
        <v>8</v>
      </c>
      <c r="D179" s="10" t="s">
        <v>1</v>
      </c>
      <c r="E179" s="2">
        <v>95</v>
      </c>
      <c r="F179" s="3">
        <v>20</v>
      </c>
      <c r="G179" s="4">
        <v>0.2105263157894737</v>
      </c>
      <c r="H179" s="2">
        <v>0</v>
      </c>
    </row>
    <row r="180" spans="1:8" x14ac:dyDescent="0.3">
      <c r="A180" s="69"/>
      <c r="B180" s="69"/>
      <c r="C180" s="64" t="s">
        <v>8</v>
      </c>
      <c r="D180" s="10" t="s">
        <v>28</v>
      </c>
      <c r="E180" s="2">
        <v>32</v>
      </c>
      <c r="F180" s="3">
        <v>12</v>
      </c>
      <c r="G180" s="4">
        <v>0.375</v>
      </c>
      <c r="H180" s="2">
        <v>0</v>
      </c>
    </row>
    <row r="181" spans="1:8" x14ac:dyDescent="0.3">
      <c r="A181" s="69"/>
      <c r="B181" s="69"/>
      <c r="C181" s="64" t="s">
        <v>8</v>
      </c>
      <c r="D181" s="10" t="s">
        <v>29</v>
      </c>
      <c r="E181" s="2">
        <v>26</v>
      </c>
      <c r="F181" s="3">
        <v>3</v>
      </c>
      <c r="G181" s="4">
        <v>0.1153846153846154</v>
      </c>
      <c r="H181" s="2">
        <v>0</v>
      </c>
    </row>
    <row r="182" spans="1:8" x14ac:dyDescent="0.3">
      <c r="A182" s="69"/>
      <c r="B182" s="69"/>
      <c r="C182" s="64" t="s">
        <v>8</v>
      </c>
      <c r="D182" s="10" t="s">
        <v>30</v>
      </c>
      <c r="E182" s="2">
        <v>24</v>
      </c>
      <c r="F182" s="3">
        <v>5</v>
      </c>
      <c r="G182" s="4">
        <v>0.20833333333333329</v>
      </c>
      <c r="H182" s="2">
        <v>0</v>
      </c>
    </row>
    <row r="183" spans="1:8" x14ac:dyDescent="0.3">
      <c r="A183" s="69"/>
      <c r="B183" s="69"/>
      <c r="C183" s="64" t="s">
        <v>8</v>
      </c>
      <c r="D183" s="10" t="s">
        <v>31</v>
      </c>
      <c r="E183" s="2">
        <v>9</v>
      </c>
      <c r="F183" s="3">
        <v>0</v>
      </c>
      <c r="G183" s="4">
        <v>0</v>
      </c>
      <c r="H183" s="2">
        <v>0</v>
      </c>
    </row>
    <row r="184" spans="1:8" x14ac:dyDescent="0.3">
      <c r="A184" s="69"/>
      <c r="B184" s="69"/>
      <c r="C184" s="64" t="s">
        <v>8</v>
      </c>
      <c r="D184" s="10" t="s">
        <v>32</v>
      </c>
      <c r="E184" s="2">
        <v>3</v>
      </c>
      <c r="F184" s="3">
        <v>0</v>
      </c>
      <c r="G184" s="4">
        <v>0</v>
      </c>
      <c r="H184" s="2">
        <v>0</v>
      </c>
    </row>
    <row r="185" spans="1:8" x14ac:dyDescent="0.3">
      <c r="A185" s="69"/>
      <c r="B185" s="69"/>
      <c r="C185" s="64" t="s">
        <v>8</v>
      </c>
      <c r="D185" s="10" t="s">
        <v>33</v>
      </c>
      <c r="E185" s="2">
        <v>1</v>
      </c>
      <c r="F185" s="3">
        <v>0</v>
      </c>
      <c r="G185" s="4">
        <v>0</v>
      </c>
      <c r="H185" s="2">
        <v>0</v>
      </c>
    </row>
    <row r="186" spans="1:8" x14ac:dyDescent="0.3">
      <c r="A186" s="69"/>
      <c r="B186" s="69"/>
      <c r="C186" s="64" t="s">
        <v>20</v>
      </c>
      <c r="D186" s="10" t="s">
        <v>1</v>
      </c>
      <c r="E186" s="2">
        <v>71</v>
      </c>
      <c r="F186" s="3">
        <v>23</v>
      </c>
      <c r="G186" s="4">
        <v>0.323943661971831</v>
      </c>
      <c r="H186" s="2">
        <v>0</v>
      </c>
    </row>
    <row r="187" spans="1:8" x14ac:dyDescent="0.3">
      <c r="A187" s="69"/>
      <c r="B187" s="69"/>
      <c r="C187" s="64" t="s">
        <v>20</v>
      </c>
      <c r="D187" s="10" t="s">
        <v>28</v>
      </c>
      <c r="E187" s="2">
        <v>21</v>
      </c>
      <c r="F187" s="3">
        <v>4</v>
      </c>
      <c r="G187" s="4">
        <v>0.19047619047619049</v>
      </c>
      <c r="H187" s="2">
        <v>0</v>
      </c>
    </row>
    <row r="188" spans="1:8" x14ac:dyDescent="0.3">
      <c r="A188" s="69"/>
      <c r="B188" s="69"/>
      <c r="C188" s="64" t="s">
        <v>20</v>
      </c>
      <c r="D188" s="10" t="s">
        <v>29</v>
      </c>
      <c r="E188" s="2">
        <v>22</v>
      </c>
      <c r="F188" s="3">
        <v>7</v>
      </c>
      <c r="G188" s="4">
        <v>0.31818181818181818</v>
      </c>
      <c r="H188" s="2">
        <v>0</v>
      </c>
    </row>
    <row r="189" spans="1:8" x14ac:dyDescent="0.3">
      <c r="A189" s="69"/>
      <c r="B189" s="69"/>
      <c r="C189" s="64" t="s">
        <v>20</v>
      </c>
      <c r="D189" s="10" t="s">
        <v>30</v>
      </c>
      <c r="E189" s="2">
        <v>16</v>
      </c>
      <c r="F189" s="3">
        <v>6</v>
      </c>
      <c r="G189" s="4">
        <v>0.375</v>
      </c>
      <c r="H189" s="2">
        <v>0</v>
      </c>
    </row>
    <row r="190" spans="1:8" x14ac:dyDescent="0.3">
      <c r="A190" s="69"/>
      <c r="B190" s="69"/>
      <c r="C190" s="64" t="s">
        <v>20</v>
      </c>
      <c r="D190" s="10" t="s">
        <v>31</v>
      </c>
      <c r="E190" s="2">
        <v>9</v>
      </c>
      <c r="F190" s="3">
        <v>5</v>
      </c>
      <c r="G190" s="4">
        <v>0.55555555555555558</v>
      </c>
      <c r="H190" s="2">
        <v>0</v>
      </c>
    </row>
    <row r="191" spans="1:8" x14ac:dyDescent="0.3">
      <c r="A191" s="69"/>
      <c r="B191" s="69"/>
      <c r="C191" s="64" t="s">
        <v>20</v>
      </c>
      <c r="D191" s="10" t="s">
        <v>32</v>
      </c>
      <c r="E191" s="2">
        <v>2</v>
      </c>
      <c r="F191" s="3">
        <v>1</v>
      </c>
      <c r="G191" s="4">
        <v>0.5</v>
      </c>
      <c r="H191" s="2">
        <v>0</v>
      </c>
    </row>
    <row r="192" spans="1:8" x14ac:dyDescent="0.3">
      <c r="A192" s="69"/>
      <c r="B192" s="69"/>
      <c r="C192" s="64" t="s">
        <v>20</v>
      </c>
      <c r="D192" s="10" t="s">
        <v>33</v>
      </c>
      <c r="E192" s="2">
        <v>1</v>
      </c>
      <c r="F192" s="3">
        <v>0</v>
      </c>
      <c r="G192" s="4">
        <v>0</v>
      </c>
      <c r="H192" s="2">
        <v>0</v>
      </c>
    </row>
    <row r="193" spans="1:8" x14ac:dyDescent="0.3">
      <c r="A193" s="69"/>
      <c r="B193" s="58" t="s">
        <v>37</v>
      </c>
      <c r="C193" s="47" t="s">
        <v>1</v>
      </c>
      <c r="D193" s="47"/>
      <c r="E193" s="48">
        <f>E194+E201+E207+E213+E219+E225</f>
        <v>439</v>
      </c>
      <c r="F193" s="48">
        <f>F194+F201+F207+F213+F219+F225</f>
        <v>99</v>
      </c>
      <c r="G193" s="49">
        <f>F193/E193</f>
        <v>0.2255125284738041</v>
      </c>
      <c r="H193" s="48">
        <f>H194+H201+H207+H213+H219+H225</f>
        <v>7</v>
      </c>
    </row>
    <row r="194" spans="1:8" x14ac:dyDescent="0.3">
      <c r="A194" s="69"/>
      <c r="B194" s="59"/>
      <c r="C194" s="64" t="s">
        <v>5</v>
      </c>
      <c r="D194" s="10" t="s">
        <v>1</v>
      </c>
      <c r="E194" s="2">
        <v>176</v>
      </c>
      <c r="F194" s="3">
        <v>40</v>
      </c>
      <c r="G194" s="4">
        <v>0.22727272727272729</v>
      </c>
      <c r="H194" s="2">
        <v>4</v>
      </c>
    </row>
    <row r="195" spans="1:8" x14ac:dyDescent="0.3">
      <c r="A195" s="69"/>
      <c r="B195" s="59"/>
      <c r="C195" s="64" t="s">
        <v>5</v>
      </c>
      <c r="D195" s="10" t="s">
        <v>28</v>
      </c>
      <c r="E195" s="2">
        <v>17</v>
      </c>
      <c r="F195" s="3">
        <v>3</v>
      </c>
      <c r="G195" s="4">
        <v>0.17647058823529421</v>
      </c>
      <c r="H195" s="2">
        <v>1</v>
      </c>
    </row>
    <row r="196" spans="1:8" x14ac:dyDescent="0.3">
      <c r="A196" s="69"/>
      <c r="B196" s="59"/>
      <c r="C196" s="64" t="s">
        <v>5</v>
      </c>
      <c r="D196" s="10" t="s">
        <v>29</v>
      </c>
      <c r="E196" s="2">
        <v>59</v>
      </c>
      <c r="F196" s="3">
        <v>19</v>
      </c>
      <c r="G196" s="4">
        <v>0.32203389830508472</v>
      </c>
      <c r="H196" s="2">
        <v>0</v>
      </c>
    </row>
    <row r="197" spans="1:8" x14ac:dyDescent="0.3">
      <c r="A197" s="69"/>
      <c r="B197" s="59"/>
      <c r="C197" s="64" t="s">
        <v>5</v>
      </c>
      <c r="D197" s="10" t="s">
        <v>30</v>
      </c>
      <c r="E197" s="2">
        <v>69</v>
      </c>
      <c r="F197" s="3">
        <v>13</v>
      </c>
      <c r="G197" s="4">
        <v>0.18840579710144931</v>
      </c>
      <c r="H197" s="2">
        <v>2</v>
      </c>
    </row>
    <row r="198" spans="1:8" x14ac:dyDescent="0.3">
      <c r="A198" s="69"/>
      <c r="B198" s="59"/>
      <c r="C198" s="64" t="s">
        <v>5</v>
      </c>
      <c r="D198" s="10" t="s">
        <v>31</v>
      </c>
      <c r="E198" s="2">
        <v>26</v>
      </c>
      <c r="F198" s="3">
        <v>5</v>
      </c>
      <c r="G198" s="4">
        <v>0.19230769230769229</v>
      </c>
      <c r="H198" s="2">
        <v>1</v>
      </c>
    </row>
    <row r="199" spans="1:8" x14ac:dyDescent="0.3">
      <c r="A199" s="69"/>
      <c r="B199" s="59"/>
      <c r="C199" s="64" t="s">
        <v>5</v>
      </c>
      <c r="D199" s="10" t="s">
        <v>32</v>
      </c>
      <c r="E199" s="2">
        <v>4</v>
      </c>
      <c r="F199" s="3">
        <v>0</v>
      </c>
      <c r="G199" s="4">
        <v>0</v>
      </c>
      <c r="H199" s="2">
        <v>0</v>
      </c>
    </row>
    <row r="200" spans="1:8" x14ac:dyDescent="0.3">
      <c r="A200" s="69"/>
      <c r="B200" s="59"/>
      <c r="C200" s="64" t="s">
        <v>5</v>
      </c>
      <c r="D200" s="10" t="s">
        <v>33</v>
      </c>
      <c r="E200" s="2">
        <v>1</v>
      </c>
      <c r="F200" s="3">
        <v>0</v>
      </c>
      <c r="G200" s="4">
        <v>0</v>
      </c>
      <c r="H200" s="2">
        <v>0</v>
      </c>
    </row>
    <row r="201" spans="1:8" x14ac:dyDescent="0.3">
      <c r="A201" s="69"/>
      <c r="B201" s="59"/>
      <c r="C201" s="64" t="s">
        <v>21</v>
      </c>
      <c r="D201" s="10" t="s">
        <v>1</v>
      </c>
      <c r="E201" s="2">
        <v>68</v>
      </c>
      <c r="F201" s="3">
        <v>13</v>
      </c>
      <c r="G201" s="4">
        <v>0.19117647058823531</v>
      </c>
      <c r="H201" s="2">
        <v>0</v>
      </c>
    </row>
    <row r="202" spans="1:8" x14ac:dyDescent="0.3">
      <c r="A202" s="69"/>
      <c r="B202" s="59"/>
      <c r="C202" s="64" t="s">
        <v>21</v>
      </c>
      <c r="D202" s="10" t="s">
        <v>28</v>
      </c>
      <c r="E202" s="2">
        <v>50</v>
      </c>
      <c r="F202" s="3">
        <v>10</v>
      </c>
      <c r="G202" s="4">
        <v>0.2</v>
      </c>
      <c r="H202" s="2">
        <v>0</v>
      </c>
    </row>
    <row r="203" spans="1:8" x14ac:dyDescent="0.3">
      <c r="A203" s="69"/>
      <c r="B203" s="59"/>
      <c r="C203" s="64" t="s">
        <v>21</v>
      </c>
      <c r="D203" s="10" t="s">
        <v>29</v>
      </c>
      <c r="E203" s="2">
        <v>6</v>
      </c>
      <c r="F203" s="3">
        <v>0</v>
      </c>
      <c r="G203" s="4">
        <v>0</v>
      </c>
      <c r="H203" s="2">
        <v>0</v>
      </c>
    </row>
    <row r="204" spans="1:8" x14ac:dyDescent="0.3">
      <c r="A204" s="69"/>
      <c r="B204" s="59"/>
      <c r="C204" s="64" t="s">
        <v>21</v>
      </c>
      <c r="D204" s="10" t="s">
        <v>30</v>
      </c>
      <c r="E204" s="2">
        <v>9</v>
      </c>
      <c r="F204" s="3">
        <v>3</v>
      </c>
      <c r="G204" s="4">
        <v>0.33333333333333331</v>
      </c>
      <c r="H204" s="2">
        <v>0</v>
      </c>
    </row>
    <row r="205" spans="1:8" x14ac:dyDescent="0.3">
      <c r="A205" s="69"/>
      <c r="B205" s="59"/>
      <c r="C205" s="64" t="s">
        <v>21</v>
      </c>
      <c r="D205" s="10" t="s">
        <v>31</v>
      </c>
      <c r="E205" s="2">
        <v>1</v>
      </c>
      <c r="F205" s="3">
        <v>0</v>
      </c>
      <c r="G205" s="4">
        <v>0</v>
      </c>
      <c r="H205" s="2">
        <v>0</v>
      </c>
    </row>
    <row r="206" spans="1:8" x14ac:dyDescent="0.3">
      <c r="A206" s="69"/>
      <c r="B206" s="59"/>
      <c r="C206" s="64" t="s">
        <v>21</v>
      </c>
      <c r="D206" s="10" t="s">
        <v>32</v>
      </c>
      <c r="E206" s="2">
        <v>2</v>
      </c>
      <c r="F206" s="3">
        <v>0</v>
      </c>
      <c r="G206" s="4">
        <v>0</v>
      </c>
      <c r="H206" s="2">
        <v>0</v>
      </c>
    </row>
    <row r="207" spans="1:8" x14ac:dyDescent="0.3">
      <c r="A207" s="69"/>
      <c r="B207" s="59"/>
      <c r="C207" s="64" t="s">
        <v>12</v>
      </c>
      <c r="D207" s="10" t="s">
        <v>1</v>
      </c>
      <c r="E207" s="2">
        <v>49</v>
      </c>
      <c r="F207" s="3">
        <v>14</v>
      </c>
      <c r="G207" s="4">
        <v>0.2857142857142857</v>
      </c>
      <c r="H207" s="2">
        <v>0</v>
      </c>
    </row>
    <row r="208" spans="1:8" x14ac:dyDescent="0.3">
      <c r="A208" s="69"/>
      <c r="B208" s="59"/>
      <c r="C208" s="64" t="s">
        <v>12</v>
      </c>
      <c r="D208" s="10" t="s">
        <v>28</v>
      </c>
      <c r="E208" s="2">
        <v>20</v>
      </c>
      <c r="F208" s="3">
        <v>4</v>
      </c>
      <c r="G208" s="4">
        <v>0.2</v>
      </c>
      <c r="H208" s="2">
        <v>0</v>
      </c>
    </row>
    <row r="209" spans="1:8" x14ac:dyDescent="0.3">
      <c r="A209" s="69"/>
      <c r="B209" s="59"/>
      <c r="C209" s="64" t="s">
        <v>12</v>
      </c>
      <c r="D209" s="10" t="s">
        <v>29</v>
      </c>
      <c r="E209" s="2">
        <v>11</v>
      </c>
      <c r="F209" s="3">
        <v>2</v>
      </c>
      <c r="G209" s="4">
        <v>0.1818181818181818</v>
      </c>
      <c r="H209" s="2">
        <v>0</v>
      </c>
    </row>
    <row r="210" spans="1:8" x14ac:dyDescent="0.3">
      <c r="A210" s="69"/>
      <c r="B210" s="59"/>
      <c r="C210" s="64" t="s">
        <v>12</v>
      </c>
      <c r="D210" s="10" t="s">
        <v>30</v>
      </c>
      <c r="E210" s="2">
        <v>11</v>
      </c>
      <c r="F210" s="3">
        <v>5</v>
      </c>
      <c r="G210" s="4">
        <v>0.45454545454545447</v>
      </c>
      <c r="H210" s="2">
        <v>0</v>
      </c>
    </row>
    <row r="211" spans="1:8" x14ac:dyDescent="0.3">
      <c r="A211" s="69"/>
      <c r="B211" s="59"/>
      <c r="C211" s="64" t="s">
        <v>12</v>
      </c>
      <c r="D211" s="10" t="s">
        <v>31</v>
      </c>
      <c r="E211" s="2">
        <v>6</v>
      </c>
      <c r="F211" s="3">
        <v>3</v>
      </c>
      <c r="G211" s="4">
        <v>0.5</v>
      </c>
      <c r="H211" s="2">
        <v>0</v>
      </c>
    </row>
    <row r="212" spans="1:8" x14ac:dyDescent="0.3">
      <c r="A212" s="69"/>
      <c r="B212" s="59"/>
      <c r="C212" s="64" t="s">
        <v>12</v>
      </c>
      <c r="D212" s="10" t="s">
        <v>32</v>
      </c>
      <c r="E212" s="2">
        <v>1</v>
      </c>
      <c r="F212" s="3">
        <v>0</v>
      </c>
      <c r="G212" s="4">
        <v>0</v>
      </c>
      <c r="H212" s="2">
        <v>0</v>
      </c>
    </row>
    <row r="213" spans="1:8" x14ac:dyDescent="0.3">
      <c r="A213" s="69"/>
      <c r="B213" s="59"/>
      <c r="C213" s="64" t="s">
        <v>13</v>
      </c>
      <c r="D213" s="10" t="s">
        <v>1</v>
      </c>
      <c r="E213" s="2">
        <v>41</v>
      </c>
      <c r="F213" s="3">
        <v>11</v>
      </c>
      <c r="G213" s="4">
        <v>0.26829268292682928</v>
      </c>
      <c r="H213" s="2">
        <v>0</v>
      </c>
    </row>
    <row r="214" spans="1:8" x14ac:dyDescent="0.3">
      <c r="A214" s="69"/>
      <c r="B214" s="59"/>
      <c r="C214" s="64" t="s">
        <v>13</v>
      </c>
      <c r="D214" s="10" t="s">
        <v>28</v>
      </c>
      <c r="E214" s="2">
        <v>14</v>
      </c>
      <c r="F214" s="3">
        <v>6</v>
      </c>
      <c r="G214" s="4">
        <v>0.42857142857142849</v>
      </c>
      <c r="H214" s="2">
        <v>0</v>
      </c>
    </row>
    <row r="215" spans="1:8" x14ac:dyDescent="0.3">
      <c r="A215" s="69"/>
      <c r="B215" s="59"/>
      <c r="C215" s="64" t="s">
        <v>13</v>
      </c>
      <c r="D215" s="10" t="s">
        <v>29</v>
      </c>
      <c r="E215" s="2">
        <v>15</v>
      </c>
      <c r="F215" s="3">
        <v>3</v>
      </c>
      <c r="G215" s="4">
        <v>0.2</v>
      </c>
      <c r="H215" s="2">
        <v>0</v>
      </c>
    </row>
    <row r="216" spans="1:8" x14ac:dyDescent="0.3">
      <c r="A216" s="69"/>
      <c r="B216" s="59"/>
      <c r="C216" s="64" t="s">
        <v>13</v>
      </c>
      <c r="D216" s="10" t="s">
        <v>30</v>
      </c>
      <c r="E216" s="2">
        <v>7</v>
      </c>
      <c r="F216" s="3">
        <v>2</v>
      </c>
      <c r="G216" s="4">
        <v>0.2857142857142857</v>
      </c>
      <c r="H216" s="2">
        <v>0</v>
      </c>
    </row>
    <row r="217" spans="1:8" x14ac:dyDescent="0.3">
      <c r="A217" s="69"/>
      <c r="B217" s="59"/>
      <c r="C217" s="64" t="s">
        <v>13</v>
      </c>
      <c r="D217" s="10" t="s">
        <v>31</v>
      </c>
      <c r="E217" s="2">
        <v>4</v>
      </c>
      <c r="F217" s="3">
        <v>0</v>
      </c>
      <c r="G217" s="4">
        <v>0</v>
      </c>
      <c r="H217" s="2">
        <v>0</v>
      </c>
    </row>
    <row r="218" spans="1:8" x14ac:dyDescent="0.3">
      <c r="A218" s="69"/>
      <c r="B218" s="59"/>
      <c r="C218" s="64" t="s">
        <v>13</v>
      </c>
      <c r="D218" s="10" t="s">
        <v>32</v>
      </c>
      <c r="E218" s="2">
        <v>1</v>
      </c>
      <c r="F218" s="3">
        <v>0</v>
      </c>
      <c r="G218" s="4">
        <v>0</v>
      </c>
      <c r="H218" s="2">
        <v>0</v>
      </c>
    </row>
    <row r="219" spans="1:8" x14ac:dyDescent="0.3">
      <c r="A219" s="69"/>
      <c r="B219" s="59"/>
      <c r="C219" s="64" t="s">
        <v>14</v>
      </c>
      <c r="D219" s="10" t="s">
        <v>1</v>
      </c>
      <c r="E219" s="2">
        <v>63</v>
      </c>
      <c r="F219" s="3">
        <v>13</v>
      </c>
      <c r="G219" s="4">
        <v>0.20634920634920631</v>
      </c>
      <c r="H219" s="2">
        <v>0</v>
      </c>
    </row>
    <row r="220" spans="1:8" x14ac:dyDescent="0.3">
      <c r="A220" s="69"/>
      <c r="B220" s="59"/>
      <c r="C220" s="64" t="s">
        <v>14</v>
      </c>
      <c r="D220" s="10" t="s">
        <v>28</v>
      </c>
      <c r="E220" s="2">
        <v>20</v>
      </c>
      <c r="F220" s="3">
        <v>5</v>
      </c>
      <c r="G220" s="4">
        <v>0.25</v>
      </c>
      <c r="H220" s="2">
        <v>0</v>
      </c>
    </row>
    <row r="221" spans="1:8" x14ac:dyDescent="0.3">
      <c r="A221" s="69"/>
      <c r="B221" s="59"/>
      <c r="C221" s="64" t="s">
        <v>14</v>
      </c>
      <c r="D221" s="10" t="s">
        <v>29</v>
      </c>
      <c r="E221" s="2">
        <v>19</v>
      </c>
      <c r="F221" s="3">
        <v>3</v>
      </c>
      <c r="G221" s="4">
        <v>0.15789473684210531</v>
      </c>
      <c r="H221" s="2">
        <v>0</v>
      </c>
    </row>
    <row r="222" spans="1:8" x14ac:dyDescent="0.3">
      <c r="A222" s="69"/>
      <c r="B222" s="59"/>
      <c r="C222" s="64" t="s">
        <v>14</v>
      </c>
      <c r="D222" s="10" t="s">
        <v>30</v>
      </c>
      <c r="E222" s="2">
        <v>15</v>
      </c>
      <c r="F222" s="3">
        <v>4</v>
      </c>
      <c r="G222" s="4">
        <v>0.26666666666666672</v>
      </c>
      <c r="H222" s="2">
        <v>0</v>
      </c>
    </row>
    <row r="223" spans="1:8" x14ac:dyDescent="0.3">
      <c r="A223" s="69"/>
      <c r="B223" s="59"/>
      <c r="C223" s="64" t="s">
        <v>14</v>
      </c>
      <c r="D223" s="10" t="s">
        <v>31</v>
      </c>
      <c r="E223" s="2">
        <v>8</v>
      </c>
      <c r="F223" s="3">
        <v>1</v>
      </c>
      <c r="G223" s="4">
        <v>0.125</v>
      </c>
      <c r="H223" s="2">
        <v>0</v>
      </c>
    </row>
    <row r="224" spans="1:8" x14ac:dyDescent="0.3">
      <c r="A224" s="69"/>
      <c r="B224" s="59"/>
      <c r="C224" s="64" t="s">
        <v>14</v>
      </c>
      <c r="D224" s="10" t="s">
        <v>32</v>
      </c>
      <c r="E224" s="2">
        <v>1</v>
      </c>
      <c r="F224" s="3">
        <v>0</v>
      </c>
      <c r="G224" s="4">
        <v>0</v>
      </c>
      <c r="H224" s="2">
        <v>0</v>
      </c>
    </row>
    <row r="225" spans="1:8" x14ac:dyDescent="0.3">
      <c r="A225" s="69"/>
      <c r="B225" s="59"/>
      <c r="C225" s="64" t="s">
        <v>15</v>
      </c>
      <c r="D225" s="10" t="s">
        <v>1</v>
      </c>
      <c r="E225" s="2">
        <v>42</v>
      </c>
      <c r="F225" s="3">
        <v>8</v>
      </c>
      <c r="G225" s="4">
        <v>0.19047619047619049</v>
      </c>
      <c r="H225" s="2">
        <v>3</v>
      </c>
    </row>
    <row r="226" spans="1:8" x14ac:dyDescent="0.3">
      <c r="A226" s="69"/>
      <c r="B226" s="59"/>
      <c r="C226" s="64" t="s">
        <v>15</v>
      </c>
      <c r="D226" s="10" t="s">
        <v>28</v>
      </c>
      <c r="E226" s="2">
        <v>13</v>
      </c>
      <c r="F226" s="3">
        <v>2</v>
      </c>
      <c r="G226" s="4">
        <v>0.15384615384615391</v>
      </c>
      <c r="H226" s="2">
        <v>1</v>
      </c>
    </row>
    <row r="227" spans="1:8" x14ac:dyDescent="0.3">
      <c r="A227" s="69"/>
      <c r="B227" s="59"/>
      <c r="C227" s="64" t="s">
        <v>15</v>
      </c>
      <c r="D227" s="10" t="s">
        <v>29</v>
      </c>
      <c r="E227" s="2">
        <v>14</v>
      </c>
      <c r="F227" s="3">
        <v>3</v>
      </c>
      <c r="G227" s="4">
        <v>0.2142857142857143</v>
      </c>
      <c r="H227" s="2">
        <v>2</v>
      </c>
    </row>
    <row r="228" spans="1:8" x14ac:dyDescent="0.3">
      <c r="A228" s="69"/>
      <c r="B228" s="59"/>
      <c r="C228" s="64" t="s">
        <v>15</v>
      </c>
      <c r="D228" s="10" t="s">
        <v>30</v>
      </c>
      <c r="E228" s="2">
        <v>9</v>
      </c>
      <c r="F228" s="3">
        <v>3</v>
      </c>
      <c r="G228" s="4">
        <v>0.33333333333333331</v>
      </c>
      <c r="H228" s="2">
        <v>0</v>
      </c>
    </row>
    <row r="229" spans="1:8" x14ac:dyDescent="0.3">
      <c r="A229" s="69"/>
      <c r="B229" s="59"/>
      <c r="C229" s="64" t="s">
        <v>15</v>
      </c>
      <c r="D229" s="10" t="s">
        <v>31</v>
      </c>
      <c r="E229" s="2">
        <v>5</v>
      </c>
      <c r="F229" s="3">
        <v>0</v>
      </c>
      <c r="G229" s="4">
        <v>0</v>
      </c>
      <c r="H229" s="2">
        <v>0</v>
      </c>
    </row>
    <row r="230" spans="1:8" x14ac:dyDescent="0.3">
      <c r="A230" s="69"/>
      <c r="B230" s="59"/>
      <c r="C230" s="64" t="s">
        <v>15</v>
      </c>
      <c r="D230" s="10" t="s">
        <v>32</v>
      </c>
      <c r="E230" s="2">
        <v>1</v>
      </c>
      <c r="F230" s="3">
        <v>0</v>
      </c>
      <c r="G230" s="4">
        <v>0</v>
      </c>
      <c r="H230" s="2">
        <v>0</v>
      </c>
    </row>
    <row r="231" spans="1:8" x14ac:dyDescent="0.3">
      <c r="A231" s="69"/>
      <c r="B231" s="58" t="s">
        <v>42</v>
      </c>
      <c r="C231" s="47" t="s">
        <v>1</v>
      </c>
      <c r="D231" s="47"/>
      <c r="E231" s="48">
        <f>E232+E239+E246</f>
        <v>188</v>
      </c>
      <c r="F231" s="48">
        <f>F232+F239+F246</f>
        <v>30</v>
      </c>
      <c r="G231" s="49">
        <f>F231/E231</f>
        <v>0.15957446808510639</v>
      </c>
      <c r="H231" s="48">
        <f>H232+H239+H246</f>
        <v>1</v>
      </c>
    </row>
    <row r="232" spans="1:8" x14ac:dyDescent="0.3">
      <c r="A232" s="69"/>
      <c r="B232" s="59"/>
      <c r="C232" s="64" t="s">
        <v>16</v>
      </c>
      <c r="D232" s="10" t="s">
        <v>1</v>
      </c>
      <c r="E232" s="2">
        <v>99</v>
      </c>
      <c r="F232" s="3">
        <v>9</v>
      </c>
      <c r="G232" s="4">
        <v>9.0909090909090912E-2</v>
      </c>
      <c r="H232" s="2">
        <v>0</v>
      </c>
    </row>
    <row r="233" spans="1:8" x14ac:dyDescent="0.3">
      <c r="A233" s="69"/>
      <c r="B233" s="59"/>
      <c r="C233" s="64" t="s">
        <v>16</v>
      </c>
      <c r="D233" s="10" t="s">
        <v>28</v>
      </c>
      <c r="E233" s="2">
        <v>36</v>
      </c>
      <c r="F233" s="3">
        <v>2</v>
      </c>
      <c r="G233" s="4">
        <v>5.5555555555555552E-2</v>
      </c>
      <c r="H233" s="2">
        <v>0</v>
      </c>
    </row>
    <row r="234" spans="1:8" x14ac:dyDescent="0.3">
      <c r="A234" s="69"/>
      <c r="B234" s="59"/>
      <c r="C234" s="64" t="s">
        <v>16</v>
      </c>
      <c r="D234" s="10" t="s">
        <v>29</v>
      </c>
      <c r="E234" s="2">
        <v>24</v>
      </c>
      <c r="F234" s="3">
        <v>3</v>
      </c>
      <c r="G234" s="4">
        <v>0.125</v>
      </c>
      <c r="H234" s="2">
        <v>0</v>
      </c>
    </row>
    <row r="235" spans="1:8" x14ac:dyDescent="0.3">
      <c r="A235" s="69"/>
      <c r="B235" s="59"/>
      <c r="C235" s="64" t="s">
        <v>16</v>
      </c>
      <c r="D235" s="10" t="s">
        <v>30</v>
      </c>
      <c r="E235" s="2">
        <v>22</v>
      </c>
      <c r="F235" s="3">
        <v>1</v>
      </c>
      <c r="G235" s="4">
        <v>4.5454545454545463E-2</v>
      </c>
      <c r="H235" s="2">
        <v>0</v>
      </c>
    </row>
    <row r="236" spans="1:8" x14ac:dyDescent="0.3">
      <c r="A236" s="69"/>
      <c r="B236" s="59"/>
      <c r="C236" s="64" t="s">
        <v>16</v>
      </c>
      <c r="D236" s="10" t="s">
        <v>31</v>
      </c>
      <c r="E236" s="2">
        <v>14</v>
      </c>
      <c r="F236" s="3">
        <v>3</v>
      </c>
      <c r="G236" s="4">
        <v>0.2142857142857143</v>
      </c>
      <c r="H236" s="2">
        <v>0</v>
      </c>
    </row>
    <row r="237" spans="1:8" x14ac:dyDescent="0.3">
      <c r="A237" s="69"/>
      <c r="B237" s="59"/>
      <c r="C237" s="64" t="s">
        <v>16</v>
      </c>
      <c r="D237" s="10" t="s">
        <v>32</v>
      </c>
      <c r="E237" s="2">
        <v>2</v>
      </c>
      <c r="F237" s="3">
        <v>0</v>
      </c>
      <c r="G237" s="4">
        <v>0</v>
      </c>
      <c r="H237" s="2">
        <v>0</v>
      </c>
    </row>
    <row r="238" spans="1:8" x14ac:dyDescent="0.3">
      <c r="A238" s="69"/>
      <c r="B238" s="59"/>
      <c r="C238" s="64" t="s">
        <v>16</v>
      </c>
      <c r="D238" s="10" t="s">
        <v>33</v>
      </c>
      <c r="E238" s="2">
        <v>1</v>
      </c>
      <c r="F238" s="3">
        <v>0</v>
      </c>
      <c r="G238" s="4">
        <v>0</v>
      </c>
      <c r="H238" s="2">
        <v>0</v>
      </c>
    </row>
    <row r="239" spans="1:8" x14ac:dyDescent="0.3">
      <c r="A239" s="69"/>
      <c r="B239" s="59"/>
      <c r="C239" s="64" t="s">
        <v>19</v>
      </c>
      <c r="D239" s="10" t="s">
        <v>1</v>
      </c>
      <c r="E239" s="2">
        <v>88</v>
      </c>
      <c r="F239" s="3">
        <v>21</v>
      </c>
      <c r="G239" s="4">
        <v>0.23863636363636359</v>
      </c>
      <c r="H239" s="2">
        <v>1</v>
      </c>
    </row>
    <row r="240" spans="1:8" x14ac:dyDescent="0.3">
      <c r="A240" s="69"/>
      <c r="B240" s="59"/>
      <c r="C240" s="64" t="s">
        <v>19</v>
      </c>
      <c r="D240" s="10" t="s">
        <v>28</v>
      </c>
      <c r="E240" s="2">
        <v>24</v>
      </c>
      <c r="F240" s="3">
        <v>3</v>
      </c>
      <c r="G240" s="4">
        <v>0.125</v>
      </c>
      <c r="H240" s="2">
        <v>0</v>
      </c>
    </row>
    <row r="241" spans="1:8" x14ac:dyDescent="0.3">
      <c r="A241" s="69"/>
      <c r="B241" s="59"/>
      <c r="C241" s="64" t="s">
        <v>19</v>
      </c>
      <c r="D241" s="10" t="s">
        <v>29</v>
      </c>
      <c r="E241" s="2">
        <v>21</v>
      </c>
      <c r="F241" s="3">
        <v>9</v>
      </c>
      <c r="G241" s="4">
        <v>0.42857142857142849</v>
      </c>
      <c r="H241" s="2">
        <v>0</v>
      </c>
    </row>
    <row r="242" spans="1:8" x14ac:dyDescent="0.3">
      <c r="A242" s="69"/>
      <c r="B242" s="59"/>
      <c r="C242" s="64" t="s">
        <v>19</v>
      </c>
      <c r="D242" s="10" t="s">
        <v>30</v>
      </c>
      <c r="E242" s="2">
        <v>26</v>
      </c>
      <c r="F242" s="3">
        <v>8</v>
      </c>
      <c r="G242" s="4">
        <v>0.30769230769230771</v>
      </c>
      <c r="H242" s="2">
        <v>1</v>
      </c>
    </row>
    <row r="243" spans="1:8" x14ac:dyDescent="0.3">
      <c r="A243" s="69"/>
      <c r="B243" s="59"/>
      <c r="C243" s="64" t="s">
        <v>19</v>
      </c>
      <c r="D243" s="10" t="s">
        <v>31</v>
      </c>
      <c r="E243" s="2">
        <v>13</v>
      </c>
      <c r="F243" s="3">
        <v>1</v>
      </c>
      <c r="G243" s="4">
        <v>7.6923076923076927E-2</v>
      </c>
      <c r="H243" s="2">
        <v>0</v>
      </c>
    </row>
    <row r="244" spans="1:8" x14ac:dyDescent="0.3">
      <c r="A244" s="69"/>
      <c r="B244" s="59"/>
      <c r="C244" s="64" t="s">
        <v>19</v>
      </c>
      <c r="D244" s="10" t="s">
        <v>32</v>
      </c>
      <c r="E244" s="2">
        <v>2</v>
      </c>
      <c r="F244" s="3">
        <v>0</v>
      </c>
      <c r="G244" s="4">
        <v>0</v>
      </c>
      <c r="H244" s="2">
        <v>0</v>
      </c>
    </row>
    <row r="245" spans="1:8" x14ac:dyDescent="0.3">
      <c r="A245" s="69"/>
      <c r="B245" s="59"/>
      <c r="C245" s="64" t="s">
        <v>19</v>
      </c>
      <c r="D245" s="10" t="s">
        <v>33</v>
      </c>
      <c r="E245" s="2">
        <v>2</v>
      </c>
      <c r="F245" s="3">
        <v>0</v>
      </c>
      <c r="G245" s="4">
        <v>0</v>
      </c>
      <c r="H245" s="2">
        <v>0</v>
      </c>
    </row>
    <row r="246" spans="1:8" x14ac:dyDescent="0.3">
      <c r="A246" s="69"/>
      <c r="B246" s="59"/>
      <c r="C246" s="64" t="s">
        <v>27</v>
      </c>
      <c r="D246" s="10" t="s">
        <v>1</v>
      </c>
      <c r="E246" s="2">
        <v>1</v>
      </c>
      <c r="F246" s="3">
        <v>0</v>
      </c>
      <c r="G246" s="4">
        <v>0</v>
      </c>
      <c r="H246" s="2">
        <v>0</v>
      </c>
    </row>
    <row r="247" spans="1:8" x14ac:dyDescent="0.3">
      <c r="A247" s="69"/>
      <c r="B247" s="59"/>
      <c r="C247" s="64" t="s">
        <v>27</v>
      </c>
      <c r="D247" s="10" t="s">
        <v>30</v>
      </c>
      <c r="E247" s="2">
        <v>1</v>
      </c>
      <c r="F247" s="3">
        <v>0</v>
      </c>
      <c r="G247" s="4">
        <v>0</v>
      </c>
      <c r="H247" s="2">
        <v>0</v>
      </c>
    </row>
    <row r="248" spans="1:8" x14ac:dyDescent="0.3">
      <c r="A248" s="69"/>
      <c r="B248" s="58" t="s">
        <v>39</v>
      </c>
      <c r="C248" s="47" t="s">
        <v>1</v>
      </c>
      <c r="D248" s="47"/>
      <c r="E248" s="48">
        <f>E249+E254+E260+E266+E273</f>
        <v>503</v>
      </c>
      <c r="F248" s="48">
        <f>F249+F254+F260+F266+F273</f>
        <v>130</v>
      </c>
      <c r="G248" s="49">
        <f>F248/E248</f>
        <v>0.25844930417495032</v>
      </c>
      <c r="H248" s="48">
        <f>H249+H254+H260+H266+H273</f>
        <v>3</v>
      </c>
    </row>
    <row r="249" spans="1:8" x14ac:dyDescent="0.3">
      <c r="A249" s="69"/>
      <c r="B249" s="59"/>
      <c r="C249" s="64" t="s">
        <v>2</v>
      </c>
      <c r="D249" s="10" t="s">
        <v>1</v>
      </c>
      <c r="E249" s="2">
        <v>34</v>
      </c>
      <c r="F249" s="3">
        <v>15</v>
      </c>
      <c r="G249" s="4">
        <v>0.44117647058823528</v>
      </c>
      <c r="H249" s="2">
        <v>0</v>
      </c>
    </row>
    <row r="250" spans="1:8" x14ac:dyDescent="0.3">
      <c r="A250" s="69"/>
      <c r="B250" s="59"/>
      <c r="C250" s="64" t="s">
        <v>2</v>
      </c>
      <c r="D250" s="10" t="s">
        <v>28</v>
      </c>
      <c r="E250" s="2">
        <v>11</v>
      </c>
      <c r="F250" s="3">
        <v>5</v>
      </c>
      <c r="G250" s="4">
        <v>0.45454545454545447</v>
      </c>
      <c r="H250" s="2">
        <v>0</v>
      </c>
    </row>
    <row r="251" spans="1:8" x14ac:dyDescent="0.3">
      <c r="A251" s="69"/>
      <c r="B251" s="59"/>
      <c r="C251" s="64" t="s">
        <v>2</v>
      </c>
      <c r="D251" s="10" t="s">
        <v>29</v>
      </c>
      <c r="E251" s="2">
        <v>13</v>
      </c>
      <c r="F251" s="3">
        <v>7</v>
      </c>
      <c r="G251" s="4">
        <v>0.53846153846153844</v>
      </c>
      <c r="H251" s="2">
        <v>0</v>
      </c>
    </row>
    <row r="252" spans="1:8" x14ac:dyDescent="0.3">
      <c r="A252" s="69"/>
      <c r="B252" s="59"/>
      <c r="C252" s="64" t="s">
        <v>2</v>
      </c>
      <c r="D252" s="10" t="s">
        <v>30</v>
      </c>
      <c r="E252" s="2">
        <v>7</v>
      </c>
      <c r="F252" s="3">
        <v>2</v>
      </c>
      <c r="G252" s="4">
        <v>0.2857142857142857</v>
      </c>
      <c r="H252" s="2">
        <v>0</v>
      </c>
    </row>
    <row r="253" spans="1:8" x14ac:dyDescent="0.3">
      <c r="A253" s="69"/>
      <c r="B253" s="59"/>
      <c r="C253" s="64" t="s">
        <v>2</v>
      </c>
      <c r="D253" s="10" t="s">
        <v>31</v>
      </c>
      <c r="E253" s="2">
        <v>3</v>
      </c>
      <c r="F253" s="3">
        <v>1</v>
      </c>
      <c r="G253" s="4">
        <v>0.33333333333333331</v>
      </c>
      <c r="H253" s="2">
        <v>0</v>
      </c>
    </row>
    <row r="254" spans="1:8" x14ac:dyDescent="0.3">
      <c r="A254" s="69"/>
      <c r="B254" s="59"/>
      <c r="C254" s="64" t="s">
        <v>9</v>
      </c>
      <c r="D254" s="10" t="s">
        <v>1</v>
      </c>
      <c r="E254" s="2">
        <v>83</v>
      </c>
      <c r="F254" s="3">
        <v>24</v>
      </c>
      <c r="G254" s="4">
        <v>0.28915662650602408</v>
      </c>
      <c r="H254" s="2">
        <v>0</v>
      </c>
    </row>
    <row r="255" spans="1:8" x14ac:dyDescent="0.3">
      <c r="A255" s="69"/>
      <c r="B255" s="59"/>
      <c r="C255" s="64" t="s">
        <v>9</v>
      </c>
      <c r="D255" s="10" t="s">
        <v>28</v>
      </c>
      <c r="E255" s="2">
        <v>22</v>
      </c>
      <c r="F255" s="3">
        <v>10</v>
      </c>
      <c r="G255" s="4">
        <v>0.45454545454545447</v>
      </c>
      <c r="H255" s="2">
        <v>0</v>
      </c>
    </row>
    <row r="256" spans="1:8" x14ac:dyDescent="0.3">
      <c r="A256" s="69"/>
      <c r="B256" s="59"/>
      <c r="C256" s="64" t="s">
        <v>9</v>
      </c>
      <c r="D256" s="10" t="s">
        <v>29</v>
      </c>
      <c r="E256" s="2">
        <v>27</v>
      </c>
      <c r="F256" s="3">
        <v>7</v>
      </c>
      <c r="G256" s="4">
        <v>0.25925925925925919</v>
      </c>
      <c r="H256" s="2">
        <v>0</v>
      </c>
    </row>
    <row r="257" spans="1:8" x14ac:dyDescent="0.3">
      <c r="A257" s="69"/>
      <c r="B257" s="59"/>
      <c r="C257" s="64" t="s">
        <v>9</v>
      </c>
      <c r="D257" s="10" t="s">
        <v>30</v>
      </c>
      <c r="E257" s="2">
        <v>20</v>
      </c>
      <c r="F257" s="3">
        <v>5</v>
      </c>
      <c r="G257" s="4">
        <v>0.25</v>
      </c>
      <c r="H257" s="2">
        <v>0</v>
      </c>
    </row>
    <row r="258" spans="1:8" x14ac:dyDescent="0.3">
      <c r="A258" s="69"/>
      <c r="B258" s="59"/>
      <c r="C258" s="64" t="s">
        <v>9</v>
      </c>
      <c r="D258" s="10" t="s">
        <v>31</v>
      </c>
      <c r="E258" s="2">
        <v>10</v>
      </c>
      <c r="F258" s="3">
        <v>2</v>
      </c>
      <c r="G258" s="4">
        <v>0.2</v>
      </c>
      <c r="H258" s="2">
        <v>0</v>
      </c>
    </row>
    <row r="259" spans="1:8" ht="13.8" customHeight="1" x14ac:dyDescent="0.3">
      <c r="A259" s="69"/>
      <c r="B259" s="59"/>
      <c r="C259" s="64" t="s">
        <v>9</v>
      </c>
      <c r="D259" s="10" t="s">
        <v>32</v>
      </c>
      <c r="E259" s="2">
        <v>4</v>
      </c>
      <c r="F259" s="3">
        <v>0</v>
      </c>
      <c r="G259" s="4">
        <v>0</v>
      </c>
      <c r="H259" s="2">
        <v>0</v>
      </c>
    </row>
    <row r="260" spans="1:8" x14ac:dyDescent="0.3">
      <c r="A260" s="69"/>
      <c r="B260" s="59"/>
      <c r="C260" s="64" t="s">
        <v>10</v>
      </c>
      <c r="D260" s="10" t="s">
        <v>1</v>
      </c>
      <c r="E260" s="2">
        <v>63</v>
      </c>
      <c r="F260" s="3">
        <v>14</v>
      </c>
      <c r="G260" s="4">
        <v>0.22222222222222221</v>
      </c>
      <c r="H260" s="2">
        <v>1</v>
      </c>
    </row>
    <row r="261" spans="1:8" x14ac:dyDescent="0.3">
      <c r="A261" s="69"/>
      <c r="B261" s="59"/>
      <c r="C261" s="64" t="s">
        <v>10</v>
      </c>
      <c r="D261" s="10" t="s">
        <v>28</v>
      </c>
      <c r="E261" s="2">
        <v>17</v>
      </c>
      <c r="F261" s="3">
        <v>2</v>
      </c>
      <c r="G261" s="4">
        <v>0.1176470588235294</v>
      </c>
      <c r="H261" s="2">
        <v>0</v>
      </c>
    </row>
    <row r="262" spans="1:8" x14ac:dyDescent="0.3">
      <c r="A262" s="69"/>
      <c r="B262" s="59"/>
      <c r="C262" s="64" t="s">
        <v>10</v>
      </c>
      <c r="D262" s="10" t="s">
        <v>29</v>
      </c>
      <c r="E262" s="2">
        <v>17</v>
      </c>
      <c r="F262" s="3">
        <v>5</v>
      </c>
      <c r="G262" s="4">
        <v>0.29411764705882348</v>
      </c>
      <c r="H262" s="2">
        <v>0</v>
      </c>
    </row>
    <row r="263" spans="1:8" x14ac:dyDescent="0.3">
      <c r="A263" s="69"/>
      <c r="B263" s="59"/>
      <c r="C263" s="64" t="s">
        <v>10</v>
      </c>
      <c r="D263" s="10" t="s">
        <v>30</v>
      </c>
      <c r="E263" s="2">
        <v>18</v>
      </c>
      <c r="F263" s="3">
        <v>3</v>
      </c>
      <c r="G263" s="4">
        <v>0.16666666666666671</v>
      </c>
      <c r="H263" s="2">
        <v>0</v>
      </c>
    </row>
    <row r="264" spans="1:8" x14ac:dyDescent="0.3">
      <c r="A264" s="69"/>
      <c r="B264" s="59"/>
      <c r="C264" s="64" t="s">
        <v>10</v>
      </c>
      <c r="D264" s="10" t="s">
        <v>31</v>
      </c>
      <c r="E264" s="2">
        <v>9</v>
      </c>
      <c r="F264" s="3">
        <v>3</v>
      </c>
      <c r="G264" s="4">
        <v>0.33333333333333331</v>
      </c>
      <c r="H264" s="2">
        <v>0</v>
      </c>
    </row>
    <row r="265" spans="1:8" x14ac:dyDescent="0.3">
      <c r="A265" s="69"/>
      <c r="B265" s="59"/>
      <c r="C265" s="64" t="s">
        <v>10</v>
      </c>
      <c r="D265" s="10" t="s">
        <v>32</v>
      </c>
      <c r="E265" s="2">
        <v>2</v>
      </c>
      <c r="F265" s="3">
        <v>1</v>
      </c>
      <c r="G265" s="4">
        <v>0.5</v>
      </c>
      <c r="H265" s="2">
        <v>1</v>
      </c>
    </row>
    <row r="266" spans="1:8" x14ac:dyDescent="0.3">
      <c r="A266" s="69"/>
      <c r="B266" s="59"/>
      <c r="C266" s="64" t="s">
        <v>11</v>
      </c>
      <c r="D266" s="10" t="s">
        <v>1</v>
      </c>
      <c r="E266" s="2">
        <v>109</v>
      </c>
      <c r="F266" s="3">
        <v>40</v>
      </c>
      <c r="G266" s="4">
        <v>0.3669724770642202</v>
      </c>
      <c r="H266" s="2">
        <v>2</v>
      </c>
    </row>
    <row r="267" spans="1:8" x14ac:dyDescent="0.3">
      <c r="A267" s="69"/>
      <c r="B267" s="59"/>
      <c r="C267" s="64" t="s">
        <v>11</v>
      </c>
      <c r="D267" s="10" t="s">
        <v>28</v>
      </c>
      <c r="E267" s="2">
        <v>41</v>
      </c>
      <c r="F267" s="3">
        <v>18</v>
      </c>
      <c r="G267" s="4">
        <v>0.43902439024390238</v>
      </c>
      <c r="H267" s="2">
        <v>0</v>
      </c>
    </row>
    <row r="268" spans="1:8" x14ac:dyDescent="0.3">
      <c r="A268" s="69"/>
      <c r="B268" s="59"/>
      <c r="C268" s="64" t="s">
        <v>11</v>
      </c>
      <c r="D268" s="10" t="s">
        <v>29</v>
      </c>
      <c r="E268" s="2">
        <v>29</v>
      </c>
      <c r="F268" s="3">
        <v>8</v>
      </c>
      <c r="G268" s="4">
        <v>0.27586206896551718</v>
      </c>
      <c r="H268" s="2">
        <v>1</v>
      </c>
    </row>
    <row r="269" spans="1:8" x14ac:dyDescent="0.3">
      <c r="A269" s="69"/>
      <c r="B269" s="59"/>
      <c r="C269" s="64" t="s">
        <v>11</v>
      </c>
      <c r="D269" s="10" t="s">
        <v>30</v>
      </c>
      <c r="E269" s="2">
        <v>23</v>
      </c>
      <c r="F269" s="3">
        <v>11</v>
      </c>
      <c r="G269" s="4">
        <v>0.47826086956521741</v>
      </c>
      <c r="H269" s="2">
        <v>1</v>
      </c>
    </row>
    <row r="270" spans="1:8" x14ac:dyDescent="0.3">
      <c r="A270" s="69"/>
      <c r="B270" s="59"/>
      <c r="C270" s="64" t="s">
        <v>11</v>
      </c>
      <c r="D270" s="10" t="s">
        <v>31</v>
      </c>
      <c r="E270" s="2">
        <v>11</v>
      </c>
      <c r="F270" s="3">
        <v>2</v>
      </c>
      <c r="G270" s="4">
        <v>0.1818181818181818</v>
      </c>
      <c r="H270" s="2">
        <v>0</v>
      </c>
    </row>
    <row r="271" spans="1:8" x14ac:dyDescent="0.3">
      <c r="A271" s="69"/>
      <c r="B271" s="59"/>
      <c r="C271" s="64" t="s">
        <v>11</v>
      </c>
      <c r="D271" s="10" t="s">
        <v>32</v>
      </c>
      <c r="E271" s="2">
        <v>4</v>
      </c>
      <c r="F271" s="3">
        <v>1</v>
      </c>
      <c r="G271" s="4">
        <v>0.25</v>
      </c>
      <c r="H271" s="2">
        <v>0</v>
      </c>
    </row>
    <row r="272" spans="1:8" x14ac:dyDescent="0.3">
      <c r="A272" s="69"/>
      <c r="B272" s="59"/>
      <c r="C272" s="64" t="s">
        <v>11</v>
      </c>
      <c r="D272" s="10" t="s">
        <v>33</v>
      </c>
      <c r="E272" s="2">
        <v>1</v>
      </c>
      <c r="F272" s="3">
        <v>0</v>
      </c>
      <c r="G272" s="4">
        <v>0</v>
      </c>
      <c r="H272" s="2">
        <v>0</v>
      </c>
    </row>
    <row r="273" spans="1:8" x14ac:dyDescent="0.3">
      <c r="A273" s="69"/>
      <c r="B273" s="59"/>
      <c r="C273" s="64" t="s">
        <v>23</v>
      </c>
      <c r="D273" s="10" t="s">
        <v>1</v>
      </c>
      <c r="E273" s="2">
        <v>214</v>
      </c>
      <c r="F273" s="3">
        <v>37</v>
      </c>
      <c r="G273" s="4">
        <v>0.17289719626168221</v>
      </c>
      <c r="H273" s="2">
        <v>0</v>
      </c>
    </row>
    <row r="274" spans="1:8" x14ac:dyDescent="0.3">
      <c r="A274" s="69"/>
      <c r="B274" s="59"/>
      <c r="C274" s="64" t="s">
        <v>23</v>
      </c>
      <c r="D274" s="10" t="s">
        <v>28</v>
      </c>
      <c r="E274" s="2">
        <v>58</v>
      </c>
      <c r="F274" s="3">
        <v>9</v>
      </c>
      <c r="G274" s="4">
        <v>0.15517241379310351</v>
      </c>
      <c r="H274" s="2">
        <v>0</v>
      </c>
    </row>
    <row r="275" spans="1:8" x14ac:dyDescent="0.3">
      <c r="A275" s="69"/>
      <c r="B275" s="59"/>
      <c r="C275" s="64" t="s">
        <v>23</v>
      </c>
      <c r="D275" s="10" t="s">
        <v>29</v>
      </c>
      <c r="E275" s="2">
        <v>75</v>
      </c>
      <c r="F275" s="3">
        <v>11</v>
      </c>
      <c r="G275" s="4">
        <v>0.1466666666666667</v>
      </c>
      <c r="H275" s="2">
        <v>0</v>
      </c>
    </row>
    <row r="276" spans="1:8" x14ac:dyDescent="0.3">
      <c r="A276" s="69"/>
      <c r="B276" s="59"/>
      <c r="C276" s="64" t="s">
        <v>23</v>
      </c>
      <c r="D276" s="10" t="s">
        <v>30</v>
      </c>
      <c r="E276" s="2">
        <v>55</v>
      </c>
      <c r="F276" s="3">
        <v>13</v>
      </c>
      <c r="G276" s="4">
        <v>0.23636363636363639</v>
      </c>
      <c r="H276" s="2">
        <v>0</v>
      </c>
    </row>
    <row r="277" spans="1:8" x14ac:dyDescent="0.3">
      <c r="A277" s="69"/>
      <c r="B277" s="59"/>
      <c r="C277" s="64" t="s">
        <v>23</v>
      </c>
      <c r="D277" s="10" t="s">
        <v>31</v>
      </c>
      <c r="E277" s="2">
        <v>19</v>
      </c>
      <c r="F277" s="3">
        <v>4</v>
      </c>
      <c r="G277" s="4">
        <v>0.2105263157894737</v>
      </c>
      <c r="H277" s="2">
        <v>0</v>
      </c>
    </row>
    <row r="278" spans="1:8" x14ac:dyDescent="0.3">
      <c r="A278" s="69"/>
      <c r="B278" s="59"/>
      <c r="C278" s="64" t="s">
        <v>23</v>
      </c>
      <c r="D278" s="10" t="s">
        <v>32</v>
      </c>
      <c r="E278" s="2">
        <v>7</v>
      </c>
      <c r="F278" s="3">
        <v>0</v>
      </c>
      <c r="G278" s="4">
        <v>0</v>
      </c>
      <c r="H278" s="2">
        <v>0</v>
      </c>
    </row>
    <row r="279" spans="1:8" x14ac:dyDescent="0.3">
      <c r="A279" s="63">
        <v>2020</v>
      </c>
      <c r="B279" s="31" t="s">
        <v>40</v>
      </c>
      <c r="C279" s="6"/>
      <c r="D279" s="6"/>
      <c r="E279" s="7">
        <f>E280+E312+E326+E360+E373</f>
        <v>1312</v>
      </c>
      <c r="F279" s="7">
        <f>F280+F312+F326+F360+F373</f>
        <v>333</v>
      </c>
      <c r="G279" s="33">
        <f>F279/E279</f>
        <v>0.25381097560975607</v>
      </c>
      <c r="H279" s="7">
        <f>H280+H312+H326+H360+H373</f>
        <v>11</v>
      </c>
    </row>
    <row r="280" spans="1:8" x14ac:dyDescent="0.3">
      <c r="A280" s="63"/>
      <c r="B280" s="68" t="s">
        <v>35</v>
      </c>
      <c r="C280" s="47" t="s">
        <v>1</v>
      </c>
      <c r="D280" s="47"/>
      <c r="E280" s="48">
        <f>E281+E288+E294+E300+E307</f>
        <v>571</v>
      </c>
      <c r="F280" s="48">
        <f>F281+F288+F294+F300+F307</f>
        <v>149</v>
      </c>
      <c r="G280" s="49">
        <f>F280/E280</f>
        <v>0.26094570928196148</v>
      </c>
      <c r="H280" s="48">
        <f>H281+H288+H294+H300+H307</f>
        <v>8</v>
      </c>
    </row>
    <row r="281" spans="1:8" x14ac:dyDescent="0.3">
      <c r="A281" s="63">
        <v>2019</v>
      </c>
      <c r="B281" s="69"/>
      <c r="C281" s="64" t="s">
        <v>6</v>
      </c>
      <c r="D281" s="10" t="s">
        <v>1</v>
      </c>
      <c r="E281" s="2">
        <v>307</v>
      </c>
      <c r="F281" s="3">
        <v>107</v>
      </c>
      <c r="G281" s="4">
        <v>0.34853420195439738</v>
      </c>
      <c r="H281" s="2">
        <v>5</v>
      </c>
    </row>
    <row r="282" spans="1:8" x14ac:dyDescent="0.3">
      <c r="A282" s="63">
        <v>2019</v>
      </c>
      <c r="B282" s="69"/>
      <c r="C282" s="64" t="s">
        <v>6</v>
      </c>
      <c r="D282" s="10" t="s">
        <v>28</v>
      </c>
      <c r="E282" s="2">
        <v>50</v>
      </c>
      <c r="F282" s="3">
        <v>15</v>
      </c>
      <c r="G282" s="4">
        <v>0.3</v>
      </c>
      <c r="H282" s="2">
        <v>0</v>
      </c>
    </row>
    <row r="283" spans="1:8" x14ac:dyDescent="0.3">
      <c r="A283" s="63">
        <v>2019</v>
      </c>
      <c r="B283" s="69"/>
      <c r="C283" s="64" t="s">
        <v>6</v>
      </c>
      <c r="D283" s="10" t="s">
        <v>29</v>
      </c>
      <c r="E283" s="2">
        <v>100</v>
      </c>
      <c r="F283" s="3">
        <v>38</v>
      </c>
      <c r="G283" s="4">
        <v>0.38</v>
      </c>
      <c r="H283" s="2">
        <v>2</v>
      </c>
    </row>
    <row r="284" spans="1:8" x14ac:dyDescent="0.3">
      <c r="A284" s="63">
        <v>2019</v>
      </c>
      <c r="B284" s="69"/>
      <c r="C284" s="64" t="s">
        <v>6</v>
      </c>
      <c r="D284" s="10" t="s">
        <v>30</v>
      </c>
      <c r="E284" s="2">
        <v>107</v>
      </c>
      <c r="F284" s="3">
        <v>41</v>
      </c>
      <c r="G284" s="4">
        <v>0.38317757009345788</v>
      </c>
      <c r="H284" s="2">
        <v>1</v>
      </c>
    </row>
    <row r="285" spans="1:8" x14ac:dyDescent="0.3">
      <c r="A285" s="63">
        <v>2019</v>
      </c>
      <c r="B285" s="69"/>
      <c r="C285" s="64" t="s">
        <v>6</v>
      </c>
      <c r="D285" s="10" t="s">
        <v>31</v>
      </c>
      <c r="E285" s="2">
        <v>36</v>
      </c>
      <c r="F285" s="3">
        <v>13</v>
      </c>
      <c r="G285" s="4">
        <v>0.3611111111111111</v>
      </c>
      <c r="H285" s="2">
        <v>2</v>
      </c>
    </row>
    <row r="286" spans="1:8" x14ac:dyDescent="0.3">
      <c r="A286" s="63">
        <v>2019</v>
      </c>
      <c r="B286" s="69"/>
      <c r="C286" s="64" t="s">
        <v>6</v>
      </c>
      <c r="D286" s="10" t="s">
        <v>32</v>
      </c>
      <c r="E286" s="2">
        <v>12</v>
      </c>
      <c r="F286" s="3">
        <v>0</v>
      </c>
      <c r="G286" s="4">
        <v>0</v>
      </c>
      <c r="H286" s="2">
        <v>0</v>
      </c>
    </row>
    <row r="287" spans="1:8" x14ac:dyDescent="0.3">
      <c r="A287" s="63">
        <v>2019</v>
      </c>
      <c r="B287" s="69"/>
      <c r="C287" s="64" t="s">
        <v>6</v>
      </c>
      <c r="D287" s="10" t="s">
        <v>33</v>
      </c>
      <c r="E287" s="2">
        <v>2</v>
      </c>
      <c r="F287" s="3">
        <v>0</v>
      </c>
      <c r="G287" s="4">
        <v>0</v>
      </c>
      <c r="H287" s="2">
        <v>0</v>
      </c>
    </row>
    <row r="288" spans="1:8" x14ac:dyDescent="0.3">
      <c r="A288" s="63">
        <v>2019</v>
      </c>
      <c r="B288" s="69"/>
      <c r="C288" s="64" t="s">
        <v>22</v>
      </c>
      <c r="D288" s="10" t="s">
        <v>1</v>
      </c>
      <c r="E288" s="2">
        <v>51</v>
      </c>
      <c r="F288" s="3">
        <v>6</v>
      </c>
      <c r="G288" s="4">
        <v>0.1176470588235294</v>
      </c>
      <c r="H288" s="2">
        <v>0</v>
      </c>
    </row>
    <row r="289" spans="1:8" x14ac:dyDescent="0.3">
      <c r="A289" s="63">
        <v>2019</v>
      </c>
      <c r="B289" s="69"/>
      <c r="C289" s="64" t="s">
        <v>22</v>
      </c>
      <c r="D289" s="10" t="s">
        <v>28</v>
      </c>
      <c r="E289" s="2">
        <v>20</v>
      </c>
      <c r="F289" s="3">
        <v>2</v>
      </c>
      <c r="G289" s="4">
        <v>0.1</v>
      </c>
      <c r="H289" s="2">
        <v>0</v>
      </c>
    </row>
    <row r="290" spans="1:8" x14ac:dyDescent="0.3">
      <c r="A290" s="63">
        <v>2019</v>
      </c>
      <c r="B290" s="69"/>
      <c r="C290" s="64" t="s">
        <v>22</v>
      </c>
      <c r="D290" s="10" t="s">
        <v>29</v>
      </c>
      <c r="E290" s="2">
        <v>13</v>
      </c>
      <c r="F290" s="3">
        <v>2</v>
      </c>
      <c r="G290" s="4">
        <v>0.15384615384615391</v>
      </c>
      <c r="H290" s="2">
        <v>0</v>
      </c>
    </row>
    <row r="291" spans="1:8" x14ac:dyDescent="0.3">
      <c r="A291" s="63">
        <v>2019</v>
      </c>
      <c r="B291" s="69"/>
      <c r="C291" s="64" t="s">
        <v>22</v>
      </c>
      <c r="D291" s="10" t="s">
        <v>30</v>
      </c>
      <c r="E291" s="2">
        <v>6</v>
      </c>
      <c r="F291" s="3">
        <v>0</v>
      </c>
      <c r="G291" s="4">
        <v>0</v>
      </c>
      <c r="H291" s="2">
        <v>0</v>
      </c>
    </row>
    <row r="292" spans="1:8" x14ac:dyDescent="0.3">
      <c r="A292" s="63">
        <v>2019</v>
      </c>
      <c r="B292" s="69"/>
      <c r="C292" s="64" t="s">
        <v>22</v>
      </c>
      <c r="D292" s="10" t="s">
        <v>31</v>
      </c>
      <c r="E292" s="2">
        <v>9</v>
      </c>
      <c r="F292" s="3">
        <v>2</v>
      </c>
      <c r="G292" s="4">
        <v>0.22222222222222221</v>
      </c>
      <c r="H292" s="2">
        <v>0</v>
      </c>
    </row>
    <row r="293" spans="1:8" x14ac:dyDescent="0.3">
      <c r="A293" s="63">
        <v>2019</v>
      </c>
      <c r="B293" s="69"/>
      <c r="C293" s="64" t="s">
        <v>22</v>
      </c>
      <c r="D293" s="10" t="s">
        <v>33</v>
      </c>
      <c r="E293" s="2">
        <v>3</v>
      </c>
      <c r="F293" s="3">
        <v>0</v>
      </c>
      <c r="G293" s="4">
        <v>0</v>
      </c>
      <c r="H293" s="2">
        <v>0</v>
      </c>
    </row>
    <row r="294" spans="1:8" x14ac:dyDescent="0.3">
      <c r="A294" s="63">
        <v>2019</v>
      </c>
      <c r="B294" s="69"/>
      <c r="C294" s="64" t="s">
        <v>17</v>
      </c>
      <c r="D294" s="10" t="s">
        <v>1</v>
      </c>
      <c r="E294" s="2">
        <v>67</v>
      </c>
      <c r="F294" s="3">
        <v>15</v>
      </c>
      <c r="G294" s="4">
        <v>0.22388059701492541</v>
      </c>
      <c r="H294" s="2">
        <v>0</v>
      </c>
    </row>
    <row r="295" spans="1:8" x14ac:dyDescent="0.3">
      <c r="A295" s="63">
        <v>2019</v>
      </c>
      <c r="B295" s="69"/>
      <c r="C295" s="64" t="s">
        <v>17</v>
      </c>
      <c r="D295" s="10" t="s">
        <v>28</v>
      </c>
      <c r="E295" s="2">
        <v>19</v>
      </c>
      <c r="F295" s="3">
        <v>2</v>
      </c>
      <c r="G295" s="4">
        <v>0.10526315789473679</v>
      </c>
      <c r="H295" s="2">
        <v>0</v>
      </c>
    </row>
    <row r="296" spans="1:8" x14ac:dyDescent="0.3">
      <c r="A296" s="63">
        <v>2019</v>
      </c>
      <c r="B296" s="69"/>
      <c r="C296" s="64" t="s">
        <v>17</v>
      </c>
      <c r="D296" s="10" t="s">
        <v>29</v>
      </c>
      <c r="E296" s="2">
        <v>19</v>
      </c>
      <c r="F296" s="3">
        <v>5</v>
      </c>
      <c r="G296" s="4">
        <v>0.26315789473684209</v>
      </c>
      <c r="H296" s="2">
        <v>0</v>
      </c>
    </row>
    <row r="297" spans="1:8" x14ac:dyDescent="0.3">
      <c r="A297" s="63">
        <v>2019</v>
      </c>
      <c r="B297" s="69"/>
      <c r="C297" s="64" t="s">
        <v>17</v>
      </c>
      <c r="D297" s="10" t="s">
        <v>30</v>
      </c>
      <c r="E297" s="2">
        <v>14</v>
      </c>
      <c r="F297" s="3">
        <v>5</v>
      </c>
      <c r="G297" s="4">
        <v>0.35714285714285721</v>
      </c>
      <c r="H297" s="2">
        <v>0</v>
      </c>
    </row>
    <row r="298" spans="1:8" x14ac:dyDescent="0.3">
      <c r="A298" s="63">
        <v>2019</v>
      </c>
      <c r="B298" s="69"/>
      <c r="C298" s="64" t="s">
        <v>17</v>
      </c>
      <c r="D298" s="10" t="s">
        <v>31</v>
      </c>
      <c r="E298" s="2">
        <v>8</v>
      </c>
      <c r="F298" s="3">
        <v>1</v>
      </c>
      <c r="G298" s="4">
        <v>0.125</v>
      </c>
      <c r="H298" s="2">
        <v>0</v>
      </c>
    </row>
    <row r="299" spans="1:8" x14ac:dyDescent="0.3">
      <c r="A299" s="63">
        <v>2019</v>
      </c>
      <c r="B299" s="69"/>
      <c r="C299" s="64" t="s">
        <v>17</v>
      </c>
      <c r="D299" s="10" t="s">
        <v>32</v>
      </c>
      <c r="E299" s="2">
        <v>7</v>
      </c>
      <c r="F299" s="3">
        <v>2</v>
      </c>
      <c r="G299" s="4">
        <v>0.2857142857142857</v>
      </c>
      <c r="H299" s="2">
        <v>0</v>
      </c>
    </row>
    <row r="300" spans="1:8" x14ac:dyDescent="0.3">
      <c r="A300" s="63">
        <v>2019</v>
      </c>
      <c r="B300" s="69"/>
      <c r="C300" s="64" t="s">
        <v>18</v>
      </c>
      <c r="D300" s="10" t="s">
        <v>1</v>
      </c>
      <c r="E300" s="2">
        <v>100</v>
      </c>
      <c r="F300" s="3">
        <v>17</v>
      </c>
      <c r="G300" s="4">
        <v>0.17</v>
      </c>
      <c r="H300" s="2">
        <v>2</v>
      </c>
    </row>
    <row r="301" spans="1:8" x14ac:dyDescent="0.3">
      <c r="A301" s="63">
        <v>2019</v>
      </c>
      <c r="B301" s="69"/>
      <c r="C301" s="64" t="s">
        <v>18</v>
      </c>
      <c r="D301" s="10" t="s">
        <v>28</v>
      </c>
      <c r="E301" s="2">
        <v>32</v>
      </c>
      <c r="F301" s="3">
        <v>7</v>
      </c>
      <c r="G301" s="4">
        <v>0.21875</v>
      </c>
      <c r="H301" s="2">
        <v>0</v>
      </c>
    </row>
    <row r="302" spans="1:8" x14ac:dyDescent="0.3">
      <c r="A302" s="63">
        <v>2019</v>
      </c>
      <c r="B302" s="69"/>
      <c r="C302" s="64" t="s">
        <v>18</v>
      </c>
      <c r="D302" s="10" t="s">
        <v>29</v>
      </c>
      <c r="E302" s="2">
        <v>19</v>
      </c>
      <c r="F302" s="3">
        <v>5</v>
      </c>
      <c r="G302" s="4">
        <v>0.26315789473684209</v>
      </c>
      <c r="H302" s="2">
        <v>1</v>
      </c>
    </row>
    <row r="303" spans="1:8" x14ac:dyDescent="0.3">
      <c r="A303" s="63">
        <v>2019</v>
      </c>
      <c r="B303" s="69"/>
      <c r="C303" s="64" t="s">
        <v>18</v>
      </c>
      <c r="D303" s="10" t="s">
        <v>30</v>
      </c>
      <c r="E303" s="2">
        <v>29</v>
      </c>
      <c r="F303" s="3">
        <v>5</v>
      </c>
      <c r="G303" s="4">
        <v>0.17241379310344829</v>
      </c>
      <c r="H303" s="2">
        <v>0</v>
      </c>
    </row>
    <row r="304" spans="1:8" x14ac:dyDescent="0.3">
      <c r="A304" s="63">
        <v>2019</v>
      </c>
      <c r="B304" s="69"/>
      <c r="C304" s="64" t="s">
        <v>18</v>
      </c>
      <c r="D304" s="10" t="s">
        <v>31</v>
      </c>
      <c r="E304" s="2">
        <v>11</v>
      </c>
      <c r="F304" s="3">
        <v>0</v>
      </c>
      <c r="G304" s="4">
        <v>0</v>
      </c>
      <c r="H304" s="2">
        <v>0</v>
      </c>
    </row>
    <row r="305" spans="1:8" x14ac:dyDescent="0.3">
      <c r="A305" s="63">
        <v>2019</v>
      </c>
      <c r="B305" s="69"/>
      <c r="C305" s="64" t="s">
        <v>18</v>
      </c>
      <c r="D305" s="10" t="s">
        <v>32</v>
      </c>
      <c r="E305" s="2">
        <v>8</v>
      </c>
      <c r="F305" s="3">
        <v>0</v>
      </c>
      <c r="G305" s="4">
        <v>0</v>
      </c>
      <c r="H305" s="2">
        <v>1</v>
      </c>
    </row>
    <row r="306" spans="1:8" x14ac:dyDescent="0.3">
      <c r="A306" s="63">
        <v>2019</v>
      </c>
      <c r="B306" s="69"/>
      <c r="C306" s="64" t="s">
        <v>18</v>
      </c>
      <c r="D306" s="10" t="s">
        <v>33</v>
      </c>
      <c r="E306" s="2">
        <v>1</v>
      </c>
      <c r="F306" s="3">
        <v>0</v>
      </c>
      <c r="G306" s="4">
        <v>0</v>
      </c>
      <c r="H306" s="2">
        <v>0</v>
      </c>
    </row>
    <row r="307" spans="1:8" x14ac:dyDescent="0.3">
      <c r="A307" s="63">
        <v>2019</v>
      </c>
      <c r="B307" s="69"/>
      <c r="C307" s="64" t="s">
        <v>26</v>
      </c>
      <c r="D307" s="10" t="s">
        <v>1</v>
      </c>
      <c r="E307" s="2">
        <v>46</v>
      </c>
      <c r="F307" s="3">
        <v>4</v>
      </c>
      <c r="G307" s="4">
        <v>8.6956521739130432E-2</v>
      </c>
      <c r="H307" s="2">
        <v>1</v>
      </c>
    </row>
    <row r="308" spans="1:8" x14ac:dyDescent="0.3">
      <c r="A308" s="63">
        <v>2019</v>
      </c>
      <c r="B308" s="69"/>
      <c r="C308" s="64" t="s">
        <v>26</v>
      </c>
      <c r="D308" s="10" t="s">
        <v>28</v>
      </c>
      <c r="E308" s="2">
        <v>12</v>
      </c>
      <c r="F308" s="3">
        <v>1</v>
      </c>
      <c r="G308" s="4">
        <v>8.3333333333333329E-2</v>
      </c>
      <c r="H308" s="2">
        <v>0</v>
      </c>
    </row>
    <row r="309" spans="1:8" x14ac:dyDescent="0.3">
      <c r="A309" s="63"/>
      <c r="B309" s="69"/>
      <c r="C309" s="64" t="s">
        <v>26</v>
      </c>
      <c r="D309" s="10" t="s">
        <v>29</v>
      </c>
      <c r="E309" s="2">
        <v>23</v>
      </c>
      <c r="F309" s="3">
        <v>3</v>
      </c>
      <c r="G309" s="4">
        <v>0.13043478260869559</v>
      </c>
      <c r="H309" s="2">
        <v>0</v>
      </c>
    </row>
    <row r="310" spans="1:8" x14ac:dyDescent="0.3">
      <c r="A310" s="63">
        <v>2019</v>
      </c>
      <c r="B310" s="69"/>
      <c r="C310" s="64" t="s">
        <v>26</v>
      </c>
      <c r="D310" s="10" t="s">
        <v>30</v>
      </c>
      <c r="E310" s="2">
        <v>8</v>
      </c>
      <c r="F310" s="3">
        <v>0</v>
      </c>
      <c r="G310" s="4">
        <v>0</v>
      </c>
      <c r="H310" s="2">
        <v>1</v>
      </c>
    </row>
    <row r="311" spans="1:8" x14ac:dyDescent="0.3">
      <c r="A311" s="63">
        <v>2019</v>
      </c>
      <c r="B311" s="69"/>
      <c r="C311" s="64" t="s">
        <v>26</v>
      </c>
      <c r="D311" s="10" t="s">
        <v>31</v>
      </c>
      <c r="E311" s="2">
        <v>3</v>
      </c>
      <c r="F311" s="3">
        <v>0</v>
      </c>
      <c r="G311" s="4">
        <v>0</v>
      </c>
      <c r="H311" s="2">
        <v>0</v>
      </c>
    </row>
    <row r="312" spans="1:8" x14ac:dyDescent="0.3">
      <c r="A312" s="63"/>
      <c r="B312" s="68" t="s">
        <v>36</v>
      </c>
      <c r="C312" s="47" t="s">
        <v>1</v>
      </c>
      <c r="D312" s="47"/>
      <c r="E312" s="48">
        <f>E313+E320</f>
        <v>129</v>
      </c>
      <c r="F312" s="48">
        <f>F313+F320</f>
        <v>46</v>
      </c>
      <c r="G312" s="49">
        <f>F312/E312</f>
        <v>0.35658914728682173</v>
      </c>
      <c r="H312" s="48">
        <f>H313+H320</f>
        <v>0</v>
      </c>
    </row>
    <row r="313" spans="1:8" x14ac:dyDescent="0.3">
      <c r="A313" s="63">
        <v>2019</v>
      </c>
      <c r="B313" s="69"/>
      <c r="C313" s="64" t="s">
        <v>8</v>
      </c>
      <c r="D313" s="10" t="s">
        <v>1</v>
      </c>
      <c r="E313" s="2">
        <v>63</v>
      </c>
      <c r="F313" s="3">
        <v>25</v>
      </c>
      <c r="G313" s="4">
        <v>0.3968253968253968</v>
      </c>
      <c r="H313" s="2">
        <v>0</v>
      </c>
    </row>
    <row r="314" spans="1:8" x14ac:dyDescent="0.3">
      <c r="A314" s="63">
        <v>2019</v>
      </c>
      <c r="B314" s="69"/>
      <c r="C314" s="64" t="s">
        <v>8</v>
      </c>
      <c r="D314" s="10" t="s">
        <v>28</v>
      </c>
      <c r="E314" s="2">
        <v>19</v>
      </c>
      <c r="F314" s="3">
        <v>11</v>
      </c>
      <c r="G314" s="4">
        <v>0.57894736842105265</v>
      </c>
      <c r="H314" s="2">
        <v>0</v>
      </c>
    </row>
    <row r="315" spans="1:8" x14ac:dyDescent="0.3">
      <c r="A315" s="63">
        <v>2019</v>
      </c>
      <c r="B315" s="69"/>
      <c r="C315" s="64" t="s">
        <v>8</v>
      </c>
      <c r="D315" s="10" t="s">
        <v>29</v>
      </c>
      <c r="E315" s="2">
        <v>16</v>
      </c>
      <c r="F315" s="3">
        <v>7</v>
      </c>
      <c r="G315" s="4">
        <v>0.4375</v>
      </c>
      <c r="H315" s="2">
        <v>0</v>
      </c>
    </row>
    <row r="316" spans="1:8" x14ac:dyDescent="0.3">
      <c r="A316" s="63">
        <v>2019</v>
      </c>
      <c r="B316" s="69"/>
      <c r="C316" s="64" t="s">
        <v>8</v>
      </c>
      <c r="D316" s="10" t="s">
        <v>30</v>
      </c>
      <c r="E316" s="2">
        <v>17</v>
      </c>
      <c r="F316" s="3">
        <v>4</v>
      </c>
      <c r="G316" s="4">
        <v>0.23529411764705879</v>
      </c>
      <c r="H316" s="2">
        <v>0</v>
      </c>
    </row>
    <row r="317" spans="1:8" x14ac:dyDescent="0.3">
      <c r="A317" s="63">
        <v>2019</v>
      </c>
      <c r="B317" s="69"/>
      <c r="C317" s="64" t="s">
        <v>8</v>
      </c>
      <c r="D317" s="10" t="s">
        <v>31</v>
      </c>
      <c r="E317" s="2">
        <v>4</v>
      </c>
      <c r="F317" s="3">
        <v>2</v>
      </c>
      <c r="G317" s="4">
        <v>0.5</v>
      </c>
      <c r="H317" s="2">
        <v>0</v>
      </c>
    </row>
    <row r="318" spans="1:8" x14ac:dyDescent="0.3">
      <c r="A318" s="63"/>
      <c r="B318" s="69"/>
      <c r="C318" s="64" t="s">
        <v>8</v>
      </c>
      <c r="D318" s="10" t="s">
        <v>32</v>
      </c>
      <c r="E318" s="2">
        <v>6</v>
      </c>
      <c r="F318" s="3">
        <v>1</v>
      </c>
      <c r="G318" s="4">
        <v>0.16666666666666671</v>
      </c>
      <c r="H318" s="2">
        <v>0</v>
      </c>
    </row>
    <row r="319" spans="1:8" x14ac:dyDescent="0.3">
      <c r="A319" s="63">
        <v>2019</v>
      </c>
      <c r="B319" s="69"/>
      <c r="C319" s="64" t="s">
        <v>8</v>
      </c>
      <c r="D319" s="10" t="s">
        <v>33</v>
      </c>
      <c r="E319" s="2">
        <v>1</v>
      </c>
      <c r="F319" s="3">
        <v>0</v>
      </c>
      <c r="G319" s="4">
        <v>0</v>
      </c>
      <c r="H319" s="2">
        <v>0</v>
      </c>
    </row>
    <row r="320" spans="1:8" x14ac:dyDescent="0.3">
      <c r="A320" s="63">
        <v>2019</v>
      </c>
      <c r="B320" s="69"/>
      <c r="C320" s="64" t="s">
        <v>20</v>
      </c>
      <c r="D320" s="10" t="s">
        <v>1</v>
      </c>
      <c r="E320" s="2">
        <v>66</v>
      </c>
      <c r="F320" s="3">
        <v>21</v>
      </c>
      <c r="G320" s="4">
        <v>0.31818181818181818</v>
      </c>
      <c r="H320" s="2">
        <v>0</v>
      </c>
    </row>
    <row r="321" spans="1:8" x14ac:dyDescent="0.3">
      <c r="A321" s="63">
        <v>2019</v>
      </c>
      <c r="B321" s="69"/>
      <c r="C321" s="64" t="s">
        <v>20</v>
      </c>
      <c r="D321" s="10" t="s">
        <v>28</v>
      </c>
      <c r="E321" s="2">
        <v>28</v>
      </c>
      <c r="F321" s="3">
        <v>8</v>
      </c>
      <c r="G321" s="4">
        <v>0.2857142857142857</v>
      </c>
      <c r="H321" s="2">
        <v>0</v>
      </c>
    </row>
    <row r="322" spans="1:8" x14ac:dyDescent="0.3">
      <c r="A322" s="63">
        <v>2019</v>
      </c>
      <c r="B322" s="69"/>
      <c r="C322" s="64" t="s">
        <v>20</v>
      </c>
      <c r="D322" s="10" t="s">
        <v>29</v>
      </c>
      <c r="E322" s="2">
        <v>17</v>
      </c>
      <c r="F322" s="3">
        <v>6</v>
      </c>
      <c r="G322" s="4">
        <v>0.35294117647058831</v>
      </c>
      <c r="H322" s="2">
        <v>0</v>
      </c>
    </row>
    <row r="323" spans="1:8" x14ac:dyDescent="0.3">
      <c r="A323" s="63">
        <v>2019</v>
      </c>
      <c r="B323" s="69"/>
      <c r="C323" s="64" t="s">
        <v>20</v>
      </c>
      <c r="D323" s="10" t="s">
        <v>30</v>
      </c>
      <c r="E323" s="2">
        <v>14</v>
      </c>
      <c r="F323" s="3">
        <v>5</v>
      </c>
      <c r="G323" s="4">
        <v>0.35714285714285721</v>
      </c>
      <c r="H323" s="2">
        <v>0</v>
      </c>
    </row>
    <row r="324" spans="1:8" x14ac:dyDescent="0.3">
      <c r="A324" s="63">
        <v>2019</v>
      </c>
      <c r="B324" s="69"/>
      <c r="C324" s="64" t="s">
        <v>20</v>
      </c>
      <c r="D324" s="10" t="s">
        <v>31</v>
      </c>
      <c r="E324" s="2">
        <v>5</v>
      </c>
      <c r="F324" s="3">
        <v>1</v>
      </c>
      <c r="G324" s="4">
        <v>0.2</v>
      </c>
      <c r="H324" s="2">
        <v>0</v>
      </c>
    </row>
    <row r="325" spans="1:8" x14ac:dyDescent="0.3">
      <c r="A325" s="63">
        <v>2019</v>
      </c>
      <c r="B325" s="69"/>
      <c r="C325" s="64" t="s">
        <v>20</v>
      </c>
      <c r="D325" s="10" t="s">
        <v>32</v>
      </c>
      <c r="E325" s="2">
        <v>2</v>
      </c>
      <c r="F325" s="3">
        <v>1</v>
      </c>
      <c r="G325" s="4">
        <v>0.5</v>
      </c>
      <c r="H325" s="2">
        <v>0</v>
      </c>
    </row>
    <row r="326" spans="1:8" x14ac:dyDescent="0.3">
      <c r="A326" s="63"/>
      <c r="B326" s="68" t="s">
        <v>37</v>
      </c>
      <c r="C326" s="47" t="s">
        <v>1</v>
      </c>
      <c r="D326" s="47"/>
      <c r="E326" s="48">
        <f>E327+E334+E341+E345+E347+E354</f>
        <v>262</v>
      </c>
      <c r="F326" s="48">
        <f>F327+F334+F341+F345+F347+F354</f>
        <v>63</v>
      </c>
      <c r="G326" s="49">
        <f>F326/E326</f>
        <v>0.24045801526717558</v>
      </c>
      <c r="H326" s="48">
        <f>H327+H334+H341+H345+H347+H354</f>
        <v>0</v>
      </c>
    </row>
    <row r="327" spans="1:8" x14ac:dyDescent="0.3">
      <c r="A327" s="63">
        <v>2019</v>
      </c>
      <c r="B327" s="69"/>
      <c r="C327" s="64" t="s">
        <v>5</v>
      </c>
      <c r="D327" s="10" t="s">
        <v>1</v>
      </c>
      <c r="E327" s="2">
        <v>136</v>
      </c>
      <c r="F327" s="3">
        <v>41</v>
      </c>
      <c r="G327" s="4">
        <v>0.3014705882352941</v>
      </c>
      <c r="H327" s="2">
        <v>0</v>
      </c>
    </row>
    <row r="328" spans="1:8" x14ac:dyDescent="0.3">
      <c r="A328" s="63">
        <v>2019</v>
      </c>
      <c r="B328" s="69"/>
      <c r="C328" s="64" t="s">
        <v>5</v>
      </c>
      <c r="D328" s="10" t="s">
        <v>28</v>
      </c>
      <c r="E328" s="2">
        <v>16</v>
      </c>
      <c r="F328" s="3">
        <v>3</v>
      </c>
      <c r="G328" s="4">
        <v>0.1875</v>
      </c>
      <c r="H328" s="2">
        <v>0</v>
      </c>
    </row>
    <row r="329" spans="1:8" x14ac:dyDescent="0.3">
      <c r="A329" s="63">
        <v>2019</v>
      </c>
      <c r="B329" s="69"/>
      <c r="C329" s="64" t="s">
        <v>5</v>
      </c>
      <c r="D329" s="10" t="s">
        <v>29</v>
      </c>
      <c r="E329" s="2">
        <v>46</v>
      </c>
      <c r="F329" s="3">
        <v>13</v>
      </c>
      <c r="G329" s="4">
        <v>0.28260869565217389</v>
      </c>
      <c r="H329" s="2">
        <v>0</v>
      </c>
    </row>
    <row r="330" spans="1:8" x14ac:dyDescent="0.3">
      <c r="A330" s="63">
        <v>2019</v>
      </c>
      <c r="B330" s="69"/>
      <c r="C330" s="64" t="s">
        <v>5</v>
      </c>
      <c r="D330" s="10" t="s">
        <v>30</v>
      </c>
      <c r="E330" s="2">
        <v>59</v>
      </c>
      <c r="F330" s="3">
        <v>20</v>
      </c>
      <c r="G330" s="4">
        <v>0.33898305084745761</v>
      </c>
      <c r="H330" s="2">
        <v>0</v>
      </c>
    </row>
    <row r="331" spans="1:8" x14ac:dyDescent="0.3">
      <c r="A331" s="63">
        <v>2019</v>
      </c>
      <c r="B331" s="69"/>
      <c r="C331" s="64" t="s">
        <v>5</v>
      </c>
      <c r="D331" s="10" t="s">
        <v>31</v>
      </c>
      <c r="E331" s="2">
        <v>13</v>
      </c>
      <c r="F331" s="3">
        <v>5</v>
      </c>
      <c r="G331" s="4">
        <v>0.38461538461538458</v>
      </c>
      <c r="H331" s="2">
        <v>0</v>
      </c>
    </row>
    <row r="332" spans="1:8" x14ac:dyDescent="0.3">
      <c r="A332" s="63"/>
      <c r="B332" s="69"/>
      <c r="C332" s="64" t="s">
        <v>5</v>
      </c>
      <c r="D332" s="10" t="s">
        <v>32</v>
      </c>
      <c r="E332" s="2">
        <v>1</v>
      </c>
      <c r="F332" s="3">
        <v>0</v>
      </c>
      <c r="G332" s="4">
        <v>0</v>
      </c>
      <c r="H332" s="2">
        <v>0</v>
      </c>
    </row>
    <row r="333" spans="1:8" x14ac:dyDescent="0.3">
      <c r="A333" s="63">
        <v>2019</v>
      </c>
      <c r="B333" s="69"/>
      <c r="C333" s="64" t="s">
        <v>5</v>
      </c>
      <c r="D333" s="10" t="s">
        <v>33</v>
      </c>
      <c r="E333" s="2">
        <v>1</v>
      </c>
      <c r="F333" s="3">
        <v>0</v>
      </c>
      <c r="G333" s="4">
        <v>0</v>
      </c>
      <c r="H333" s="2">
        <v>0</v>
      </c>
    </row>
    <row r="334" spans="1:8" x14ac:dyDescent="0.3">
      <c r="A334" s="63">
        <v>2019</v>
      </c>
      <c r="B334" s="69"/>
      <c r="C334" s="64" t="s">
        <v>21</v>
      </c>
      <c r="D334" s="10" t="s">
        <v>1</v>
      </c>
      <c r="E334" s="2">
        <v>35</v>
      </c>
      <c r="F334" s="3">
        <v>6</v>
      </c>
      <c r="G334" s="4">
        <v>0.1714285714285714</v>
      </c>
      <c r="H334" s="2">
        <v>0</v>
      </c>
    </row>
    <row r="335" spans="1:8" x14ac:dyDescent="0.3">
      <c r="A335" s="63">
        <v>2019</v>
      </c>
      <c r="B335" s="69"/>
      <c r="C335" s="64" t="s">
        <v>21</v>
      </c>
      <c r="D335" s="10" t="s">
        <v>28</v>
      </c>
      <c r="E335" s="2">
        <v>11</v>
      </c>
      <c r="F335" s="3">
        <v>3</v>
      </c>
      <c r="G335" s="4">
        <v>0.27272727272727271</v>
      </c>
      <c r="H335" s="2">
        <v>0</v>
      </c>
    </row>
    <row r="336" spans="1:8" x14ac:dyDescent="0.3">
      <c r="A336" s="63">
        <v>2019</v>
      </c>
      <c r="B336" s="69"/>
      <c r="C336" s="64" t="s">
        <v>21</v>
      </c>
      <c r="D336" s="10" t="s">
        <v>29</v>
      </c>
      <c r="E336" s="2">
        <v>8</v>
      </c>
      <c r="F336" s="3">
        <v>3</v>
      </c>
      <c r="G336" s="4">
        <v>0.375</v>
      </c>
      <c r="H336" s="2">
        <v>0</v>
      </c>
    </row>
    <row r="337" spans="1:8" x14ac:dyDescent="0.3">
      <c r="A337" s="63">
        <v>2019</v>
      </c>
      <c r="B337" s="69"/>
      <c r="C337" s="64" t="s">
        <v>21</v>
      </c>
      <c r="D337" s="10" t="s">
        <v>30</v>
      </c>
      <c r="E337" s="2">
        <v>8</v>
      </c>
      <c r="F337" s="3">
        <v>0</v>
      </c>
      <c r="G337" s="4">
        <v>0</v>
      </c>
      <c r="H337" s="2">
        <v>0</v>
      </c>
    </row>
    <row r="338" spans="1:8" x14ac:dyDescent="0.3">
      <c r="A338" s="63">
        <v>2019</v>
      </c>
      <c r="B338" s="69"/>
      <c r="C338" s="64" t="s">
        <v>21</v>
      </c>
      <c r="D338" s="10" t="s">
        <v>31</v>
      </c>
      <c r="E338" s="2">
        <v>6</v>
      </c>
      <c r="F338" s="3">
        <v>0</v>
      </c>
      <c r="G338" s="4">
        <v>0</v>
      </c>
      <c r="H338" s="2">
        <v>0</v>
      </c>
    </row>
    <row r="339" spans="1:8" x14ac:dyDescent="0.3">
      <c r="A339" s="63"/>
      <c r="B339" s="69"/>
      <c r="C339" s="64" t="s">
        <v>21</v>
      </c>
      <c r="D339" s="10" t="s">
        <v>32</v>
      </c>
      <c r="E339" s="2">
        <v>1</v>
      </c>
      <c r="F339" s="3">
        <v>0</v>
      </c>
      <c r="G339" s="4">
        <v>0</v>
      </c>
      <c r="H339" s="2">
        <v>0</v>
      </c>
    </row>
    <row r="340" spans="1:8" x14ac:dyDescent="0.3">
      <c r="A340" s="63">
        <v>2019</v>
      </c>
      <c r="B340" s="69"/>
      <c r="C340" s="64" t="s">
        <v>21</v>
      </c>
      <c r="D340" s="10" t="s">
        <v>33</v>
      </c>
      <c r="E340" s="2">
        <v>1</v>
      </c>
      <c r="F340" s="3">
        <v>0</v>
      </c>
      <c r="G340" s="4">
        <v>0</v>
      </c>
      <c r="H340" s="2">
        <v>0</v>
      </c>
    </row>
    <row r="341" spans="1:8" x14ac:dyDescent="0.3">
      <c r="A341" s="63">
        <v>2019</v>
      </c>
      <c r="B341" s="69"/>
      <c r="C341" s="64" t="s">
        <v>12</v>
      </c>
      <c r="D341" s="10" t="s">
        <v>1</v>
      </c>
      <c r="E341" s="2">
        <v>29</v>
      </c>
      <c r="F341" s="3">
        <v>7</v>
      </c>
      <c r="G341" s="4">
        <v>0.2413793103448276</v>
      </c>
      <c r="H341" s="2">
        <v>0</v>
      </c>
    </row>
    <row r="342" spans="1:8" x14ac:dyDescent="0.3">
      <c r="A342" s="63">
        <v>2019</v>
      </c>
      <c r="B342" s="69"/>
      <c r="C342" s="64" t="s">
        <v>12</v>
      </c>
      <c r="D342" s="10" t="s">
        <v>28</v>
      </c>
      <c r="E342" s="2">
        <v>25</v>
      </c>
      <c r="F342" s="3">
        <v>7</v>
      </c>
      <c r="G342" s="4">
        <v>0.28000000000000003</v>
      </c>
      <c r="H342" s="2">
        <v>0</v>
      </c>
    </row>
    <row r="343" spans="1:8" x14ac:dyDescent="0.3">
      <c r="A343" s="63">
        <v>2019</v>
      </c>
      <c r="B343" s="69"/>
      <c r="C343" s="64" t="s">
        <v>12</v>
      </c>
      <c r="D343" s="10" t="s">
        <v>29</v>
      </c>
      <c r="E343" s="2">
        <v>2</v>
      </c>
      <c r="F343" s="3">
        <v>0</v>
      </c>
      <c r="G343" s="4">
        <v>0</v>
      </c>
      <c r="H343" s="2">
        <v>0</v>
      </c>
    </row>
    <row r="344" spans="1:8" x14ac:dyDescent="0.3">
      <c r="A344" s="63">
        <v>2019</v>
      </c>
      <c r="B344" s="69"/>
      <c r="C344" s="64" t="s">
        <v>12</v>
      </c>
      <c r="D344" s="10" t="s">
        <v>30</v>
      </c>
      <c r="E344" s="2">
        <v>2</v>
      </c>
      <c r="F344" s="3">
        <v>0</v>
      </c>
      <c r="G344" s="4">
        <v>0</v>
      </c>
      <c r="H344" s="2">
        <v>0</v>
      </c>
    </row>
    <row r="345" spans="1:8" x14ac:dyDescent="0.3">
      <c r="A345" s="63">
        <v>2019</v>
      </c>
      <c r="B345" s="69"/>
      <c r="C345" s="64" t="s">
        <v>13</v>
      </c>
      <c r="D345" s="10" t="s">
        <v>1</v>
      </c>
      <c r="E345" s="2">
        <v>1</v>
      </c>
      <c r="F345" s="3">
        <v>0</v>
      </c>
      <c r="G345" s="4">
        <v>0</v>
      </c>
      <c r="H345" s="2">
        <v>0</v>
      </c>
    </row>
    <row r="346" spans="1:8" x14ac:dyDescent="0.3">
      <c r="A346" s="63">
        <v>2019</v>
      </c>
      <c r="B346" s="69"/>
      <c r="C346" s="64" t="s">
        <v>13</v>
      </c>
      <c r="D346" s="10" t="s">
        <v>32</v>
      </c>
      <c r="E346" s="2">
        <v>1</v>
      </c>
      <c r="F346" s="3">
        <v>0</v>
      </c>
      <c r="G346" s="4">
        <v>0</v>
      </c>
      <c r="H346" s="2">
        <v>0</v>
      </c>
    </row>
    <row r="347" spans="1:8" x14ac:dyDescent="0.3">
      <c r="A347" s="63">
        <v>2019</v>
      </c>
      <c r="B347" s="69"/>
      <c r="C347" s="64" t="s">
        <v>14</v>
      </c>
      <c r="D347" s="10" t="s">
        <v>1</v>
      </c>
      <c r="E347" s="2">
        <v>29</v>
      </c>
      <c r="F347" s="3">
        <v>6</v>
      </c>
      <c r="G347" s="4">
        <v>0.2068965517241379</v>
      </c>
      <c r="H347" s="2">
        <v>0</v>
      </c>
    </row>
    <row r="348" spans="1:8" x14ac:dyDescent="0.3">
      <c r="A348" s="63">
        <v>2019</v>
      </c>
      <c r="B348" s="69"/>
      <c r="C348" s="64" t="s">
        <v>14</v>
      </c>
      <c r="D348" s="10" t="s">
        <v>28</v>
      </c>
      <c r="E348" s="2">
        <v>8</v>
      </c>
      <c r="F348" s="3">
        <v>1</v>
      </c>
      <c r="G348" s="4">
        <v>0.125</v>
      </c>
      <c r="H348" s="2">
        <v>0</v>
      </c>
    </row>
    <row r="349" spans="1:8" x14ac:dyDescent="0.3">
      <c r="A349" s="63">
        <v>2019</v>
      </c>
      <c r="B349" s="69"/>
      <c r="C349" s="64" t="s">
        <v>14</v>
      </c>
      <c r="D349" s="10" t="s">
        <v>29</v>
      </c>
      <c r="E349" s="2">
        <v>4</v>
      </c>
      <c r="F349" s="3">
        <v>1</v>
      </c>
      <c r="G349" s="4">
        <v>0.25</v>
      </c>
      <c r="H349" s="2">
        <v>0</v>
      </c>
    </row>
    <row r="350" spans="1:8" x14ac:dyDescent="0.3">
      <c r="A350" s="63">
        <v>2019</v>
      </c>
      <c r="B350" s="69"/>
      <c r="C350" s="64" t="s">
        <v>14</v>
      </c>
      <c r="D350" s="10" t="s">
        <v>30</v>
      </c>
      <c r="E350" s="2">
        <v>11</v>
      </c>
      <c r="F350" s="3">
        <v>3</v>
      </c>
      <c r="G350" s="4">
        <v>0.27272727272727271</v>
      </c>
      <c r="H350" s="2">
        <v>0</v>
      </c>
    </row>
    <row r="351" spans="1:8" x14ac:dyDescent="0.3">
      <c r="A351" s="63"/>
      <c r="B351" s="69"/>
      <c r="C351" s="64" t="s">
        <v>14</v>
      </c>
      <c r="D351" s="10" t="s">
        <v>31</v>
      </c>
      <c r="E351" s="2">
        <v>4</v>
      </c>
      <c r="F351" s="3">
        <v>1</v>
      </c>
      <c r="G351" s="4">
        <v>0.25</v>
      </c>
      <c r="H351" s="2">
        <v>0</v>
      </c>
    </row>
    <row r="352" spans="1:8" x14ac:dyDescent="0.3">
      <c r="A352" s="63">
        <v>2019</v>
      </c>
      <c r="B352" s="69"/>
      <c r="C352" s="64" t="s">
        <v>14</v>
      </c>
      <c r="D352" s="10" t="s">
        <v>32</v>
      </c>
      <c r="E352" s="2">
        <v>1</v>
      </c>
      <c r="F352" s="3">
        <v>0</v>
      </c>
      <c r="G352" s="4">
        <v>0</v>
      </c>
      <c r="H352" s="2">
        <v>0</v>
      </c>
    </row>
    <row r="353" spans="1:8" x14ac:dyDescent="0.3">
      <c r="A353" s="63">
        <v>2019</v>
      </c>
      <c r="B353" s="69"/>
      <c r="C353" s="64" t="s">
        <v>14</v>
      </c>
      <c r="D353" s="10" t="s">
        <v>33</v>
      </c>
      <c r="E353" s="2">
        <v>1</v>
      </c>
      <c r="F353" s="3">
        <v>0</v>
      </c>
      <c r="G353" s="4">
        <v>0</v>
      </c>
      <c r="H353" s="2">
        <v>0</v>
      </c>
    </row>
    <row r="354" spans="1:8" x14ac:dyDescent="0.3">
      <c r="A354" s="63">
        <v>2019</v>
      </c>
      <c r="B354" s="69"/>
      <c r="C354" s="64" t="s">
        <v>15</v>
      </c>
      <c r="D354" s="10" t="s">
        <v>1</v>
      </c>
      <c r="E354" s="2">
        <v>32</v>
      </c>
      <c r="F354" s="3">
        <v>3</v>
      </c>
      <c r="G354" s="4">
        <v>9.375E-2</v>
      </c>
      <c r="H354" s="2">
        <v>0</v>
      </c>
    </row>
    <row r="355" spans="1:8" x14ac:dyDescent="0.3">
      <c r="A355" s="63">
        <v>2019</v>
      </c>
      <c r="B355" s="69"/>
      <c r="C355" s="64" t="s">
        <v>15</v>
      </c>
      <c r="D355" s="10" t="s">
        <v>28</v>
      </c>
      <c r="E355" s="2">
        <v>7</v>
      </c>
      <c r="F355" s="3">
        <v>2</v>
      </c>
      <c r="G355" s="4">
        <v>0.2857142857142857</v>
      </c>
      <c r="H355" s="2">
        <v>0</v>
      </c>
    </row>
    <row r="356" spans="1:8" x14ac:dyDescent="0.3">
      <c r="A356" s="63">
        <v>2019</v>
      </c>
      <c r="B356" s="69"/>
      <c r="C356" s="64" t="s">
        <v>15</v>
      </c>
      <c r="D356" s="10" t="s">
        <v>29</v>
      </c>
      <c r="E356" s="2">
        <v>6</v>
      </c>
      <c r="F356" s="3">
        <v>0</v>
      </c>
      <c r="G356" s="4">
        <v>0</v>
      </c>
      <c r="H356" s="2">
        <v>0</v>
      </c>
    </row>
    <row r="357" spans="1:8" x14ac:dyDescent="0.3">
      <c r="A357" s="63">
        <v>2019</v>
      </c>
      <c r="B357" s="69"/>
      <c r="C357" s="64" t="s">
        <v>15</v>
      </c>
      <c r="D357" s="10" t="s">
        <v>30</v>
      </c>
      <c r="E357" s="2">
        <v>12</v>
      </c>
      <c r="F357" s="3">
        <v>0</v>
      </c>
      <c r="G357" s="4">
        <v>0</v>
      </c>
      <c r="H357" s="2">
        <v>0</v>
      </c>
    </row>
    <row r="358" spans="1:8" x14ac:dyDescent="0.3">
      <c r="A358" s="63">
        <v>2019</v>
      </c>
      <c r="B358" s="69"/>
      <c r="C358" s="64" t="s">
        <v>15</v>
      </c>
      <c r="D358" s="10" t="s">
        <v>31</v>
      </c>
      <c r="E358" s="2">
        <v>5</v>
      </c>
      <c r="F358" s="3">
        <v>1</v>
      </c>
      <c r="G358" s="4">
        <v>0.2</v>
      </c>
      <c r="H358" s="2">
        <v>0</v>
      </c>
    </row>
    <row r="359" spans="1:8" x14ac:dyDescent="0.3">
      <c r="A359" s="63">
        <v>2019</v>
      </c>
      <c r="B359" s="69"/>
      <c r="C359" s="64" t="s">
        <v>15</v>
      </c>
      <c r="D359" s="10" t="s">
        <v>32</v>
      </c>
      <c r="E359" s="2">
        <v>2</v>
      </c>
      <c r="F359" s="3">
        <v>0</v>
      </c>
      <c r="G359" s="4">
        <v>0</v>
      </c>
      <c r="H359" s="2">
        <v>0</v>
      </c>
    </row>
    <row r="360" spans="1:8" x14ac:dyDescent="0.3">
      <c r="A360" s="63"/>
      <c r="B360" s="68" t="s">
        <v>42</v>
      </c>
      <c r="C360" s="47" t="s">
        <v>1</v>
      </c>
      <c r="D360" s="47"/>
      <c r="E360" s="48">
        <f>E361+E367</f>
        <v>107</v>
      </c>
      <c r="F360" s="48">
        <f>F361+F367</f>
        <v>25</v>
      </c>
      <c r="G360" s="49">
        <f>F360/E360</f>
        <v>0.23364485981308411</v>
      </c>
      <c r="H360" s="48">
        <f>H361+H367</f>
        <v>1</v>
      </c>
    </row>
    <row r="361" spans="1:8" x14ac:dyDescent="0.3">
      <c r="A361" s="63">
        <v>2019</v>
      </c>
      <c r="B361" s="69"/>
      <c r="C361" s="64" t="s">
        <v>16</v>
      </c>
      <c r="D361" s="10" t="s">
        <v>1</v>
      </c>
      <c r="E361" s="2">
        <v>49</v>
      </c>
      <c r="F361" s="3">
        <v>11</v>
      </c>
      <c r="G361" s="4">
        <v>0.22448979591836729</v>
      </c>
      <c r="H361" s="2">
        <v>1</v>
      </c>
    </row>
    <row r="362" spans="1:8" x14ac:dyDescent="0.3">
      <c r="A362" s="63">
        <v>2019</v>
      </c>
      <c r="B362" s="69"/>
      <c r="C362" s="64" t="s">
        <v>16</v>
      </c>
      <c r="D362" s="10" t="s">
        <v>28</v>
      </c>
      <c r="E362" s="2">
        <v>19</v>
      </c>
      <c r="F362" s="3">
        <v>2</v>
      </c>
      <c r="G362" s="4">
        <v>0.10526315789473679</v>
      </c>
      <c r="H362" s="2">
        <v>0</v>
      </c>
    </row>
    <row r="363" spans="1:8" x14ac:dyDescent="0.3">
      <c r="A363" s="63">
        <v>2019</v>
      </c>
      <c r="B363" s="69"/>
      <c r="C363" s="64" t="s">
        <v>16</v>
      </c>
      <c r="D363" s="10" t="s">
        <v>29</v>
      </c>
      <c r="E363" s="2">
        <v>13</v>
      </c>
      <c r="F363" s="3">
        <v>3</v>
      </c>
      <c r="G363" s="4">
        <v>0.23076923076923081</v>
      </c>
      <c r="H363" s="2">
        <v>0</v>
      </c>
    </row>
    <row r="364" spans="1:8" x14ac:dyDescent="0.3">
      <c r="A364" s="63">
        <v>2019</v>
      </c>
      <c r="B364" s="69"/>
      <c r="C364" s="64" t="s">
        <v>16</v>
      </c>
      <c r="D364" s="10" t="s">
        <v>30</v>
      </c>
      <c r="E364" s="2">
        <v>13</v>
      </c>
      <c r="F364" s="3">
        <v>5</v>
      </c>
      <c r="G364" s="4">
        <v>0.38461538461538458</v>
      </c>
      <c r="H364" s="2">
        <v>0</v>
      </c>
    </row>
    <row r="365" spans="1:8" x14ac:dyDescent="0.3">
      <c r="A365" s="63">
        <v>2019</v>
      </c>
      <c r="B365" s="69"/>
      <c r="C365" s="64" t="s">
        <v>16</v>
      </c>
      <c r="D365" s="10" t="s">
        <v>31</v>
      </c>
      <c r="E365" s="2">
        <v>3</v>
      </c>
      <c r="F365" s="3">
        <v>1</v>
      </c>
      <c r="G365" s="4">
        <v>0.33333333333333331</v>
      </c>
      <c r="H365" s="2">
        <v>1</v>
      </c>
    </row>
    <row r="366" spans="1:8" x14ac:dyDescent="0.3">
      <c r="A366" s="63">
        <v>2019</v>
      </c>
      <c r="B366" s="69"/>
      <c r="C366" s="64" t="s">
        <v>16</v>
      </c>
      <c r="D366" s="10" t="s">
        <v>33</v>
      </c>
      <c r="E366" s="2">
        <v>1</v>
      </c>
      <c r="F366" s="3">
        <v>0</v>
      </c>
      <c r="G366" s="4">
        <v>0</v>
      </c>
      <c r="H366" s="2">
        <v>0</v>
      </c>
    </row>
    <row r="367" spans="1:8" x14ac:dyDescent="0.3">
      <c r="A367" s="63">
        <v>2019</v>
      </c>
      <c r="B367" s="69"/>
      <c r="C367" s="64" t="s">
        <v>19</v>
      </c>
      <c r="D367" s="10" t="s">
        <v>1</v>
      </c>
      <c r="E367" s="2">
        <v>58</v>
      </c>
      <c r="F367" s="3">
        <v>14</v>
      </c>
      <c r="G367" s="4">
        <v>0.2413793103448276</v>
      </c>
      <c r="H367" s="2">
        <v>0</v>
      </c>
    </row>
    <row r="368" spans="1:8" x14ac:dyDescent="0.3">
      <c r="A368" s="63">
        <v>2019</v>
      </c>
      <c r="B368" s="69"/>
      <c r="C368" s="64" t="s">
        <v>19</v>
      </c>
      <c r="D368" s="10" t="s">
        <v>28</v>
      </c>
      <c r="E368" s="2">
        <v>6</v>
      </c>
      <c r="F368" s="3">
        <v>2</v>
      </c>
      <c r="G368" s="4">
        <v>0.33333333333333331</v>
      </c>
      <c r="H368" s="2">
        <v>0</v>
      </c>
    </row>
    <row r="369" spans="1:8" x14ac:dyDescent="0.3">
      <c r="A369" s="63">
        <v>2019</v>
      </c>
      <c r="B369" s="69"/>
      <c r="C369" s="64" t="s">
        <v>19</v>
      </c>
      <c r="D369" s="10" t="s">
        <v>29</v>
      </c>
      <c r="E369" s="2">
        <v>23</v>
      </c>
      <c r="F369" s="3">
        <v>7</v>
      </c>
      <c r="G369" s="4">
        <v>0.30434782608695649</v>
      </c>
      <c r="H369" s="2">
        <v>0</v>
      </c>
    </row>
    <row r="370" spans="1:8" x14ac:dyDescent="0.3">
      <c r="A370" s="63">
        <v>2019</v>
      </c>
      <c r="B370" s="69"/>
      <c r="C370" s="64" t="s">
        <v>19</v>
      </c>
      <c r="D370" s="10" t="s">
        <v>30</v>
      </c>
      <c r="E370" s="2">
        <v>17</v>
      </c>
      <c r="F370" s="3">
        <v>2</v>
      </c>
      <c r="G370" s="4">
        <v>0.1176470588235294</v>
      </c>
      <c r="H370" s="2">
        <v>0</v>
      </c>
    </row>
    <row r="371" spans="1:8" x14ac:dyDescent="0.3">
      <c r="A371" s="63">
        <v>2019</v>
      </c>
      <c r="B371" s="69"/>
      <c r="C371" s="64" t="s">
        <v>19</v>
      </c>
      <c r="D371" s="10" t="s">
        <v>31</v>
      </c>
      <c r="E371" s="2">
        <v>9</v>
      </c>
      <c r="F371" s="3">
        <v>3</v>
      </c>
      <c r="G371" s="4">
        <v>0.33333333333333331</v>
      </c>
      <c r="H371" s="2">
        <v>0</v>
      </c>
    </row>
    <row r="372" spans="1:8" x14ac:dyDescent="0.3">
      <c r="A372" s="63">
        <v>2019</v>
      </c>
      <c r="B372" s="69"/>
      <c r="C372" s="64" t="s">
        <v>19</v>
      </c>
      <c r="D372" s="10" t="s">
        <v>32</v>
      </c>
      <c r="E372" s="2">
        <v>3</v>
      </c>
      <c r="F372" s="3">
        <v>0</v>
      </c>
      <c r="G372" s="4">
        <v>0</v>
      </c>
      <c r="H372" s="2">
        <v>0</v>
      </c>
    </row>
    <row r="373" spans="1:8" x14ac:dyDescent="0.3">
      <c r="A373" s="63"/>
      <c r="B373" s="68" t="s">
        <v>39</v>
      </c>
      <c r="C373" s="47" t="s">
        <v>1</v>
      </c>
      <c r="D373" s="47"/>
      <c r="E373" s="48">
        <f>E374+E379+E386+E392+E398</f>
        <v>243</v>
      </c>
      <c r="F373" s="48">
        <f>F374+F379+F386+F392+F398</f>
        <v>50</v>
      </c>
      <c r="G373" s="49">
        <f>F373/E373</f>
        <v>0.20576131687242799</v>
      </c>
      <c r="H373" s="48">
        <f>H374+H379+H386+H392+H398</f>
        <v>2</v>
      </c>
    </row>
    <row r="374" spans="1:8" x14ac:dyDescent="0.3">
      <c r="A374" s="63">
        <v>2019</v>
      </c>
      <c r="B374" s="69"/>
      <c r="C374" s="64" t="s">
        <v>2</v>
      </c>
      <c r="D374" s="10" t="s">
        <v>1</v>
      </c>
      <c r="E374" s="2">
        <v>20</v>
      </c>
      <c r="F374" s="3">
        <v>6</v>
      </c>
      <c r="G374" s="4">
        <v>0.3</v>
      </c>
      <c r="H374" s="2">
        <v>2</v>
      </c>
    </row>
    <row r="375" spans="1:8" x14ac:dyDescent="0.3">
      <c r="A375" s="63">
        <v>2019</v>
      </c>
      <c r="B375" s="69"/>
      <c r="C375" s="64" t="s">
        <v>2</v>
      </c>
      <c r="D375" s="10" t="s">
        <v>28</v>
      </c>
      <c r="E375" s="2">
        <v>6</v>
      </c>
      <c r="F375" s="3">
        <v>4</v>
      </c>
      <c r="G375" s="4">
        <v>0.66666666666666663</v>
      </c>
      <c r="H375" s="2">
        <v>0</v>
      </c>
    </row>
    <row r="376" spans="1:8" x14ac:dyDescent="0.3">
      <c r="A376" s="63">
        <v>2019</v>
      </c>
      <c r="B376" s="69"/>
      <c r="C376" s="64" t="s">
        <v>2</v>
      </c>
      <c r="D376" s="10" t="s">
        <v>29</v>
      </c>
      <c r="E376" s="2">
        <v>5</v>
      </c>
      <c r="F376" s="3">
        <v>1</v>
      </c>
      <c r="G376" s="4">
        <v>0.2</v>
      </c>
      <c r="H376" s="2">
        <v>0</v>
      </c>
    </row>
    <row r="377" spans="1:8" x14ac:dyDescent="0.3">
      <c r="A377" s="63">
        <v>2019</v>
      </c>
      <c r="B377" s="69"/>
      <c r="C377" s="64" t="s">
        <v>2</v>
      </c>
      <c r="D377" s="10" t="s">
        <v>30</v>
      </c>
      <c r="E377" s="2">
        <v>4</v>
      </c>
      <c r="F377" s="3">
        <v>0</v>
      </c>
      <c r="G377" s="4">
        <v>0</v>
      </c>
      <c r="H377" s="2">
        <v>1</v>
      </c>
    </row>
    <row r="378" spans="1:8" x14ac:dyDescent="0.3">
      <c r="A378" s="63">
        <v>2019</v>
      </c>
      <c r="B378" s="69"/>
      <c r="C378" s="64" t="s">
        <v>2</v>
      </c>
      <c r="D378" s="10" t="s">
        <v>31</v>
      </c>
      <c r="E378" s="2">
        <v>5</v>
      </c>
      <c r="F378" s="3">
        <v>1</v>
      </c>
      <c r="G378" s="4">
        <v>0.2</v>
      </c>
      <c r="H378" s="2">
        <v>1</v>
      </c>
    </row>
    <row r="379" spans="1:8" ht="13.8" customHeight="1" x14ac:dyDescent="0.3">
      <c r="A379" s="63">
        <v>2019</v>
      </c>
      <c r="B379" s="69"/>
      <c r="C379" s="64" t="s">
        <v>9</v>
      </c>
      <c r="D379" s="10" t="s">
        <v>1</v>
      </c>
      <c r="E379" s="2">
        <v>44</v>
      </c>
      <c r="F379" s="3">
        <v>9</v>
      </c>
      <c r="G379" s="4">
        <v>0.20454545454545461</v>
      </c>
      <c r="H379" s="2">
        <v>0</v>
      </c>
    </row>
    <row r="380" spans="1:8" x14ac:dyDescent="0.3">
      <c r="A380" s="63">
        <v>2019</v>
      </c>
      <c r="B380" s="69"/>
      <c r="C380" s="64" t="s">
        <v>9</v>
      </c>
      <c r="D380" s="10" t="s">
        <v>28</v>
      </c>
      <c r="E380" s="2">
        <v>14</v>
      </c>
      <c r="F380" s="3">
        <v>6</v>
      </c>
      <c r="G380" s="4">
        <v>0.42857142857142849</v>
      </c>
      <c r="H380" s="2">
        <v>0</v>
      </c>
    </row>
    <row r="381" spans="1:8" x14ac:dyDescent="0.3">
      <c r="A381" s="63">
        <v>2019</v>
      </c>
      <c r="B381" s="69"/>
      <c r="C381" s="64" t="s">
        <v>9</v>
      </c>
      <c r="D381" s="10" t="s">
        <v>29</v>
      </c>
      <c r="E381" s="2">
        <v>10</v>
      </c>
      <c r="F381" s="3">
        <v>3</v>
      </c>
      <c r="G381" s="4">
        <v>0.3</v>
      </c>
      <c r="H381" s="2">
        <v>0</v>
      </c>
    </row>
    <row r="382" spans="1:8" x14ac:dyDescent="0.3">
      <c r="A382" s="63">
        <v>2019</v>
      </c>
      <c r="B382" s="69"/>
      <c r="C382" s="64" t="s">
        <v>9</v>
      </c>
      <c r="D382" s="10" t="s">
        <v>30</v>
      </c>
      <c r="E382" s="2">
        <v>10</v>
      </c>
      <c r="F382" s="3">
        <v>0</v>
      </c>
      <c r="G382" s="4">
        <v>0</v>
      </c>
      <c r="H382" s="2">
        <v>0</v>
      </c>
    </row>
    <row r="383" spans="1:8" x14ac:dyDescent="0.3">
      <c r="A383" s="63">
        <v>2019</v>
      </c>
      <c r="B383" s="69"/>
      <c r="C383" s="64" t="s">
        <v>9</v>
      </c>
      <c r="D383" s="10" t="s">
        <v>31</v>
      </c>
      <c r="E383" s="2">
        <v>7</v>
      </c>
      <c r="F383" s="3">
        <v>0</v>
      </c>
      <c r="G383" s="4">
        <v>0</v>
      </c>
      <c r="H383" s="2">
        <v>0</v>
      </c>
    </row>
    <row r="384" spans="1:8" x14ac:dyDescent="0.3">
      <c r="A384" s="63">
        <v>2019</v>
      </c>
      <c r="B384" s="69"/>
      <c r="C384" s="64" t="s">
        <v>9</v>
      </c>
      <c r="D384" s="10" t="s">
        <v>32</v>
      </c>
      <c r="E384" s="2">
        <v>2</v>
      </c>
      <c r="F384" s="3">
        <v>0</v>
      </c>
      <c r="G384" s="4">
        <v>0</v>
      </c>
      <c r="H384" s="2">
        <v>0</v>
      </c>
    </row>
    <row r="385" spans="1:8" x14ac:dyDescent="0.3">
      <c r="A385" s="63">
        <v>2019</v>
      </c>
      <c r="B385" s="69"/>
      <c r="C385" s="64" t="s">
        <v>9</v>
      </c>
      <c r="D385" s="10" t="s">
        <v>33</v>
      </c>
      <c r="E385" s="2">
        <v>1</v>
      </c>
      <c r="F385" s="3">
        <v>0</v>
      </c>
      <c r="G385" s="4">
        <v>0</v>
      </c>
      <c r="H385" s="2">
        <v>0</v>
      </c>
    </row>
    <row r="386" spans="1:8" x14ac:dyDescent="0.3">
      <c r="A386" s="63">
        <v>2019</v>
      </c>
      <c r="B386" s="69"/>
      <c r="C386" s="64" t="s">
        <v>10</v>
      </c>
      <c r="D386" s="10" t="s">
        <v>1</v>
      </c>
      <c r="E386" s="2">
        <v>43</v>
      </c>
      <c r="F386" s="3">
        <v>7</v>
      </c>
      <c r="G386" s="4">
        <v>0.16279069767441859</v>
      </c>
      <c r="H386" s="2">
        <v>0</v>
      </c>
    </row>
    <row r="387" spans="1:8" x14ac:dyDescent="0.3">
      <c r="A387" s="63">
        <v>2019</v>
      </c>
      <c r="B387" s="69"/>
      <c r="C387" s="64" t="s">
        <v>10</v>
      </c>
      <c r="D387" s="10" t="s">
        <v>28</v>
      </c>
      <c r="E387" s="2">
        <v>6</v>
      </c>
      <c r="F387" s="3">
        <v>1</v>
      </c>
      <c r="G387" s="4">
        <v>0.16666666666666671</v>
      </c>
      <c r="H387" s="2">
        <v>0</v>
      </c>
    </row>
    <row r="388" spans="1:8" x14ac:dyDescent="0.3">
      <c r="A388" s="63">
        <v>2019</v>
      </c>
      <c r="B388" s="69"/>
      <c r="C388" s="64" t="s">
        <v>10</v>
      </c>
      <c r="D388" s="10" t="s">
        <v>29</v>
      </c>
      <c r="E388" s="2">
        <v>18</v>
      </c>
      <c r="F388" s="3">
        <v>3</v>
      </c>
      <c r="G388" s="4">
        <v>0.16666666666666671</v>
      </c>
      <c r="H388" s="2">
        <v>0</v>
      </c>
    </row>
    <row r="389" spans="1:8" x14ac:dyDescent="0.3">
      <c r="A389" s="63">
        <v>2019</v>
      </c>
      <c r="B389" s="69"/>
      <c r="C389" s="64" t="s">
        <v>10</v>
      </c>
      <c r="D389" s="10" t="s">
        <v>30</v>
      </c>
      <c r="E389" s="2">
        <v>12</v>
      </c>
      <c r="F389" s="3">
        <v>3</v>
      </c>
      <c r="G389" s="4">
        <v>0.25</v>
      </c>
      <c r="H389" s="2">
        <v>0</v>
      </c>
    </row>
    <row r="390" spans="1:8" x14ac:dyDescent="0.3">
      <c r="A390" s="63">
        <v>2019</v>
      </c>
      <c r="B390" s="69"/>
      <c r="C390" s="64" t="s">
        <v>10</v>
      </c>
      <c r="D390" s="10" t="s">
        <v>31</v>
      </c>
      <c r="E390" s="2">
        <v>4</v>
      </c>
      <c r="F390" s="3">
        <v>0</v>
      </c>
      <c r="G390" s="4">
        <v>0</v>
      </c>
      <c r="H390" s="2">
        <v>0</v>
      </c>
    </row>
    <row r="391" spans="1:8" x14ac:dyDescent="0.3">
      <c r="A391" s="63">
        <v>2019</v>
      </c>
      <c r="B391" s="69"/>
      <c r="C391" s="64" t="s">
        <v>10</v>
      </c>
      <c r="D391" s="10" t="s">
        <v>32</v>
      </c>
      <c r="E391" s="2">
        <v>3</v>
      </c>
      <c r="F391" s="3">
        <v>0</v>
      </c>
      <c r="G391" s="4">
        <v>0</v>
      </c>
      <c r="H391" s="2">
        <v>0</v>
      </c>
    </row>
    <row r="392" spans="1:8" x14ac:dyDescent="0.3">
      <c r="A392" s="63">
        <v>2019</v>
      </c>
      <c r="B392" s="69"/>
      <c r="C392" s="64" t="s">
        <v>11</v>
      </c>
      <c r="D392" s="10" t="s">
        <v>1</v>
      </c>
      <c r="E392" s="2">
        <v>48</v>
      </c>
      <c r="F392" s="3">
        <v>9</v>
      </c>
      <c r="G392" s="4">
        <v>0.1875</v>
      </c>
      <c r="H392" s="2">
        <v>0</v>
      </c>
    </row>
    <row r="393" spans="1:8" x14ac:dyDescent="0.3">
      <c r="A393" s="63">
        <v>2019</v>
      </c>
      <c r="B393" s="69"/>
      <c r="C393" s="64" t="s">
        <v>11</v>
      </c>
      <c r="D393" s="10" t="s">
        <v>28</v>
      </c>
      <c r="E393" s="2">
        <v>13</v>
      </c>
      <c r="F393" s="3">
        <v>3</v>
      </c>
      <c r="G393" s="4">
        <v>0.23076923076923081</v>
      </c>
      <c r="H393" s="2">
        <v>0</v>
      </c>
    </row>
    <row r="394" spans="1:8" x14ac:dyDescent="0.3">
      <c r="A394" s="63">
        <v>2019</v>
      </c>
      <c r="B394" s="69"/>
      <c r="C394" s="64" t="s">
        <v>11</v>
      </c>
      <c r="D394" s="10" t="s">
        <v>29</v>
      </c>
      <c r="E394" s="2">
        <v>11</v>
      </c>
      <c r="F394" s="3">
        <v>2</v>
      </c>
      <c r="G394" s="4">
        <v>0.1818181818181818</v>
      </c>
      <c r="H394" s="2">
        <v>0</v>
      </c>
    </row>
    <row r="395" spans="1:8" x14ac:dyDescent="0.3">
      <c r="A395" s="63">
        <v>2019</v>
      </c>
      <c r="B395" s="69"/>
      <c r="C395" s="64" t="s">
        <v>11</v>
      </c>
      <c r="D395" s="10" t="s">
        <v>30</v>
      </c>
      <c r="E395" s="2">
        <v>15</v>
      </c>
      <c r="F395" s="3">
        <v>3</v>
      </c>
      <c r="G395" s="4">
        <v>0.2</v>
      </c>
      <c r="H395" s="2">
        <v>0</v>
      </c>
    </row>
    <row r="396" spans="1:8" x14ac:dyDescent="0.3">
      <c r="A396" s="63">
        <v>2019</v>
      </c>
      <c r="B396" s="69"/>
      <c r="C396" s="64" t="s">
        <v>11</v>
      </c>
      <c r="D396" s="10" t="s">
        <v>31</v>
      </c>
      <c r="E396" s="2">
        <v>8</v>
      </c>
      <c r="F396" s="3">
        <v>0</v>
      </c>
      <c r="G396" s="4">
        <v>0</v>
      </c>
      <c r="H396" s="2">
        <v>0</v>
      </c>
    </row>
    <row r="397" spans="1:8" x14ac:dyDescent="0.3">
      <c r="A397" s="63">
        <v>2019</v>
      </c>
      <c r="B397" s="69"/>
      <c r="C397" s="64" t="s">
        <v>11</v>
      </c>
      <c r="D397" s="10" t="s">
        <v>32</v>
      </c>
      <c r="E397" s="2">
        <v>1</v>
      </c>
      <c r="F397" s="3">
        <v>1</v>
      </c>
      <c r="G397" s="4">
        <v>1</v>
      </c>
      <c r="H397" s="2">
        <v>0</v>
      </c>
    </row>
    <row r="398" spans="1:8" x14ac:dyDescent="0.3">
      <c r="A398" s="63">
        <v>2019</v>
      </c>
      <c r="B398" s="69"/>
      <c r="C398" s="64" t="s">
        <v>23</v>
      </c>
      <c r="D398" s="10" t="s">
        <v>1</v>
      </c>
      <c r="E398" s="2">
        <v>88</v>
      </c>
      <c r="F398" s="3">
        <v>19</v>
      </c>
      <c r="G398" s="4">
        <v>0.21590909090909091</v>
      </c>
      <c r="H398" s="2">
        <v>0</v>
      </c>
    </row>
    <row r="399" spans="1:8" x14ac:dyDescent="0.3">
      <c r="A399" s="63">
        <v>2019</v>
      </c>
      <c r="B399" s="69"/>
      <c r="C399" s="64" t="s">
        <v>23</v>
      </c>
      <c r="D399" s="10" t="s">
        <v>28</v>
      </c>
      <c r="E399" s="2">
        <v>23</v>
      </c>
      <c r="F399" s="3">
        <v>6</v>
      </c>
      <c r="G399" s="4">
        <v>0.2608695652173913</v>
      </c>
      <c r="H399" s="2">
        <v>0</v>
      </c>
    </row>
    <row r="400" spans="1:8" x14ac:dyDescent="0.3">
      <c r="A400" s="63"/>
      <c r="B400" s="69"/>
      <c r="C400" s="64" t="s">
        <v>23</v>
      </c>
      <c r="D400" s="10" t="s">
        <v>29</v>
      </c>
      <c r="E400" s="2">
        <v>32</v>
      </c>
      <c r="F400" s="3">
        <v>8</v>
      </c>
      <c r="G400" s="4">
        <v>0.25</v>
      </c>
      <c r="H400" s="2">
        <v>0</v>
      </c>
    </row>
    <row r="401" spans="1:8" x14ac:dyDescent="0.3">
      <c r="A401" s="63"/>
      <c r="B401" s="69"/>
      <c r="C401" s="64" t="s">
        <v>23</v>
      </c>
      <c r="D401" s="10" t="s">
        <v>30</v>
      </c>
      <c r="E401" s="2">
        <v>17</v>
      </c>
      <c r="F401" s="3">
        <v>3</v>
      </c>
      <c r="G401" s="4">
        <v>0.17647058823529421</v>
      </c>
      <c r="H401" s="2">
        <v>0</v>
      </c>
    </row>
    <row r="402" spans="1:8" x14ac:dyDescent="0.3">
      <c r="A402" s="63">
        <v>2019</v>
      </c>
      <c r="B402" s="69"/>
      <c r="C402" s="64" t="s">
        <v>23</v>
      </c>
      <c r="D402" s="10" t="s">
        <v>31</v>
      </c>
      <c r="E402" s="2">
        <v>9</v>
      </c>
      <c r="F402" s="3">
        <v>0</v>
      </c>
      <c r="G402" s="4">
        <v>0</v>
      </c>
      <c r="H402" s="2">
        <v>0</v>
      </c>
    </row>
    <row r="403" spans="1:8" x14ac:dyDescent="0.3">
      <c r="A403" s="63">
        <v>2019</v>
      </c>
      <c r="B403" s="69"/>
      <c r="C403" s="64" t="s">
        <v>23</v>
      </c>
      <c r="D403" s="10" t="s">
        <v>32</v>
      </c>
      <c r="E403" s="2">
        <v>5</v>
      </c>
      <c r="F403" s="3">
        <v>2</v>
      </c>
      <c r="G403" s="4">
        <v>0.4</v>
      </c>
      <c r="H403" s="2">
        <v>0</v>
      </c>
    </row>
    <row r="404" spans="1:8" x14ac:dyDescent="0.3">
      <c r="A404" s="63">
        <v>2019</v>
      </c>
      <c r="B404" s="70"/>
      <c r="C404" s="64" t="s">
        <v>23</v>
      </c>
      <c r="D404" s="10" t="s">
        <v>33</v>
      </c>
      <c r="E404" s="2">
        <v>2</v>
      </c>
      <c r="F404" s="3">
        <v>0</v>
      </c>
      <c r="G404" s="4">
        <v>0</v>
      </c>
      <c r="H404" s="2">
        <v>0</v>
      </c>
    </row>
    <row r="405" spans="1:8" x14ac:dyDescent="0.3">
      <c r="A405" s="63">
        <v>2021</v>
      </c>
      <c r="B405" s="31" t="s">
        <v>40</v>
      </c>
      <c r="C405" s="6"/>
      <c r="D405" s="6"/>
      <c r="E405" s="7">
        <f>E406+E428+E443+E481+E494</f>
        <v>2220</v>
      </c>
      <c r="F405" s="7">
        <f>F406+F428+F443+F481+F494</f>
        <v>544</v>
      </c>
      <c r="G405" s="33">
        <f>F405/E405</f>
        <v>0.24504504504504504</v>
      </c>
      <c r="H405" s="7">
        <f>H406+H428+H443+H481+H494</f>
        <v>25</v>
      </c>
    </row>
    <row r="406" spans="1:8" x14ac:dyDescent="0.3">
      <c r="A406" s="63"/>
      <c r="B406" s="68" t="s">
        <v>35</v>
      </c>
      <c r="C406" s="47" t="s">
        <v>1</v>
      </c>
      <c r="D406" s="47"/>
      <c r="E406" s="48">
        <f>E407+E414+E421</f>
        <v>871</v>
      </c>
      <c r="F406" s="48">
        <f t="shared" ref="F406:H406" si="2">F407+F414+F421</f>
        <v>230</v>
      </c>
      <c r="G406" s="49">
        <f>F406/E406</f>
        <v>0.26406429391504016</v>
      </c>
      <c r="H406" s="48">
        <f t="shared" si="2"/>
        <v>19</v>
      </c>
    </row>
    <row r="407" spans="1:8" x14ac:dyDescent="0.3">
      <c r="A407" s="63">
        <v>2020</v>
      </c>
      <c r="B407" s="69"/>
      <c r="C407" s="64" t="s">
        <v>6</v>
      </c>
      <c r="D407" s="10" t="s">
        <v>1</v>
      </c>
      <c r="E407" s="2">
        <v>583</v>
      </c>
      <c r="F407" s="3">
        <v>179</v>
      </c>
      <c r="G407" s="4">
        <v>0.307032590051458</v>
      </c>
      <c r="H407" s="2">
        <v>13</v>
      </c>
    </row>
    <row r="408" spans="1:8" x14ac:dyDescent="0.3">
      <c r="A408" s="63">
        <v>2020</v>
      </c>
      <c r="B408" s="69"/>
      <c r="C408" s="64" t="s">
        <v>6</v>
      </c>
      <c r="D408" s="10" t="s">
        <v>28</v>
      </c>
      <c r="E408" s="2">
        <v>89</v>
      </c>
      <c r="F408" s="3">
        <v>22</v>
      </c>
      <c r="G408" s="4">
        <v>0.24719101123595499</v>
      </c>
      <c r="H408" s="2">
        <v>6</v>
      </c>
    </row>
    <row r="409" spans="1:8" x14ac:dyDescent="0.3">
      <c r="A409" s="63">
        <v>2020</v>
      </c>
      <c r="B409" s="69"/>
      <c r="C409" s="64" t="s">
        <v>6</v>
      </c>
      <c r="D409" s="10" t="s">
        <v>29</v>
      </c>
      <c r="E409" s="2">
        <v>174</v>
      </c>
      <c r="F409" s="3">
        <v>67</v>
      </c>
      <c r="G409" s="4">
        <v>0.38505747126436779</v>
      </c>
      <c r="H409" s="2">
        <v>2</v>
      </c>
    </row>
    <row r="410" spans="1:8" x14ac:dyDescent="0.3">
      <c r="A410" s="63"/>
      <c r="B410" s="69"/>
      <c r="C410" s="64" t="s">
        <v>6</v>
      </c>
      <c r="D410" s="10" t="s">
        <v>30</v>
      </c>
      <c r="E410" s="2">
        <v>194</v>
      </c>
      <c r="F410" s="3">
        <v>67</v>
      </c>
      <c r="G410" s="4">
        <v>0.34536082474226798</v>
      </c>
      <c r="H410" s="2">
        <v>4</v>
      </c>
    </row>
    <row r="411" spans="1:8" x14ac:dyDescent="0.3">
      <c r="A411" s="63">
        <v>2020</v>
      </c>
      <c r="B411" s="69"/>
      <c r="C411" s="64" t="s">
        <v>6</v>
      </c>
      <c r="D411" s="10" t="s">
        <v>31</v>
      </c>
      <c r="E411" s="2">
        <v>99</v>
      </c>
      <c r="F411" s="3">
        <v>19</v>
      </c>
      <c r="G411" s="4">
        <v>0.19191919191919191</v>
      </c>
      <c r="H411" s="2">
        <v>1</v>
      </c>
    </row>
    <row r="412" spans="1:8" x14ac:dyDescent="0.3">
      <c r="A412" s="63">
        <v>2020</v>
      </c>
      <c r="B412" s="69"/>
      <c r="C412" s="64" t="s">
        <v>6</v>
      </c>
      <c r="D412" s="10" t="s">
        <v>32</v>
      </c>
      <c r="E412" s="2">
        <v>24</v>
      </c>
      <c r="F412" s="3">
        <v>4</v>
      </c>
      <c r="G412" s="4">
        <v>0.16666666666666671</v>
      </c>
      <c r="H412" s="2">
        <v>0</v>
      </c>
    </row>
    <row r="413" spans="1:8" x14ac:dyDescent="0.3">
      <c r="A413" s="63">
        <v>2020</v>
      </c>
      <c r="B413" s="69"/>
      <c r="C413" s="64" t="s">
        <v>6</v>
      </c>
      <c r="D413" s="10" t="s">
        <v>33</v>
      </c>
      <c r="E413" s="2">
        <v>3</v>
      </c>
      <c r="F413" s="3">
        <v>0</v>
      </c>
      <c r="G413" s="4">
        <v>0</v>
      </c>
      <c r="H413" s="2">
        <v>0</v>
      </c>
    </row>
    <row r="414" spans="1:8" x14ac:dyDescent="0.3">
      <c r="A414" s="63">
        <v>2020</v>
      </c>
      <c r="B414" s="69"/>
      <c r="C414" s="64" t="s">
        <v>17</v>
      </c>
      <c r="D414" s="10" t="s">
        <v>1</v>
      </c>
      <c r="E414" s="2">
        <v>84</v>
      </c>
      <c r="F414" s="3">
        <v>18</v>
      </c>
      <c r="G414" s="4">
        <v>0.2142857142857143</v>
      </c>
      <c r="H414" s="2">
        <v>0</v>
      </c>
    </row>
    <row r="415" spans="1:8" x14ac:dyDescent="0.3">
      <c r="A415" s="63">
        <v>2020</v>
      </c>
      <c r="B415" s="69"/>
      <c r="C415" s="64" t="s">
        <v>17</v>
      </c>
      <c r="D415" s="10" t="s">
        <v>28</v>
      </c>
      <c r="E415" s="2">
        <v>20</v>
      </c>
      <c r="F415" s="3">
        <v>5</v>
      </c>
      <c r="G415" s="4">
        <v>0.25</v>
      </c>
      <c r="H415" s="2">
        <v>0</v>
      </c>
    </row>
    <row r="416" spans="1:8" x14ac:dyDescent="0.3">
      <c r="A416" s="63">
        <v>2020</v>
      </c>
      <c r="B416" s="69"/>
      <c r="C416" s="64" t="s">
        <v>17</v>
      </c>
      <c r="D416" s="10" t="s">
        <v>29</v>
      </c>
      <c r="E416" s="2">
        <v>28</v>
      </c>
      <c r="F416" s="3">
        <v>5</v>
      </c>
      <c r="G416" s="4">
        <v>0.1785714285714286</v>
      </c>
      <c r="H416" s="2">
        <v>0</v>
      </c>
    </row>
    <row r="417" spans="1:8" x14ac:dyDescent="0.3">
      <c r="A417" s="63">
        <v>2020</v>
      </c>
      <c r="B417" s="69"/>
      <c r="C417" s="64" t="s">
        <v>17</v>
      </c>
      <c r="D417" s="10" t="s">
        <v>30</v>
      </c>
      <c r="E417" s="2">
        <v>16</v>
      </c>
      <c r="F417" s="3">
        <v>4</v>
      </c>
      <c r="G417" s="4">
        <v>0.25</v>
      </c>
      <c r="H417" s="2">
        <v>0</v>
      </c>
    </row>
    <row r="418" spans="1:8" x14ac:dyDescent="0.3">
      <c r="A418" s="63">
        <v>2020</v>
      </c>
      <c r="B418" s="69"/>
      <c r="C418" s="64" t="s">
        <v>17</v>
      </c>
      <c r="D418" s="10" t="s">
        <v>31</v>
      </c>
      <c r="E418" s="2">
        <v>11</v>
      </c>
      <c r="F418" s="3">
        <v>3</v>
      </c>
      <c r="G418" s="4">
        <v>0.27272727272727271</v>
      </c>
      <c r="H418" s="2">
        <v>0</v>
      </c>
    </row>
    <row r="419" spans="1:8" x14ac:dyDescent="0.3">
      <c r="A419" s="63">
        <v>2020</v>
      </c>
      <c r="B419" s="69"/>
      <c r="C419" s="64" t="s">
        <v>17</v>
      </c>
      <c r="D419" s="10" t="s">
        <v>32</v>
      </c>
      <c r="E419" s="2">
        <v>8</v>
      </c>
      <c r="F419" s="3">
        <v>1</v>
      </c>
      <c r="G419" s="4">
        <v>0.125</v>
      </c>
      <c r="H419" s="2">
        <v>0</v>
      </c>
    </row>
    <row r="420" spans="1:8" x14ac:dyDescent="0.3">
      <c r="A420" s="63">
        <v>2020</v>
      </c>
      <c r="B420" s="69"/>
      <c r="C420" s="64" t="s">
        <v>17</v>
      </c>
      <c r="D420" s="10" t="s">
        <v>33</v>
      </c>
      <c r="E420" s="2">
        <v>1</v>
      </c>
      <c r="F420" s="3">
        <v>0</v>
      </c>
      <c r="G420" s="4">
        <v>0</v>
      </c>
      <c r="H420" s="2">
        <v>0</v>
      </c>
    </row>
    <row r="421" spans="1:8" x14ac:dyDescent="0.3">
      <c r="A421" s="63">
        <v>2020</v>
      </c>
      <c r="B421" s="69"/>
      <c r="C421" s="64" t="s">
        <v>18</v>
      </c>
      <c r="D421" s="10" t="s">
        <v>1</v>
      </c>
      <c r="E421" s="2">
        <v>204</v>
      </c>
      <c r="F421" s="3">
        <v>33</v>
      </c>
      <c r="G421" s="4">
        <v>0.16176470588235289</v>
      </c>
      <c r="H421" s="2">
        <v>6</v>
      </c>
    </row>
    <row r="422" spans="1:8" x14ac:dyDescent="0.3">
      <c r="A422" s="63">
        <v>2020</v>
      </c>
      <c r="B422" s="69"/>
      <c r="C422" s="64" t="s">
        <v>18</v>
      </c>
      <c r="D422" s="10" t="s">
        <v>28</v>
      </c>
      <c r="E422" s="2">
        <v>49</v>
      </c>
      <c r="F422" s="3">
        <v>9</v>
      </c>
      <c r="G422" s="4">
        <v>0.18367346938775511</v>
      </c>
      <c r="H422" s="2">
        <v>2</v>
      </c>
    </row>
    <row r="423" spans="1:8" x14ac:dyDescent="0.3">
      <c r="A423" s="63">
        <v>2020</v>
      </c>
      <c r="B423" s="69"/>
      <c r="C423" s="64" t="s">
        <v>18</v>
      </c>
      <c r="D423" s="10" t="s">
        <v>29</v>
      </c>
      <c r="E423" s="2">
        <v>60</v>
      </c>
      <c r="F423" s="3">
        <v>8</v>
      </c>
      <c r="G423" s="4">
        <v>0.1333333333333333</v>
      </c>
      <c r="H423" s="2">
        <v>4</v>
      </c>
    </row>
    <row r="424" spans="1:8" x14ac:dyDescent="0.3">
      <c r="A424" s="63">
        <v>2020</v>
      </c>
      <c r="B424" s="69"/>
      <c r="C424" s="64" t="s">
        <v>18</v>
      </c>
      <c r="D424" s="10" t="s">
        <v>30</v>
      </c>
      <c r="E424" s="2">
        <v>53</v>
      </c>
      <c r="F424" s="3">
        <v>8</v>
      </c>
      <c r="G424" s="4">
        <v>0.15094339622641509</v>
      </c>
      <c r="H424" s="2">
        <v>0</v>
      </c>
    </row>
    <row r="425" spans="1:8" x14ac:dyDescent="0.3">
      <c r="A425" s="63">
        <v>2020</v>
      </c>
      <c r="B425" s="69"/>
      <c r="C425" s="64" t="s">
        <v>18</v>
      </c>
      <c r="D425" s="10" t="s">
        <v>31</v>
      </c>
      <c r="E425" s="2">
        <v>29</v>
      </c>
      <c r="F425" s="3">
        <v>6</v>
      </c>
      <c r="G425" s="4">
        <v>0.2068965517241379</v>
      </c>
      <c r="H425" s="2">
        <v>0</v>
      </c>
    </row>
    <row r="426" spans="1:8" x14ac:dyDescent="0.3">
      <c r="A426" s="63"/>
      <c r="B426" s="69"/>
      <c r="C426" s="64" t="s">
        <v>18</v>
      </c>
      <c r="D426" s="10" t="s">
        <v>32</v>
      </c>
      <c r="E426" s="2">
        <v>12</v>
      </c>
      <c r="F426" s="3">
        <v>2</v>
      </c>
      <c r="G426" s="4">
        <v>0.16666666666666671</v>
      </c>
      <c r="H426" s="2">
        <v>0</v>
      </c>
    </row>
    <row r="427" spans="1:8" x14ac:dyDescent="0.3">
      <c r="A427" s="63">
        <v>2020</v>
      </c>
      <c r="B427" s="69"/>
      <c r="C427" s="64" t="s">
        <v>18</v>
      </c>
      <c r="D427" s="10" t="s">
        <v>33</v>
      </c>
      <c r="E427" s="2">
        <v>1</v>
      </c>
      <c r="F427" s="3">
        <v>0</v>
      </c>
      <c r="G427" s="4">
        <v>0</v>
      </c>
      <c r="H427" s="2">
        <v>0</v>
      </c>
    </row>
    <row r="428" spans="1:8" x14ac:dyDescent="0.3">
      <c r="A428" s="63"/>
      <c r="B428" s="68" t="s">
        <v>36</v>
      </c>
      <c r="C428" s="47" t="s">
        <v>1</v>
      </c>
      <c r="D428" s="47"/>
      <c r="E428" s="48">
        <f>E429+E436</f>
        <v>327</v>
      </c>
      <c r="F428" s="48">
        <f t="shared" ref="F428:H428" si="3">F429+F436</f>
        <v>77</v>
      </c>
      <c r="G428" s="49">
        <f>F428/E428</f>
        <v>0.23547400611620795</v>
      </c>
      <c r="H428" s="48">
        <f t="shared" si="3"/>
        <v>3</v>
      </c>
    </row>
    <row r="429" spans="1:8" x14ac:dyDescent="0.3">
      <c r="A429" s="63">
        <v>2020</v>
      </c>
      <c r="B429" s="69"/>
      <c r="C429" s="64" t="s">
        <v>8</v>
      </c>
      <c r="D429" s="10" t="s">
        <v>1</v>
      </c>
      <c r="E429" s="2">
        <v>178</v>
      </c>
      <c r="F429" s="3">
        <v>36</v>
      </c>
      <c r="G429" s="4">
        <v>0.20224719101123589</v>
      </c>
      <c r="H429" s="2">
        <v>0</v>
      </c>
    </row>
    <row r="430" spans="1:8" x14ac:dyDescent="0.3">
      <c r="A430" s="63">
        <v>2020</v>
      </c>
      <c r="B430" s="69"/>
      <c r="C430" s="64" t="s">
        <v>8</v>
      </c>
      <c r="D430" s="10" t="s">
        <v>28</v>
      </c>
      <c r="E430" s="2">
        <v>50</v>
      </c>
      <c r="F430" s="3">
        <v>10</v>
      </c>
      <c r="G430" s="4">
        <v>0.2</v>
      </c>
      <c r="H430" s="2">
        <v>0</v>
      </c>
    </row>
    <row r="431" spans="1:8" x14ac:dyDescent="0.3">
      <c r="A431" s="63">
        <v>2020</v>
      </c>
      <c r="B431" s="69"/>
      <c r="C431" s="64" t="s">
        <v>8</v>
      </c>
      <c r="D431" s="10" t="s">
        <v>29</v>
      </c>
      <c r="E431" s="2">
        <v>27</v>
      </c>
      <c r="F431" s="3">
        <v>9</v>
      </c>
      <c r="G431" s="4">
        <v>0.33333333333333331</v>
      </c>
      <c r="H431" s="2">
        <v>0</v>
      </c>
    </row>
    <row r="432" spans="1:8" x14ac:dyDescent="0.3">
      <c r="A432" s="63">
        <v>2020</v>
      </c>
      <c r="B432" s="69"/>
      <c r="C432" s="64" t="s">
        <v>8</v>
      </c>
      <c r="D432" s="10" t="s">
        <v>30</v>
      </c>
      <c r="E432" s="2">
        <v>57</v>
      </c>
      <c r="F432" s="3">
        <v>11</v>
      </c>
      <c r="G432" s="4">
        <v>0.19298245614035089</v>
      </c>
      <c r="H432" s="2">
        <v>0</v>
      </c>
    </row>
    <row r="433" spans="1:8" x14ac:dyDescent="0.3">
      <c r="A433" s="63">
        <v>2020</v>
      </c>
      <c r="B433" s="69"/>
      <c r="C433" s="64" t="s">
        <v>8</v>
      </c>
      <c r="D433" s="10" t="s">
        <v>31</v>
      </c>
      <c r="E433" s="2">
        <v>26</v>
      </c>
      <c r="F433" s="3">
        <v>5</v>
      </c>
      <c r="G433" s="4">
        <v>0.19230769230769229</v>
      </c>
      <c r="H433" s="2">
        <v>0</v>
      </c>
    </row>
    <row r="434" spans="1:8" x14ac:dyDescent="0.3">
      <c r="A434" s="63">
        <v>2020</v>
      </c>
      <c r="B434" s="69"/>
      <c r="C434" s="64" t="s">
        <v>8</v>
      </c>
      <c r="D434" s="10" t="s">
        <v>32</v>
      </c>
      <c r="E434" s="2">
        <v>13</v>
      </c>
      <c r="F434" s="3">
        <v>1</v>
      </c>
      <c r="G434" s="4">
        <v>7.6923076923076927E-2</v>
      </c>
      <c r="H434" s="2">
        <v>0</v>
      </c>
    </row>
    <row r="435" spans="1:8" x14ac:dyDescent="0.3">
      <c r="A435" s="63">
        <v>2020</v>
      </c>
      <c r="B435" s="69"/>
      <c r="C435" s="64" t="s">
        <v>8</v>
      </c>
      <c r="D435" s="10" t="s">
        <v>33</v>
      </c>
      <c r="E435" s="2">
        <v>5</v>
      </c>
      <c r="F435" s="3">
        <v>0</v>
      </c>
      <c r="G435" s="4">
        <v>0</v>
      </c>
      <c r="H435" s="2">
        <v>0</v>
      </c>
    </row>
    <row r="436" spans="1:8" x14ac:dyDescent="0.3">
      <c r="A436" s="63">
        <v>2020</v>
      </c>
      <c r="B436" s="69"/>
      <c r="C436" s="64" t="s">
        <v>20</v>
      </c>
      <c r="D436" s="10" t="s">
        <v>1</v>
      </c>
      <c r="E436" s="2">
        <v>149</v>
      </c>
      <c r="F436" s="3">
        <v>41</v>
      </c>
      <c r="G436" s="4">
        <v>0.27516778523489932</v>
      </c>
      <c r="H436" s="2">
        <v>3</v>
      </c>
    </row>
    <row r="437" spans="1:8" x14ac:dyDescent="0.3">
      <c r="A437" s="63">
        <v>2020</v>
      </c>
      <c r="B437" s="69"/>
      <c r="C437" s="64" t="s">
        <v>20</v>
      </c>
      <c r="D437" s="10" t="s">
        <v>28</v>
      </c>
      <c r="E437" s="2">
        <v>55</v>
      </c>
      <c r="F437" s="3">
        <v>10</v>
      </c>
      <c r="G437" s="4">
        <v>0.1818181818181818</v>
      </c>
      <c r="H437" s="2">
        <v>1</v>
      </c>
    </row>
    <row r="438" spans="1:8" x14ac:dyDescent="0.3">
      <c r="A438" s="63">
        <v>2020</v>
      </c>
      <c r="B438" s="69"/>
      <c r="C438" s="64" t="s">
        <v>20</v>
      </c>
      <c r="D438" s="10" t="s">
        <v>29</v>
      </c>
      <c r="E438" s="2">
        <v>47</v>
      </c>
      <c r="F438" s="3">
        <v>16</v>
      </c>
      <c r="G438" s="4">
        <v>0.34042553191489361</v>
      </c>
      <c r="H438" s="2">
        <v>1</v>
      </c>
    </row>
    <row r="439" spans="1:8" x14ac:dyDescent="0.3">
      <c r="A439" s="63">
        <v>2020</v>
      </c>
      <c r="B439" s="69"/>
      <c r="C439" s="64" t="s">
        <v>20</v>
      </c>
      <c r="D439" s="10" t="s">
        <v>30</v>
      </c>
      <c r="E439" s="2">
        <v>33</v>
      </c>
      <c r="F439" s="3">
        <v>8</v>
      </c>
      <c r="G439" s="4">
        <v>0.2424242424242424</v>
      </c>
      <c r="H439" s="2">
        <v>0</v>
      </c>
    </row>
    <row r="440" spans="1:8" x14ac:dyDescent="0.3">
      <c r="A440" s="63">
        <v>2020</v>
      </c>
      <c r="B440" s="69"/>
      <c r="C440" s="64" t="s">
        <v>20</v>
      </c>
      <c r="D440" s="10" t="s">
        <v>31</v>
      </c>
      <c r="E440" s="2">
        <v>10</v>
      </c>
      <c r="F440" s="3">
        <v>5</v>
      </c>
      <c r="G440" s="4">
        <v>0.5</v>
      </c>
      <c r="H440" s="2">
        <v>0</v>
      </c>
    </row>
    <row r="441" spans="1:8" x14ac:dyDescent="0.3">
      <c r="A441" s="63">
        <v>2020</v>
      </c>
      <c r="B441" s="69"/>
      <c r="C441" s="64" t="s">
        <v>20</v>
      </c>
      <c r="D441" s="10" t="s">
        <v>32</v>
      </c>
      <c r="E441" s="2">
        <v>3</v>
      </c>
      <c r="F441" s="3">
        <v>1</v>
      </c>
      <c r="G441" s="4">
        <v>0.33333333333333331</v>
      </c>
      <c r="H441" s="2">
        <v>0</v>
      </c>
    </row>
    <row r="442" spans="1:8" x14ac:dyDescent="0.3">
      <c r="A442" s="63">
        <v>2020</v>
      </c>
      <c r="B442" s="70"/>
      <c r="C442" s="64" t="s">
        <v>20</v>
      </c>
      <c r="D442" s="10" t="s">
        <v>33</v>
      </c>
      <c r="E442" s="2">
        <v>1</v>
      </c>
      <c r="F442" s="3">
        <v>1</v>
      </c>
      <c r="G442" s="4">
        <v>1</v>
      </c>
      <c r="H442" s="2">
        <v>1</v>
      </c>
    </row>
    <row r="443" spans="1:8" x14ac:dyDescent="0.3">
      <c r="A443" s="63"/>
      <c r="B443" s="68" t="s">
        <v>37</v>
      </c>
      <c r="C443" s="47" t="s">
        <v>1</v>
      </c>
      <c r="D443" s="47"/>
      <c r="E443" s="48">
        <f>E444+E450+E457+E463+E469+E475</f>
        <v>402</v>
      </c>
      <c r="F443" s="48">
        <f>F444+F450+F457+F463+F469+F475</f>
        <v>85</v>
      </c>
      <c r="G443" s="49">
        <f>F443/E443</f>
        <v>0.21144278606965175</v>
      </c>
      <c r="H443" s="48">
        <f>H444+H450+H457+H463+H469+H475</f>
        <v>2</v>
      </c>
    </row>
    <row r="444" spans="1:8" x14ac:dyDescent="0.3">
      <c r="A444" s="63">
        <v>2020</v>
      </c>
      <c r="B444" s="69"/>
      <c r="C444" s="64" t="s">
        <v>5</v>
      </c>
      <c r="D444" s="10" t="s">
        <v>1</v>
      </c>
      <c r="E444" s="2">
        <v>132</v>
      </c>
      <c r="F444" s="3">
        <v>34</v>
      </c>
      <c r="G444" s="4">
        <v>0.25757575757575762</v>
      </c>
      <c r="H444" s="2">
        <v>0</v>
      </c>
    </row>
    <row r="445" spans="1:8" x14ac:dyDescent="0.3">
      <c r="A445" s="63">
        <v>2020</v>
      </c>
      <c r="B445" s="69"/>
      <c r="C445" s="64" t="s">
        <v>5</v>
      </c>
      <c r="D445" s="10" t="s">
        <v>28</v>
      </c>
      <c r="E445" s="2">
        <v>21</v>
      </c>
      <c r="F445" s="3">
        <v>10</v>
      </c>
      <c r="G445" s="4">
        <v>0.47619047619047622</v>
      </c>
      <c r="H445" s="2">
        <v>0</v>
      </c>
    </row>
    <row r="446" spans="1:8" x14ac:dyDescent="0.3">
      <c r="A446" s="63">
        <v>2020</v>
      </c>
      <c r="B446" s="69"/>
      <c r="C446" s="64" t="s">
        <v>5</v>
      </c>
      <c r="D446" s="10" t="s">
        <v>29</v>
      </c>
      <c r="E446" s="2">
        <v>41</v>
      </c>
      <c r="F446" s="3">
        <v>10</v>
      </c>
      <c r="G446" s="4">
        <v>0.24390243902439021</v>
      </c>
      <c r="H446" s="2">
        <v>0</v>
      </c>
    </row>
    <row r="447" spans="1:8" x14ac:dyDescent="0.3">
      <c r="A447" s="63">
        <v>2020</v>
      </c>
      <c r="B447" s="69"/>
      <c r="C447" s="64" t="s">
        <v>5</v>
      </c>
      <c r="D447" s="10" t="s">
        <v>30</v>
      </c>
      <c r="E447" s="2">
        <v>46</v>
      </c>
      <c r="F447" s="3">
        <v>10</v>
      </c>
      <c r="G447" s="4">
        <v>0.21739130434782611</v>
      </c>
      <c r="H447" s="2">
        <v>0</v>
      </c>
    </row>
    <row r="448" spans="1:8" x14ac:dyDescent="0.3">
      <c r="A448" s="63">
        <v>2020</v>
      </c>
      <c r="B448" s="69"/>
      <c r="C448" s="64" t="s">
        <v>5</v>
      </c>
      <c r="D448" s="10" t="s">
        <v>31</v>
      </c>
      <c r="E448" s="2">
        <v>20</v>
      </c>
      <c r="F448" s="3">
        <v>4</v>
      </c>
      <c r="G448" s="4">
        <v>0.2</v>
      </c>
      <c r="H448" s="2">
        <v>0</v>
      </c>
    </row>
    <row r="449" spans="1:8" x14ac:dyDescent="0.3">
      <c r="A449" s="63">
        <v>2020</v>
      </c>
      <c r="B449" s="69"/>
      <c r="C449" s="64" t="s">
        <v>5</v>
      </c>
      <c r="D449" s="10" t="s">
        <v>32</v>
      </c>
      <c r="E449" s="2">
        <v>4</v>
      </c>
      <c r="F449" s="3">
        <v>0</v>
      </c>
      <c r="G449" s="4">
        <v>0</v>
      </c>
      <c r="H449" s="2">
        <v>0</v>
      </c>
    </row>
    <row r="450" spans="1:8" x14ac:dyDescent="0.3">
      <c r="A450" s="63">
        <v>2020</v>
      </c>
      <c r="B450" s="69"/>
      <c r="C450" s="64" t="s">
        <v>21</v>
      </c>
      <c r="D450" s="10" t="s">
        <v>1</v>
      </c>
      <c r="E450" s="2">
        <v>86</v>
      </c>
      <c r="F450" s="3">
        <v>19</v>
      </c>
      <c r="G450" s="4">
        <v>0.22093023255813951</v>
      </c>
      <c r="H450" s="2">
        <v>2</v>
      </c>
    </row>
    <row r="451" spans="1:8" x14ac:dyDescent="0.3">
      <c r="A451" s="63">
        <v>2020</v>
      </c>
      <c r="B451" s="69"/>
      <c r="C451" s="64" t="s">
        <v>21</v>
      </c>
      <c r="D451" s="10" t="s">
        <v>28</v>
      </c>
      <c r="E451" s="2">
        <v>23</v>
      </c>
      <c r="F451" s="3">
        <v>7</v>
      </c>
      <c r="G451" s="4">
        <v>0.30434782608695649</v>
      </c>
      <c r="H451" s="2">
        <v>2</v>
      </c>
    </row>
    <row r="452" spans="1:8" x14ac:dyDescent="0.3">
      <c r="A452" s="63">
        <v>2020</v>
      </c>
      <c r="B452" s="69"/>
      <c r="C452" s="64" t="s">
        <v>21</v>
      </c>
      <c r="D452" s="10" t="s">
        <v>29</v>
      </c>
      <c r="E452" s="2">
        <v>20</v>
      </c>
      <c r="F452" s="3">
        <v>6</v>
      </c>
      <c r="G452" s="4">
        <v>0.3</v>
      </c>
      <c r="H452" s="2">
        <v>0</v>
      </c>
    </row>
    <row r="453" spans="1:8" x14ac:dyDescent="0.3">
      <c r="A453" s="63">
        <v>2020</v>
      </c>
      <c r="B453" s="69"/>
      <c r="C453" s="64" t="s">
        <v>21</v>
      </c>
      <c r="D453" s="10" t="s">
        <v>30</v>
      </c>
      <c r="E453" s="2">
        <v>22</v>
      </c>
      <c r="F453" s="3">
        <v>5</v>
      </c>
      <c r="G453" s="4">
        <v>0.22727272727272729</v>
      </c>
      <c r="H453" s="2">
        <v>0</v>
      </c>
    </row>
    <row r="454" spans="1:8" x14ac:dyDescent="0.3">
      <c r="A454" s="63">
        <v>2020</v>
      </c>
      <c r="B454" s="69"/>
      <c r="C454" s="64" t="s">
        <v>21</v>
      </c>
      <c r="D454" s="10" t="s">
        <v>31</v>
      </c>
      <c r="E454" s="2">
        <v>9</v>
      </c>
      <c r="F454" s="3">
        <v>0</v>
      </c>
      <c r="G454" s="4">
        <v>0</v>
      </c>
      <c r="H454" s="2">
        <v>0</v>
      </c>
    </row>
    <row r="455" spans="1:8" x14ac:dyDescent="0.3">
      <c r="A455" s="63">
        <v>2020</v>
      </c>
      <c r="B455" s="69"/>
      <c r="C455" s="64" t="s">
        <v>21</v>
      </c>
      <c r="D455" s="10" t="s">
        <v>32</v>
      </c>
      <c r="E455" s="2">
        <v>11</v>
      </c>
      <c r="F455" s="3">
        <v>1</v>
      </c>
      <c r="G455" s="4">
        <v>9.0909090909090912E-2</v>
      </c>
      <c r="H455" s="2">
        <v>0</v>
      </c>
    </row>
    <row r="456" spans="1:8" x14ac:dyDescent="0.3">
      <c r="A456" s="63">
        <v>2020</v>
      </c>
      <c r="B456" s="69"/>
      <c r="C456" s="64" t="s">
        <v>21</v>
      </c>
      <c r="D456" s="10" t="s">
        <v>33</v>
      </c>
      <c r="E456" s="2">
        <v>1</v>
      </c>
      <c r="F456" s="3">
        <v>0</v>
      </c>
      <c r="G456" s="4">
        <v>0</v>
      </c>
      <c r="H456" s="2">
        <v>0</v>
      </c>
    </row>
    <row r="457" spans="1:8" x14ac:dyDescent="0.3">
      <c r="A457" s="63">
        <v>2020</v>
      </c>
      <c r="B457" s="69"/>
      <c r="C457" s="64" t="s">
        <v>12</v>
      </c>
      <c r="D457" s="10" t="s">
        <v>1</v>
      </c>
      <c r="E457" s="2">
        <v>24</v>
      </c>
      <c r="F457" s="3">
        <v>6</v>
      </c>
      <c r="G457" s="4">
        <v>0.25</v>
      </c>
      <c r="H457" s="2">
        <v>0</v>
      </c>
    </row>
    <row r="458" spans="1:8" x14ac:dyDescent="0.3">
      <c r="A458" s="63">
        <v>2020</v>
      </c>
      <c r="B458" s="69"/>
      <c r="C458" s="64" t="s">
        <v>12</v>
      </c>
      <c r="D458" s="10" t="s">
        <v>28</v>
      </c>
      <c r="E458" s="2">
        <v>11</v>
      </c>
      <c r="F458" s="3">
        <v>2</v>
      </c>
      <c r="G458" s="4">
        <v>0.1818181818181818</v>
      </c>
      <c r="H458" s="2">
        <v>0</v>
      </c>
    </row>
    <row r="459" spans="1:8" x14ac:dyDescent="0.3">
      <c r="A459" s="63">
        <v>2020</v>
      </c>
      <c r="B459" s="69"/>
      <c r="C459" s="64" t="s">
        <v>12</v>
      </c>
      <c r="D459" s="10" t="s">
        <v>29</v>
      </c>
      <c r="E459" s="2">
        <v>5</v>
      </c>
      <c r="F459" s="3">
        <v>1</v>
      </c>
      <c r="G459" s="4">
        <v>0.2</v>
      </c>
      <c r="H459" s="2">
        <v>0</v>
      </c>
    </row>
    <row r="460" spans="1:8" x14ac:dyDescent="0.3">
      <c r="A460" s="63">
        <v>2020</v>
      </c>
      <c r="B460" s="69"/>
      <c r="C460" s="64" t="s">
        <v>12</v>
      </c>
      <c r="D460" s="10" t="s">
        <v>30</v>
      </c>
      <c r="E460" s="2">
        <v>6</v>
      </c>
      <c r="F460" s="3">
        <v>3</v>
      </c>
      <c r="G460" s="4">
        <v>0.5</v>
      </c>
      <c r="H460" s="2">
        <v>0</v>
      </c>
    </row>
    <row r="461" spans="1:8" x14ac:dyDescent="0.3">
      <c r="A461" s="63">
        <v>2020</v>
      </c>
      <c r="B461" s="69"/>
      <c r="C461" s="64" t="s">
        <v>12</v>
      </c>
      <c r="D461" s="10" t="s">
        <v>31</v>
      </c>
      <c r="E461" s="2">
        <v>1</v>
      </c>
      <c r="F461" s="3">
        <v>0</v>
      </c>
      <c r="G461" s="4">
        <v>0</v>
      </c>
      <c r="H461" s="2">
        <v>0</v>
      </c>
    </row>
    <row r="462" spans="1:8" x14ac:dyDescent="0.3">
      <c r="A462" s="63">
        <v>2020</v>
      </c>
      <c r="B462" s="69"/>
      <c r="C462" s="64" t="s">
        <v>12</v>
      </c>
      <c r="D462" s="10" t="s">
        <v>32</v>
      </c>
      <c r="E462" s="2">
        <v>1</v>
      </c>
      <c r="F462" s="3">
        <v>0</v>
      </c>
      <c r="G462" s="4">
        <v>0</v>
      </c>
      <c r="H462" s="2">
        <v>0</v>
      </c>
    </row>
    <row r="463" spans="1:8" x14ac:dyDescent="0.3">
      <c r="A463" s="63">
        <v>2020</v>
      </c>
      <c r="B463" s="69"/>
      <c r="C463" s="64" t="s">
        <v>13</v>
      </c>
      <c r="D463" s="10" t="s">
        <v>1</v>
      </c>
      <c r="E463" s="2">
        <v>36</v>
      </c>
      <c r="F463" s="3">
        <v>2</v>
      </c>
      <c r="G463" s="4">
        <v>5.5555555555555552E-2</v>
      </c>
      <c r="H463" s="2">
        <v>0</v>
      </c>
    </row>
    <row r="464" spans="1:8" x14ac:dyDescent="0.3">
      <c r="A464" s="63">
        <v>2020</v>
      </c>
      <c r="B464" s="69"/>
      <c r="C464" s="64" t="s">
        <v>13</v>
      </c>
      <c r="D464" s="10" t="s">
        <v>28</v>
      </c>
      <c r="E464" s="2">
        <v>25</v>
      </c>
      <c r="F464" s="3">
        <v>2</v>
      </c>
      <c r="G464" s="4">
        <v>0.08</v>
      </c>
      <c r="H464" s="2">
        <v>0</v>
      </c>
    </row>
    <row r="465" spans="1:8" x14ac:dyDescent="0.3">
      <c r="A465" s="63">
        <v>2020</v>
      </c>
      <c r="B465" s="69"/>
      <c r="C465" s="64" t="s">
        <v>13</v>
      </c>
      <c r="D465" s="10" t="s">
        <v>29</v>
      </c>
      <c r="E465" s="2">
        <v>5</v>
      </c>
      <c r="F465" s="3">
        <v>0</v>
      </c>
      <c r="G465" s="4">
        <v>0</v>
      </c>
      <c r="H465" s="2">
        <v>0</v>
      </c>
    </row>
    <row r="466" spans="1:8" x14ac:dyDescent="0.3">
      <c r="A466" s="63">
        <v>2020</v>
      </c>
      <c r="B466" s="69"/>
      <c r="C466" s="64" t="s">
        <v>13</v>
      </c>
      <c r="D466" s="10" t="s">
        <v>30</v>
      </c>
      <c r="E466" s="2">
        <v>3</v>
      </c>
      <c r="F466" s="3">
        <v>0</v>
      </c>
      <c r="G466" s="4">
        <v>0</v>
      </c>
      <c r="H466" s="2">
        <v>0</v>
      </c>
    </row>
    <row r="467" spans="1:8" x14ac:dyDescent="0.3">
      <c r="A467" s="63">
        <v>2020</v>
      </c>
      <c r="B467" s="69"/>
      <c r="C467" s="64" t="s">
        <v>13</v>
      </c>
      <c r="D467" s="10" t="s">
        <v>31</v>
      </c>
      <c r="E467" s="2">
        <v>2</v>
      </c>
      <c r="F467" s="3">
        <v>0</v>
      </c>
      <c r="G467" s="4">
        <v>0</v>
      </c>
      <c r="H467" s="2">
        <v>0</v>
      </c>
    </row>
    <row r="468" spans="1:8" x14ac:dyDescent="0.3">
      <c r="A468" s="63">
        <v>2020</v>
      </c>
      <c r="B468" s="69"/>
      <c r="C468" s="64" t="s">
        <v>13</v>
      </c>
      <c r="D468" s="10" t="s">
        <v>33</v>
      </c>
      <c r="E468" s="2">
        <v>1</v>
      </c>
      <c r="F468" s="3">
        <v>0</v>
      </c>
      <c r="G468" s="4">
        <v>0</v>
      </c>
      <c r="H468" s="2">
        <v>0</v>
      </c>
    </row>
    <row r="469" spans="1:8" x14ac:dyDescent="0.3">
      <c r="A469" s="63">
        <v>2020</v>
      </c>
      <c r="B469" s="69"/>
      <c r="C469" s="64" t="s">
        <v>14</v>
      </c>
      <c r="D469" s="10" t="s">
        <v>1</v>
      </c>
      <c r="E469" s="2">
        <v>59</v>
      </c>
      <c r="F469" s="3">
        <v>11</v>
      </c>
      <c r="G469" s="4">
        <v>0.1864406779661017</v>
      </c>
      <c r="H469" s="2">
        <v>0</v>
      </c>
    </row>
    <row r="470" spans="1:8" x14ac:dyDescent="0.3">
      <c r="A470" s="63">
        <v>2020</v>
      </c>
      <c r="B470" s="69"/>
      <c r="C470" s="64" t="s">
        <v>14</v>
      </c>
      <c r="D470" s="10" t="s">
        <v>28</v>
      </c>
      <c r="E470" s="2">
        <v>15</v>
      </c>
      <c r="F470" s="3">
        <v>6</v>
      </c>
      <c r="G470" s="4">
        <v>0.4</v>
      </c>
      <c r="H470" s="2">
        <v>0</v>
      </c>
    </row>
    <row r="471" spans="1:8" x14ac:dyDescent="0.3">
      <c r="A471" s="63">
        <v>2020</v>
      </c>
      <c r="B471" s="69"/>
      <c r="C471" s="64" t="s">
        <v>14</v>
      </c>
      <c r="D471" s="10" t="s">
        <v>29</v>
      </c>
      <c r="E471" s="2">
        <v>13</v>
      </c>
      <c r="F471" s="3">
        <v>2</v>
      </c>
      <c r="G471" s="4">
        <v>0.15384615384615391</v>
      </c>
      <c r="H471" s="2">
        <v>0</v>
      </c>
    </row>
    <row r="472" spans="1:8" x14ac:dyDescent="0.3">
      <c r="A472" s="63">
        <v>2020</v>
      </c>
      <c r="B472" s="69"/>
      <c r="C472" s="64" t="s">
        <v>14</v>
      </c>
      <c r="D472" s="10" t="s">
        <v>30</v>
      </c>
      <c r="E472" s="2">
        <v>15</v>
      </c>
      <c r="F472" s="3">
        <v>1</v>
      </c>
      <c r="G472" s="4">
        <v>6.6666666666666666E-2</v>
      </c>
      <c r="H472" s="2">
        <v>0</v>
      </c>
    </row>
    <row r="473" spans="1:8" x14ac:dyDescent="0.3">
      <c r="A473" s="63">
        <v>2020</v>
      </c>
      <c r="B473" s="69"/>
      <c r="C473" s="64" t="s">
        <v>14</v>
      </c>
      <c r="D473" s="10" t="s">
        <v>31</v>
      </c>
      <c r="E473" s="2">
        <v>10</v>
      </c>
      <c r="F473" s="3">
        <v>1</v>
      </c>
      <c r="G473" s="4">
        <v>0.1</v>
      </c>
      <c r="H473" s="2">
        <v>0</v>
      </c>
    </row>
    <row r="474" spans="1:8" x14ac:dyDescent="0.3">
      <c r="A474" s="63">
        <v>2020</v>
      </c>
      <c r="B474" s="69"/>
      <c r="C474" s="64" t="s">
        <v>14</v>
      </c>
      <c r="D474" s="10" t="s">
        <v>32</v>
      </c>
      <c r="E474" s="2">
        <v>6</v>
      </c>
      <c r="F474" s="3">
        <v>1</v>
      </c>
      <c r="G474" s="4">
        <v>0.16666666666666671</v>
      </c>
      <c r="H474" s="2">
        <v>0</v>
      </c>
    </row>
    <row r="475" spans="1:8" x14ac:dyDescent="0.3">
      <c r="A475" s="63">
        <v>2020</v>
      </c>
      <c r="B475" s="69"/>
      <c r="C475" s="64" t="s">
        <v>15</v>
      </c>
      <c r="D475" s="10" t="s">
        <v>1</v>
      </c>
      <c r="E475" s="2">
        <v>65</v>
      </c>
      <c r="F475" s="3">
        <v>13</v>
      </c>
      <c r="G475" s="4">
        <v>0.2</v>
      </c>
      <c r="H475" s="2">
        <v>0</v>
      </c>
    </row>
    <row r="476" spans="1:8" x14ac:dyDescent="0.3">
      <c r="A476" s="63">
        <v>2020</v>
      </c>
      <c r="B476" s="69"/>
      <c r="C476" s="64" t="s">
        <v>15</v>
      </c>
      <c r="D476" s="10" t="s">
        <v>28</v>
      </c>
      <c r="E476" s="2">
        <v>20</v>
      </c>
      <c r="F476" s="3">
        <v>3</v>
      </c>
      <c r="G476" s="4">
        <v>0.15</v>
      </c>
      <c r="H476" s="2">
        <v>0</v>
      </c>
    </row>
    <row r="477" spans="1:8" x14ac:dyDescent="0.3">
      <c r="A477" s="63">
        <v>2020</v>
      </c>
      <c r="B477" s="69"/>
      <c r="C477" s="64" t="s">
        <v>15</v>
      </c>
      <c r="D477" s="10" t="s">
        <v>29</v>
      </c>
      <c r="E477" s="2">
        <v>14</v>
      </c>
      <c r="F477" s="3">
        <v>2</v>
      </c>
      <c r="G477" s="4">
        <v>0.14285714285714279</v>
      </c>
      <c r="H477" s="2">
        <v>0</v>
      </c>
    </row>
    <row r="478" spans="1:8" x14ac:dyDescent="0.3">
      <c r="A478" s="63">
        <v>2020</v>
      </c>
      <c r="B478" s="69"/>
      <c r="C478" s="64" t="s">
        <v>15</v>
      </c>
      <c r="D478" s="10" t="s">
        <v>30</v>
      </c>
      <c r="E478" s="2">
        <v>21</v>
      </c>
      <c r="F478" s="3">
        <v>5</v>
      </c>
      <c r="G478" s="4">
        <v>0.23809523809523811</v>
      </c>
      <c r="H478" s="2">
        <v>0</v>
      </c>
    </row>
    <row r="479" spans="1:8" x14ac:dyDescent="0.3">
      <c r="A479" s="63">
        <v>2020</v>
      </c>
      <c r="B479" s="69"/>
      <c r="C479" s="64" t="s">
        <v>15</v>
      </c>
      <c r="D479" s="10" t="s">
        <v>31</v>
      </c>
      <c r="E479" s="2">
        <v>7</v>
      </c>
      <c r="F479" s="3">
        <v>2</v>
      </c>
      <c r="G479" s="4">
        <v>0.2857142857142857</v>
      </c>
      <c r="H479" s="2">
        <v>0</v>
      </c>
    </row>
    <row r="480" spans="1:8" x14ac:dyDescent="0.3">
      <c r="A480" s="63">
        <v>2020</v>
      </c>
      <c r="B480" s="69"/>
      <c r="C480" s="64" t="s">
        <v>15</v>
      </c>
      <c r="D480" s="10" t="s">
        <v>32</v>
      </c>
      <c r="E480" s="2">
        <v>3</v>
      </c>
      <c r="F480" s="3">
        <v>1</v>
      </c>
      <c r="G480" s="4">
        <v>0.33333333333333331</v>
      </c>
      <c r="H480" s="2">
        <v>0</v>
      </c>
    </row>
    <row r="481" spans="1:8" x14ac:dyDescent="0.3">
      <c r="A481" s="63"/>
      <c r="B481" s="68" t="s">
        <v>42</v>
      </c>
      <c r="C481" s="47" t="s">
        <v>1</v>
      </c>
      <c r="D481" s="47"/>
      <c r="E481" s="48">
        <f>E482+E488</f>
        <v>214</v>
      </c>
      <c r="F481" s="48">
        <f>F482+F488</f>
        <v>39</v>
      </c>
      <c r="G481" s="49">
        <f>F481/E481</f>
        <v>0.1822429906542056</v>
      </c>
      <c r="H481" s="48">
        <f>H482+H488</f>
        <v>0</v>
      </c>
    </row>
    <row r="482" spans="1:8" x14ac:dyDescent="0.3">
      <c r="A482" s="63">
        <v>2020</v>
      </c>
      <c r="B482" s="69"/>
      <c r="C482" s="64" t="s">
        <v>16</v>
      </c>
      <c r="D482" s="10" t="s">
        <v>1</v>
      </c>
      <c r="E482" s="2">
        <v>67</v>
      </c>
      <c r="F482" s="3">
        <v>16</v>
      </c>
      <c r="G482" s="4">
        <v>0.2388059701492537</v>
      </c>
      <c r="H482" s="2">
        <v>0</v>
      </c>
    </row>
    <row r="483" spans="1:8" x14ac:dyDescent="0.3">
      <c r="A483" s="63">
        <v>2020</v>
      </c>
      <c r="B483" s="69"/>
      <c r="C483" s="64" t="s">
        <v>16</v>
      </c>
      <c r="D483" s="10" t="s">
        <v>28</v>
      </c>
      <c r="E483" s="2">
        <v>31</v>
      </c>
      <c r="F483" s="3">
        <v>8</v>
      </c>
      <c r="G483" s="4">
        <v>0.25806451612903231</v>
      </c>
      <c r="H483" s="2">
        <v>0</v>
      </c>
    </row>
    <row r="484" spans="1:8" x14ac:dyDescent="0.3">
      <c r="A484" s="63">
        <v>2020</v>
      </c>
      <c r="B484" s="69"/>
      <c r="C484" s="64" t="s">
        <v>16</v>
      </c>
      <c r="D484" s="10" t="s">
        <v>29</v>
      </c>
      <c r="E484" s="2">
        <v>13</v>
      </c>
      <c r="F484" s="3">
        <v>5</v>
      </c>
      <c r="G484" s="4">
        <v>0.38461538461538458</v>
      </c>
      <c r="H484" s="2">
        <v>0</v>
      </c>
    </row>
    <row r="485" spans="1:8" x14ac:dyDescent="0.3">
      <c r="A485" s="63">
        <v>2020</v>
      </c>
      <c r="B485" s="69"/>
      <c r="C485" s="64" t="s">
        <v>16</v>
      </c>
      <c r="D485" s="10" t="s">
        <v>30</v>
      </c>
      <c r="E485" s="2">
        <v>11</v>
      </c>
      <c r="F485" s="3">
        <v>1</v>
      </c>
      <c r="G485" s="4">
        <v>9.0909090909090912E-2</v>
      </c>
      <c r="H485" s="2">
        <v>0</v>
      </c>
    </row>
    <row r="486" spans="1:8" x14ac:dyDescent="0.3">
      <c r="A486" s="63">
        <v>2020</v>
      </c>
      <c r="B486" s="69"/>
      <c r="C486" s="64" t="s">
        <v>16</v>
      </c>
      <c r="D486" s="10" t="s">
        <v>31</v>
      </c>
      <c r="E486" s="2">
        <v>8</v>
      </c>
      <c r="F486" s="3">
        <v>0</v>
      </c>
      <c r="G486" s="4">
        <v>0</v>
      </c>
      <c r="H486" s="2">
        <v>0</v>
      </c>
    </row>
    <row r="487" spans="1:8" x14ac:dyDescent="0.3">
      <c r="A487" s="63">
        <v>2020</v>
      </c>
      <c r="B487" s="69"/>
      <c r="C487" s="64" t="s">
        <v>16</v>
      </c>
      <c r="D487" s="10" t="s">
        <v>32</v>
      </c>
      <c r="E487" s="2">
        <v>4</v>
      </c>
      <c r="F487" s="3">
        <v>2</v>
      </c>
      <c r="G487" s="4">
        <v>0.5</v>
      </c>
      <c r="H487" s="2">
        <v>0</v>
      </c>
    </row>
    <row r="488" spans="1:8" x14ac:dyDescent="0.3">
      <c r="A488" s="63">
        <v>2020</v>
      </c>
      <c r="B488" s="69"/>
      <c r="C488" s="64" t="s">
        <v>19</v>
      </c>
      <c r="D488" s="10" t="s">
        <v>1</v>
      </c>
      <c r="E488" s="2">
        <v>147</v>
      </c>
      <c r="F488" s="3">
        <v>23</v>
      </c>
      <c r="G488" s="4">
        <v>0.15646258503401361</v>
      </c>
      <c r="H488" s="2">
        <v>0</v>
      </c>
    </row>
    <row r="489" spans="1:8" x14ac:dyDescent="0.3">
      <c r="A489" s="63">
        <v>2020</v>
      </c>
      <c r="B489" s="69"/>
      <c r="C489" s="64" t="s">
        <v>19</v>
      </c>
      <c r="D489" s="10" t="s">
        <v>28</v>
      </c>
      <c r="E489" s="2">
        <v>36</v>
      </c>
      <c r="F489" s="3">
        <v>4</v>
      </c>
      <c r="G489" s="4">
        <v>0.1111111111111111</v>
      </c>
      <c r="H489" s="2">
        <v>0</v>
      </c>
    </row>
    <row r="490" spans="1:8" x14ac:dyDescent="0.3">
      <c r="A490" s="63">
        <v>2020</v>
      </c>
      <c r="B490" s="69"/>
      <c r="C490" s="64" t="s">
        <v>19</v>
      </c>
      <c r="D490" s="10" t="s">
        <v>29</v>
      </c>
      <c r="E490" s="2">
        <v>35</v>
      </c>
      <c r="F490" s="3">
        <v>8</v>
      </c>
      <c r="G490" s="4">
        <v>0.22857142857142859</v>
      </c>
      <c r="H490" s="2">
        <v>0</v>
      </c>
    </row>
    <row r="491" spans="1:8" x14ac:dyDescent="0.3">
      <c r="A491" s="63">
        <v>2020</v>
      </c>
      <c r="B491" s="69"/>
      <c r="C491" s="64" t="s">
        <v>19</v>
      </c>
      <c r="D491" s="10" t="s">
        <v>30</v>
      </c>
      <c r="E491" s="2">
        <v>36</v>
      </c>
      <c r="F491" s="3">
        <v>5</v>
      </c>
      <c r="G491" s="4">
        <v>0.1388888888888889</v>
      </c>
      <c r="H491" s="2">
        <v>0</v>
      </c>
    </row>
    <row r="492" spans="1:8" x14ac:dyDescent="0.3">
      <c r="A492" s="63">
        <v>2020</v>
      </c>
      <c r="B492" s="69"/>
      <c r="C492" s="64" t="s">
        <v>19</v>
      </c>
      <c r="D492" s="10" t="s">
        <v>31</v>
      </c>
      <c r="E492" s="2">
        <v>32</v>
      </c>
      <c r="F492" s="3">
        <v>4</v>
      </c>
      <c r="G492" s="4">
        <v>0.125</v>
      </c>
      <c r="H492" s="2">
        <v>0</v>
      </c>
    </row>
    <row r="493" spans="1:8" x14ac:dyDescent="0.3">
      <c r="A493" s="63">
        <v>2020</v>
      </c>
      <c r="B493" s="69"/>
      <c r="C493" s="64" t="s">
        <v>19</v>
      </c>
      <c r="D493" s="10" t="s">
        <v>32</v>
      </c>
      <c r="E493" s="2">
        <v>8</v>
      </c>
      <c r="F493" s="3">
        <v>2</v>
      </c>
      <c r="G493" s="4">
        <v>0.25</v>
      </c>
      <c r="H493" s="2">
        <v>0</v>
      </c>
    </row>
    <row r="494" spans="1:8" x14ac:dyDescent="0.3">
      <c r="A494" s="63"/>
      <c r="B494" s="68" t="s">
        <v>39</v>
      </c>
      <c r="C494" s="47" t="s">
        <v>1</v>
      </c>
      <c r="D494" s="47"/>
      <c r="E494" s="48">
        <f>E495+E500+E506+E512+E518</f>
        <v>406</v>
      </c>
      <c r="F494" s="48">
        <f>F495+F500+F506+F512+F518</f>
        <v>113</v>
      </c>
      <c r="G494" s="49">
        <f>F494/E494</f>
        <v>0.27832512315270935</v>
      </c>
      <c r="H494" s="48">
        <f>H495+H500+H506+H512+H518</f>
        <v>1</v>
      </c>
    </row>
    <row r="495" spans="1:8" x14ac:dyDescent="0.3">
      <c r="A495" s="63">
        <v>2020</v>
      </c>
      <c r="B495" s="69"/>
      <c r="C495" s="64" t="s">
        <v>2</v>
      </c>
      <c r="D495" s="10" t="s">
        <v>1</v>
      </c>
      <c r="E495" s="2">
        <v>12</v>
      </c>
      <c r="F495" s="3">
        <v>2</v>
      </c>
      <c r="G495" s="4">
        <v>0.16666666666666671</v>
      </c>
      <c r="H495" s="2">
        <v>1</v>
      </c>
    </row>
    <row r="496" spans="1:8" x14ac:dyDescent="0.3">
      <c r="A496" s="63">
        <v>2020</v>
      </c>
      <c r="B496" s="69"/>
      <c r="C496" s="64" t="s">
        <v>2</v>
      </c>
      <c r="D496" s="10" t="s">
        <v>28</v>
      </c>
      <c r="E496" s="2">
        <v>4</v>
      </c>
      <c r="F496" s="3">
        <v>1</v>
      </c>
      <c r="G496" s="4">
        <v>0.25</v>
      </c>
      <c r="H496" s="2">
        <v>0</v>
      </c>
    </row>
    <row r="497" spans="1:8" x14ac:dyDescent="0.3">
      <c r="A497" s="63">
        <v>2020</v>
      </c>
      <c r="B497" s="69"/>
      <c r="C497" s="64" t="s">
        <v>2</v>
      </c>
      <c r="D497" s="10" t="s">
        <v>29</v>
      </c>
      <c r="E497" s="2">
        <v>4</v>
      </c>
      <c r="F497" s="3">
        <v>1</v>
      </c>
      <c r="G497" s="4">
        <v>0.25</v>
      </c>
      <c r="H497" s="2">
        <v>0</v>
      </c>
    </row>
    <row r="498" spans="1:8" x14ac:dyDescent="0.3">
      <c r="A498" s="63">
        <v>2020</v>
      </c>
      <c r="B498" s="69"/>
      <c r="C498" s="64" t="s">
        <v>2</v>
      </c>
      <c r="D498" s="10" t="s">
        <v>30</v>
      </c>
      <c r="E498" s="2">
        <v>4</v>
      </c>
      <c r="F498" s="3">
        <v>0</v>
      </c>
      <c r="G498" s="4">
        <v>0</v>
      </c>
      <c r="H498" s="2">
        <v>0</v>
      </c>
    </row>
    <row r="499" spans="1:8" x14ac:dyDescent="0.3">
      <c r="A499" s="63">
        <v>2020</v>
      </c>
      <c r="B499" s="69"/>
      <c r="C499" s="64" t="s">
        <v>2</v>
      </c>
      <c r="D499" s="10" t="s">
        <v>32</v>
      </c>
      <c r="E499" s="2">
        <v>0</v>
      </c>
      <c r="F499" s="3">
        <v>0</v>
      </c>
      <c r="G499" s="4" t="s">
        <v>0</v>
      </c>
      <c r="H499" s="2">
        <v>1</v>
      </c>
    </row>
    <row r="500" spans="1:8" x14ac:dyDescent="0.3">
      <c r="A500" s="63">
        <v>2020</v>
      </c>
      <c r="B500" s="69"/>
      <c r="C500" s="64" t="s">
        <v>9</v>
      </c>
      <c r="D500" s="10" t="s">
        <v>1</v>
      </c>
      <c r="E500" s="2">
        <v>29</v>
      </c>
      <c r="F500" s="3">
        <v>8</v>
      </c>
      <c r="G500" s="4">
        <v>0.27586206896551718</v>
      </c>
      <c r="H500" s="2">
        <v>0</v>
      </c>
    </row>
    <row r="501" spans="1:8" x14ac:dyDescent="0.3">
      <c r="A501" s="63">
        <v>2020</v>
      </c>
      <c r="B501" s="69"/>
      <c r="C501" s="64" t="s">
        <v>9</v>
      </c>
      <c r="D501" s="10" t="s">
        <v>28</v>
      </c>
      <c r="E501" s="2">
        <v>14</v>
      </c>
      <c r="F501" s="3">
        <v>5</v>
      </c>
      <c r="G501" s="4">
        <v>0.35714285714285721</v>
      </c>
      <c r="H501" s="2">
        <v>0</v>
      </c>
    </row>
    <row r="502" spans="1:8" x14ac:dyDescent="0.3">
      <c r="A502" s="63">
        <v>2020</v>
      </c>
      <c r="B502" s="69"/>
      <c r="C502" s="64" t="s">
        <v>9</v>
      </c>
      <c r="D502" s="10" t="s">
        <v>29</v>
      </c>
      <c r="E502" s="2">
        <v>3</v>
      </c>
      <c r="F502" s="3">
        <v>0</v>
      </c>
      <c r="G502" s="4">
        <v>0</v>
      </c>
      <c r="H502" s="2">
        <v>0</v>
      </c>
    </row>
    <row r="503" spans="1:8" x14ac:dyDescent="0.3">
      <c r="A503" s="63">
        <v>2020</v>
      </c>
      <c r="B503" s="69"/>
      <c r="C503" s="64" t="s">
        <v>9</v>
      </c>
      <c r="D503" s="10" t="s">
        <v>30</v>
      </c>
      <c r="E503" s="2">
        <v>9</v>
      </c>
      <c r="F503" s="3">
        <v>3</v>
      </c>
      <c r="G503" s="4">
        <v>0.33333333333333331</v>
      </c>
      <c r="H503" s="2">
        <v>0</v>
      </c>
    </row>
    <row r="504" spans="1:8" x14ac:dyDescent="0.3">
      <c r="A504" s="63">
        <v>2020</v>
      </c>
      <c r="B504" s="69"/>
      <c r="C504" s="64" t="s">
        <v>9</v>
      </c>
      <c r="D504" s="10" t="s">
        <v>31</v>
      </c>
      <c r="E504" s="2">
        <v>1</v>
      </c>
      <c r="F504" s="3">
        <v>0</v>
      </c>
      <c r="G504" s="4">
        <v>0</v>
      </c>
      <c r="H504" s="2">
        <v>0</v>
      </c>
    </row>
    <row r="505" spans="1:8" x14ac:dyDescent="0.3">
      <c r="A505" s="63">
        <v>2020</v>
      </c>
      <c r="B505" s="69"/>
      <c r="C505" s="64" t="s">
        <v>9</v>
      </c>
      <c r="D505" s="10" t="s">
        <v>32</v>
      </c>
      <c r="E505" s="2">
        <v>2</v>
      </c>
      <c r="F505" s="3">
        <v>0</v>
      </c>
      <c r="G505" s="4">
        <v>0</v>
      </c>
      <c r="H505" s="2">
        <v>0</v>
      </c>
    </row>
    <row r="506" spans="1:8" x14ac:dyDescent="0.3">
      <c r="A506" s="63">
        <v>2020</v>
      </c>
      <c r="B506" s="69"/>
      <c r="C506" s="64" t="s">
        <v>10</v>
      </c>
      <c r="D506" s="10" t="s">
        <v>1</v>
      </c>
      <c r="E506" s="2">
        <v>54</v>
      </c>
      <c r="F506" s="3">
        <v>20</v>
      </c>
      <c r="G506" s="4">
        <v>0.37037037037037029</v>
      </c>
      <c r="H506" s="2">
        <v>0</v>
      </c>
    </row>
    <row r="507" spans="1:8" x14ac:dyDescent="0.3">
      <c r="A507" s="63">
        <v>2020</v>
      </c>
      <c r="B507" s="69"/>
      <c r="C507" s="64" t="s">
        <v>10</v>
      </c>
      <c r="D507" s="10" t="s">
        <v>28</v>
      </c>
      <c r="E507" s="2">
        <v>18</v>
      </c>
      <c r="F507" s="3">
        <v>9</v>
      </c>
      <c r="G507" s="4">
        <v>0.5</v>
      </c>
      <c r="H507" s="2">
        <v>0</v>
      </c>
    </row>
    <row r="508" spans="1:8" x14ac:dyDescent="0.3">
      <c r="A508" s="63">
        <v>2020</v>
      </c>
      <c r="B508" s="69"/>
      <c r="C508" s="64" t="s">
        <v>10</v>
      </c>
      <c r="D508" s="10" t="s">
        <v>29</v>
      </c>
      <c r="E508" s="2">
        <v>11</v>
      </c>
      <c r="F508" s="3">
        <v>3</v>
      </c>
      <c r="G508" s="4">
        <v>0.27272727272727271</v>
      </c>
      <c r="H508" s="2">
        <v>0</v>
      </c>
    </row>
    <row r="509" spans="1:8" x14ac:dyDescent="0.3">
      <c r="A509" s="63">
        <v>2020</v>
      </c>
      <c r="B509" s="69"/>
      <c r="C509" s="64" t="s">
        <v>10</v>
      </c>
      <c r="D509" s="10" t="s">
        <v>30</v>
      </c>
      <c r="E509" s="2">
        <v>17</v>
      </c>
      <c r="F509" s="3">
        <v>5</v>
      </c>
      <c r="G509" s="4">
        <v>0.29411764705882348</v>
      </c>
      <c r="H509" s="2">
        <v>0</v>
      </c>
    </row>
    <row r="510" spans="1:8" x14ac:dyDescent="0.3">
      <c r="A510" s="63">
        <v>2020</v>
      </c>
      <c r="B510" s="69"/>
      <c r="C510" s="64" t="s">
        <v>10</v>
      </c>
      <c r="D510" s="10" t="s">
        <v>31</v>
      </c>
      <c r="E510" s="2">
        <v>6</v>
      </c>
      <c r="F510" s="3">
        <v>2</v>
      </c>
      <c r="G510" s="4">
        <v>0.33333333333333331</v>
      </c>
      <c r="H510" s="2">
        <v>0</v>
      </c>
    </row>
    <row r="511" spans="1:8" x14ac:dyDescent="0.3">
      <c r="A511" s="63">
        <v>2020</v>
      </c>
      <c r="B511" s="69"/>
      <c r="C511" s="64" t="s">
        <v>10</v>
      </c>
      <c r="D511" s="10" t="s">
        <v>32</v>
      </c>
      <c r="E511" s="2">
        <v>2</v>
      </c>
      <c r="F511" s="3">
        <v>1</v>
      </c>
      <c r="G511" s="4">
        <v>0.5</v>
      </c>
      <c r="H511" s="2">
        <v>0</v>
      </c>
    </row>
    <row r="512" spans="1:8" x14ac:dyDescent="0.3">
      <c r="A512" s="63">
        <v>2020</v>
      </c>
      <c r="B512" s="69"/>
      <c r="C512" s="64" t="s">
        <v>11</v>
      </c>
      <c r="D512" s="10" t="s">
        <v>1</v>
      </c>
      <c r="E512" s="2">
        <v>91</v>
      </c>
      <c r="F512" s="3">
        <v>39</v>
      </c>
      <c r="G512" s="4">
        <v>0.42857142857142849</v>
      </c>
      <c r="H512" s="2">
        <v>0</v>
      </c>
    </row>
    <row r="513" spans="1:8" x14ac:dyDescent="0.3">
      <c r="A513" s="63">
        <v>2020</v>
      </c>
      <c r="B513" s="69"/>
      <c r="C513" s="64" t="s">
        <v>11</v>
      </c>
      <c r="D513" s="10" t="s">
        <v>28</v>
      </c>
      <c r="E513" s="2">
        <v>21</v>
      </c>
      <c r="F513" s="3">
        <v>10</v>
      </c>
      <c r="G513" s="4">
        <v>0.47619047619047622</v>
      </c>
      <c r="H513" s="2">
        <v>0</v>
      </c>
    </row>
    <row r="514" spans="1:8" x14ac:dyDescent="0.3">
      <c r="A514" s="63">
        <v>2020</v>
      </c>
      <c r="B514" s="69"/>
      <c r="C514" s="64" t="s">
        <v>11</v>
      </c>
      <c r="D514" s="10" t="s">
        <v>29</v>
      </c>
      <c r="E514" s="2">
        <v>24</v>
      </c>
      <c r="F514" s="3">
        <v>9</v>
      </c>
      <c r="G514" s="4">
        <v>0.375</v>
      </c>
      <c r="H514" s="2">
        <v>0</v>
      </c>
    </row>
    <row r="515" spans="1:8" x14ac:dyDescent="0.3">
      <c r="A515" s="63">
        <v>2020</v>
      </c>
      <c r="B515" s="69"/>
      <c r="C515" s="64" t="s">
        <v>11</v>
      </c>
      <c r="D515" s="10" t="s">
        <v>30</v>
      </c>
      <c r="E515" s="2">
        <v>26</v>
      </c>
      <c r="F515" s="3">
        <v>12</v>
      </c>
      <c r="G515" s="4">
        <v>0.46153846153846162</v>
      </c>
      <c r="H515" s="2">
        <v>0</v>
      </c>
    </row>
    <row r="516" spans="1:8" x14ac:dyDescent="0.3">
      <c r="A516" s="63">
        <v>2020</v>
      </c>
      <c r="B516" s="69"/>
      <c r="C516" s="64" t="s">
        <v>11</v>
      </c>
      <c r="D516" s="10" t="s">
        <v>31</v>
      </c>
      <c r="E516" s="2">
        <v>14</v>
      </c>
      <c r="F516" s="3">
        <v>4</v>
      </c>
      <c r="G516" s="4">
        <v>0.2857142857142857</v>
      </c>
      <c r="H516" s="2">
        <v>0</v>
      </c>
    </row>
    <row r="517" spans="1:8" x14ac:dyDescent="0.3">
      <c r="A517" s="63">
        <v>2020</v>
      </c>
      <c r="B517" s="69"/>
      <c r="C517" s="64" t="s">
        <v>11</v>
      </c>
      <c r="D517" s="10" t="s">
        <v>32</v>
      </c>
      <c r="E517" s="2">
        <v>6</v>
      </c>
      <c r="F517" s="3">
        <v>4</v>
      </c>
      <c r="G517" s="4">
        <v>0.66666666666666663</v>
      </c>
      <c r="H517" s="2">
        <v>0</v>
      </c>
    </row>
    <row r="518" spans="1:8" x14ac:dyDescent="0.3">
      <c r="A518" s="63">
        <v>2020</v>
      </c>
      <c r="B518" s="69"/>
      <c r="C518" s="64" t="s">
        <v>23</v>
      </c>
      <c r="D518" s="10" t="s">
        <v>1</v>
      </c>
      <c r="E518" s="2">
        <v>220</v>
      </c>
      <c r="F518" s="3">
        <v>44</v>
      </c>
      <c r="G518" s="4">
        <v>0.2</v>
      </c>
      <c r="H518" s="2">
        <v>0</v>
      </c>
    </row>
    <row r="519" spans="1:8" x14ac:dyDescent="0.3">
      <c r="A519" s="63">
        <v>2020</v>
      </c>
      <c r="B519" s="69"/>
      <c r="C519" s="64" t="s">
        <v>23</v>
      </c>
      <c r="D519" s="10" t="s">
        <v>28</v>
      </c>
      <c r="E519" s="2">
        <v>55</v>
      </c>
      <c r="F519" s="3">
        <v>12</v>
      </c>
      <c r="G519" s="4">
        <v>0.2181818181818182</v>
      </c>
      <c r="H519" s="2">
        <v>0</v>
      </c>
    </row>
    <row r="520" spans="1:8" x14ac:dyDescent="0.3">
      <c r="A520" s="63">
        <v>2020</v>
      </c>
      <c r="B520" s="69"/>
      <c r="C520" s="64" t="s">
        <v>23</v>
      </c>
      <c r="D520" s="10" t="s">
        <v>29</v>
      </c>
      <c r="E520" s="2">
        <v>58</v>
      </c>
      <c r="F520" s="3">
        <v>9</v>
      </c>
      <c r="G520" s="4">
        <v>0.15517241379310351</v>
      </c>
      <c r="H520" s="2">
        <v>0</v>
      </c>
    </row>
    <row r="521" spans="1:8" x14ac:dyDescent="0.3">
      <c r="A521" s="63">
        <v>2020</v>
      </c>
      <c r="B521" s="69"/>
      <c r="C521" s="64" t="s">
        <v>23</v>
      </c>
      <c r="D521" s="10" t="s">
        <v>30</v>
      </c>
      <c r="E521" s="2">
        <v>59</v>
      </c>
      <c r="F521" s="3">
        <v>16</v>
      </c>
      <c r="G521" s="4">
        <v>0.2711864406779661</v>
      </c>
      <c r="H521" s="2">
        <v>0</v>
      </c>
    </row>
    <row r="522" spans="1:8" x14ac:dyDescent="0.3">
      <c r="A522" s="63">
        <v>2020</v>
      </c>
      <c r="B522" s="69"/>
      <c r="C522" s="64" t="s">
        <v>23</v>
      </c>
      <c r="D522" s="10" t="s">
        <v>31</v>
      </c>
      <c r="E522" s="2">
        <v>35</v>
      </c>
      <c r="F522" s="3">
        <v>5</v>
      </c>
      <c r="G522" s="4">
        <v>0.14285714285714279</v>
      </c>
      <c r="H522" s="2">
        <v>0</v>
      </c>
    </row>
    <row r="523" spans="1:8" x14ac:dyDescent="0.3">
      <c r="A523" s="63">
        <v>2020</v>
      </c>
      <c r="B523" s="70"/>
      <c r="C523" s="64" t="s">
        <v>23</v>
      </c>
      <c r="D523" s="10" t="s">
        <v>32</v>
      </c>
      <c r="E523" s="2">
        <v>13</v>
      </c>
      <c r="F523" s="3">
        <v>2</v>
      </c>
      <c r="G523" s="4">
        <v>0.15384615384615391</v>
      </c>
      <c r="H523" s="2">
        <v>0</v>
      </c>
    </row>
    <row r="524" spans="1:8" x14ac:dyDescent="0.3">
      <c r="A524" s="63">
        <v>2022</v>
      </c>
      <c r="B524" s="31" t="s">
        <v>40</v>
      </c>
      <c r="C524" s="6"/>
      <c r="D524" s="6"/>
      <c r="E524" s="7">
        <f>E525+E557+E571+E612+E625</f>
        <v>2457</v>
      </c>
      <c r="F524" s="7">
        <f>F525+F557+F571+F612+F625</f>
        <v>542</v>
      </c>
      <c r="G524" s="33">
        <f>F524/E524</f>
        <v>0.2205942205942206</v>
      </c>
      <c r="H524" s="7">
        <f>H525+H557+H571+H612+H625</f>
        <v>19</v>
      </c>
    </row>
    <row r="525" spans="1:8" x14ac:dyDescent="0.3">
      <c r="A525" s="63"/>
      <c r="B525" s="68" t="s">
        <v>35</v>
      </c>
      <c r="C525" s="47" t="s">
        <v>1</v>
      </c>
      <c r="D525" s="47"/>
      <c r="E525" s="48">
        <f>E526+E533+E544+E538+E551</f>
        <v>997</v>
      </c>
      <c r="F525" s="48">
        <f>F526+F533+F544+F538+F551</f>
        <v>249</v>
      </c>
      <c r="G525" s="49">
        <f>F525/E525</f>
        <v>0.24974924774322968</v>
      </c>
      <c r="H525" s="48">
        <f>H526+H533+H544+H538+H551</f>
        <v>12</v>
      </c>
    </row>
    <row r="526" spans="1:8" x14ac:dyDescent="0.3">
      <c r="A526" s="63">
        <v>2021</v>
      </c>
      <c r="B526" s="69"/>
      <c r="C526" s="64" t="s">
        <v>6</v>
      </c>
      <c r="D526" s="10" t="s">
        <v>1</v>
      </c>
      <c r="E526" s="2">
        <v>632</v>
      </c>
      <c r="F526" s="3">
        <v>186</v>
      </c>
      <c r="G526" s="4">
        <v>0.29430379746835439</v>
      </c>
      <c r="H526" s="2">
        <v>7</v>
      </c>
    </row>
    <row r="527" spans="1:8" x14ac:dyDescent="0.3">
      <c r="A527" s="63">
        <v>2021</v>
      </c>
      <c r="B527" s="69"/>
      <c r="C527" s="64" t="s">
        <v>6</v>
      </c>
      <c r="D527" s="10" t="s">
        <v>28</v>
      </c>
      <c r="E527" s="2">
        <v>112</v>
      </c>
      <c r="F527" s="3">
        <v>25</v>
      </c>
      <c r="G527" s="4">
        <v>0.2232142857142857</v>
      </c>
      <c r="H527" s="2">
        <v>2</v>
      </c>
    </row>
    <row r="528" spans="1:8" x14ac:dyDescent="0.3">
      <c r="A528" s="63">
        <v>2021</v>
      </c>
      <c r="B528" s="69"/>
      <c r="C528" s="64" t="s">
        <v>6</v>
      </c>
      <c r="D528" s="10" t="s">
        <v>29</v>
      </c>
      <c r="E528" s="2">
        <v>185</v>
      </c>
      <c r="F528" s="3">
        <v>60</v>
      </c>
      <c r="G528" s="4">
        <v>0.32432432432432429</v>
      </c>
      <c r="H528" s="2">
        <v>0</v>
      </c>
    </row>
    <row r="529" spans="1:8" x14ac:dyDescent="0.3">
      <c r="A529" s="63">
        <v>2021</v>
      </c>
      <c r="B529" s="69"/>
      <c r="C529" s="64" t="s">
        <v>6</v>
      </c>
      <c r="D529" s="10" t="s">
        <v>30</v>
      </c>
      <c r="E529" s="2">
        <v>235</v>
      </c>
      <c r="F529" s="3">
        <v>79</v>
      </c>
      <c r="G529" s="4">
        <v>0.33617021276595738</v>
      </c>
      <c r="H529" s="2">
        <v>2</v>
      </c>
    </row>
    <row r="530" spans="1:8" x14ac:dyDescent="0.3">
      <c r="A530" s="63">
        <v>2021</v>
      </c>
      <c r="B530" s="69"/>
      <c r="C530" s="64" t="s">
        <v>6</v>
      </c>
      <c r="D530" s="10" t="s">
        <v>31</v>
      </c>
      <c r="E530" s="2">
        <v>79</v>
      </c>
      <c r="F530" s="3">
        <v>19</v>
      </c>
      <c r="G530" s="4">
        <v>0.24050632911392411</v>
      </c>
      <c r="H530" s="2">
        <v>3</v>
      </c>
    </row>
    <row r="531" spans="1:8" x14ac:dyDescent="0.3">
      <c r="A531" s="63"/>
      <c r="B531" s="69"/>
      <c r="C531" s="64" t="s">
        <v>6</v>
      </c>
      <c r="D531" s="10" t="s">
        <v>32</v>
      </c>
      <c r="E531" s="2">
        <v>19</v>
      </c>
      <c r="F531" s="3">
        <v>3</v>
      </c>
      <c r="G531" s="4">
        <v>0.15789473684210531</v>
      </c>
      <c r="H531" s="2">
        <v>0</v>
      </c>
    </row>
    <row r="532" spans="1:8" x14ac:dyDescent="0.3">
      <c r="A532" s="63">
        <v>2021</v>
      </c>
      <c r="B532" s="69"/>
      <c r="C532" s="64" t="s">
        <v>6</v>
      </c>
      <c r="D532" s="10" t="s">
        <v>33</v>
      </c>
      <c r="E532" s="2">
        <v>2</v>
      </c>
      <c r="F532" s="3">
        <v>0</v>
      </c>
      <c r="G532" s="4">
        <v>0</v>
      </c>
      <c r="H532" s="2">
        <v>0</v>
      </c>
    </row>
    <row r="533" spans="1:8" x14ac:dyDescent="0.3">
      <c r="A533" s="63">
        <v>2021</v>
      </c>
      <c r="B533" s="69"/>
      <c r="C533" s="64" t="s">
        <v>22</v>
      </c>
      <c r="D533" s="10" t="s">
        <v>1</v>
      </c>
      <c r="E533" s="2">
        <v>21</v>
      </c>
      <c r="F533" s="3">
        <v>4</v>
      </c>
      <c r="G533" s="4">
        <v>0.19047619047619049</v>
      </c>
      <c r="H533" s="2">
        <v>0</v>
      </c>
    </row>
    <row r="534" spans="1:8" x14ac:dyDescent="0.3">
      <c r="A534" s="63">
        <v>2021</v>
      </c>
      <c r="B534" s="69"/>
      <c r="C534" s="64" t="s">
        <v>22</v>
      </c>
      <c r="D534" s="10" t="s">
        <v>28</v>
      </c>
      <c r="E534" s="2">
        <v>5</v>
      </c>
      <c r="F534" s="3">
        <v>1</v>
      </c>
      <c r="G534" s="4">
        <v>0.2</v>
      </c>
      <c r="H534" s="2">
        <v>0</v>
      </c>
    </row>
    <row r="535" spans="1:8" x14ac:dyDescent="0.3">
      <c r="A535" s="63">
        <v>2021</v>
      </c>
      <c r="B535" s="69"/>
      <c r="C535" s="64" t="s">
        <v>22</v>
      </c>
      <c r="D535" s="10" t="s">
        <v>29</v>
      </c>
      <c r="E535" s="2">
        <v>9</v>
      </c>
      <c r="F535" s="3">
        <v>1</v>
      </c>
      <c r="G535" s="4">
        <v>0.1111111111111111</v>
      </c>
      <c r="H535" s="2">
        <v>0</v>
      </c>
    </row>
    <row r="536" spans="1:8" x14ac:dyDescent="0.3">
      <c r="A536" s="63">
        <v>2021</v>
      </c>
      <c r="B536" s="69"/>
      <c r="C536" s="64" t="s">
        <v>22</v>
      </c>
      <c r="D536" s="10" t="s">
        <v>30</v>
      </c>
      <c r="E536" s="2">
        <v>2</v>
      </c>
      <c r="F536" s="3">
        <v>2</v>
      </c>
      <c r="G536" s="4">
        <v>1</v>
      </c>
      <c r="H536" s="2">
        <v>0</v>
      </c>
    </row>
    <row r="537" spans="1:8" x14ac:dyDescent="0.3">
      <c r="A537" s="63">
        <v>2021</v>
      </c>
      <c r="B537" s="69"/>
      <c r="C537" s="64" t="s">
        <v>22</v>
      </c>
      <c r="D537" s="10" t="s">
        <v>31</v>
      </c>
      <c r="E537" s="2">
        <v>5</v>
      </c>
      <c r="F537" s="3">
        <v>0</v>
      </c>
      <c r="G537" s="4">
        <v>0</v>
      </c>
      <c r="H537" s="2">
        <v>0</v>
      </c>
    </row>
    <row r="538" spans="1:8" x14ac:dyDescent="0.3">
      <c r="A538" s="63"/>
      <c r="B538" s="69"/>
      <c r="C538" s="64" t="s">
        <v>17</v>
      </c>
      <c r="D538" s="10" t="s">
        <v>1</v>
      </c>
      <c r="E538" s="2">
        <v>87</v>
      </c>
      <c r="F538" s="3">
        <v>13</v>
      </c>
      <c r="G538" s="4">
        <v>0.14942528735632191</v>
      </c>
      <c r="H538" s="2">
        <v>0</v>
      </c>
    </row>
    <row r="539" spans="1:8" x14ac:dyDescent="0.3">
      <c r="A539" s="63"/>
      <c r="B539" s="69"/>
      <c r="C539" s="64" t="s">
        <v>17</v>
      </c>
      <c r="D539" s="10" t="s">
        <v>28</v>
      </c>
      <c r="E539" s="2">
        <v>22</v>
      </c>
      <c r="F539" s="3">
        <v>7</v>
      </c>
      <c r="G539" s="4">
        <v>0.31818181818181818</v>
      </c>
      <c r="H539" s="2">
        <v>0</v>
      </c>
    </row>
    <row r="540" spans="1:8" x14ac:dyDescent="0.3">
      <c r="A540" s="63"/>
      <c r="B540" s="69"/>
      <c r="C540" s="64" t="s">
        <v>17</v>
      </c>
      <c r="D540" s="10" t="s">
        <v>29</v>
      </c>
      <c r="E540" s="2">
        <v>19</v>
      </c>
      <c r="F540" s="3">
        <v>4</v>
      </c>
      <c r="G540" s="4">
        <v>0.2105263157894737</v>
      </c>
      <c r="H540" s="2">
        <v>0</v>
      </c>
    </row>
    <row r="541" spans="1:8" x14ac:dyDescent="0.3">
      <c r="A541" s="63"/>
      <c r="B541" s="69"/>
      <c r="C541" s="64" t="s">
        <v>17</v>
      </c>
      <c r="D541" s="10" t="s">
        <v>30</v>
      </c>
      <c r="E541" s="2">
        <v>27</v>
      </c>
      <c r="F541" s="3">
        <v>2</v>
      </c>
      <c r="G541" s="4">
        <v>7.407407407407407E-2</v>
      </c>
      <c r="H541" s="2">
        <v>0</v>
      </c>
    </row>
    <row r="542" spans="1:8" x14ac:dyDescent="0.3">
      <c r="A542" s="63"/>
      <c r="B542" s="69"/>
      <c r="C542" s="64" t="s">
        <v>17</v>
      </c>
      <c r="D542" s="10" t="s">
        <v>31</v>
      </c>
      <c r="E542" s="2">
        <v>12</v>
      </c>
      <c r="F542" s="3">
        <v>0</v>
      </c>
      <c r="G542" s="4">
        <v>0</v>
      </c>
      <c r="H542" s="2">
        <v>0</v>
      </c>
    </row>
    <row r="543" spans="1:8" x14ac:dyDescent="0.3">
      <c r="A543" s="63"/>
      <c r="B543" s="69"/>
      <c r="C543" s="64" t="s">
        <v>17</v>
      </c>
      <c r="D543" s="10" t="s">
        <v>32</v>
      </c>
      <c r="E543" s="2">
        <v>7</v>
      </c>
      <c r="F543" s="3">
        <v>0</v>
      </c>
      <c r="G543" s="4">
        <v>0</v>
      </c>
      <c r="H543" s="2">
        <v>0</v>
      </c>
    </row>
    <row r="544" spans="1:8" x14ac:dyDescent="0.3">
      <c r="A544" s="63">
        <v>2021</v>
      </c>
      <c r="B544" s="69"/>
      <c r="C544" s="64" t="s">
        <v>18</v>
      </c>
      <c r="D544" s="10" t="s">
        <v>1</v>
      </c>
      <c r="E544" s="2">
        <v>216</v>
      </c>
      <c r="F544" s="3">
        <v>37</v>
      </c>
      <c r="G544" s="4">
        <v>0.17129629629629631</v>
      </c>
      <c r="H544" s="2">
        <v>4</v>
      </c>
    </row>
    <row r="545" spans="1:8" x14ac:dyDescent="0.3">
      <c r="A545" s="63">
        <v>2021</v>
      </c>
      <c r="B545" s="69"/>
      <c r="C545" s="64" t="s">
        <v>18</v>
      </c>
      <c r="D545" s="10" t="s">
        <v>28</v>
      </c>
      <c r="E545" s="2">
        <v>77</v>
      </c>
      <c r="F545" s="3">
        <v>11</v>
      </c>
      <c r="G545" s="4">
        <v>0.14285714285714279</v>
      </c>
      <c r="H545" s="2">
        <v>3</v>
      </c>
    </row>
    <row r="546" spans="1:8" x14ac:dyDescent="0.3">
      <c r="A546" s="63">
        <v>2021</v>
      </c>
      <c r="B546" s="69"/>
      <c r="C546" s="64" t="s">
        <v>18</v>
      </c>
      <c r="D546" s="10" t="s">
        <v>29</v>
      </c>
      <c r="E546" s="2">
        <v>58</v>
      </c>
      <c r="F546" s="3">
        <v>9</v>
      </c>
      <c r="G546" s="4">
        <v>0.15517241379310351</v>
      </c>
      <c r="H546" s="2">
        <v>1</v>
      </c>
    </row>
    <row r="547" spans="1:8" x14ac:dyDescent="0.3">
      <c r="A547" s="63">
        <v>2021</v>
      </c>
      <c r="B547" s="69"/>
      <c r="C547" s="64" t="s">
        <v>18</v>
      </c>
      <c r="D547" s="10" t="s">
        <v>30</v>
      </c>
      <c r="E547" s="2">
        <v>45</v>
      </c>
      <c r="F547" s="3">
        <v>9</v>
      </c>
      <c r="G547" s="4">
        <v>0.2</v>
      </c>
      <c r="H547" s="2">
        <v>0</v>
      </c>
    </row>
    <row r="548" spans="1:8" x14ac:dyDescent="0.3">
      <c r="A548" s="63">
        <v>2021</v>
      </c>
      <c r="B548" s="69"/>
      <c r="C548" s="64" t="s">
        <v>18</v>
      </c>
      <c r="D548" s="10" t="s">
        <v>31</v>
      </c>
      <c r="E548" s="2">
        <v>23</v>
      </c>
      <c r="F548" s="3">
        <v>5</v>
      </c>
      <c r="G548" s="4">
        <v>0.21739130434782611</v>
      </c>
      <c r="H548" s="2">
        <v>0</v>
      </c>
    </row>
    <row r="549" spans="1:8" x14ac:dyDescent="0.3">
      <c r="A549" s="63">
        <v>2021</v>
      </c>
      <c r="B549" s="69"/>
      <c r="C549" s="64" t="s">
        <v>18</v>
      </c>
      <c r="D549" s="10" t="s">
        <v>32</v>
      </c>
      <c r="E549" s="2">
        <v>11</v>
      </c>
      <c r="F549" s="3">
        <v>2</v>
      </c>
      <c r="G549" s="4">
        <v>0.1818181818181818</v>
      </c>
      <c r="H549" s="2">
        <v>0</v>
      </c>
    </row>
    <row r="550" spans="1:8" x14ac:dyDescent="0.3">
      <c r="A550" s="63">
        <v>2021</v>
      </c>
      <c r="B550" s="69"/>
      <c r="C550" s="64" t="s">
        <v>18</v>
      </c>
      <c r="D550" s="10" t="s">
        <v>33</v>
      </c>
      <c r="E550" s="2">
        <v>2</v>
      </c>
      <c r="F550" s="3">
        <v>1</v>
      </c>
      <c r="G550" s="4">
        <v>0.5</v>
      </c>
      <c r="H550" s="2">
        <v>0</v>
      </c>
    </row>
    <row r="551" spans="1:8" x14ac:dyDescent="0.3">
      <c r="A551" s="63">
        <v>2021</v>
      </c>
      <c r="B551" s="69"/>
      <c r="C551" s="64" t="s">
        <v>26</v>
      </c>
      <c r="D551" s="10" t="s">
        <v>1</v>
      </c>
      <c r="E551" s="2">
        <v>41</v>
      </c>
      <c r="F551" s="3">
        <v>9</v>
      </c>
      <c r="G551" s="4">
        <v>0.21951219512195119</v>
      </c>
      <c r="H551" s="2">
        <v>1</v>
      </c>
    </row>
    <row r="552" spans="1:8" x14ac:dyDescent="0.3">
      <c r="A552" s="63">
        <v>2021</v>
      </c>
      <c r="B552" s="69"/>
      <c r="C552" s="64" t="s">
        <v>26</v>
      </c>
      <c r="D552" s="10" t="s">
        <v>28</v>
      </c>
      <c r="E552" s="2">
        <v>9</v>
      </c>
      <c r="F552" s="3">
        <v>2</v>
      </c>
      <c r="G552" s="4">
        <v>0.22222222222222221</v>
      </c>
      <c r="H552" s="2">
        <v>0</v>
      </c>
    </row>
    <row r="553" spans="1:8" x14ac:dyDescent="0.3">
      <c r="A553" s="63">
        <v>2021</v>
      </c>
      <c r="B553" s="69"/>
      <c r="C553" s="64" t="s">
        <v>26</v>
      </c>
      <c r="D553" s="10" t="s">
        <v>29</v>
      </c>
      <c r="E553" s="2">
        <v>15</v>
      </c>
      <c r="F553" s="3">
        <v>3</v>
      </c>
      <c r="G553" s="4">
        <v>0.2</v>
      </c>
      <c r="H553" s="2">
        <v>0</v>
      </c>
    </row>
    <row r="554" spans="1:8" x14ac:dyDescent="0.3">
      <c r="A554" s="63">
        <v>2021</v>
      </c>
      <c r="B554" s="69"/>
      <c r="C554" s="64" t="s">
        <v>26</v>
      </c>
      <c r="D554" s="10" t="s">
        <v>30</v>
      </c>
      <c r="E554" s="2">
        <v>7</v>
      </c>
      <c r="F554" s="3">
        <v>2</v>
      </c>
      <c r="G554" s="4">
        <v>0.2857142857142857</v>
      </c>
      <c r="H554" s="2">
        <v>1</v>
      </c>
    </row>
    <row r="555" spans="1:8" x14ac:dyDescent="0.3">
      <c r="A555" s="63">
        <v>2021</v>
      </c>
      <c r="B555" s="69"/>
      <c r="C555" s="64" t="s">
        <v>26</v>
      </c>
      <c r="D555" s="10" t="s">
        <v>31</v>
      </c>
      <c r="E555" s="2">
        <v>9</v>
      </c>
      <c r="F555" s="3">
        <v>2</v>
      </c>
      <c r="G555" s="4">
        <v>0.22222222222222221</v>
      </c>
      <c r="H555" s="2">
        <v>0</v>
      </c>
    </row>
    <row r="556" spans="1:8" x14ac:dyDescent="0.3">
      <c r="A556" s="63">
        <v>2021</v>
      </c>
      <c r="B556" s="69"/>
      <c r="C556" s="64" t="s">
        <v>26</v>
      </c>
      <c r="D556" s="10" t="s">
        <v>32</v>
      </c>
      <c r="E556" s="2">
        <v>1</v>
      </c>
      <c r="F556" s="3">
        <v>0</v>
      </c>
      <c r="G556" s="4">
        <v>0</v>
      </c>
      <c r="H556" s="2">
        <v>0</v>
      </c>
    </row>
    <row r="557" spans="1:8" x14ac:dyDescent="0.3">
      <c r="A557" s="63"/>
      <c r="B557" s="68" t="s">
        <v>36</v>
      </c>
      <c r="C557" s="47" t="s">
        <v>1</v>
      </c>
      <c r="D557" s="47"/>
      <c r="E557" s="48">
        <f>E558+E564</f>
        <v>337</v>
      </c>
      <c r="F557" s="48">
        <f>F558+F564</f>
        <v>60</v>
      </c>
      <c r="G557" s="49">
        <f>F557/E557</f>
        <v>0.17804154302670624</v>
      </c>
      <c r="H557" s="48">
        <f>H558+H564</f>
        <v>0</v>
      </c>
    </row>
    <row r="558" spans="1:8" x14ac:dyDescent="0.3">
      <c r="A558" s="63">
        <v>2021</v>
      </c>
      <c r="B558" s="69"/>
      <c r="C558" s="64" t="s">
        <v>8</v>
      </c>
      <c r="D558" s="10" t="s">
        <v>1</v>
      </c>
      <c r="E558" s="2">
        <v>165</v>
      </c>
      <c r="F558" s="3">
        <v>25</v>
      </c>
      <c r="G558" s="4">
        <v>0.15151515151515149</v>
      </c>
      <c r="H558" s="2">
        <v>0</v>
      </c>
    </row>
    <row r="559" spans="1:8" x14ac:dyDescent="0.3">
      <c r="A559" s="63">
        <v>2021</v>
      </c>
      <c r="B559" s="69"/>
      <c r="C559" s="64" t="s">
        <v>8</v>
      </c>
      <c r="D559" s="10" t="s">
        <v>28</v>
      </c>
      <c r="E559" s="2">
        <v>73</v>
      </c>
      <c r="F559" s="3">
        <v>13</v>
      </c>
      <c r="G559" s="4">
        <v>0.17808219178082191</v>
      </c>
      <c r="H559" s="2">
        <v>0</v>
      </c>
    </row>
    <row r="560" spans="1:8" x14ac:dyDescent="0.3">
      <c r="A560" s="63">
        <v>2021</v>
      </c>
      <c r="B560" s="69"/>
      <c r="C560" s="64" t="s">
        <v>8</v>
      </c>
      <c r="D560" s="10" t="s">
        <v>29</v>
      </c>
      <c r="E560" s="2">
        <v>32</v>
      </c>
      <c r="F560" s="3">
        <v>6</v>
      </c>
      <c r="G560" s="4">
        <v>0.1875</v>
      </c>
      <c r="H560" s="2">
        <v>0</v>
      </c>
    </row>
    <row r="561" spans="1:8" x14ac:dyDescent="0.3">
      <c r="A561" s="63">
        <v>2021</v>
      </c>
      <c r="B561" s="69"/>
      <c r="C561" s="64" t="s">
        <v>8</v>
      </c>
      <c r="D561" s="10" t="s">
        <v>30</v>
      </c>
      <c r="E561" s="2">
        <v>33</v>
      </c>
      <c r="F561" s="3">
        <v>4</v>
      </c>
      <c r="G561" s="4">
        <v>0.1212121212121212</v>
      </c>
      <c r="H561" s="2">
        <v>0</v>
      </c>
    </row>
    <row r="562" spans="1:8" x14ac:dyDescent="0.3">
      <c r="A562" s="63">
        <v>2021</v>
      </c>
      <c r="B562" s="69"/>
      <c r="C562" s="64" t="s">
        <v>8</v>
      </c>
      <c r="D562" s="10" t="s">
        <v>31</v>
      </c>
      <c r="E562" s="2">
        <v>24</v>
      </c>
      <c r="F562" s="3">
        <v>1</v>
      </c>
      <c r="G562" s="4">
        <v>4.1666666666666657E-2</v>
      </c>
      <c r="H562" s="2">
        <v>0</v>
      </c>
    </row>
    <row r="563" spans="1:8" x14ac:dyDescent="0.3">
      <c r="A563" s="63">
        <v>2021</v>
      </c>
      <c r="B563" s="69"/>
      <c r="C563" s="64" t="s">
        <v>8</v>
      </c>
      <c r="D563" s="10" t="s">
        <v>32</v>
      </c>
      <c r="E563" s="2">
        <v>3</v>
      </c>
      <c r="F563" s="3">
        <v>1</v>
      </c>
      <c r="G563" s="4">
        <v>0.33333333333333331</v>
      </c>
      <c r="H563" s="2">
        <v>0</v>
      </c>
    </row>
    <row r="564" spans="1:8" x14ac:dyDescent="0.3">
      <c r="A564" s="63">
        <v>2021</v>
      </c>
      <c r="B564" s="69"/>
      <c r="C564" s="64" t="s">
        <v>20</v>
      </c>
      <c r="D564" s="10" t="s">
        <v>1</v>
      </c>
      <c r="E564" s="2">
        <v>172</v>
      </c>
      <c r="F564" s="3">
        <v>35</v>
      </c>
      <c r="G564" s="4">
        <v>0.20348837209302331</v>
      </c>
      <c r="H564" s="2">
        <v>0</v>
      </c>
    </row>
    <row r="565" spans="1:8" x14ac:dyDescent="0.3">
      <c r="A565" s="63">
        <v>2021</v>
      </c>
      <c r="B565" s="69"/>
      <c r="C565" s="64" t="s">
        <v>20</v>
      </c>
      <c r="D565" s="10" t="s">
        <v>28</v>
      </c>
      <c r="E565" s="2">
        <v>53</v>
      </c>
      <c r="F565" s="3">
        <v>11</v>
      </c>
      <c r="G565" s="4">
        <v>0.20754716981132079</v>
      </c>
      <c r="H565" s="2">
        <v>0</v>
      </c>
    </row>
    <row r="566" spans="1:8" x14ac:dyDescent="0.3">
      <c r="A566" s="63">
        <v>2021</v>
      </c>
      <c r="B566" s="69"/>
      <c r="C566" s="64" t="s">
        <v>20</v>
      </c>
      <c r="D566" s="10" t="s">
        <v>29</v>
      </c>
      <c r="E566" s="2">
        <v>51</v>
      </c>
      <c r="F566" s="3">
        <v>12</v>
      </c>
      <c r="G566" s="4">
        <v>0.23529411764705879</v>
      </c>
      <c r="H566" s="2">
        <v>0</v>
      </c>
    </row>
    <row r="567" spans="1:8" x14ac:dyDescent="0.3">
      <c r="A567" s="63">
        <v>2021</v>
      </c>
      <c r="B567" s="69"/>
      <c r="C567" s="64" t="s">
        <v>20</v>
      </c>
      <c r="D567" s="10" t="s">
        <v>30</v>
      </c>
      <c r="E567" s="2">
        <v>37</v>
      </c>
      <c r="F567" s="3">
        <v>8</v>
      </c>
      <c r="G567" s="4">
        <v>0.2162162162162162</v>
      </c>
      <c r="H567" s="2">
        <v>0</v>
      </c>
    </row>
    <row r="568" spans="1:8" x14ac:dyDescent="0.3">
      <c r="A568" s="63">
        <v>2021</v>
      </c>
      <c r="B568" s="69"/>
      <c r="C568" s="64" t="s">
        <v>20</v>
      </c>
      <c r="D568" s="10" t="s">
        <v>31</v>
      </c>
      <c r="E568" s="2">
        <v>22</v>
      </c>
      <c r="F568" s="3">
        <v>2</v>
      </c>
      <c r="G568" s="4">
        <v>9.0909090909090912E-2</v>
      </c>
      <c r="H568" s="2">
        <v>0</v>
      </c>
    </row>
    <row r="569" spans="1:8" x14ac:dyDescent="0.3">
      <c r="A569" s="63">
        <v>2021</v>
      </c>
      <c r="B569" s="69"/>
      <c r="C569" s="64" t="s">
        <v>20</v>
      </c>
      <c r="D569" s="10" t="s">
        <v>32</v>
      </c>
      <c r="E569" s="2">
        <v>8</v>
      </c>
      <c r="F569" s="3">
        <v>2</v>
      </c>
      <c r="G569" s="4">
        <v>0.25</v>
      </c>
      <c r="H569" s="2">
        <v>0</v>
      </c>
    </row>
    <row r="570" spans="1:8" x14ac:dyDescent="0.3">
      <c r="A570" s="63">
        <v>2021</v>
      </c>
      <c r="B570" s="70"/>
      <c r="C570" s="64" t="s">
        <v>20</v>
      </c>
      <c r="D570" s="10" t="s">
        <v>33</v>
      </c>
      <c r="E570" s="2">
        <v>1</v>
      </c>
      <c r="F570" s="3">
        <v>0</v>
      </c>
      <c r="G570" s="4">
        <v>0</v>
      </c>
      <c r="H570" s="2">
        <v>0</v>
      </c>
    </row>
    <row r="571" spans="1:8" x14ac:dyDescent="0.3">
      <c r="A571" s="63"/>
      <c r="B571" s="58" t="s">
        <v>37</v>
      </c>
      <c r="C571" s="47" t="s">
        <v>1</v>
      </c>
      <c r="D571" s="47"/>
      <c r="E571" s="48">
        <f>E572+E579+E586+E592+E599+E605</f>
        <v>486</v>
      </c>
      <c r="F571" s="48">
        <f>F572+F579+F586+F592+F599+F605</f>
        <v>100</v>
      </c>
      <c r="G571" s="49">
        <f>F571/E571</f>
        <v>0.20576131687242799</v>
      </c>
      <c r="H571" s="48">
        <f>H572+H579+H586+H592+H599+H605</f>
        <v>4</v>
      </c>
    </row>
    <row r="572" spans="1:8" x14ac:dyDescent="0.3">
      <c r="A572" s="63">
        <v>2021</v>
      </c>
      <c r="B572" s="59"/>
      <c r="C572" s="64" t="s">
        <v>5</v>
      </c>
      <c r="D572" s="10" t="s">
        <v>1</v>
      </c>
      <c r="E572" s="2">
        <v>82</v>
      </c>
      <c r="F572" s="3">
        <v>13</v>
      </c>
      <c r="G572" s="4">
        <v>0.15853658536585369</v>
      </c>
      <c r="H572" s="2">
        <v>4</v>
      </c>
    </row>
    <row r="573" spans="1:8" x14ac:dyDescent="0.3">
      <c r="A573" s="63">
        <v>2021</v>
      </c>
      <c r="B573" s="59"/>
      <c r="C573" s="64" t="s">
        <v>5</v>
      </c>
      <c r="D573" s="10" t="s">
        <v>28</v>
      </c>
      <c r="E573" s="2">
        <v>23</v>
      </c>
      <c r="F573" s="3">
        <v>3</v>
      </c>
      <c r="G573" s="4">
        <v>0.13043478260869559</v>
      </c>
      <c r="H573" s="2">
        <v>1</v>
      </c>
    </row>
    <row r="574" spans="1:8" x14ac:dyDescent="0.3">
      <c r="A574" s="63">
        <v>2021</v>
      </c>
      <c r="B574" s="59"/>
      <c r="C574" s="64" t="s">
        <v>5</v>
      </c>
      <c r="D574" s="10" t="s">
        <v>29</v>
      </c>
      <c r="E574" s="2">
        <v>19</v>
      </c>
      <c r="F574" s="3">
        <v>3</v>
      </c>
      <c r="G574" s="4">
        <v>0.15789473684210531</v>
      </c>
      <c r="H574" s="2">
        <v>0</v>
      </c>
    </row>
    <row r="575" spans="1:8" x14ac:dyDescent="0.3">
      <c r="A575" s="63">
        <v>2021</v>
      </c>
      <c r="B575" s="59"/>
      <c r="C575" s="64" t="s">
        <v>5</v>
      </c>
      <c r="D575" s="10" t="s">
        <v>30</v>
      </c>
      <c r="E575" s="2">
        <v>20</v>
      </c>
      <c r="F575" s="3">
        <v>0</v>
      </c>
      <c r="G575" s="4">
        <v>0</v>
      </c>
      <c r="H575" s="2">
        <v>2</v>
      </c>
    </row>
    <row r="576" spans="1:8" x14ac:dyDescent="0.3">
      <c r="A576" s="63">
        <v>2021</v>
      </c>
      <c r="B576" s="59"/>
      <c r="C576" s="64" t="s">
        <v>5</v>
      </c>
      <c r="D576" s="10" t="s">
        <v>31</v>
      </c>
      <c r="E576" s="2">
        <v>15</v>
      </c>
      <c r="F576" s="3">
        <v>6</v>
      </c>
      <c r="G576" s="4">
        <v>0.4</v>
      </c>
      <c r="H576" s="2">
        <v>0</v>
      </c>
    </row>
    <row r="577" spans="1:8" x14ac:dyDescent="0.3">
      <c r="A577" s="63">
        <v>2021</v>
      </c>
      <c r="B577" s="59"/>
      <c r="C577" s="64" t="s">
        <v>5</v>
      </c>
      <c r="D577" s="10" t="s">
        <v>32</v>
      </c>
      <c r="E577" s="2">
        <v>4</v>
      </c>
      <c r="F577" s="3">
        <v>1</v>
      </c>
      <c r="G577" s="4">
        <v>0.25</v>
      </c>
      <c r="H577" s="2">
        <v>0</v>
      </c>
    </row>
    <row r="578" spans="1:8" x14ac:dyDescent="0.3">
      <c r="A578" s="63">
        <v>2021</v>
      </c>
      <c r="B578" s="59"/>
      <c r="C578" s="64" t="s">
        <v>5</v>
      </c>
      <c r="D578" s="10" t="s">
        <v>33</v>
      </c>
      <c r="E578" s="2">
        <v>1</v>
      </c>
      <c r="F578" s="3">
        <v>0</v>
      </c>
      <c r="G578" s="4">
        <v>0</v>
      </c>
      <c r="H578" s="2">
        <v>1</v>
      </c>
    </row>
    <row r="579" spans="1:8" x14ac:dyDescent="0.3">
      <c r="A579" s="63">
        <v>2021</v>
      </c>
      <c r="B579" s="59"/>
      <c r="C579" s="64" t="s">
        <v>21</v>
      </c>
      <c r="D579" s="10" t="s">
        <v>1</v>
      </c>
      <c r="E579" s="2">
        <v>191</v>
      </c>
      <c r="F579" s="3">
        <v>49</v>
      </c>
      <c r="G579" s="4">
        <v>0.25654450261780098</v>
      </c>
      <c r="H579" s="2">
        <v>0</v>
      </c>
    </row>
    <row r="580" spans="1:8" x14ac:dyDescent="0.3">
      <c r="A580" s="63">
        <v>2021</v>
      </c>
      <c r="B580" s="59"/>
      <c r="C580" s="64" t="s">
        <v>21</v>
      </c>
      <c r="D580" s="10" t="s">
        <v>28</v>
      </c>
      <c r="E580" s="2">
        <v>69</v>
      </c>
      <c r="F580" s="3">
        <v>14</v>
      </c>
      <c r="G580" s="4">
        <v>0.20289855072463769</v>
      </c>
      <c r="H580" s="2">
        <v>0</v>
      </c>
    </row>
    <row r="581" spans="1:8" x14ac:dyDescent="0.3">
      <c r="A581" s="63">
        <v>2021</v>
      </c>
      <c r="B581" s="59"/>
      <c r="C581" s="64" t="s">
        <v>21</v>
      </c>
      <c r="D581" s="10" t="s">
        <v>29</v>
      </c>
      <c r="E581" s="2">
        <v>38</v>
      </c>
      <c r="F581" s="3">
        <v>15</v>
      </c>
      <c r="G581" s="4">
        <v>0.39473684210526322</v>
      </c>
      <c r="H581" s="2">
        <v>0</v>
      </c>
    </row>
    <row r="582" spans="1:8" x14ac:dyDescent="0.3">
      <c r="A582" s="63">
        <v>2021</v>
      </c>
      <c r="B582" s="59"/>
      <c r="C582" s="64" t="s">
        <v>21</v>
      </c>
      <c r="D582" s="10" t="s">
        <v>30</v>
      </c>
      <c r="E582" s="2">
        <v>43</v>
      </c>
      <c r="F582" s="3">
        <v>9</v>
      </c>
      <c r="G582" s="4">
        <v>0.20930232558139539</v>
      </c>
      <c r="H582" s="2">
        <v>0</v>
      </c>
    </row>
    <row r="583" spans="1:8" x14ac:dyDescent="0.3">
      <c r="A583" s="63">
        <v>2021</v>
      </c>
      <c r="B583" s="59"/>
      <c r="C583" s="64" t="s">
        <v>21</v>
      </c>
      <c r="D583" s="10" t="s">
        <v>31</v>
      </c>
      <c r="E583" s="2">
        <v>25</v>
      </c>
      <c r="F583" s="3">
        <v>9</v>
      </c>
      <c r="G583" s="4">
        <v>0.36</v>
      </c>
      <c r="H583" s="2">
        <v>0</v>
      </c>
    </row>
    <row r="584" spans="1:8" x14ac:dyDescent="0.3">
      <c r="A584" s="63">
        <v>2021</v>
      </c>
      <c r="B584" s="59"/>
      <c r="C584" s="64" t="s">
        <v>21</v>
      </c>
      <c r="D584" s="10" t="s">
        <v>32</v>
      </c>
      <c r="E584" s="2">
        <v>13</v>
      </c>
      <c r="F584" s="3">
        <v>2</v>
      </c>
      <c r="G584" s="4">
        <v>0.15384615384615391</v>
      </c>
      <c r="H584" s="2">
        <v>0</v>
      </c>
    </row>
    <row r="585" spans="1:8" x14ac:dyDescent="0.3">
      <c r="A585" s="63">
        <v>2021</v>
      </c>
      <c r="B585" s="59"/>
      <c r="C585" s="64" t="s">
        <v>21</v>
      </c>
      <c r="D585" s="10" t="s">
        <v>33</v>
      </c>
      <c r="E585" s="2">
        <v>3</v>
      </c>
      <c r="F585" s="3">
        <v>0</v>
      </c>
      <c r="G585" s="4">
        <v>0</v>
      </c>
      <c r="H585" s="2">
        <v>0</v>
      </c>
    </row>
    <row r="586" spans="1:8" x14ac:dyDescent="0.3">
      <c r="A586" s="63">
        <v>2021</v>
      </c>
      <c r="B586" s="59"/>
      <c r="C586" s="64" t="s">
        <v>12</v>
      </c>
      <c r="D586" s="10" t="s">
        <v>1</v>
      </c>
      <c r="E586" s="2">
        <v>41</v>
      </c>
      <c r="F586" s="3">
        <v>12</v>
      </c>
      <c r="G586" s="4">
        <v>0.29268292682926828</v>
      </c>
      <c r="H586" s="2">
        <v>0</v>
      </c>
    </row>
    <row r="587" spans="1:8" x14ac:dyDescent="0.3">
      <c r="A587" s="63">
        <v>2021</v>
      </c>
      <c r="B587" s="59"/>
      <c r="C587" s="64" t="s">
        <v>12</v>
      </c>
      <c r="D587" s="10" t="s">
        <v>28</v>
      </c>
      <c r="E587" s="2">
        <v>20</v>
      </c>
      <c r="F587" s="3">
        <v>6</v>
      </c>
      <c r="G587" s="4">
        <v>0.3</v>
      </c>
      <c r="H587" s="2">
        <v>0</v>
      </c>
    </row>
    <row r="588" spans="1:8" x14ac:dyDescent="0.3">
      <c r="A588" s="63">
        <v>2021</v>
      </c>
      <c r="B588" s="59"/>
      <c r="C588" s="64" t="s">
        <v>12</v>
      </c>
      <c r="D588" s="10" t="s">
        <v>29</v>
      </c>
      <c r="E588" s="2">
        <v>9</v>
      </c>
      <c r="F588" s="3">
        <v>3</v>
      </c>
      <c r="G588" s="4">
        <v>0.33333333333333331</v>
      </c>
      <c r="H588" s="2">
        <v>0</v>
      </c>
    </row>
    <row r="589" spans="1:8" x14ac:dyDescent="0.3">
      <c r="A589" s="63">
        <v>2021</v>
      </c>
      <c r="B589" s="59"/>
      <c r="C589" s="64" t="s">
        <v>12</v>
      </c>
      <c r="D589" s="10" t="s">
        <v>30</v>
      </c>
      <c r="E589" s="2">
        <v>2</v>
      </c>
      <c r="F589" s="3">
        <v>1</v>
      </c>
      <c r="G589" s="4">
        <v>0.5</v>
      </c>
      <c r="H589" s="2">
        <v>0</v>
      </c>
    </row>
    <row r="590" spans="1:8" x14ac:dyDescent="0.3">
      <c r="A590" s="63">
        <v>2021</v>
      </c>
      <c r="B590" s="59"/>
      <c r="C590" s="64" t="s">
        <v>12</v>
      </c>
      <c r="D590" s="10" t="s">
        <v>31</v>
      </c>
      <c r="E590" s="2">
        <v>8</v>
      </c>
      <c r="F590" s="3">
        <v>1</v>
      </c>
      <c r="G590" s="4">
        <v>0.125</v>
      </c>
      <c r="H590" s="2">
        <v>0</v>
      </c>
    </row>
    <row r="591" spans="1:8" x14ac:dyDescent="0.3">
      <c r="A591" s="63">
        <v>2021</v>
      </c>
      <c r="B591" s="59"/>
      <c r="C591" s="64" t="s">
        <v>12</v>
      </c>
      <c r="D591" s="10" t="s">
        <v>32</v>
      </c>
      <c r="E591" s="2">
        <v>2</v>
      </c>
      <c r="F591" s="3">
        <v>1</v>
      </c>
      <c r="G591" s="4">
        <v>0.5</v>
      </c>
      <c r="H591" s="2">
        <v>0</v>
      </c>
    </row>
    <row r="592" spans="1:8" x14ac:dyDescent="0.3">
      <c r="A592" s="63">
        <v>2021</v>
      </c>
      <c r="B592" s="59"/>
      <c r="C592" s="64" t="s">
        <v>13</v>
      </c>
      <c r="D592" s="10" t="s">
        <v>1</v>
      </c>
      <c r="E592" s="2">
        <v>43</v>
      </c>
      <c r="F592" s="3">
        <v>6</v>
      </c>
      <c r="G592" s="4">
        <v>0.1395348837209302</v>
      </c>
      <c r="H592" s="2">
        <v>0</v>
      </c>
    </row>
    <row r="593" spans="1:8" x14ac:dyDescent="0.3">
      <c r="A593" s="63">
        <v>2021</v>
      </c>
      <c r="B593" s="59"/>
      <c r="C593" s="64" t="s">
        <v>13</v>
      </c>
      <c r="D593" s="10" t="s">
        <v>28</v>
      </c>
      <c r="E593" s="2">
        <v>13</v>
      </c>
      <c r="F593" s="3">
        <v>2</v>
      </c>
      <c r="G593" s="4">
        <v>0.15384615384615391</v>
      </c>
      <c r="H593" s="2">
        <v>0</v>
      </c>
    </row>
    <row r="594" spans="1:8" x14ac:dyDescent="0.3">
      <c r="A594" s="63">
        <v>2021</v>
      </c>
      <c r="B594" s="59"/>
      <c r="C594" s="64" t="s">
        <v>13</v>
      </c>
      <c r="D594" s="10" t="s">
        <v>29</v>
      </c>
      <c r="E594" s="2">
        <v>12</v>
      </c>
      <c r="F594" s="3">
        <v>2</v>
      </c>
      <c r="G594" s="4">
        <v>0.16666666666666671</v>
      </c>
      <c r="H594" s="2">
        <v>0</v>
      </c>
    </row>
    <row r="595" spans="1:8" x14ac:dyDescent="0.3">
      <c r="A595" s="63">
        <v>2021</v>
      </c>
      <c r="B595" s="59"/>
      <c r="C595" s="64" t="s">
        <v>13</v>
      </c>
      <c r="D595" s="10" t="s">
        <v>30</v>
      </c>
      <c r="E595" s="2">
        <v>10</v>
      </c>
      <c r="F595" s="3">
        <v>2</v>
      </c>
      <c r="G595" s="4">
        <v>0.2</v>
      </c>
      <c r="H595" s="2">
        <v>0</v>
      </c>
    </row>
    <row r="596" spans="1:8" x14ac:dyDescent="0.3">
      <c r="A596" s="63">
        <v>2021</v>
      </c>
      <c r="B596" s="59"/>
      <c r="C596" s="64" t="s">
        <v>13</v>
      </c>
      <c r="D596" s="10" t="s">
        <v>31</v>
      </c>
      <c r="E596" s="2">
        <v>6</v>
      </c>
      <c r="F596" s="3">
        <v>0</v>
      </c>
      <c r="G596" s="4">
        <v>0</v>
      </c>
      <c r="H596" s="2">
        <v>0</v>
      </c>
    </row>
    <row r="597" spans="1:8" x14ac:dyDescent="0.3">
      <c r="A597" s="63"/>
      <c r="B597" s="59"/>
      <c r="C597" s="64" t="s">
        <v>13</v>
      </c>
      <c r="D597" s="10" t="s">
        <v>32</v>
      </c>
      <c r="E597" s="2">
        <v>1</v>
      </c>
      <c r="F597" s="3">
        <v>0</v>
      </c>
      <c r="G597" s="4">
        <v>0</v>
      </c>
      <c r="H597" s="2">
        <v>0</v>
      </c>
    </row>
    <row r="598" spans="1:8" x14ac:dyDescent="0.3">
      <c r="A598" s="63">
        <v>2021</v>
      </c>
      <c r="B598" s="59"/>
      <c r="C598" s="64" t="s">
        <v>13</v>
      </c>
      <c r="D598" s="10" t="s">
        <v>33</v>
      </c>
      <c r="E598" s="2">
        <v>1</v>
      </c>
      <c r="F598" s="3">
        <v>0</v>
      </c>
      <c r="G598" s="4">
        <v>0</v>
      </c>
      <c r="H598" s="2">
        <v>0</v>
      </c>
    </row>
    <row r="599" spans="1:8" x14ac:dyDescent="0.3">
      <c r="A599" s="63">
        <v>2021</v>
      </c>
      <c r="B599" s="59"/>
      <c r="C599" s="64" t="s">
        <v>14</v>
      </c>
      <c r="D599" s="10" t="s">
        <v>1</v>
      </c>
      <c r="E599" s="2">
        <v>58</v>
      </c>
      <c r="F599" s="3">
        <v>5</v>
      </c>
      <c r="G599" s="4">
        <v>8.6206896551724144E-2</v>
      </c>
      <c r="H599" s="2">
        <v>0</v>
      </c>
    </row>
    <row r="600" spans="1:8" x14ac:dyDescent="0.3">
      <c r="A600" s="63">
        <v>2021</v>
      </c>
      <c r="B600" s="59"/>
      <c r="C600" s="64" t="s">
        <v>14</v>
      </c>
      <c r="D600" s="10" t="s">
        <v>28</v>
      </c>
      <c r="E600" s="2">
        <v>18</v>
      </c>
      <c r="F600" s="3">
        <v>4</v>
      </c>
      <c r="G600" s="4">
        <v>0.22222222222222221</v>
      </c>
      <c r="H600" s="2">
        <v>0</v>
      </c>
    </row>
    <row r="601" spans="1:8" x14ac:dyDescent="0.3">
      <c r="A601" s="63">
        <v>2021</v>
      </c>
      <c r="B601" s="59"/>
      <c r="C601" s="64" t="s">
        <v>14</v>
      </c>
      <c r="D601" s="10" t="s">
        <v>29</v>
      </c>
      <c r="E601" s="2">
        <v>10</v>
      </c>
      <c r="F601" s="3">
        <v>1</v>
      </c>
      <c r="G601" s="4">
        <v>0.1</v>
      </c>
      <c r="H601" s="2">
        <v>0</v>
      </c>
    </row>
    <row r="602" spans="1:8" x14ac:dyDescent="0.3">
      <c r="A602" s="63">
        <v>2021</v>
      </c>
      <c r="B602" s="59"/>
      <c r="C602" s="64" t="s">
        <v>14</v>
      </c>
      <c r="D602" s="10" t="s">
        <v>30</v>
      </c>
      <c r="E602" s="2">
        <v>13</v>
      </c>
      <c r="F602" s="3">
        <v>0</v>
      </c>
      <c r="G602" s="4">
        <v>0</v>
      </c>
      <c r="H602" s="2">
        <v>0</v>
      </c>
    </row>
    <row r="603" spans="1:8" x14ac:dyDescent="0.3">
      <c r="A603" s="63">
        <v>2021</v>
      </c>
      <c r="B603" s="59"/>
      <c r="C603" s="64" t="s">
        <v>14</v>
      </c>
      <c r="D603" s="10" t="s">
        <v>31</v>
      </c>
      <c r="E603" s="2">
        <v>11</v>
      </c>
      <c r="F603" s="3">
        <v>0</v>
      </c>
      <c r="G603" s="4">
        <v>0</v>
      </c>
      <c r="H603" s="2">
        <v>0</v>
      </c>
    </row>
    <row r="604" spans="1:8" x14ac:dyDescent="0.3">
      <c r="A604" s="63">
        <v>2021</v>
      </c>
      <c r="B604" s="59"/>
      <c r="C604" s="64" t="s">
        <v>14</v>
      </c>
      <c r="D604" s="10" t="s">
        <v>32</v>
      </c>
      <c r="E604" s="2">
        <v>6</v>
      </c>
      <c r="F604" s="3">
        <v>0</v>
      </c>
      <c r="G604" s="4">
        <v>0</v>
      </c>
      <c r="H604" s="2">
        <v>0</v>
      </c>
    </row>
    <row r="605" spans="1:8" x14ac:dyDescent="0.3">
      <c r="A605" s="63">
        <v>2021</v>
      </c>
      <c r="B605" s="59"/>
      <c r="C605" s="64" t="s">
        <v>15</v>
      </c>
      <c r="D605" s="10" t="s">
        <v>1</v>
      </c>
      <c r="E605" s="2">
        <v>71</v>
      </c>
      <c r="F605" s="3">
        <v>15</v>
      </c>
      <c r="G605" s="4">
        <v>0.21126760563380281</v>
      </c>
      <c r="H605" s="2">
        <v>0</v>
      </c>
    </row>
    <row r="606" spans="1:8" x14ac:dyDescent="0.3">
      <c r="A606" s="63">
        <v>2021</v>
      </c>
      <c r="B606" s="59"/>
      <c r="C606" s="64" t="s">
        <v>15</v>
      </c>
      <c r="D606" s="10" t="s">
        <v>28</v>
      </c>
      <c r="E606" s="2">
        <v>28</v>
      </c>
      <c r="F606" s="3">
        <v>8</v>
      </c>
      <c r="G606" s="4">
        <v>0.2857142857142857</v>
      </c>
      <c r="H606" s="2">
        <v>0</v>
      </c>
    </row>
    <row r="607" spans="1:8" x14ac:dyDescent="0.3">
      <c r="A607" s="63">
        <v>2021</v>
      </c>
      <c r="B607" s="59"/>
      <c r="C607" s="64" t="s">
        <v>15</v>
      </c>
      <c r="D607" s="10" t="s">
        <v>29</v>
      </c>
      <c r="E607" s="2">
        <v>15</v>
      </c>
      <c r="F607" s="3">
        <v>3</v>
      </c>
      <c r="G607" s="4">
        <v>0.2</v>
      </c>
      <c r="H607" s="2">
        <v>0</v>
      </c>
    </row>
    <row r="608" spans="1:8" x14ac:dyDescent="0.3">
      <c r="A608" s="63">
        <v>2021</v>
      </c>
      <c r="B608" s="59"/>
      <c r="C608" s="64" t="s">
        <v>15</v>
      </c>
      <c r="D608" s="10" t="s">
        <v>30</v>
      </c>
      <c r="E608" s="2">
        <v>12</v>
      </c>
      <c r="F608" s="3">
        <v>2</v>
      </c>
      <c r="G608" s="4">
        <v>0.16666666666666671</v>
      </c>
      <c r="H608" s="2">
        <v>0</v>
      </c>
    </row>
    <row r="609" spans="1:8" x14ac:dyDescent="0.3">
      <c r="A609" s="63">
        <v>2021</v>
      </c>
      <c r="B609" s="59"/>
      <c r="C609" s="64" t="s">
        <v>15</v>
      </c>
      <c r="D609" s="10" t="s">
        <v>31</v>
      </c>
      <c r="E609" s="2">
        <v>11</v>
      </c>
      <c r="F609" s="3">
        <v>2</v>
      </c>
      <c r="G609" s="4">
        <v>0.1818181818181818</v>
      </c>
      <c r="H609" s="2">
        <v>0</v>
      </c>
    </row>
    <row r="610" spans="1:8" x14ac:dyDescent="0.3">
      <c r="A610" s="63"/>
      <c r="B610" s="59"/>
      <c r="C610" s="64" t="s">
        <v>15</v>
      </c>
      <c r="D610" s="10" t="s">
        <v>32</v>
      </c>
      <c r="E610" s="2">
        <v>4</v>
      </c>
      <c r="F610" s="3">
        <v>0</v>
      </c>
      <c r="G610" s="4">
        <v>0</v>
      </c>
      <c r="H610" s="2">
        <v>0</v>
      </c>
    </row>
    <row r="611" spans="1:8" x14ac:dyDescent="0.3">
      <c r="A611" s="63">
        <v>2021</v>
      </c>
      <c r="B611" s="59"/>
      <c r="C611" s="64" t="s">
        <v>15</v>
      </c>
      <c r="D611" s="10" t="s">
        <v>33</v>
      </c>
      <c r="E611" s="2">
        <v>1</v>
      </c>
      <c r="F611" s="3">
        <v>0</v>
      </c>
      <c r="G611" s="4">
        <v>0</v>
      </c>
      <c r="H611" s="2">
        <v>0</v>
      </c>
    </row>
    <row r="612" spans="1:8" x14ac:dyDescent="0.3">
      <c r="A612" s="63"/>
      <c r="B612" s="68" t="s">
        <v>42</v>
      </c>
      <c r="C612" s="47" t="s">
        <v>1</v>
      </c>
      <c r="D612" s="47"/>
      <c r="E612" s="48">
        <f>E613+E618</f>
        <v>187</v>
      </c>
      <c r="F612" s="48">
        <f>F613+F618</f>
        <v>33</v>
      </c>
      <c r="G612" s="49">
        <f>F612/E612</f>
        <v>0.17647058823529413</v>
      </c>
      <c r="H612" s="48">
        <f>H613+H618</f>
        <v>0</v>
      </c>
    </row>
    <row r="613" spans="1:8" x14ac:dyDescent="0.3">
      <c r="A613" s="63"/>
      <c r="B613" s="69"/>
      <c r="C613" s="64" t="s">
        <v>16</v>
      </c>
      <c r="D613" s="10" t="s">
        <v>1</v>
      </c>
      <c r="E613" s="2">
        <v>72</v>
      </c>
      <c r="F613" s="3">
        <v>20</v>
      </c>
      <c r="G613" s="4">
        <v>0.27777777777777779</v>
      </c>
      <c r="H613" s="2">
        <v>0</v>
      </c>
    </row>
    <row r="614" spans="1:8" x14ac:dyDescent="0.3">
      <c r="A614" s="63"/>
      <c r="B614" s="69"/>
      <c r="C614" s="64" t="s">
        <v>16</v>
      </c>
      <c r="D614" s="10" t="s">
        <v>28</v>
      </c>
      <c r="E614" s="2">
        <v>47</v>
      </c>
      <c r="F614" s="3">
        <v>13</v>
      </c>
      <c r="G614" s="4">
        <v>0.27659574468085107</v>
      </c>
      <c r="H614" s="2">
        <v>0</v>
      </c>
    </row>
    <row r="615" spans="1:8" x14ac:dyDescent="0.3">
      <c r="A615" s="63"/>
      <c r="B615" s="69"/>
      <c r="C615" s="64" t="s">
        <v>16</v>
      </c>
      <c r="D615" s="10" t="s">
        <v>29</v>
      </c>
      <c r="E615" s="2">
        <v>9</v>
      </c>
      <c r="F615" s="3">
        <v>3</v>
      </c>
      <c r="G615" s="4">
        <v>0.33333333333333331</v>
      </c>
      <c r="H615" s="2">
        <v>0</v>
      </c>
    </row>
    <row r="616" spans="1:8" x14ac:dyDescent="0.3">
      <c r="A616" s="63"/>
      <c r="B616" s="69"/>
      <c r="C616" s="64" t="s">
        <v>16</v>
      </c>
      <c r="D616" s="10" t="s">
        <v>30</v>
      </c>
      <c r="E616" s="2">
        <v>6</v>
      </c>
      <c r="F616" s="3">
        <v>2</v>
      </c>
      <c r="G616" s="4">
        <v>0.33333333333333331</v>
      </c>
      <c r="H616" s="2">
        <v>0</v>
      </c>
    </row>
    <row r="617" spans="1:8" x14ac:dyDescent="0.3">
      <c r="A617" s="63"/>
      <c r="B617" s="69"/>
      <c r="C617" s="64" t="s">
        <v>16</v>
      </c>
      <c r="D617" s="10" t="s">
        <v>31</v>
      </c>
      <c r="E617" s="2">
        <v>10</v>
      </c>
      <c r="F617" s="3">
        <v>2</v>
      </c>
      <c r="G617" s="4">
        <v>0.2</v>
      </c>
      <c r="H617" s="2">
        <v>0</v>
      </c>
    </row>
    <row r="618" spans="1:8" x14ac:dyDescent="0.3">
      <c r="A618" s="63">
        <v>2021</v>
      </c>
      <c r="B618" s="69"/>
      <c r="C618" s="64" t="s">
        <v>19</v>
      </c>
      <c r="D618" s="10" t="s">
        <v>1</v>
      </c>
      <c r="E618" s="2">
        <v>115</v>
      </c>
      <c r="F618" s="3">
        <v>13</v>
      </c>
      <c r="G618" s="4">
        <v>0.11304347826086961</v>
      </c>
      <c r="H618" s="2">
        <v>0</v>
      </c>
    </row>
    <row r="619" spans="1:8" x14ac:dyDescent="0.3">
      <c r="A619" s="63">
        <v>2021</v>
      </c>
      <c r="B619" s="69"/>
      <c r="C619" s="64" t="s">
        <v>19</v>
      </c>
      <c r="D619" s="10" t="s">
        <v>28</v>
      </c>
      <c r="E619" s="2">
        <v>34</v>
      </c>
      <c r="F619" s="3">
        <v>6</v>
      </c>
      <c r="G619" s="4">
        <v>0.17647058823529421</v>
      </c>
      <c r="H619" s="2">
        <v>0</v>
      </c>
    </row>
    <row r="620" spans="1:8" x14ac:dyDescent="0.3">
      <c r="A620" s="63">
        <v>2021</v>
      </c>
      <c r="B620" s="69"/>
      <c r="C620" s="64" t="s">
        <v>19</v>
      </c>
      <c r="D620" s="10" t="s">
        <v>29</v>
      </c>
      <c r="E620" s="2">
        <v>22</v>
      </c>
      <c r="F620" s="3">
        <v>2</v>
      </c>
      <c r="G620" s="4">
        <v>9.0909090909090912E-2</v>
      </c>
      <c r="H620" s="2">
        <v>0</v>
      </c>
    </row>
    <row r="621" spans="1:8" x14ac:dyDescent="0.3">
      <c r="A621" s="63">
        <v>2021</v>
      </c>
      <c r="B621" s="69"/>
      <c r="C621" s="64" t="s">
        <v>19</v>
      </c>
      <c r="D621" s="10" t="s">
        <v>30</v>
      </c>
      <c r="E621" s="2">
        <v>28</v>
      </c>
      <c r="F621" s="3">
        <v>2</v>
      </c>
      <c r="G621" s="4">
        <v>7.1428571428571425E-2</v>
      </c>
      <c r="H621" s="2">
        <v>0</v>
      </c>
    </row>
    <row r="622" spans="1:8" x14ac:dyDescent="0.3">
      <c r="A622" s="63">
        <v>2021</v>
      </c>
      <c r="B622" s="69"/>
      <c r="C622" s="64" t="s">
        <v>19</v>
      </c>
      <c r="D622" s="10" t="s">
        <v>31</v>
      </c>
      <c r="E622" s="2">
        <v>23</v>
      </c>
      <c r="F622" s="3">
        <v>1</v>
      </c>
      <c r="G622" s="4">
        <v>4.3478260869565223E-2</v>
      </c>
      <c r="H622" s="2">
        <v>0</v>
      </c>
    </row>
    <row r="623" spans="1:8" x14ac:dyDescent="0.3">
      <c r="A623" s="63">
        <v>2021</v>
      </c>
      <c r="B623" s="69"/>
      <c r="C623" s="64" t="s">
        <v>19</v>
      </c>
      <c r="D623" s="10" t="s">
        <v>32</v>
      </c>
      <c r="E623" s="2">
        <v>5</v>
      </c>
      <c r="F623" s="3">
        <v>1</v>
      </c>
      <c r="G623" s="4">
        <v>0.2</v>
      </c>
      <c r="H623" s="2">
        <v>0</v>
      </c>
    </row>
    <row r="624" spans="1:8" x14ac:dyDescent="0.3">
      <c r="A624" s="63">
        <v>2021</v>
      </c>
      <c r="B624" s="70"/>
      <c r="C624" s="64" t="s">
        <v>19</v>
      </c>
      <c r="D624" s="10" t="s">
        <v>33</v>
      </c>
      <c r="E624" s="2">
        <v>3</v>
      </c>
      <c r="F624" s="3">
        <v>1</v>
      </c>
      <c r="G624" s="4">
        <v>0.33333333333333331</v>
      </c>
      <c r="H624" s="2">
        <v>0</v>
      </c>
    </row>
    <row r="625" spans="1:8" x14ac:dyDescent="0.3">
      <c r="A625" s="63"/>
      <c r="B625" s="68" t="s">
        <v>39</v>
      </c>
      <c r="C625" s="47" t="s">
        <v>1</v>
      </c>
      <c r="D625" s="47"/>
      <c r="E625" s="48">
        <f>E626+E631+E638+E644+E651</f>
        <v>450</v>
      </c>
      <c r="F625" s="48">
        <f>F626+F631+F638+F644+F651</f>
        <v>100</v>
      </c>
      <c r="G625" s="49">
        <f>F625/E625</f>
        <v>0.22222222222222221</v>
      </c>
      <c r="H625" s="48">
        <f>H626+H631+H638+H644+H651</f>
        <v>3</v>
      </c>
    </row>
    <row r="626" spans="1:8" x14ac:dyDescent="0.3">
      <c r="A626" s="63"/>
      <c r="B626" s="69"/>
      <c r="C626" s="64" t="s">
        <v>2</v>
      </c>
      <c r="D626" s="10" t="s">
        <v>1</v>
      </c>
      <c r="E626" s="2">
        <v>22</v>
      </c>
      <c r="F626" s="3">
        <v>7</v>
      </c>
      <c r="G626" s="4">
        <v>0.31818181818181818</v>
      </c>
      <c r="H626" s="2">
        <v>0</v>
      </c>
    </row>
    <row r="627" spans="1:8" x14ac:dyDescent="0.3">
      <c r="A627" s="63"/>
      <c r="B627" s="69"/>
      <c r="C627" s="64" t="s">
        <v>2</v>
      </c>
      <c r="D627" s="10" t="s">
        <v>28</v>
      </c>
      <c r="E627" s="2">
        <v>8</v>
      </c>
      <c r="F627" s="3">
        <v>3</v>
      </c>
      <c r="G627" s="4">
        <v>0.375</v>
      </c>
      <c r="H627" s="2">
        <v>0</v>
      </c>
    </row>
    <row r="628" spans="1:8" x14ac:dyDescent="0.3">
      <c r="A628" s="63"/>
      <c r="B628" s="69"/>
      <c r="C628" s="64" t="s">
        <v>2</v>
      </c>
      <c r="D628" s="10" t="s">
        <v>29</v>
      </c>
      <c r="E628" s="2">
        <v>6</v>
      </c>
      <c r="F628" s="3">
        <v>3</v>
      </c>
      <c r="G628" s="4">
        <v>0.5</v>
      </c>
      <c r="H628" s="2">
        <v>0</v>
      </c>
    </row>
    <row r="629" spans="1:8" x14ac:dyDescent="0.3">
      <c r="A629" s="63"/>
      <c r="B629" s="69"/>
      <c r="C629" s="64" t="s">
        <v>2</v>
      </c>
      <c r="D629" s="10" t="s">
        <v>30</v>
      </c>
      <c r="E629" s="2">
        <v>3</v>
      </c>
      <c r="F629" s="3">
        <v>1</v>
      </c>
      <c r="G629" s="4">
        <v>0.33333333333333331</v>
      </c>
      <c r="H629" s="2">
        <v>0</v>
      </c>
    </row>
    <row r="630" spans="1:8" x14ac:dyDescent="0.3">
      <c r="A630" s="63"/>
      <c r="B630" s="69"/>
      <c r="C630" s="64" t="s">
        <v>2</v>
      </c>
      <c r="D630" s="10" t="s">
        <v>31</v>
      </c>
      <c r="E630" s="2">
        <v>5</v>
      </c>
      <c r="F630" s="3">
        <v>0</v>
      </c>
      <c r="G630" s="4">
        <v>0</v>
      </c>
      <c r="H630" s="2">
        <v>0</v>
      </c>
    </row>
    <row r="631" spans="1:8" x14ac:dyDescent="0.3">
      <c r="A631" s="63"/>
      <c r="B631" s="69"/>
      <c r="C631" s="64" t="s">
        <v>9</v>
      </c>
      <c r="D631" s="10" t="s">
        <v>1</v>
      </c>
      <c r="E631" s="2">
        <v>55</v>
      </c>
      <c r="F631" s="3">
        <v>14</v>
      </c>
      <c r="G631" s="4">
        <v>0.25454545454545452</v>
      </c>
      <c r="H631" s="2">
        <v>0</v>
      </c>
    </row>
    <row r="632" spans="1:8" x14ac:dyDescent="0.3">
      <c r="A632" s="63"/>
      <c r="B632" s="69"/>
      <c r="C632" s="64" t="s">
        <v>9</v>
      </c>
      <c r="D632" s="10" t="s">
        <v>28</v>
      </c>
      <c r="E632" s="2">
        <v>27</v>
      </c>
      <c r="F632" s="3">
        <v>10</v>
      </c>
      <c r="G632" s="4">
        <v>0.37037037037037029</v>
      </c>
      <c r="H632" s="2">
        <v>0</v>
      </c>
    </row>
    <row r="633" spans="1:8" x14ac:dyDescent="0.3">
      <c r="A633" s="63"/>
      <c r="B633" s="69"/>
      <c r="C633" s="64" t="s">
        <v>9</v>
      </c>
      <c r="D633" s="10" t="s">
        <v>29</v>
      </c>
      <c r="E633" s="2">
        <v>12</v>
      </c>
      <c r="F633" s="3">
        <v>3</v>
      </c>
      <c r="G633" s="4">
        <v>0.25</v>
      </c>
      <c r="H633" s="2">
        <v>0</v>
      </c>
    </row>
    <row r="634" spans="1:8" x14ac:dyDescent="0.3">
      <c r="A634" s="63"/>
      <c r="B634" s="69"/>
      <c r="C634" s="64" t="s">
        <v>9</v>
      </c>
      <c r="D634" s="10" t="s">
        <v>30</v>
      </c>
      <c r="E634" s="2">
        <v>11</v>
      </c>
      <c r="F634" s="3">
        <v>1</v>
      </c>
      <c r="G634" s="4">
        <v>9.0909090909090912E-2</v>
      </c>
      <c r="H634" s="2">
        <v>0</v>
      </c>
    </row>
    <row r="635" spans="1:8" x14ac:dyDescent="0.3">
      <c r="A635" s="63"/>
      <c r="B635" s="69"/>
      <c r="C635" s="64" t="s">
        <v>9</v>
      </c>
      <c r="D635" s="10" t="s">
        <v>31</v>
      </c>
      <c r="E635" s="2">
        <v>3</v>
      </c>
      <c r="F635" s="3">
        <v>0</v>
      </c>
      <c r="G635" s="4">
        <v>0</v>
      </c>
      <c r="H635" s="2">
        <v>0</v>
      </c>
    </row>
    <row r="636" spans="1:8" x14ac:dyDescent="0.3">
      <c r="A636" s="63"/>
      <c r="B636" s="69"/>
      <c r="C636" s="64" t="s">
        <v>9</v>
      </c>
      <c r="D636" s="10" t="s">
        <v>32</v>
      </c>
      <c r="E636" s="2">
        <v>1</v>
      </c>
      <c r="F636" s="3">
        <v>0</v>
      </c>
      <c r="G636" s="4">
        <v>0</v>
      </c>
      <c r="H636" s="2">
        <v>0</v>
      </c>
    </row>
    <row r="637" spans="1:8" x14ac:dyDescent="0.3">
      <c r="A637" s="63"/>
      <c r="B637" s="69"/>
      <c r="C637" s="64" t="s">
        <v>9</v>
      </c>
      <c r="D637" s="10" t="s">
        <v>33</v>
      </c>
      <c r="E637" s="2">
        <v>1</v>
      </c>
      <c r="F637" s="3">
        <v>0</v>
      </c>
      <c r="G637" s="4">
        <v>0</v>
      </c>
      <c r="H637" s="2">
        <v>0</v>
      </c>
    </row>
    <row r="638" spans="1:8" x14ac:dyDescent="0.3">
      <c r="A638" s="63"/>
      <c r="B638" s="69"/>
      <c r="C638" s="64" t="s">
        <v>10</v>
      </c>
      <c r="D638" s="10" t="s">
        <v>1</v>
      </c>
      <c r="E638" s="2">
        <v>44</v>
      </c>
      <c r="F638" s="3">
        <v>16</v>
      </c>
      <c r="G638" s="4">
        <v>0.36363636363636359</v>
      </c>
      <c r="H638" s="2">
        <v>0</v>
      </c>
    </row>
    <row r="639" spans="1:8" x14ac:dyDescent="0.3">
      <c r="A639" s="63"/>
      <c r="B639" s="69"/>
      <c r="C639" s="64" t="s">
        <v>10</v>
      </c>
      <c r="D639" s="10" t="s">
        <v>28</v>
      </c>
      <c r="E639" s="2">
        <v>11</v>
      </c>
      <c r="F639" s="3">
        <v>4</v>
      </c>
      <c r="G639" s="4">
        <v>0.36363636363636359</v>
      </c>
      <c r="H639" s="2">
        <v>0</v>
      </c>
    </row>
    <row r="640" spans="1:8" x14ac:dyDescent="0.3">
      <c r="A640" s="63"/>
      <c r="B640" s="69"/>
      <c r="C640" s="64" t="s">
        <v>10</v>
      </c>
      <c r="D640" s="10" t="s">
        <v>29</v>
      </c>
      <c r="E640" s="2">
        <v>11</v>
      </c>
      <c r="F640" s="3">
        <v>3</v>
      </c>
      <c r="G640" s="4">
        <v>0.27272727272727271</v>
      </c>
      <c r="H640" s="2">
        <v>0</v>
      </c>
    </row>
    <row r="641" spans="1:8" x14ac:dyDescent="0.3">
      <c r="A641" s="63"/>
      <c r="B641" s="69"/>
      <c r="C641" s="64" t="s">
        <v>10</v>
      </c>
      <c r="D641" s="10" t="s">
        <v>30</v>
      </c>
      <c r="E641" s="2">
        <v>16</v>
      </c>
      <c r="F641" s="3">
        <v>8</v>
      </c>
      <c r="G641" s="4">
        <v>0.5</v>
      </c>
      <c r="H641" s="2">
        <v>0</v>
      </c>
    </row>
    <row r="642" spans="1:8" x14ac:dyDescent="0.3">
      <c r="A642" s="63"/>
      <c r="B642" s="69"/>
      <c r="C642" s="64" t="s">
        <v>10</v>
      </c>
      <c r="D642" s="10" t="s">
        <v>31</v>
      </c>
      <c r="E642" s="2">
        <v>4</v>
      </c>
      <c r="F642" s="3">
        <v>0</v>
      </c>
      <c r="G642" s="4">
        <v>0</v>
      </c>
      <c r="H642" s="2">
        <v>0</v>
      </c>
    </row>
    <row r="643" spans="1:8" x14ac:dyDescent="0.3">
      <c r="A643" s="63"/>
      <c r="B643" s="69"/>
      <c r="C643" s="64" t="s">
        <v>10</v>
      </c>
      <c r="D643" s="10" t="s">
        <v>32</v>
      </c>
      <c r="E643" s="2">
        <v>2</v>
      </c>
      <c r="F643" s="3">
        <v>1</v>
      </c>
      <c r="G643" s="4">
        <v>0.5</v>
      </c>
      <c r="H643" s="2">
        <v>0</v>
      </c>
    </row>
    <row r="644" spans="1:8" x14ac:dyDescent="0.3">
      <c r="A644" s="63"/>
      <c r="B644" s="69"/>
      <c r="C644" s="64" t="s">
        <v>11</v>
      </c>
      <c r="D644" s="10" t="s">
        <v>1</v>
      </c>
      <c r="E644" s="2">
        <v>89</v>
      </c>
      <c r="F644" s="3">
        <v>37</v>
      </c>
      <c r="G644" s="4">
        <v>0.4157303370786517</v>
      </c>
      <c r="H644" s="2">
        <v>3</v>
      </c>
    </row>
    <row r="645" spans="1:8" x14ac:dyDescent="0.3">
      <c r="A645" s="63"/>
      <c r="B645" s="69"/>
      <c r="C645" s="64" t="s">
        <v>11</v>
      </c>
      <c r="D645" s="10" t="s">
        <v>28</v>
      </c>
      <c r="E645" s="2">
        <v>19</v>
      </c>
      <c r="F645" s="3">
        <v>9</v>
      </c>
      <c r="G645" s="4">
        <v>0.47368421052631582</v>
      </c>
      <c r="H645" s="2">
        <v>2</v>
      </c>
    </row>
    <row r="646" spans="1:8" x14ac:dyDescent="0.3">
      <c r="A646" s="63"/>
      <c r="B646" s="69"/>
      <c r="C646" s="64" t="s">
        <v>11</v>
      </c>
      <c r="D646" s="10" t="s">
        <v>29</v>
      </c>
      <c r="E646" s="2">
        <v>28</v>
      </c>
      <c r="F646" s="3">
        <v>11</v>
      </c>
      <c r="G646" s="4">
        <v>0.39285714285714279</v>
      </c>
      <c r="H646" s="2">
        <v>0</v>
      </c>
    </row>
    <row r="647" spans="1:8" x14ac:dyDescent="0.3">
      <c r="A647" s="63"/>
      <c r="B647" s="69"/>
      <c r="C647" s="64" t="s">
        <v>11</v>
      </c>
      <c r="D647" s="10" t="s">
        <v>30</v>
      </c>
      <c r="E647" s="2">
        <v>26</v>
      </c>
      <c r="F647" s="3">
        <v>11</v>
      </c>
      <c r="G647" s="4">
        <v>0.42307692307692307</v>
      </c>
      <c r="H647" s="2">
        <v>0</v>
      </c>
    </row>
    <row r="648" spans="1:8" x14ac:dyDescent="0.3">
      <c r="A648" s="63"/>
      <c r="B648" s="69"/>
      <c r="C648" s="64" t="s">
        <v>11</v>
      </c>
      <c r="D648" s="10" t="s">
        <v>31</v>
      </c>
      <c r="E648" s="2">
        <v>10</v>
      </c>
      <c r="F648" s="3">
        <v>5</v>
      </c>
      <c r="G648" s="4">
        <v>0.5</v>
      </c>
      <c r="H648" s="2">
        <v>0</v>
      </c>
    </row>
    <row r="649" spans="1:8" x14ac:dyDescent="0.3">
      <c r="A649" s="63"/>
      <c r="B649" s="69"/>
      <c r="C649" s="64" t="s">
        <v>11</v>
      </c>
      <c r="D649" s="10" t="s">
        <v>32</v>
      </c>
      <c r="E649" s="2">
        <v>5</v>
      </c>
      <c r="F649" s="3">
        <v>1</v>
      </c>
      <c r="G649" s="4">
        <v>0.2</v>
      </c>
      <c r="H649" s="2">
        <v>1</v>
      </c>
    </row>
    <row r="650" spans="1:8" x14ac:dyDescent="0.3">
      <c r="A650" s="63"/>
      <c r="B650" s="69"/>
      <c r="C650" s="64" t="s">
        <v>11</v>
      </c>
      <c r="D650" s="10" t="s">
        <v>33</v>
      </c>
      <c r="E650" s="2">
        <v>1</v>
      </c>
      <c r="F650" s="3">
        <v>0</v>
      </c>
      <c r="G650" s="4">
        <v>0</v>
      </c>
      <c r="H650" s="2">
        <v>0</v>
      </c>
    </row>
    <row r="651" spans="1:8" x14ac:dyDescent="0.3">
      <c r="A651" s="63">
        <v>2021</v>
      </c>
      <c r="B651" s="69"/>
      <c r="C651" s="64" t="s">
        <v>23</v>
      </c>
      <c r="D651" s="10" t="s">
        <v>1</v>
      </c>
      <c r="E651" s="2">
        <v>240</v>
      </c>
      <c r="F651" s="3">
        <v>26</v>
      </c>
      <c r="G651" s="4">
        <v>0.10833333333333341</v>
      </c>
      <c r="H651" s="2">
        <v>0</v>
      </c>
    </row>
    <row r="652" spans="1:8" x14ac:dyDescent="0.3">
      <c r="A652" s="63">
        <v>2021</v>
      </c>
      <c r="B652" s="69"/>
      <c r="C652" s="64" t="s">
        <v>23</v>
      </c>
      <c r="D652" s="10" t="s">
        <v>28</v>
      </c>
      <c r="E652" s="2">
        <v>76</v>
      </c>
      <c r="F652" s="3">
        <v>8</v>
      </c>
      <c r="G652" s="4">
        <v>0.10526315789473679</v>
      </c>
      <c r="H652" s="2">
        <v>0</v>
      </c>
    </row>
    <row r="653" spans="1:8" x14ac:dyDescent="0.3">
      <c r="A653" s="63">
        <v>2021</v>
      </c>
      <c r="B653" s="69"/>
      <c r="C653" s="64" t="s">
        <v>23</v>
      </c>
      <c r="D653" s="10" t="s">
        <v>29</v>
      </c>
      <c r="E653" s="2">
        <v>57</v>
      </c>
      <c r="F653" s="3">
        <v>9</v>
      </c>
      <c r="G653" s="4">
        <v>0.15789473684210531</v>
      </c>
      <c r="H653" s="2">
        <v>0</v>
      </c>
    </row>
    <row r="654" spans="1:8" x14ac:dyDescent="0.3">
      <c r="A654" s="63">
        <v>2021</v>
      </c>
      <c r="B654" s="69"/>
      <c r="C654" s="64" t="s">
        <v>23</v>
      </c>
      <c r="D654" s="10" t="s">
        <v>30</v>
      </c>
      <c r="E654" s="2">
        <v>57</v>
      </c>
      <c r="F654" s="3">
        <v>5</v>
      </c>
      <c r="G654" s="4">
        <v>8.771929824561403E-2</v>
      </c>
      <c r="H654" s="2">
        <v>0</v>
      </c>
    </row>
    <row r="655" spans="1:8" x14ac:dyDescent="0.3">
      <c r="A655" s="63">
        <v>2021</v>
      </c>
      <c r="B655" s="69"/>
      <c r="C655" s="64" t="s">
        <v>23</v>
      </c>
      <c r="D655" s="10" t="s">
        <v>31</v>
      </c>
      <c r="E655" s="2">
        <v>35</v>
      </c>
      <c r="F655" s="3">
        <v>4</v>
      </c>
      <c r="G655" s="4">
        <v>0.1142857142857143</v>
      </c>
      <c r="H655" s="2">
        <v>0</v>
      </c>
    </row>
    <row r="656" spans="1:8" x14ac:dyDescent="0.3">
      <c r="A656" s="63">
        <v>2021</v>
      </c>
      <c r="B656" s="69"/>
      <c r="C656" s="64" t="s">
        <v>23</v>
      </c>
      <c r="D656" s="10" t="s">
        <v>32</v>
      </c>
      <c r="E656" s="2">
        <v>13</v>
      </c>
      <c r="F656" s="3">
        <v>0</v>
      </c>
      <c r="G656" s="4">
        <v>0</v>
      </c>
      <c r="H656" s="2">
        <v>0</v>
      </c>
    </row>
    <row r="657" spans="1:8" x14ac:dyDescent="0.3">
      <c r="A657" s="63">
        <v>2021</v>
      </c>
      <c r="B657" s="70"/>
      <c r="C657" s="64" t="s">
        <v>23</v>
      </c>
      <c r="D657" s="10" t="s">
        <v>33</v>
      </c>
      <c r="E657" s="2">
        <v>2</v>
      </c>
      <c r="F657" s="3">
        <v>0</v>
      </c>
      <c r="G657" s="4">
        <v>0</v>
      </c>
      <c r="H657" s="2">
        <v>0</v>
      </c>
    </row>
    <row r="658" spans="1:8" x14ac:dyDescent="0.3">
      <c r="A658" s="63">
        <v>2023</v>
      </c>
      <c r="B658" s="31" t="s">
        <v>40</v>
      </c>
      <c r="C658" s="6"/>
      <c r="D658" s="6"/>
      <c r="E658" s="7">
        <f>E659+E694+E709+E747+E761</f>
        <v>1716</v>
      </c>
      <c r="F658" s="7">
        <f>F659+F694+F709+F747+F761</f>
        <v>316</v>
      </c>
      <c r="G658" s="8">
        <f>F658/E658</f>
        <v>0.18414918414918416</v>
      </c>
      <c r="H658" s="7">
        <f>H659+H694+H709+H747+H761</f>
        <v>14</v>
      </c>
    </row>
    <row r="659" spans="1:8" x14ac:dyDescent="0.3">
      <c r="A659" s="63"/>
      <c r="B659" s="68" t="s">
        <v>35</v>
      </c>
      <c r="C659" s="47" t="s">
        <v>1</v>
      </c>
      <c r="D659" s="47"/>
      <c r="E659" s="48">
        <f>E660+E666+E680+E687+E673</f>
        <v>734</v>
      </c>
      <c r="F659" s="48">
        <f>F660+F666+F680+F687+F673</f>
        <v>123</v>
      </c>
      <c r="G659" s="50">
        <v>0.19170808856755539</v>
      </c>
      <c r="H659" s="48">
        <f>H660+H666+H680+H687+H673</f>
        <v>7</v>
      </c>
    </row>
    <row r="660" spans="1:8" x14ac:dyDescent="0.3">
      <c r="A660" s="63">
        <v>2022</v>
      </c>
      <c r="B660" s="69"/>
      <c r="C660" s="64" t="s">
        <v>6</v>
      </c>
      <c r="D660" s="10" t="s">
        <v>1</v>
      </c>
      <c r="E660" s="2">
        <v>124</v>
      </c>
      <c r="F660" s="3">
        <v>22</v>
      </c>
      <c r="G660" s="4">
        <v>0.17741935483870969</v>
      </c>
      <c r="H660" s="2">
        <v>0</v>
      </c>
    </row>
    <row r="661" spans="1:8" x14ac:dyDescent="0.3">
      <c r="A661" s="63">
        <v>2022</v>
      </c>
      <c r="B661" s="69"/>
      <c r="C661" s="64" t="s">
        <v>6</v>
      </c>
      <c r="D661" s="10" t="s">
        <v>28</v>
      </c>
      <c r="E661" s="2">
        <v>44</v>
      </c>
      <c r="F661" s="3">
        <v>9</v>
      </c>
      <c r="G661" s="4">
        <v>0.20454545454545461</v>
      </c>
      <c r="H661" s="2">
        <v>0</v>
      </c>
    </row>
    <row r="662" spans="1:8" x14ac:dyDescent="0.3">
      <c r="A662" s="63">
        <v>2022</v>
      </c>
      <c r="B662" s="69"/>
      <c r="C662" s="64" t="s">
        <v>6</v>
      </c>
      <c r="D662" s="10" t="s">
        <v>29</v>
      </c>
      <c r="E662" s="2">
        <v>27</v>
      </c>
      <c r="F662" s="3">
        <v>6</v>
      </c>
      <c r="G662" s="4">
        <v>0.22222222222222221</v>
      </c>
      <c r="H662" s="2">
        <v>0</v>
      </c>
    </row>
    <row r="663" spans="1:8" x14ac:dyDescent="0.3">
      <c r="A663" s="63">
        <v>2022</v>
      </c>
      <c r="B663" s="69"/>
      <c r="C663" s="64" t="s">
        <v>6</v>
      </c>
      <c r="D663" s="10" t="s">
        <v>30</v>
      </c>
      <c r="E663" s="2">
        <v>30</v>
      </c>
      <c r="F663" s="3">
        <v>4</v>
      </c>
      <c r="G663" s="4">
        <v>0.1333333333333333</v>
      </c>
      <c r="H663" s="2">
        <v>0</v>
      </c>
    </row>
    <row r="664" spans="1:8" x14ac:dyDescent="0.3">
      <c r="A664" s="63">
        <v>2022</v>
      </c>
      <c r="B664" s="69"/>
      <c r="C664" s="64" t="s">
        <v>6</v>
      </c>
      <c r="D664" s="10" t="s">
        <v>31</v>
      </c>
      <c r="E664" s="2">
        <v>18</v>
      </c>
      <c r="F664" s="3">
        <v>3</v>
      </c>
      <c r="G664" s="4">
        <v>0.16666666666666671</v>
      </c>
      <c r="H664" s="2">
        <v>0</v>
      </c>
    </row>
    <row r="665" spans="1:8" x14ac:dyDescent="0.3">
      <c r="A665" s="63">
        <v>2022</v>
      </c>
      <c r="B665" s="69"/>
      <c r="C665" s="64" t="s">
        <v>6</v>
      </c>
      <c r="D665" s="10" t="s">
        <v>32</v>
      </c>
      <c r="E665" s="2">
        <v>5</v>
      </c>
      <c r="F665" s="3">
        <v>0</v>
      </c>
      <c r="G665" s="4">
        <v>0</v>
      </c>
      <c r="H665" s="2">
        <v>0</v>
      </c>
    </row>
    <row r="666" spans="1:8" x14ac:dyDescent="0.3">
      <c r="A666" s="63">
        <v>2022</v>
      </c>
      <c r="B666" s="69"/>
      <c r="C666" s="64" t="s">
        <v>22</v>
      </c>
      <c r="D666" s="10" t="s">
        <v>1</v>
      </c>
      <c r="E666" s="2">
        <v>152</v>
      </c>
      <c r="F666" s="3">
        <v>17</v>
      </c>
      <c r="G666" s="4">
        <v>0.1118421052631579</v>
      </c>
      <c r="H666" s="2">
        <v>4</v>
      </c>
    </row>
    <row r="667" spans="1:8" x14ac:dyDescent="0.3">
      <c r="A667" s="63">
        <v>2022</v>
      </c>
      <c r="B667" s="69"/>
      <c r="C667" s="64" t="s">
        <v>22</v>
      </c>
      <c r="D667" s="10" t="s">
        <v>28</v>
      </c>
      <c r="E667" s="2">
        <v>28</v>
      </c>
      <c r="F667" s="3">
        <v>2</v>
      </c>
      <c r="G667" s="4">
        <v>7.1428571428571425E-2</v>
      </c>
      <c r="H667" s="2">
        <v>0</v>
      </c>
    </row>
    <row r="668" spans="1:8" x14ac:dyDescent="0.3">
      <c r="A668" s="63">
        <v>2022</v>
      </c>
      <c r="B668" s="69"/>
      <c r="C668" s="64" t="s">
        <v>22</v>
      </c>
      <c r="D668" s="10" t="s">
        <v>29</v>
      </c>
      <c r="E668" s="2">
        <v>15</v>
      </c>
      <c r="F668" s="3">
        <v>1</v>
      </c>
      <c r="G668" s="4">
        <v>6.6666666666666666E-2</v>
      </c>
      <c r="H668" s="2">
        <v>1</v>
      </c>
    </row>
    <row r="669" spans="1:8" x14ac:dyDescent="0.3">
      <c r="A669" s="63">
        <v>2022</v>
      </c>
      <c r="B669" s="69"/>
      <c r="C669" s="64" t="s">
        <v>22</v>
      </c>
      <c r="D669" s="10" t="s">
        <v>30</v>
      </c>
      <c r="E669" s="2">
        <v>49</v>
      </c>
      <c r="F669" s="3">
        <v>5</v>
      </c>
      <c r="G669" s="4">
        <v>0.1020408163265306</v>
      </c>
      <c r="H669" s="2">
        <v>2</v>
      </c>
    </row>
    <row r="670" spans="1:8" x14ac:dyDescent="0.3">
      <c r="A670" s="63">
        <v>2022</v>
      </c>
      <c r="B670" s="69"/>
      <c r="C670" s="64" t="s">
        <v>22</v>
      </c>
      <c r="D670" s="10" t="s">
        <v>31</v>
      </c>
      <c r="E670" s="2">
        <v>48</v>
      </c>
      <c r="F670" s="3">
        <v>7</v>
      </c>
      <c r="G670" s="4">
        <v>0.14583333333333329</v>
      </c>
      <c r="H670" s="2">
        <v>0</v>
      </c>
    </row>
    <row r="671" spans="1:8" x14ac:dyDescent="0.3">
      <c r="A671" s="63">
        <v>2022</v>
      </c>
      <c r="B671" s="69"/>
      <c r="C671" s="64" t="s">
        <v>22</v>
      </c>
      <c r="D671" s="10" t="s">
        <v>32</v>
      </c>
      <c r="E671" s="2">
        <v>10</v>
      </c>
      <c r="F671" s="3">
        <v>2</v>
      </c>
      <c r="G671" s="4">
        <v>0.2</v>
      </c>
      <c r="H671" s="2">
        <v>1</v>
      </c>
    </row>
    <row r="672" spans="1:8" x14ac:dyDescent="0.3">
      <c r="A672" s="63">
        <v>2022</v>
      </c>
      <c r="B672" s="69"/>
      <c r="C672" s="64" t="s">
        <v>22</v>
      </c>
      <c r="D672" s="10" t="s">
        <v>33</v>
      </c>
      <c r="E672" s="2">
        <v>2</v>
      </c>
      <c r="F672" s="3">
        <v>0</v>
      </c>
      <c r="G672" s="4">
        <v>0</v>
      </c>
      <c r="H672" s="2">
        <v>0</v>
      </c>
    </row>
    <row r="673" spans="1:8" x14ac:dyDescent="0.3">
      <c r="A673" s="63"/>
      <c r="B673" s="69"/>
      <c r="C673" s="64" t="s">
        <v>17</v>
      </c>
      <c r="D673" s="10" t="s">
        <v>1</v>
      </c>
      <c r="E673" s="2">
        <v>55</v>
      </c>
      <c r="F673" s="3">
        <v>19</v>
      </c>
      <c r="G673" s="4">
        <v>0.34545454545454551</v>
      </c>
      <c r="H673" s="2">
        <v>0</v>
      </c>
    </row>
    <row r="674" spans="1:8" x14ac:dyDescent="0.3">
      <c r="A674" s="63"/>
      <c r="B674" s="69"/>
      <c r="C674" s="64" t="s">
        <v>17</v>
      </c>
      <c r="D674" s="10" t="s">
        <v>28</v>
      </c>
      <c r="E674" s="2">
        <v>27</v>
      </c>
      <c r="F674" s="3">
        <v>7</v>
      </c>
      <c r="G674" s="4">
        <v>0.25925925925925919</v>
      </c>
      <c r="H674" s="2">
        <v>0</v>
      </c>
    </row>
    <row r="675" spans="1:8" x14ac:dyDescent="0.3">
      <c r="A675" s="63"/>
      <c r="B675" s="69"/>
      <c r="C675" s="64" t="s">
        <v>17</v>
      </c>
      <c r="D675" s="10" t="s">
        <v>29</v>
      </c>
      <c r="E675" s="2">
        <v>10</v>
      </c>
      <c r="F675" s="3">
        <v>6</v>
      </c>
      <c r="G675" s="4">
        <v>0.6</v>
      </c>
      <c r="H675" s="2">
        <v>0</v>
      </c>
    </row>
    <row r="676" spans="1:8" x14ac:dyDescent="0.3">
      <c r="A676" s="63"/>
      <c r="B676" s="69"/>
      <c r="C676" s="64" t="s">
        <v>17</v>
      </c>
      <c r="D676" s="10" t="s">
        <v>30</v>
      </c>
      <c r="E676" s="2">
        <v>7</v>
      </c>
      <c r="F676" s="3">
        <v>4</v>
      </c>
      <c r="G676" s="4">
        <v>0.5714285714285714</v>
      </c>
      <c r="H676" s="2">
        <v>0</v>
      </c>
    </row>
    <row r="677" spans="1:8" x14ac:dyDescent="0.3">
      <c r="A677" s="63"/>
      <c r="B677" s="69"/>
      <c r="C677" s="64" t="s">
        <v>17</v>
      </c>
      <c r="D677" s="10" t="s">
        <v>31</v>
      </c>
      <c r="E677" s="2">
        <v>9</v>
      </c>
      <c r="F677" s="3">
        <v>2</v>
      </c>
      <c r="G677" s="4">
        <v>0.22222222222222221</v>
      </c>
      <c r="H677" s="2">
        <v>0</v>
      </c>
    </row>
    <row r="678" spans="1:8" x14ac:dyDescent="0.3">
      <c r="A678" s="63"/>
      <c r="B678" s="69"/>
      <c r="C678" s="64" t="s">
        <v>17</v>
      </c>
      <c r="D678" s="10" t="s">
        <v>32</v>
      </c>
      <c r="E678" s="2">
        <v>1</v>
      </c>
      <c r="F678" s="3">
        <v>0</v>
      </c>
      <c r="G678" s="4">
        <v>0</v>
      </c>
      <c r="H678" s="2">
        <v>0</v>
      </c>
    </row>
    <row r="679" spans="1:8" x14ac:dyDescent="0.3">
      <c r="A679" s="63"/>
      <c r="B679" s="69"/>
      <c r="C679" s="64" t="s">
        <v>17</v>
      </c>
      <c r="D679" s="10" t="s">
        <v>33</v>
      </c>
      <c r="E679" s="2">
        <v>1</v>
      </c>
      <c r="F679" s="3">
        <v>0</v>
      </c>
      <c r="G679" s="4">
        <v>0</v>
      </c>
      <c r="H679" s="2">
        <v>0</v>
      </c>
    </row>
    <row r="680" spans="1:8" x14ac:dyDescent="0.3">
      <c r="A680" s="63">
        <v>2022</v>
      </c>
      <c r="B680" s="69"/>
      <c r="C680" s="64" t="s">
        <v>18</v>
      </c>
      <c r="D680" s="10" t="s">
        <v>1</v>
      </c>
      <c r="E680" s="2">
        <v>121</v>
      </c>
      <c r="F680" s="3">
        <v>19</v>
      </c>
      <c r="G680" s="4">
        <v>0.15702479338842981</v>
      </c>
      <c r="H680" s="2">
        <v>0</v>
      </c>
    </row>
    <row r="681" spans="1:8" x14ac:dyDescent="0.3">
      <c r="A681" s="63">
        <v>2022</v>
      </c>
      <c r="B681" s="69"/>
      <c r="C681" s="64" t="s">
        <v>18</v>
      </c>
      <c r="D681" s="10" t="s">
        <v>28</v>
      </c>
      <c r="E681" s="2">
        <v>50</v>
      </c>
      <c r="F681" s="3">
        <v>11</v>
      </c>
      <c r="G681" s="4">
        <v>0.22</v>
      </c>
      <c r="H681" s="2">
        <v>0</v>
      </c>
    </row>
    <row r="682" spans="1:8" x14ac:dyDescent="0.3">
      <c r="A682" s="63">
        <v>2022</v>
      </c>
      <c r="B682" s="69"/>
      <c r="C682" s="64" t="s">
        <v>18</v>
      </c>
      <c r="D682" s="10" t="s">
        <v>29</v>
      </c>
      <c r="E682" s="2">
        <v>28</v>
      </c>
      <c r="F682" s="3">
        <v>5</v>
      </c>
      <c r="G682" s="4">
        <v>0.1785714285714286</v>
      </c>
      <c r="H682" s="2">
        <v>0</v>
      </c>
    </row>
    <row r="683" spans="1:8" x14ac:dyDescent="0.3">
      <c r="A683" s="63">
        <v>2022</v>
      </c>
      <c r="B683" s="69"/>
      <c r="C683" s="64" t="s">
        <v>18</v>
      </c>
      <c r="D683" s="10" t="s">
        <v>30</v>
      </c>
      <c r="E683" s="2">
        <v>21</v>
      </c>
      <c r="F683" s="3">
        <v>1</v>
      </c>
      <c r="G683" s="4">
        <v>4.7619047619047623E-2</v>
      </c>
      <c r="H683" s="2">
        <v>0</v>
      </c>
    </row>
    <row r="684" spans="1:8" x14ac:dyDescent="0.3">
      <c r="A684" s="63">
        <v>2022</v>
      </c>
      <c r="B684" s="69"/>
      <c r="C684" s="64" t="s">
        <v>18</v>
      </c>
      <c r="D684" s="10" t="s">
        <v>31</v>
      </c>
      <c r="E684" s="2">
        <v>16</v>
      </c>
      <c r="F684" s="3">
        <v>2</v>
      </c>
      <c r="G684" s="4">
        <v>0.125</v>
      </c>
      <c r="H684" s="2">
        <v>0</v>
      </c>
    </row>
    <row r="685" spans="1:8" x14ac:dyDescent="0.3">
      <c r="A685" s="63">
        <v>2022</v>
      </c>
      <c r="B685" s="69"/>
      <c r="C685" s="64" t="s">
        <v>18</v>
      </c>
      <c r="D685" s="10" t="s">
        <v>32</v>
      </c>
      <c r="E685" s="2">
        <v>4</v>
      </c>
      <c r="F685" s="3">
        <v>0</v>
      </c>
      <c r="G685" s="4">
        <v>0</v>
      </c>
      <c r="H685" s="2">
        <v>0</v>
      </c>
    </row>
    <row r="686" spans="1:8" x14ac:dyDescent="0.3">
      <c r="A686" s="63">
        <v>2022</v>
      </c>
      <c r="B686" s="69"/>
      <c r="C686" s="64" t="s">
        <v>18</v>
      </c>
      <c r="D686" s="10" t="s">
        <v>33</v>
      </c>
      <c r="E686" s="2">
        <v>2</v>
      </c>
      <c r="F686" s="3">
        <v>0</v>
      </c>
      <c r="G686" s="4">
        <v>0</v>
      </c>
      <c r="H686" s="2">
        <v>0</v>
      </c>
    </row>
    <row r="687" spans="1:8" x14ac:dyDescent="0.3">
      <c r="A687" s="63"/>
      <c r="B687" s="69"/>
      <c r="C687" s="64" t="s">
        <v>26</v>
      </c>
      <c r="D687" s="10" t="s">
        <v>1</v>
      </c>
      <c r="E687" s="2">
        <v>282</v>
      </c>
      <c r="F687" s="3">
        <v>46</v>
      </c>
      <c r="G687" s="4">
        <v>0.16312056737588651</v>
      </c>
      <c r="H687" s="2">
        <v>3</v>
      </c>
    </row>
    <row r="688" spans="1:8" x14ac:dyDescent="0.3">
      <c r="A688" s="63"/>
      <c r="B688" s="69"/>
      <c r="C688" s="64" t="s">
        <v>26</v>
      </c>
      <c r="D688" s="10" t="s">
        <v>28</v>
      </c>
      <c r="E688" s="2">
        <v>57</v>
      </c>
      <c r="F688" s="3">
        <v>4</v>
      </c>
      <c r="G688" s="4">
        <v>7.0175438596491224E-2</v>
      </c>
      <c r="H688" s="2">
        <v>0</v>
      </c>
    </row>
    <row r="689" spans="1:8" x14ac:dyDescent="0.3">
      <c r="A689" s="63"/>
      <c r="B689" s="69"/>
      <c r="C689" s="64" t="s">
        <v>26</v>
      </c>
      <c r="D689" s="10" t="s">
        <v>29</v>
      </c>
      <c r="E689" s="2">
        <v>65</v>
      </c>
      <c r="F689" s="3">
        <v>14</v>
      </c>
      <c r="G689" s="4">
        <v>0.2153846153846154</v>
      </c>
      <c r="H689" s="2">
        <v>0</v>
      </c>
    </row>
    <row r="690" spans="1:8" x14ac:dyDescent="0.3">
      <c r="A690" s="63"/>
      <c r="B690" s="69"/>
      <c r="C690" s="64" t="s">
        <v>26</v>
      </c>
      <c r="D690" s="10" t="s">
        <v>30</v>
      </c>
      <c r="E690" s="2">
        <v>82</v>
      </c>
      <c r="F690" s="3">
        <v>16</v>
      </c>
      <c r="G690" s="4">
        <v>0.1951219512195122</v>
      </c>
      <c r="H690" s="2">
        <v>3</v>
      </c>
    </row>
    <row r="691" spans="1:8" x14ac:dyDescent="0.3">
      <c r="A691" s="63"/>
      <c r="B691" s="69"/>
      <c r="C691" s="64" t="s">
        <v>26</v>
      </c>
      <c r="D691" s="10" t="s">
        <v>31</v>
      </c>
      <c r="E691" s="2">
        <v>57</v>
      </c>
      <c r="F691" s="3">
        <v>11</v>
      </c>
      <c r="G691" s="4">
        <v>0.19298245614035089</v>
      </c>
      <c r="H691" s="2">
        <v>0</v>
      </c>
    </row>
    <row r="692" spans="1:8" x14ac:dyDescent="0.3">
      <c r="A692" s="63"/>
      <c r="B692" s="69"/>
      <c r="C692" s="64" t="s">
        <v>26</v>
      </c>
      <c r="D692" s="10" t="s">
        <v>32</v>
      </c>
      <c r="E692" s="2">
        <v>18</v>
      </c>
      <c r="F692" s="3">
        <v>1</v>
      </c>
      <c r="G692" s="4">
        <v>5.5555555555555552E-2</v>
      </c>
      <c r="H692" s="2">
        <v>0</v>
      </c>
    </row>
    <row r="693" spans="1:8" x14ac:dyDescent="0.3">
      <c r="A693" s="63"/>
      <c r="B693" s="70"/>
      <c r="C693" s="64" t="s">
        <v>26</v>
      </c>
      <c r="D693" s="10" t="s">
        <v>33</v>
      </c>
      <c r="E693" s="2">
        <v>3</v>
      </c>
      <c r="F693" s="3">
        <v>0</v>
      </c>
      <c r="G693" s="4">
        <v>0</v>
      </c>
      <c r="H693" s="2">
        <v>0</v>
      </c>
    </row>
    <row r="694" spans="1:8" x14ac:dyDescent="0.3">
      <c r="A694" s="63"/>
      <c r="B694" s="68" t="s">
        <v>36</v>
      </c>
      <c r="C694" s="51" t="s">
        <v>1</v>
      </c>
      <c r="D694" s="47"/>
      <c r="E694" s="48">
        <f>E695+E702</f>
        <v>118</v>
      </c>
      <c r="F694" s="48">
        <f t="shared" ref="F694:H694" si="4">F695+F702</f>
        <v>27</v>
      </c>
      <c r="G694" s="50">
        <f>F694/E694</f>
        <v>0.2288135593220339</v>
      </c>
      <c r="H694" s="48">
        <f t="shared" si="4"/>
        <v>3</v>
      </c>
    </row>
    <row r="695" spans="1:8" x14ac:dyDescent="0.3">
      <c r="A695" s="63">
        <v>2022</v>
      </c>
      <c r="B695" s="69"/>
      <c r="C695" s="64" t="s">
        <v>8</v>
      </c>
      <c r="D695" s="10" t="s">
        <v>1</v>
      </c>
      <c r="E695" s="2">
        <v>60</v>
      </c>
      <c r="F695" s="3">
        <v>15</v>
      </c>
      <c r="G695" s="4">
        <v>0.25</v>
      </c>
      <c r="H695" s="2">
        <v>2</v>
      </c>
    </row>
    <row r="696" spans="1:8" x14ac:dyDescent="0.3">
      <c r="A696" s="63">
        <v>2022</v>
      </c>
      <c r="B696" s="69"/>
      <c r="C696" s="64" t="s">
        <v>8</v>
      </c>
      <c r="D696" s="10" t="s">
        <v>28</v>
      </c>
      <c r="E696" s="2">
        <v>36</v>
      </c>
      <c r="F696" s="3">
        <v>8</v>
      </c>
      <c r="G696" s="4">
        <v>0.22222222222222221</v>
      </c>
      <c r="H696" s="2">
        <v>0</v>
      </c>
    </row>
    <row r="697" spans="1:8" x14ac:dyDescent="0.3">
      <c r="A697" s="63">
        <v>2022</v>
      </c>
      <c r="B697" s="69"/>
      <c r="C697" s="64" t="s">
        <v>8</v>
      </c>
      <c r="D697" s="10" t="s">
        <v>29</v>
      </c>
      <c r="E697" s="2">
        <v>8</v>
      </c>
      <c r="F697" s="3">
        <v>3</v>
      </c>
      <c r="G697" s="4">
        <v>0.375</v>
      </c>
      <c r="H697" s="2">
        <v>1</v>
      </c>
    </row>
    <row r="698" spans="1:8" x14ac:dyDescent="0.3">
      <c r="A698" s="63">
        <v>2022</v>
      </c>
      <c r="B698" s="69"/>
      <c r="C698" s="64" t="s">
        <v>8</v>
      </c>
      <c r="D698" s="10" t="s">
        <v>30</v>
      </c>
      <c r="E698" s="2">
        <v>7</v>
      </c>
      <c r="F698" s="3">
        <v>2</v>
      </c>
      <c r="G698" s="4">
        <v>0.2857142857142857</v>
      </c>
      <c r="H698" s="2">
        <v>0</v>
      </c>
    </row>
    <row r="699" spans="1:8" x14ac:dyDescent="0.3">
      <c r="A699" s="63">
        <v>2022</v>
      </c>
      <c r="B699" s="69"/>
      <c r="C699" s="64" t="s">
        <v>8</v>
      </c>
      <c r="D699" s="10" t="s">
        <v>31</v>
      </c>
      <c r="E699" s="2">
        <v>5</v>
      </c>
      <c r="F699" s="3">
        <v>2</v>
      </c>
      <c r="G699" s="4">
        <v>0.4</v>
      </c>
      <c r="H699" s="2">
        <v>0</v>
      </c>
    </row>
    <row r="700" spans="1:8" x14ac:dyDescent="0.3">
      <c r="A700" s="63">
        <v>2022</v>
      </c>
      <c r="B700" s="69"/>
      <c r="C700" s="64" t="s">
        <v>8</v>
      </c>
      <c r="D700" s="10" t="s">
        <v>32</v>
      </c>
      <c r="E700" s="2">
        <v>2</v>
      </c>
      <c r="F700" s="3">
        <v>0</v>
      </c>
      <c r="G700" s="4">
        <v>0</v>
      </c>
      <c r="H700" s="2">
        <v>1</v>
      </c>
    </row>
    <row r="701" spans="1:8" x14ac:dyDescent="0.3">
      <c r="A701" s="63">
        <v>2022</v>
      </c>
      <c r="B701" s="69"/>
      <c r="C701" s="64" t="s">
        <v>8</v>
      </c>
      <c r="D701" s="10" t="s">
        <v>33</v>
      </c>
      <c r="E701" s="2">
        <v>2</v>
      </c>
      <c r="F701" s="3">
        <v>0</v>
      </c>
      <c r="G701" s="4">
        <v>0</v>
      </c>
      <c r="H701" s="2">
        <v>0</v>
      </c>
    </row>
    <row r="702" spans="1:8" x14ac:dyDescent="0.3">
      <c r="A702" s="63">
        <v>2022</v>
      </c>
      <c r="B702" s="69"/>
      <c r="C702" s="64" t="s">
        <v>20</v>
      </c>
      <c r="D702" s="10" t="s">
        <v>1</v>
      </c>
      <c r="E702" s="2">
        <v>58</v>
      </c>
      <c r="F702" s="3">
        <v>12</v>
      </c>
      <c r="G702" s="4">
        <v>0.2068965517241379</v>
      </c>
      <c r="H702" s="2">
        <v>1</v>
      </c>
    </row>
    <row r="703" spans="1:8" x14ac:dyDescent="0.3">
      <c r="A703" s="63">
        <v>2022</v>
      </c>
      <c r="B703" s="69"/>
      <c r="C703" s="64" t="s">
        <v>20</v>
      </c>
      <c r="D703" s="10" t="s">
        <v>28</v>
      </c>
      <c r="E703" s="2">
        <v>38</v>
      </c>
      <c r="F703" s="3">
        <v>10</v>
      </c>
      <c r="G703" s="4">
        <v>0.26315789473684209</v>
      </c>
      <c r="H703" s="2">
        <v>1</v>
      </c>
    </row>
    <row r="704" spans="1:8" x14ac:dyDescent="0.3">
      <c r="A704" s="63">
        <v>2022</v>
      </c>
      <c r="B704" s="69"/>
      <c r="C704" s="64" t="s">
        <v>20</v>
      </c>
      <c r="D704" s="10" t="s">
        <v>29</v>
      </c>
      <c r="E704" s="2">
        <v>11</v>
      </c>
      <c r="F704" s="3">
        <v>2</v>
      </c>
      <c r="G704" s="4">
        <v>0.1818181818181818</v>
      </c>
      <c r="H704" s="2">
        <v>0</v>
      </c>
    </row>
    <row r="705" spans="1:8" x14ac:dyDescent="0.3">
      <c r="A705" s="63">
        <v>2022</v>
      </c>
      <c r="B705" s="69"/>
      <c r="C705" s="64" t="s">
        <v>20</v>
      </c>
      <c r="D705" s="10" t="s">
        <v>30</v>
      </c>
      <c r="E705" s="2">
        <v>3</v>
      </c>
      <c r="F705" s="3">
        <v>0</v>
      </c>
      <c r="G705" s="4">
        <v>0</v>
      </c>
      <c r="H705" s="2">
        <v>0</v>
      </c>
    </row>
    <row r="706" spans="1:8" x14ac:dyDescent="0.3">
      <c r="A706" s="63">
        <v>2022</v>
      </c>
      <c r="B706" s="69"/>
      <c r="C706" s="64" t="s">
        <v>20</v>
      </c>
      <c r="D706" s="10" t="s">
        <v>31</v>
      </c>
      <c r="E706" s="2">
        <v>3</v>
      </c>
      <c r="F706" s="3">
        <v>0</v>
      </c>
      <c r="G706" s="4">
        <v>0</v>
      </c>
      <c r="H706" s="2">
        <v>0</v>
      </c>
    </row>
    <row r="707" spans="1:8" x14ac:dyDescent="0.3">
      <c r="A707" s="63"/>
      <c r="B707" s="69"/>
      <c r="C707" s="64" t="s">
        <v>20</v>
      </c>
      <c r="D707" s="10" t="s">
        <v>32</v>
      </c>
      <c r="E707" s="2">
        <v>2</v>
      </c>
      <c r="F707" s="3">
        <v>0</v>
      </c>
      <c r="G707" s="4">
        <v>0</v>
      </c>
      <c r="H707" s="2">
        <v>0</v>
      </c>
    </row>
    <row r="708" spans="1:8" x14ac:dyDescent="0.3">
      <c r="A708" s="63">
        <v>2022</v>
      </c>
      <c r="B708" s="70"/>
      <c r="C708" s="64" t="s">
        <v>20</v>
      </c>
      <c r="D708" s="10" t="s">
        <v>33</v>
      </c>
      <c r="E708" s="2">
        <v>1</v>
      </c>
      <c r="F708" s="3">
        <v>0</v>
      </c>
      <c r="G708" s="4">
        <v>0</v>
      </c>
      <c r="H708" s="2">
        <v>0</v>
      </c>
    </row>
    <row r="709" spans="1:8" x14ac:dyDescent="0.3">
      <c r="A709" s="63"/>
      <c r="B709" s="68" t="s">
        <v>37</v>
      </c>
      <c r="C709" s="47" t="s">
        <v>1</v>
      </c>
      <c r="D709" s="47"/>
      <c r="E709" s="48">
        <f>E710+E717+E724+E731+E736+E741</f>
        <v>360</v>
      </c>
      <c r="F709" s="48">
        <f>F710+F717+F724+F731+F736+F741</f>
        <v>69</v>
      </c>
      <c r="G709" s="50">
        <f>F709/E709</f>
        <v>0.19166666666666668</v>
      </c>
      <c r="H709" s="48">
        <f>H710+H717+H724+H731+H736+H741</f>
        <v>1</v>
      </c>
    </row>
    <row r="710" spans="1:8" x14ac:dyDescent="0.3">
      <c r="A710" s="63">
        <v>2022</v>
      </c>
      <c r="B710" s="69"/>
      <c r="C710" s="64" t="s">
        <v>5</v>
      </c>
      <c r="D710" s="10" t="s">
        <v>1</v>
      </c>
      <c r="E710" s="2">
        <v>73</v>
      </c>
      <c r="F710" s="3">
        <v>16</v>
      </c>
      <c r="G710" s="4">
        <v>0.21917808219178081</v>
      </c>
      <c r="H710" s="2">
        <v>0</v>
      </c>
    </row>
    <row r="711" spans="1:8" x14ac:dyDescent="0.3">
      <c r="A711" s="63">
        <v>2022</v>
      </c>
      <c r="B711" s="69"/>
      <c r="C711" s="64" t="s">
        <v>5</v>
      </c>
      <c r="D711" s="10" t="s">
        <v>28</v>
      </c>
      <c r="E711" s="2">
        <v>25</v>
      </c>
      <c r="F711" s="3">
        <v>8</v>
      </c>
      <c r="G711" s="4">
        <v>0.32</v>
      </c>
      <c r="H711" s="2">
        <v>0</v>
      </c>
    </row>
    <row r="712" spans="1:8" x14ac:dyDescent="0.3">
      <c r="A712" s="63">
        <v>2022</v>
      </c>
      <c r="B712" s="69"/>
      <c r="C712" s="64" t="s">
        <v>5</v>
      </c>
      <c r="D712" s="10" t="s">
        <v>29</v>
      </c>
      <c r="E712" s="2">
        <v>21</v>
      </c>
      <c r="F712" s="3">
        <v>5</v>
      </c>
      <c r="G712" s="4">
        <v>0.23809523809523811</v>
      </c>
      <c r="H712" s="2">
        <v>0</v>
      </c>
    </row>
    <row r="713" spans="1:8" x14ac:dyDescent="0.3">
      <c r="A713" s="63">
        <v>2022</v>
      </c>
      <c r="B713" s="69"/>
      <c r="C713" s="64" t="s">
        <v>5</v>
      </c>
      <c r="D713" s="10" t="s">
        <v>30</v>
      </c>
      <c r="E713" s="2">
        <v>14</v>
      </c>
      <c r="F713" s="3">
        <v>2</v>
      </c>
      <c r="G713" s="4">
        <v>0.14285714285714279</v>
      </c>
      <c r="H713" s="2">
        <v>0</v>
      </c>
    </row>
    <row r="714" spans="1:8" x14ac:dyDescent="0.3">
      <c r="A714" s="63">
        <v>2022</v>
      </c>
      <c r="B714" s="69"/>
      <c r="C714" s="64" t="s">
        <v>5</v>
      </c>
      <c r="D714" s="10" t="s">
        <v>31</v>
      </c>
      <c r="E714" s="2">
        <v>8</v>
      </c>
      <c r="F714" s="3">
        <v>0</v>
      </c>
      <c r="G714" s="4">
        <v>0</v>
      </c>
      <c r="H714" s="2">
        <v>0</v>
      </c>
    </row>
    <row r="715" spans="1:8" x14ac:dyDescent="0.3">
      <c r="A715" s="63"/>
      <c r="B715" s="69"/>
      <c r="C715" s="64" t="s">
        <v>5</v>
      </c>
      <c r="D715" s="10" t="s">
        <v>32</v>
      </c>
      <c r="E715" s="2">
        <v>4</v>
      </c>
      <c r="F715" s="3">
        <v>1</v>
      </c>
      <c r="G715" s="4">
        <v>0.25</v>
      </c>
      <c r="H715" s="2">
        <v>0</v>
      </c>
    </row>
    <row r="716" spans="1:8" x14ac:dyDescent="0.3">
      <c r="A716" s="63">
        <v>2022</v>
      </c>
      <c r="B716" s="69"/>
      <c r="C716" s="64" t="s">
        <v>5</v>
      </c>
      <c r="D716" s="10" t="s">
        <v>33</v>
      </c>
      <c r="E716" s="2">
        <v>1</v>
      </c>
      <c r="F716" s="3">
        <v>0</v>
      </c>
      <c r="G716" s="4">
        <v>0</v>
      </c>
      <c r="H716" s="2">
        <v>0</v>
      </c>
    </row>
    <row r="717" spans="1:8" x14ac:dyDescent="0.3">
      <c r="A717" s="63">
        <v>2022</v>
      </c>
      <c r="B717" s="69"/>
      <c r="C717" s="64" t="s">
        <v>21</v>
      </c>
      <c r="D717" s="10" t="s">
        <v>1</v>
      </c>
      <c r="E717" s="2">
        <v>134</v>
      </c>
      <c r="F717" s="3">
        <v>23</v>
      </c>
      <c r="G717" s="4">
        <v>0.17164179104477609</v>
      </c>
      <c r="H717" s="2">
        <v>0</v>
      </c>
    </row>
    <row r="718" spans="1:8" x14ac:dyDescent="0.3">
      <c r="A718" s="63">
        <v>2022</v>
      </c>
      <c r="B718" s="69"/>
      <c r="C718" s="64" t="s">
        <v>21</v>
      </c>
      <c r="D718" s="10" t="s">
        <v>28</v>
      </c>
      <c r="E718" s="2">
        <v>43</v>
      </c>
      <c r="F718" s="3">
        <v>10</v>
      </c>
      <c r="G718" s="4">
        <v>0.23255813953488369</v>
      </c>
      <c r="H718" s="2">
        <v>0</v>
      </c>
    </row>
    <row r="719" spans="1:8" x14ac:dyDescent="0.3">
      <c r="A719" s="63">
        <v>2022</v>
      </c>
      <c r="B719" s="69"/>
      <c r="C719" s="64" t="s">
        <v>21</v>
      </c>
      <c r="D719" s="10" t="s">
        <v>29</v>
      </c>
      <c r="E719" s="2">
        <v>15</v>
      </c>
      <c r="F719" s="3">
        <v>6</v>
      </c>
      <c r="G719" s="4">
        <v>0.4</v>
      </c>
      <c r="H719" s="2">
        <v>0</v>
      </c>
    </row>
    <row r="720" spans="1:8" x14ac:dyDescent="0.3">
      <c r="A720" s="63">
        <v>2022</v>
      </c>
      <c r="B720" s="69"/>
      <c r="C720" s="64" t="s">
        <v>21</v>
      </c>
      <c r="D720" s="10" t="s">
        <v>30</v>
      </c>
      <c r="E720" s="2">
        <v>40</v>
      </c>
      <c r="F720" s="3">
        <v>4</v>
      </c>
      <c r="G720" s="4">
        <v>0.1</v>
      </c>
      <c r="H720" s="2">
        <v>0</v>
      </c>
    </row>
    <row r="721" spans="1:8" x14ac:dyDescent="0.3">
      <c r="A721" s="63">
        <v>2022</v>
      </c>
      <c r="B721" s="69"/>
      <c r="C721" s="64" t="s">
        <v>21</v>
      </c>
      <c r="D721" s="10" t="s">
        <v>31</v>
      </c>
      <c r="E721" s="2">
        <v>20</v>
      </c>
      <c r="F721" s="3">
        <v>2</v>
      </c>
      <c r="G721" s="4">
        <v>0.1</v>
      </c>
      <c r="H721" s="2">
        <v>0</v>
      </c>
    </row>
    <row r="722" spans="1:8" x14ac:dyDescent="0.3">
      <c r="A722" s="63">
        <v>2022</v>
      </c>
      <c r="B722" s="69"/>
      <c r="C722" s="64" t="s">
        <v>21</v>
      </c>
      <c r="D722" s="10" t="s">
        <v>32</v>
      </c>
      <c r="E722" s="2">
        <v>14</v>
      </c>
      <c r="F722" s="3">
        <v>0</v>
      </c>
      <c r="G722" s="4">
        <v>0</v>
      </c>
      <c r="H722" s="2">
        <v>0</v>
      </c>
    </row>
    <row r="723" spans="1:8" x14ac:dyDescent="0.3">
      <c r="A723" s="63">
        <v>2022</v>
      </c>
      <c r="B723" s="69"/>
      <c r="C723" s="64" t="s">
        <v>21</v>
      </c>
      <c r="D723" s="10" t="s">
        <v>33</v>
      </c>
      <c r="E723" s="2">
        <v>2</v>
      </c>
      <c r="F723" s="3">
        <v>1</v>
      </c>
      <c r="G723" s="4">
        <v>0.5</v>
      </c>
      <c r="H723" s="2">
        <v>0</v>
      </c>
    </row>
    <row r="724" spans="1:8" x14ac:dyDescent="0.3">
      <c r="A724" s="63">
        <v>2022</v>
      </c>
      <c r="B724" s="69"/>
      <c r="C724" s="64" t="s">
        <v>12</v>
      </c>
      <c r="D724" s="10" t="s">
        <v>1</v>
      </c>
      <c r="E724" s="2">
        <v>43</v>
      </c>
      <c r="F724" s="3">
        <v>15</v>
      </c>
      <c r="G724" s="4">
        <v>0.34883720930232559</v>
      </c>
      <c r="H724" s="2">
        <v>0</v>
      </c>
    </row>
    <row r="725" spans="1:8" x14ac:dyDescent="0.3">
      <c r="A725" s="63">
        <v>2022</v>
      </c>
      <c r="B725" s="69"/>
      <c r="C725" s="64" t="s">
        <v>12</v>
      </c>
      <c r="D725" s="10" t="s">
        <v>28</v>
      </c>
      <c r="E725" s="2">
        <v>17</v>
      </c>
      <c r="F725" s="3">
        <v>6</v>
      </c>
      <c r="G725" s="4">
        <v>0.35294117647058831</v>
      </c>
      <c r="H725" s="2">
        <v>0</v>
      </c>
    </row>
    <row r="726" spans="1:8" x14ac:dyDescent="0.3">
      <c r="A726" s="63">
        <v>2022</v>
      </c>
      <c r="B726" s="69"/>
      <c r="C726" s="64" t="s">
        <v>12</v>
      </c>
      <c r="D726" s="10" t="s">
        <v>29</v>
      </c>
      <c r="E726" s="2">
        <v>10</v>
      </c>
      <c r="F726" s="3">
        <v>5</v>
      </c>
      <c r="G726" s="4">
        <v>0.5</v>
      </c>
      <c r="H726" s="2">
        <v>0</v>
      </c>
    </row>
    <row r="727" spans="1:8" x14ac:dyDescent="0.3">
      <c r="A727" s="63">
        <v>2022</v>
      </c>
      <c r="B727" s="69"/>
      <c r="C727" s="64" t="s">
        <v>12</v>
      </c>
      <c r="D727" s="10" t="s">
        <v>30</v>
      </c>
      <c r="E727" s="2">
        <v>9</v>
      </c>
      <c r="F727" s="3">
        <v>3</v>
      </c>
      <c r="G727" s="4">
        <v>0.33333333333333331</v>
      </c>
      <c r="H727" s="2">
        <v>0</v>
      </c>
    </row>
    <row r="728" spans="1:8" x14ac:dyDescent="0.3">
      <c r="A728" s="63">
        <v>2022</v>
      </c>
      <c r="B728" s="69"/>
      <c r="C728" s="64" t="s">
        <v>12</v>
      </c>
      <c r="D728" s="10" t="s">
        <v>31</v>
      </c>
      <c r="E728" s="2">
        <v>3</v>
      </c>
      <c r="F728" s="3">
        <v>1</v>
      </c>
      <c r="G728" s="4">
        <v>0.33333333333333331</v>
      </c>
      <c r="H728" s="2">
        <v>0</v>
      </c>
    </row>
    <row r="729" spans="1:8" x14ac:dyDescent="0.3">
      <c r="A729" s="63">
        <v>2022</v>
      </c>
      <c r="B729" s="69"/>
      <c r="C729" s="64" t="s">
        <v>12</v>
      </c>
      <c r="D729" s="10" t="s">
        <v>32</v>
      </c>
      <c r="E729" s="2">
        <v>2</v>
      </c>
      <c r="F729" s="3">
        <v>0</v>
      </c>
      <c r="G729" s="4">
        <v>0</v>
      </c>
      <c r="H729" s="2">
        <v>0</v>
      </c>
    </row>
    <row r="730" spans="1:8" x14ac:dyDescent="0.3">
      <c r="A730" s="63">
        <v>2022</v>
      </c>
      <c r="B730" s="69"/>
      <c r="C730" s="64" t="s">
        <v>12</v>
      </c>
      <c r="D730" s="10" t="s">
        <v>33</v>
      </c>
      <c r="E730" s="2">
        <v>2</v>
      </c>
      <c r="F730" s="3">
        <v>0</v>
      </c>
      <c r="G730" s="4">
        <v>0</v>
      </c>
      <c r="H730" s="2">
        <v>0</v>
      </c>
    </row>
    <row r="731" spans="1:8" x14ac:dyDescent="0.3">
      <c r="A731" s="63">
        <v>2022</v>
      </c>
      <c r="B731" s="69"/>
      <c r="C731" s="64" t="s">
        <v>13</v>
      </c>
      <c r="D731" s="10" t="s">
        <v>1</v>
      </c>
      <c r="E731" s="2">
        <v>21</v>
      </c>
      <c r="F731" s="3">
        <v>2</v>
      </c>
      <c r="G731" s="4">
        <v>9.5238095238095233E-2</v>
      </c>
      <c r="H731" s="2">
        <v>0</v>
      </c>
    </row>
    <row r="732" spans="1:8" x14ac:dyDescent="0.3">
      <c r="A732" s="63">
        <v>2022</v>
      </c>
      <c r="B732" s="69"/>
      <c r="C732" s="64" t="s">
        <v>13</v>
      </c>
      <c r="D732" s="10" t="s">
        <v>28</v>
      </c>
      <c r="E732" s="2">
        <v>12</v>
      </c>
      <c r="F732" s="3">
        <v>2</v>
      </c>
      <c r="G732" s="4">
        <v>0.16666666666666671</v>
      </c>
      <c r="H732" s="2">
        <v>0</v>
      </c>
    </row>
    <row r="733" spans="1:8" x14ac:dyDescent="0.3">
      <c r="A733" s="63">
        <v>2022</v>
      </c>
      <c r="B733" s="69"/>
      <c r="C733" s="64" t="s">
        <v>13</v>
      </c>
      <c r="D733" s="10" t="s">
        <v>29</v>
      </c>
      <c r="E733" s="2">
        <v>4</v>
      </c>
      <c r="F733" s="3">
        <v>0</v>
      </c>
      <c r="G733" s="4">
        <v>0</v>
      </c>
      <c r="H733" s="2">
        <v>0</v>
      </c>
    </row>
    <row r="734" spans="1:8" x14ac:dyDescent="0.3">
      <c r="A734" s="63">
        <v>2022</v>
      </c>
      <c r="B734" s="69"/>
      <c r="C734" s="64" t="s">
        <v>13</v>
      </c>
      <c r="D734" s="10" t="s">
        <v>30</v>
      </c>
      <c r="E734" s="2">
        <v>3</v>
      </c>
      <c r="F734" s="3">
        <v>0</v>
      </c>
      <c r="G734" s="4">
        <v>0</v>
      </c>
      <c r="H734" s="2">
        <v>0</v>
      </c>
    </row>
    <row r="735" spans="1:8" x14ac:dyDescent="0.3">
      <c r="A735" s="63">
        <v>2022</v>
      </c>
      <c r="B735" s="69"/>
      <c r="C735" s="64" t="s">
        <v>13</v>
      </c>
      <c r="D735" s="10" t="s">
        <v>31</v>
      </c>
      <c r="E735" s="2">
        <v>2</v>
      </c>
      <c r="F735" s="3">
        <v>0</v>
      </c>
      <c r="G735" s="4">
        <v>0</v>
      </c>
      <c r="H735" s="2">
        <v>0</v>
      </c>
    </row>
    <row r="736" spans="1:8" x14ac:dyDescent="0.3">
      <c r="A736" s="63">
        <v>2022</v>
      </c>
      <c r="B736" s="69"/>
      <c r="C736" s="64" t="s">
        <v>14</v>
      </c>
      <c r="D736" s="10" t="s">
        <v>1</v>
      </c>
      <c r="E736" s="2">
        <v>19</v>
      </c>
      <c r="F736" s="3">
        <v>5</v>
      </c>
      <c r="G736" s="4">
        <v>0.26315789473684209</v>
      </c>
      <c r="H736" s="2">
        <v>1</v>
      </c>
    </row>
    <row r="737" spans="1:8" x14ac:dyDescent="0.3">
      <c r="A737" s="63">
        <v>2022</v>
      </c>
      <c r="B737" s="69"/>
      <c r="C737" s="64" t="s">
        <v>14</v>
      </c>
      <c r="D737" s="10" t="s">
        <v>28</v>
      </c>
      <c r="E737" s="2">
        <v>5</v>
      </c>
      <c r="F737" s="3">
        <v>2</v>
      </c>
      <c r="G737" s="4">
        <v>0.4</v>
      </c>
      <c r="H737" s="2">
        <v>1</v>
      </c>
    </row>
    <row r="738" spans="1:8" x14ac:dyDescent="0.3">
      <c r="A738" s="63">
        <v>2022</v>
      </c>
      <c r="B738" s="69"/>
      <c r="C738" s="64" t="s">
        <v>14</v>
      </c>
      <c r="D738" s="10" t="s">
        <v>29</v>
      </c>
      <c r="E738" s="2">
        <v>7</v>
      </c>
      <c r="F738" s="3">
        <v>2</v>
      </c>
      <c r="G738" s="4">
        <v>0.2857142857142857</v>
      </c>
      <c r="H738" s="2">
        <v>0</v>
      </c>
    </row>
    <row r="739" spans="1:8" x14ac:dyDescent="0.3">
      <c r="A739" s="63">
        <v>2022</v>
      </c>
      <c r="B739" s="69"/>
      <c r="C739" s="64" t="s">
        <v>14</v>
      </c>
      <c r="D739" s="10" t="s">
        <v>30</v>
      </c>
      <c r="E739" s="2">
        <v>6</v>
      </c>
      <c r="F739" s="3">
        <v>1</v>
      </c>
      <c r="G739" s="4">
        <v>0.16666666666666671</v>
      </c>
      <c r="H739" s="2">
        <v>0</v>
      </c>
    </row>
    <row r="740" spans="1:8" x14ac:dyDescent="0.3">
      <c r="A740" s="63">
        <v>2022</v>
      </c>
      <c r="B740" s="69"/>
      <c r="C740" s="64" t="s">
        <v>14</v>
      </c>
      <c r="D740" s="10" t="s">
        <v>31</v>
      </c>
      <c r="E740" s="2">
        <v>1</v>
      </c>
      <c r="F740" s="3">
        <v>0</v>
      </c>
      <c r="G740" s="4">
        <v>0</v>
      </c>
      <c r="H740" s="2">
        <v>0</v>
      </c>
    </row>
    <row r="741" spans="1:8" x14ac:dyDescent="0.3">
      <c r="A741" s="63">
        <v>2022</v>
      </c>
      <c r="B741" s="69"/>
      <c r="C741" s="64" t="s">
        <v>15</v>
      </c>
      <c r="D741" s="10" t="s">
        <v>1</v>
      </c>
      <c r="E741" s="2">
        <v>70</v>
      </c>
      <c r="F741" s="3">
        <v>8</v>
      </c>
      <c r="G741" s="4">
        <v>0.1142857142857143</v>
      </c>
      <c r="H741" s="2">
        <v>0</v>
      </c>
    </row>
    <row r="742" spans="1:8" x14ac:dyDescent="0.3">
      <c r="A742" s="63">
        <v>2022</v>
      </c>
      <c r="B742" s="69"/>
      <c r="C742" s="64" t="s">
        <v>15</v>
      </c>
      <c r="D742" s="10" t="s">
        <v>28</v>
      </c>
      <c r="E742" s="2">
        <v>25</v>
      </c>
      <c r="F742" s="3">
        <v>1</v>
      </c>
      <c r="G742" s="4">
        <v>0.04</v>
      </c>
      <c r="H742" s="2">
        <v>0</v>
      </c>
    </row>
    <row r="743" spans="1:8" x14ac:dyDescent="0.3">
      <c r="A743" s="63">
        <v>2022</v>
      </c>
      <c r="B743" s="69"/>
      <c r="C743" s="64" t="s">
        <v>15</v>
      </c>
      <c r="D743" s="10" t="s">
        <v>29</v>
      </c>
      <c r="E743" s="2">
        <v>12</v>
      </c>
      <c r="F743" s="3">
        <v>2</v>
      </c>
      <c r="G743" s="4">
        <v>0.16666666666666671</v>
      </c>
      <c r="H743" s="2">
        <v>0</v>
      </c>
    </row>
    <row r="744" spans="1:8" x14ac:dyDescent="0.3">
      <c r="A744" s="63">
        <v>2022</v>
      </c>
      <c r="B744" s="69"/>
      <c r="C744" s="64" t="s">
        <v>15</v>
      </c>
      <c r="D744" s="10" t="s">
        <v>30</v>
      </c>
      <c r="E744" s="2">
        <v>19</v>
      </c>
      <c r="F744" s="3">
        <v>4</v>
      </c>
      <c r="G744" s="4">
        <v>0.2105263157894737</v>
      </c>
      <c r="H744" s="2">
        <v>0</v>
      </c>
    </row>
    <row r="745" spans="1:8" x14ac:dyDescent="0.3">
      <c r="A745" s="63">
        <v>2022</v>
      </c>
      <c r="B745" s="69"/>
      <c r="C745" s="64" t="s">
        <v>15</v>
      </c>
      <c r="D745" s="10" t="s">
        <v>31</v>
      </c>
      <c r="E745" s="2">
        <v>13</v>
      </c>
      <c r="F745" s="3">
        <v>1</v>
      </c>
      <c r="G745" s="4">
        <v>7.6923076923076927E-2</v>
      </c>
      <c r="H745" s="2">
        <v>0</v>
      </c>
    </row>
    <row r="746" spans="1:8" x14ac:dyDescent="0.3">
      <c r="A746" s="63">
        <v>2022</v>
      </c>
      <c r="B746" s="69"/>
      <c r="C746" s="64" t="s">
        <v>15</v>
      </c>
      <c r="D746" s="10" t="s">
        <v>32</v>
      </c>
      <c r="E746" s="2">
        <v>1</v>
      </c>
      <c r="F746" s="3">
        <v>0</v>
      </c>
      <c r="G746" s="4">
        <v>0</v>
      </c>
      <c r="H746" s="2">
        <v>0</v>
      </c>
    </row>
    <row r="747" spans="1:8" x14ac:dyDescent="0.3">
      <c r="A747" s="63"/>
      <c r="B747" s="68" t="s">
        <v>42</v>
      </c>
      <c r="C747" s="47" t="s">
        <v>1</v>
      </c>
      <c r="D747" s="47"/>
      <c r="E747" s="48">
        <f>E748+E755</f>
        <v>94</v>
      </c>
      <c r="F747" s="48">
        <f>F748+F755</f>
        <v>30</v>
      </c>
      <c r="G747" s="50">
        <f>F747/E747</f>
        <v>0.31914893617021278</v>
      </c>
      <c r="H747" s="48">
        <f>H748+H755</f>
        <v>0</v>
      </c>
    </row>
    <row r="748" spans="1:8" x14ac:dyDescent="0.3">
      <c r="A748" s="63">
        <v>2022</v>
      </c>
      <c r="B748" s="69"/>
      <c r="C748" s="64" t="s">
        <v>16</v>
      </c>
      <c r="D748" s="10" t="s">
        <v>1</v>
      </c>
      <c r="E748" s="2">
        <v>52</v>
      </c>
      <c r="F748" s="3">
        <v>18</v>
      </c>
      <c r="G748" s="4">
        <v>0.34615384615384609</v>
      </c>
      <c r="H748" s="2">
        <v>0</v>
      </c>
    </row>
    <row r="749" spans="1:8" x14ac:dyDescent="0.3">
      <c r="A749" s="63">
        <v>2022</v>
      </c>
      <c r="B749" s="69"/>
      <c r="C749" s="64" t="s">
        <v>16</v>
      </c>
      <c r="D749" s="10" t="s">
        <v>28</v>
      </c>
      <c r="E749" s="2">
        <v>20</v>
      </c>
      <c r="F749" s="3">
        <v>8</v>
      </c>
      <c r="G749" s="4">
        <v>0.4</v>
      </c>
      <c r="H749" s="2">
        <v>0</v>
      </c>
    </row>
    <row r="750" spans="1:8" x14ac:dyDescent="0.3">
      <c r="A750" s="63">
        <v>2022</v>
      </c>
      <c r="B750" s="69"/>
      <c r="C750" s="64" t="s">
        <v>16</v>
      </c>
      <c r="D750" s="10" t="s">
        <v>29</v>
      </c>
      <c r="E750" s="2">
        <v>6</v>
      </c>
      <c r="F750" s="3">
        <v>1</v>
      </c>
      <c r="G750" s="4">
        <v>0.16666666666666671</v>
      </c>
      <c r="H750" s="2">
        <v>0</v>
      </c>
    </row>
    <row r="751" spans="1:8" x14ac:dyDescent="0.3">
      <c r="A751" s="63">
        <v>2022</v>
      </c>
      <c r="B751" s="69"/>
      <c r="C751" s="64" t="s">
        <v>16</v>
      </c>
      <c r="D751" s="10" t="s">
        <v>30</v>
      </c>
      <c r="E751" s="2">
        <v>15</v>
      </c>
      <c r="F751" s="3">
        <v>5</v>
      </c>
      <c r="G751" s="4">
        <v>0.33333333333333331</v>
      </c>
      <c r="H751" s="2">
        <v>0</v>
      </c>
    </row>
    <row r="752" spans="1:8" x14ac:dyDescent="0.3">
      <c r="A752" s="63">
        <v>2022</v>
      </c>
      <c r="B752" s="69"/>
      <c r="C752" s="64" t="s">
        <v>16</v>
      </c>
      <c r="D752" s="10" t="s">
        <v>31</v>
      </c>
      <c r="E752" s="2">
        <v>7</v>
      </c>
      <c r="F752" s="3">
        <v>3</v>
      </c>
      <c r="G752" s="4">
        <v>0.42857142857142849</v>
      </c>
      <c r="H752" s="2">
        <v>0</v>
      </c>
    </row>
    <row r="753" spans="1:8" x14ac:dyDescent="0.3">
      <c r="A753" s="63"/>
      <c r="B753" s="69"/>
      <c r="C753" s="64" t="s">
        <v>16</v>
      </c>
      <c r="D753" s="10" t="s">
        <v>32</v>
      </c>
      <c r="E753" s="2">
        <v>2</v>
      </c>
      <c r="F753" s="3">
        <v>0</v>
      </c>
      <c r="G753" s="4">
        <v>0</v>
      </c>
      <c r="H753" s="2">
        <v>0</v>
      </c>
    </row>
    <row r="754" spans="1:8" x14ac:dyDescent="0.3">
      <c r="A754" s="63">
        <v>2022</v>
      </c>
      <c r="B754" s="69"/>
      <c r="C754" s="64" t="s">
        <v>16</v>
      </c>
      <c r="D754" s="10" t="s">
        <v>33</v>
      </c>
      <c r="E754" s="2">
        <v>2</v>
      </c>
      <c r="F754" s="3">
        <v>1</v>
      </c>
      <c r="G754" s="4">
        <v>0.5</v>
      </c>
      <c r="H754" s="2">
        <v>0</v>
      </c>
    </row>
    <row r="755" spans="1:8" x14ac:dyDescent="0.3">
      <c r="A755" s="63">
        <v>2022</v>
      </c>
      <c r="B755" s="69"/>
      <c r="C755" s="64" t="s">
        <v>19</v>
      </c>
      <c r="D755" s="10" t="s">
        <v>1</v>
      </c>
      <c r="E755" s="2">
        <v>42</v>
      </c>
      <c r="F755" s="3">
        <v>12</v>
      </c>
      <c r="G755" s="4">
        <v>0.2857142857142857</v>
      </c>
      <c r="H755" s="2">
        <v>0</v>
      </c>
    </row>
    <row r="756" spans="1:8" x14ac:dyDescent="0.3">
      <c r="A756" s="63">
        <v>2022</v>
      </c>
      <c r="B756" s="69"/>
      <c r="C756" s="64" t="s">
        <v>19</v>
      </c>
      <c r="D756" s="10" t="s">
        <v>28</v>
      </c>
      <c r="E756" s="2">
        <v>20</v>
      </c>
      <c r="F756" s="3">
        <v>6</v>
      </c>
      <c r="G756" s="4">
        <v>0.3</v>
      </c>
      <c r="H756" s="2">
        <v>0</v>
      </c>
    </row>
    <row r="757" spans="1:8" x14ac:dyDescent="0.3">
      <c r="A757" s="63">
        <v>2022</v>
      </c>
      <c r="B757" s="69"/>
      <c r="C757" s="64" t="s">
        <v>19</v>
      </c>
      <c r="D757" s="10" t="s">
        <v>29</v>
      </c>
      <c r="E757" s="2">
        <v>10</v>
      </c>
      <c r="F757" s="3">
        <v>3</v>
      </c>
      <c r="G757" s="4">
        <v>0.3</v>
      </c>
      <c r="H757" s="2">
        <v>0</v>
      </c>
    </row>
    <row r="758" spans="1:8" x14ac:dyDescent="0.3">
      <c r="A758" s="63">
        <v>2022</v>
      </c>
      <c r="B758" s="69"/>
      <c r="C758" s="64" t="s">
        <v>19</v>
      </c>
      <c r="D758" s="10" t="s">
        <v>30</v>
      </c>
      <c r="E758" s="2">
        <v>3</v>
      </c>
      <c r="F758" s="3">
        <v>1</v>
      </c>
      <c r="G758" s="4">
        <v>0.33333333333333331</v>
      </c>
      <c r="H758" s="2">
        <v>0</v>
      </c>
    </row>
    <row r="759" spans="1:8" x14ac:dyDescent="0.3">
      <c r="A759" s="63">
        <v>2022</v>
      </c>
      <c r="B759" s="69"/>
      <c r="C759" s="64" t="s">
        <v>19</v>
      </c>
      <c r="D759" s="10" t="s">
        <v>31</v>
      </c>
      <c r="E759" s="2">
        <v>8</v>
      </c>
      <c r="F759" s="3">
        <v>2</v>
      </c>
      <c r="G759" s="4">
        <v>0.25</v>
      </c>
      <c r="H759" s="2">
        <v>0</v>
      </c>
    </row>
    <row r="760" spans="1:8" ht="13.8" customHeight="1" x14ac:dyDescent="0.3">
      <c r="A760" s="63">
        <v>2022</v>
      </c>
      <c r="B760" s="69"/>
      <c r="C760" s="64" t="s">
        <v>19</v>
      </c>
      <c r="D760" s="10" t="s">
        <v>32</v>
      </c>
      <c r="E760" s="2">
        <v>1</v>
      </c>
      <c r="F760" s="3">
        <v>0</v>
      </c>
      <c r="G760" s="4">
        <v>0</v>
      </c>
      <c r="H760" s="2">
        <v>0</v>
      </c>
    </row>
    <row r="761" spans="1:8" x14ac:dyDescent="0.3">
      <c r="A761" s="63"/>
      <c r="B761" s="68" t="s">
        <v>39</v>
      </c>
      <c r="C761" s="10"/>
      <c r="D761" s="10"/>
      <c r="E761" s="2">
        <f>E762+E767+E773+E778+E785</f>
        <v>410</v>
      </c>
      <c r="F761" s="2">
        <f>F762+F767+F773+F778+F785</f>
        <v>67</v>
      </c>
      <c r="G761" s="32">
        <f>F761/E761</f>
        <v>0.16341463414634147</v>
      </c>
      <c r="H761" s="2">
        <f>H762+H767+H773+H778+H785</f>
        <v>3</v>
      </c>
    </row>
    <row r="762" spans="1:8" x14ac:dyDescent="0.3">
      <c r="A762" s="63">
        <v>2022</v>
      </c>
      <c r="B762" s="69"/>
      <c r="C762" s="64" t="s">
        <v>2</v>
      </c>
      <c r="D762" s="10" t="s">
        <v>1</v>
      </c>
      <c r="E762" s="2">
        <v>16</v>
      </c>
      <c r="F762" s="3">
        <v>1</v>
      </c>
      <c r="G762" s="4">
        <v>6.25E-2</v>
      </c>
      <c r="H762" s="2">
        <v>0</v>
      </c>
    </row>
    <row r="763" spans="1:8" x14ac:dyDescent="0.3">
      <c r="A763" s="63">
        <v>2022</v>
      </c>
      <c r="B763" s="69"/>
      <c r="C763" s="64" t="s">
        <v>2</v>
      </c>
      <c r="D763" s="10" t="s">
        <v>28</v>
      </c>
      <c r="E763" s="2">
        <v>7</v>
      </c>
      <c r="F763" s="3">
        <v>0</v>
      </c>
      <c r="G763" s="4">
        <v>0</v>
      </c>
      <c r="H763" s="2">
        <v>0</v>
      </c>
    </row>
    <row r="764" spans="1:8" x14ac:dyDescent="0.3">
      <c r="A764" s="63">
        <v>2022</v>
      </c>
      <c r="B764" s="69"/>
      <c r="C764" s="64" t="s">
        <v>2</v>
      </c>
      <c r="D764" s="10" t="s">
        <v>29</v>
      </c>
      <c r="E764" s="2">
        <v>6</v>
      </c>
      <c r="F764" s="3">
        <v>1</v>
      </c>
      <c r="G764" s="4">
        <v>0.16666666666666671</v>
      </c>
      <c r="H764" s="2">
        <v>0</v>
      </c>
    </row>
    <row r="765" spans="1:8" x14ac:dyDescent="0.3">
      <c r="A765" s="63"/>
      <c r="B765" s="69"/>
      <c r="C765" s="64" t="s">
        <v>2</v>
      </c>
      <c r="D765" s="10" t="s">
        <v>30</v>
      </c>
      <c r="E765" s="2">
        <v>1</v>
      </c>
      <c r="F765" s="3">
        <v>0</v>
      </c>
      <c r="G765" s="4">
        <v>0</v>
      </c>
      <c r="H765" s="2">
        <v>0</v>
      </c>
    </row>
    <row r="766" spans="1:8" x14ac:dyDescent="0.3">
      <c r="A766" s="63">
        <v>2022</v>
      </c>
      <c r="B766" s="69"/>
      <c r="C766" s="64" t="s">
        <v>2</v>
      </c>
      <c r="D766" s="10" t="s">
        <v>31</v>
      </c>
      <c r="E766" s="2">
        <v>2</v>
      </c>
      <c r="F766" s="3">
        <v>0</v>
      </c>
      <c r="G766" s="4">
        <v>0</v>
      </c>
      <c r="H766" s="2">
        <v>0</v>
      </c>
    </row>
    <row r="767" spans="1:8" x14ac:dyDescent="0.3">
      <c r="A767" s="63">
        <v>2022</v>
      </c>
      <c r="B767" s="69"/>
      <c r="C767" s="64" t="s">
        <v>9</v>
      </c>
      <c r="D767" s="10" t="s">
        <v>1</v>
      </c>
      <c r="E767" s="2">
        <v>45</v>
      </c>
      <c r="F767" s="3">
        <v>6</v>
      </c>
      <c r="G767" s="4">
        <v>0.1333333333333333</v>
      </c>
      <c r="H767" s="2">
        <v>0</v>
      </c>
    </row>
    <row r="768" spans="1:8" x14ac:dyDescent="0.3">
      <c r="A768" s="63">
        <v>2022</v>
      </c>
      <c r="B768" s="69"/>
      <c r="C768" s="64" t="s">
        <v>9</v>
      </c>
      <c r="D768" s="10" t="s">
        <v>28</v>
      </c>
      <c r="E768" s="2">
        <v>28</v>
      </c>
      <c r="F768" s="3">
        <v>4</v>
      </c>
      <c r="G768" s="4">
        <v>0.14285714285714279</v>
      </c>
      <c r="H768" s="2">
        <v>0</v>
      </c>
    </row>
    <row r="769" spans="1:8" x14ac:dyDescent="0.3">
      <c r="A769" s="63">
        <v>2022</v>
      </c>
      <c r="B769" s="69"/>
      <c r="C769" s="64" t="s">
        <v>9</v>
      </c>
      <c r="D769" s="10" t="s">
        <v>29</v>
      </c>
      <c r="E769" s="2">
        <v>6</v>
      </c>
      <c r="F769" s="3">
        <v>2</v>
      </c>
      <c r="G769" s="4">
        <v>0.33333333333333331</v>
      </c>
      <c r="H769" s="2">
        <v>0</v>
      </c>
    </row>
    <row r="770" spans="1:8" x14ac:dyDescent="0.3">
      <c r="A770" s="63">
        <v>2022</v>
      </c>
      <c r="B770" s="69"/>
      <c r="C770" s="64" t="s">
        <v>9</v>
      </c>
      <c r="D770" s="10" t="s">
        <v>30</v>
      </c>
      <c r="E770" s="2">
        <v>6</v>
      </c>
      <c r="F770" s="3">
        <v>0</v>
      </c>
      <c r="G770" s="4">
        <v>0</v>
      </c>
      <c r="H770" s="2">
        <v>0</v>
      </c>
    </row>
    <row r="771" spans="1:8" x14ac:dyDescent="0.3">
      <c r="A771" s="63">
        <v>2022</v>
      </c>
      <c r="B771" s="69"/>
      <c r="C771" s="64" t="s">
        <v>9</v>
      </c>
      <c r="D771" s="10" t="s">
        <v>31</v>
      </c>
      <c r="E771" s="2">
        <v>3</v>
      </c>
      <c r="F771" s="3">
        <v>0</v>
      </c>
      <c r="G771" s="4">
        <v>0</v>
      </c>
      <c r="H771" s="2">
        <v>0</v>
      </c>
    </row>
    <row r="772" spans="1:8" x14ac:dyDescent="0.3">
      <c r="A772" s="63">
        <v>2022</v>
      </c>
      <c r="B772" s="69"/>
      <c r="C772" s="64" t="s">
        <v>9</v>
      </c>
      <c r="D772" s="10" t="s">
        <v>32</v>
      </c>
      <c r="E772" s="2">
        <v>2</v>
      </c>
      <c r="F772" s="3">
        <v>0</v>
      </c>
      <c r="G772" s="4">
        <v>0</v>
      </c>
      <c r="H772" s="2">
        <v>0</v>
      </c>
    </row>
    <row r="773" spans="1:8" x14ac:dyDescent="0.3">
      <c r="A773" s="63">
        <v>2022</v>
      </c>
      <c r="B773" s="69"/>
      <c r="C773" s="64" t="s">
        <v>10</v>
      </c>
      <c r="D773" s="10" t="s">
        <v>1</v>
      </c>
      <c r="E773" s="2">
        <v>46</v>
      </c>
      <c r="F773" s="3">
        <v>13</v>
      </c>
      <c r="G773" s="4">
        <v>0.28260869565217389</v>
      </c>
      <c r="H773" s="2">
        <v>0</v>
      </c>
    </row>
    <row r="774" spans="1:8" x14ac:dyDescent="0.3">
      <c r="A774" s="63">
        <v>2022</v>
      </c>
      <c r="B774" s="69"/>
      <c r="C774" s="64" t="s">
        <v>10</v>
      </c>
      <c r="D774" s="10" t="s">
        <v>28</v>
      </c>
      <c r="E774" s="2">
        <v>15</v>
      </c>
      <c r="F774" s="3">
        <v>2</v>
      </c>
      <c r="G774" s="4">
        <v>0.1333333333333333</v>
      </c>
      <c r="H774" s="2">
        <v>0</v>
      </c>
    </row>
    <row r="775" spans="1:8" x14ac:dyDescent="0.3">
      <c r="A775" s="63"/>
      <c r="B775" s="69"/>
      <c r="C775" s="64" t="s">
        <v>10</v>
      </c>
      <c r="D775" s="10" t="s">
        <v>29</v>
      </c>
      <c r="E775" s="2">
        <v>17</v>
      </c>
      <c r="F775" s="3">
        <v>6</v>
      </c>
      <c r="G775" s="4">
        <v>0.35294117647058831</v>
      </c>
      <c r="H775" s="2">
        <v>0</v>
      </c>
    </row>
    <row r="776" spans="1:8" x14ac:dyDescent="0.3">
      <c r="A776" s="63">
        <v>2022</v>
      </c>
      <c r="B776" s="69"/>
      <c r="C776" s="64" t="s">
        <v>10</v>
      </c>
      <c r="D776" s="10" t="s">
        <v>30</v>
      </c>
      <c r="E776" s="2">
        <v>11</v>
      </c>
      <c r="F776" s="3">
        <v>4</v>
      </c>
      <c r="G776" s="4">
        <v>0.36363636363636359</v>
      </c>
      <c r="H776" s="2">
        <v>0</v>
      </c>
    </row>
    <row r="777" spans="1:8" x14ac:dyDescent="0.3">
      <c r="A777" s="63">
        <v>2022</v>
      </c>
      <c r="B777" s="69"/>
      <c r="C777" s="64" t="s">
        <v>10</v>
      </c>
      <c r="D777" s="10" t="s">
        <v>31</v>
      </c>
      <c r="E777" s="2">
        <v>3</v>
      </c>
      <c r="F777" s="3">
        <v>1</v>
      </c>
      <c r="G777" s="4">
        <v>0.33333333333333331</v>
      </c>
      <c r="H777" s="2">
        <v>0</v>
      </c>
    </row>
    <row r="778" spans="1:8" x14ac:dyDescent="0.3">
      <c r="A778" s="63">
        <v>2022</v>
      </c>
      <c r="B778" s="69"/>
      <c r="C778" s="64" t="s">
        <v>11</v>
      </c>
      <c r="D778" s="10" t="s">
        <v>1</v>
      </c>
      <c r="E778" s="2">
        <v>68</v>
      </c>
      <c r="F778" s="3">
        <v>13</v>
      </c>
      <c r="G778" s="4">
        <v>0.19117647058823531</v>
      </c>
      <c r="H778" s="2">
        <v>0</v>
      </c>
    </row>
    <row r="779" spans="1:8" x14ac:dyDescent="0.3">
      <c r="A779" s="63">
        <v>2022</v>
      </c>
      <c r="B779" s="69"/>
      <c r="C779" s="64" t="s">
        <v>11</v>
      </c>
      <c r="D779" s="10" t="s">
        <v>28</v>
      </c>
      <c r="E779" s="2">
        <v>18</v>
      </c>
      <c r="F779" s="3">
        <v>5</v>
      </c>
      <c r="G779" s="4">
        <v>0.27777777777777779</v>
      </c>
      <c r="H779" s="2">
        <v>0</v>
      </c>
    </row>
    <row r="780" spans="1:8" x14ac:dyDescent="0.3">
      <c r="A780" s="63">
        <v>2022</v>
      </c>
      <c r="B780" s="69"/>
      <c r="C780" s="64" t="s">
        <v>11</v>
      </c>
      <c r="D780" s="10" t="s">
        <v>29</v>
      </c>
      <c r="E780" s="2">
        <v>16</v>
      </c>
      <c r="F780" s="3">
        <v>3</v>
      </c>
      <c r="G780" s="4">
        <v>0.1875</v>
      </c>
      <c r="H780" s="2">
        <v>0</v>
      </c>
    </row>
    <row r="781" spans="1:8" x14ac:dyDescent="0.3">
      <c r="A781" s="63">
        <v>2022</v>
      </c>
      <c r="B781" s="69"/>
      <c r="C781" s="64" t="s">
        <v>11</v>
      </c>
      <c r="D781" s="10" t="s">
        <v>30</v>
      </c>
      <c r="E781" s="2">
        <v>17</v>
      </c>
      <c r="F781" s="3">
        <v>4</v>
      </c>
      <c r="G781" s="4">
        <v>0.23529411764705879</v>
      </c>
      <c r="H781" s="2">
        <v>0</v>
      </c>
    </row>
    <row r="782" spans="1:8" x14ac:dyDescent="0.3">
      <c r="A782" s="63">
        <v>2022</v>
      </c>
      <c r="B782" s="69"/>
      <c r="C782" s="64" t="s">
        <v>11</v>
      </c>
      <c r="D782" s="10" t="s">
        <v>31</v>
      </c>
      <c r="E782" s="2">
        <v>10</v>
      </c>
      <c r="F782" s="3">
        <v>0</v>
      </c>
      <c r="G782" s="4">
        <v>0</v>
      </c>
      <c r="H782" s="2">
        <v>0</v>
      </c>
    </row>
    <row r="783" spans="1:8" x14ac:dyDescent="0.3">
      <c r="A783" s="63">
        <v>2022</v>
      </c>
      <c r="B783" s="69"/>
      <c r="C783" s="64" t="s">
        <v>11</v>
      </c>
      <c r="D783" s="10" t="s">
        <v>32</v>
      </c>
      <c r="E783" s="2">
        <v>6</v>
      </c>
      <c r="F783" s="3">
        <v>1</v>
      </c>
      <c r="G783" s="4">
        <v>0.16666666666666671</v>
      </c>
      <c r="H783" s="2">
        <v>0</v>
      </c>
    </row>
    <row r="784" spans="1:8" x14ac:dyDescent="0.3">
      <c r="A784" s="63">
        <v>2022</v>
      </c>
      <c r="B784" s="69"/>
      <c r="C784" s="64" t="s">
        <v>11</v>
      </c>
      <c r="D784" s="10" t="s">
        <v>33</v>
      </c>
      <c r="E784" s="2">
        <v>1</v>
      </c>
      <c r="F784" s="3">
        <v>0</v>
      </c>
      <c r="G784" s="4">
        <v>0</v>
      </c>
      <c r="H784" s="2">
        <v>0</v>
      </c>
    </row>
    <row r="785" spans="1:8" x14ac:dyDescent="0.3">
      <c r="A785" s="63">
        <v>2022</v>
      </c>
      <c r="B785" s="69"/>
      <c r="C785" s="64" t="s">
        <v>23</v>
      </c>
      <c r="D785" s="10" t="s">
        <v>1</v>
      </c>
      <c r="E785" s="2">
        <v>235</v>
      </c>
      <c r="F785" s="3">
        <v>34</v>
      </c>
      <c r="G785" s="4">
        <v>0.14468085106382969</v>
      </c>
      <c r="H785" s="2">
        <v>3</v>
      </c>
    </row>
    <row r="786" spans="1:8" x14ac:dyDescent="0.3">
      <c r="A786" s="63">
        <v>2022</v>
      </c>
      <c r="B786" s="69"/>
      <c r="C786" s="64" t="s">
        <v>23</v>
      </c>
      <c r="D786" s="10" t="s">
        <v>28</v>
      </c>
      <c r="E786" s="2">
        <v>102</v>
      </c>
      <c r="F786" s="3">
        <v>7</v>
      </c>
      <c r="G786" s="4">
        <v>6.8627450980392163E-2</v>
      </c>
      <c r="H786" s="2">
        <v>3</v>
      </c>
    </row>
    <row r="787" spans="1:8" x14ac:dyDescent="0.3">
      <c r="A787" s="63">
        <v>2022</v>
      </c>
      <c r="B787" s="69"/>
      <c r="C787" s="64" t="s">
        <v>23</v>
      </c>
      <c r="D787" s="10" t="s">
        <v>29</v>
      </c>
      <c r="E787" s="2">
        <v>50</v>
      </c>
      <c r="F787" s="3">
        <v>10</v>
      </c>
      <c r="G787" s="4">
        <v>0.2</v>
      </c>
      <c r="H787" s="2">
        <v>0</v>
      </c>
    </row>
    <row r="788" spans="1:8" x14ac:dyDescent="0.3">
      <c r="A788" s="63">
        <v>2022</v>
      </c>
      <c r="B788" s="69"/>
      <c r="C788" s="64" t="s">
        <v>23</v>
      </c>
      <c r="D788" s="10" t="s">
        <v>30</v>
      </c>
      <c r="E788" s="2">
        <v>45</v>
      </c>
      <c r="F788" s="3">
        <v>10</v>
      </c>
      <c r="G788" s="4">
        <v>0.22222222222222221</v>
      </c>
      <c r="H788" s="2">
        <v>0</v>
      </c>
    </row>
    <row r="789" spans="1:8" x14ac:dyDescent="0.3">
      <c r="A789" s="63">
        <v>2022</v>
      </c>
      <c r="B789" s="69"/>
      <c r="C789" s="64" t="s">
        <v>23</v>
      </c>
      <c r="D789" s="10" t="s">
        <v>31</v>
      </c>
      <c r="E789" s="2">
        <v>22</v>
      </c>
      <c r="F789" s="3">
        <v>4</v>
      </c>
      <c r="G789" s="4">
        <v>0.1818181818181818</v>
      </c>
      <c r="H789" s="2">
        <v>0</v>
      </c>
    </row>
    <row r="790" spans="1:8" x14ac:dyDescent="0.3">
      <c r="A790" s="63">
        <v>2022</v>
      </c>
      <c r="B790" s="69"/>
      <c r="C790" s="64" t="s">
        <v>23</v>
      </c>
      <c r="D790" s="10" t="s">
        <v>32</v>
      </c>
      <c r="E790" s="2">
        <v>13</v>
      </c>
      <c r="F790" s="3">
        <v>2</v>
      </c>
      <c r="G790" s="4">
        <v>0.15384615384615391</v>
      </c>
      <c r="H790" s="2">
        <v>0</v>
      </c>
    </row>
    <row r="791" spans="1:8" x14ac:dyDescent="0.3">
      <c r="A791" s="63">
        <v>2022</v>
      </c>
      <c r="B791" s="70"/>
      <c r="C791" s="64" t="s">
        <v>23</v>
      </c>
      <c r="D791" s="10" t="s">
        <v>33</v>
      </c>
      <c r="E791" s="2">
        <v>3</v>
      </c>
      <c r="F791" s="3">
        <v>1</v>
      </c>
      <c r="G791" s="4">
        <v>0.33333333333333331</v>
      </c>
      <c r="H791" s="2">
        <v>0</v>
      </c>
    </row>
  </sheetData>
  <mergeCells count="159">
    <mergeCell ref="A1:H1"/>
    <mergeCell ref="B625:B657"/>
    <mergeCell ref="B694:B708"/>
    <mergeCell ref="B747:B760"/>
    <mergeCell ref="C748:C754"/>
    <mergeCell ref="C755:C760"/>
    <mergeCell ref="B761:B791"/>
    <mergeCell ref="C762:C766"/>
    <mergeCell ref="C767:C772"/>
    <mergeCell ref="C773:C777"/>
    <mergeCell ref="C778:C784"/>
    <mergeCell ref="C785:C791"/>
    <mergeCell ref="B709:B746"/>
    <mergeCell ref="C710:C716"/>
    <mergeCell ref="C717:C723"/>
    <mergeCell ref="C724:C730"/>
    <mergeCell ref="C731:C735"/>
    <mergeCell ref="C736:C740"/>
    <mergeCell ref="C741:C746"/>
    <mergeCell ref="A658:A791"/>
    <mergeCell ref="B659:B693"/>
    <mergeCell ref="C660:C665"/>
    <mergeCell ref="C666:C672"/>
    <mergeCell ref="C673:C679"/>
    <mergeCell ref="C680:C686"/>
    <mergeCell ref="C687:C693"/>
    <mergeCell ref="C695:C701"/>
    <mergeCell ref="C702:C708"/>
    <mergeCell ref="B612:B624"/>
    <mergeCell ref="C613:C617"/>
    <mergeCell ref="C618:C624"/>
    <mergeCell ref="C626:C630"/>
    <mergeCell ref="C631:C637"/>
    <mergeCell ref="C638:C643"/>
    <mergeCell ref="C644:C650"/>
    <mergeCell ref="C651:C657"/>
    <mergeCell ref="B571:B611"/>
    <mergeCell ref="C572:C578"/>
    <mergeCell ref="C579:C585"/>
    <mergeCell ref="C586:C591"/>
    <mergeCell ref="C592:C598"/>
    <mergeCell ref="C599:C604"/>
    <mergeCell ref="C605:C611"/>
    <mergeCell ref="A524:A657"/>
    <mergeCell ref="B525:B556"/>
    <mergeCell ref="C526:C532"/>
    <mergeCell ref="C533:C537"/>
    <mergeCell ref="C538:C543"/>
    <mergeCell ref="C544:C550"/>
    <mergeCell ref="C551:C556"/>
    <mergeCell ref="B557:B570"/>
    <mergeCell ref="C558:C563"/>
    <mergeCell ref="C564:C570"/>
    <mergeCell ref="A405:A523"/>
    <mergeCell ref="B406:B427"/>
    <mergeCell ref="C407:C413"/>
    <mergeCell ref="C414:C420"/>
    <mergeCell ref="C421:C427"/>
    <mergeCell ref="B428:B442"/>
    <mergeCell ref="C429:C435"/>
    <mergeCell ref="C436:C442"/>
    <mergeCell ref="B443:B480"/>
    <mergeCell ref="C444:C449"/>
    <mergeCell ref="B494:B523"/>
    <mergeCell ref="C495:C499"/>
    <mergeCell ref="C500:C505"/>
    <mergeCell ref="C506:C511"/>
    <mergeCell ref="C512:C517"/>
    <mergeCell ref="C518:C523"/>
    <mergeCell ref="C450:C456"/>
    <mergeCell ref="C457:C462"/>
    <mergeCell ref="C463:C468"/>
    <mergeCell ref="C469:C474"/>
    <mergeCell ref="C475:C480"/>
    <mergeCell ref="B481:B493"/>
    <mergeCell ref="C482:C487"/>
    <mergeCell ref="C488:C493"/>
    <mergeCell ref="A279:A404"/>
    <mergeCell ref="B280:B311"/>
    <mergeCell ref="C281:C287"/>
    <mergeCell ref="C288:C293"/>
    <mergeCell ref="C294:C299"/>
    <mergeCell ref="C300:C306"/>
    <mergeCell ref="C307:C311"/>
    <mergeCell ref="B312:B325"/>
    <mergeCell ref="C313:C319"/>
    <mergeCell ref="C320:C325"/>
    <mergeCell ref="B360:B372"/>
    <mergeCell ref="C361:C366"/>
    <mergeCell ref="C367:C372"/>
    <mergeCell ref="B373:B404"/>
    <mergeCell ref="C374:C378"/>
    <mergeCell ref="C379:C385"/>
    <mergeCell ref="C386:C391"/>
    <mergeCell ref="C392:C397"/>
    <mergeCell ref="C398:C404"/>
    <mergeCell ref="C239:C245"/>
    <mergeCell ref="C246:C247"/>
    <mergeCell ref="B248:B278"/>
    <mergeCell ref="C249:C253"/>
    <mergeCell ref="C254:C259"/>
    <mergeCell ref="C260:C265"/>
    <mergeCell ref="C266:C272"/>
    <mergeCell ref="C273:C278"/>
    <mergeCell ref="B326:B359"/>
    <mergeCell ref="C327:C333"/>
    <mergeCell ref="C334:C340"/>
    <mergeCell ref="C341:C344"/>
    <mergeCell ref="C345:C346"/>
    <mergeCell ref="C347:C353"/>
    <mergeCell ref="C354:C359"/>
    <mergeCell ref="C114:C119"/>
    <mergeCell ref="C120:C126"/>
    <mergeCell ref="C127:C132"/>
    <mergeCell ref="C133:C138"/>
    <mergeCell ref="A144:A278"/>
    <mergeCell ref="B145:B177"/>
    <mergeCell ref="C146:C151"/>
    <mergeCell ref="C152:C158"/>
    <mergeCell ref="C159:C164"/>
    <mergeCell ref="C165:C170"/>
    <mergeCell ref="C171:C177"/>
    <mergeCell ref="B178:B192"/>
    <mergeCell ref="C179:C185"/>
    <mergeCell ref="C186:C192"/>
    <mergeCell ref="B193:B230"/>
    <mergeCell ref="C194:C200"/>
    <mergeCell ref="C201:C206"/>
    <mergeCell ref="C207:C212"/>
    <mergeCell ref="C213:C218"/>
    <mergeCell ref="C219:C224"/>
    <mergeCell ref="C225:C230"/>
    <mergeCell ref="C139:C143"/>
    <mergeCell ref="B231:B247"/>
    <mergeCell ref="C232:C238"/>
    <mergeCell ref="A3:A143"/>
    <mergeCell ref="B4:B43"/>
    <mergeCell ref="C5:C11"/>
    <mergeCell ref="C12:C18"/>
    <mergeCell ref="C19:C24"/>
    <mergeCell ref="B58:B92"/>
    <mergeCell ref="C59:C65"/>
    <mergeCell ref="C66:C68"/>
    <mergeCell ref="C69:C74"/>
    <mergeCell ref="C75:C80"/>
    <mergeCell ref="C81:C87"/>
    <mergeCell ref="C88:C92"/>
    <mergeCell ref="C25:C30"/>
    <mergeCell ref="C31:C36"/>
    <mergeCell ref="C37:C43"/>
    <mergeCell ref="B44:B57"/>
    <mergeCell ref="C45:C51"/>
    <mergeCell ref="C52:C57"/>
    <mergeCell ref="B93:B112"/>
    <mergeCell ref="C94:C98"/>
    <mergeCell ref="C99:C100"/>
    <mergeCell ref="C101:C106"/>
    <mergeCell ref="C107:C112"/>
    <mergeCell ref="B113:B143"/>
  </mergeCells>
  <pageMargins left="0.7" right="0.7" top="0.75" bottom="0.7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3E4A-18BC-4D2D-A113-445BEE75493D}">
  <dimension ref="A1:G410"/>
  <sheetViews>
    <sheetView view="pageLayout" zoomScaleNormal="99" workbookViewId="0">
      <selection activeCell="L12" sqref="L12"/>
    </sheetView>
  </sheetViews>
  <sheetFormatPr defaultRowHeight="14.4" x14ac:dyDescent="0.3"/>
  <cols>
    <col min="1" max="1" width="15.6640625" style="1" customWidth="1"/>
    <col min="2" max="2" width="16.77734375" style="11" customWidth="1"/>
    <col min="3" max="3" width="30.21875" style="1" bestFit="1" customWidth="1"/>
    <col min="4" max="7" width="16.77734375" style="1" customWidth="1"/>
    <col min="8" max="16384" width="8.88671875" style="1"/>
  </cols>
  <sheetData>
    <row r="1" spans="1:7" s="11" customFormat="1" ht="25.2" customHeight="1" x14ac:dyDescent="0.3">
      <c r="A1" s="61" t="s">
        <v>50</v>
      </c>
      <c r="B1" s="61"/>
      <c r="C1" s="61"/>
      <c r="D1" s="61"/>
      <c r="E1" s="61"/>
      <c r="F1" s="61"/>
      <c r="G1" s="61"/>
    </row>
    <row r="2" spans="1:7" s="11" customFormat="1" ht="28.8" x14ac:dyDescent="0.3">
      <c r="A2" s="12"/>
      <c r="B2" s="12"/>
      <c r="C2" s="12"/>
      <c r="D2" s="12"/>
      <c r="E2" s="15" t="s">
        <v>51</v>
      </c>
      <c r="F2" s="16" t="s">
        <v>34</v>
      </c>
      <c r="G2" s="17" t="s">
        <v>52</v>
      </c>
    </row>
    <row r="3" spans="1:7" s="11" customFormat="1" x14ac:dyDescent="0.3">
      <c r="A3" s="63">
        <v>2018</v>
      </c>
      <c r="B3" s="9" t="s">
        <v>40</v>
      </c>
      <c r="C3" s="6"/>
      <c r="D3" s="6"/>
      <c r="E3" s="7">
        <f>E4+E24+E31+E50+E62</f>
        <v>4317</v>
      </c>
      <c r="F3" s="7">
        <f>F4+F24+F31+F50+F62</f>
        <v>855</v>
      </c>
      <c r="G3" s="33">
        <f>F3/E3</f>
        <v>0.19805420430854762</v>
      </c>
    </row>
    <row r="4" spans="1:7" s="11" customFormat="1" x14ac:dyDescent="0.3">
      <c r="A4" s="63"/>
      <c r="B4" s="58" t="s">
        <v>35</v>
      </c>
      <c r="C4" s="47" t="s">
        <v>1</v>
      </c>
      <c r="D4" s="47"/>
      <c r="E4" s="48">
        <f>E5+E8+E11+E14+E17+E20</f>
        <v>1635</v>
      </c>
      <c r="F4" s="48">
        <f>F5+F8+F11+F14+F17+F20</f>
        <v>307</v>
      </c>
      <c r="G4" s="49">
        <f>F4/E4</f>
        <v>0.18776758409785932</v>
      </c>
    </row>
    <row r="5" spans="1:7" s="11" customFormat="1" x14ac:dyDescent="0.3">
      <c r="A5" s="63"/>
      <c r="B5" s="59"/>
      <c r="C5" s="64" t="s">
        <v>6</v>
      </c>
      <c r="D5" s="10" t="s">
        <v>1</v>
      </c>
      <c r="E5" s="2">
        <v>960</v>
      </c>
      <c r="F5" s="3">
        <v>145</v>
      </c>
      <c r="G5" s="4">
        <v>0.15104166666666671</v>
      </c>
    </row>
    <row r="6" spans="1:7" s="11" customFormat="1" x14ac:dyDescent="0.3">
      <c r="A6" s="63"/>
      <c r="B6" s="59"/>
      <c r="C6" s="64" t="s">
        <v>6</v>
      </c>
      <c r="D6" s="10" t="s">
        <v>41</v>
      </c>
      <c r="E6" s="2">
        <v>303</v>
      </c>
      <c r="F6" s="3">
        <v>48</v>
      </c>
      <c r="G6" s="4">
        <v>0.15841584158415839</v>
      </c>
    </row>
    <row r="7" spans="1:7" s="11" customFormat="1" x14ac:dyDescent="0.3">
      <c r="A7" s="63"/>
      <c r="B7" s="59"/>
      <c r="C7" s="64" t="s">
        <v>6</v>
      </c>
      <c r="D7" s="10" t="s">
        <v>4</v>
      </c>
      <c r="E7" s="2">
        <v>657</v>
      </c>
      <c r="F7" s="3">
        <v>97</v>
      </c>
      <c r="G7" s="4">
        <v>0.14764079147640791</v>
      </c>
    </row>
    <row r="8" spans="1:7" s="11" customFormat="1" x14ac:dyDescent="0.3">
      <c r="A8" s="63"/>
      <c r="B8" s="59"/>
      <c r="C8" s="64" t="s">
        <v>22</v>
      </c>
      <c r="D8" s="10" t="s">
        <v>1</v>
      </c>
      <c r="E8" s="2">
        <v>5</v>
      </c>
      <c r="F8" s="3">
        <v>0</v>
      </c>
      <c r="G8" s="4">
        <v>0</v>
      </c>
    </row>
    <row r="9" spans="1:7" s="11" customFormat="1" x14ac:dyDescent="0.3">
      <c r="A9" s="63"/>
      <c r="B9" s="59"/>
      <c r="C9" s="64" t="s">
        <v>22</v>
      </c>
      <c r="D9" s="46" t="s">
        <v>41</v>
      </c>
      <c r="E9" s="2">
        <v>2</v>
      </c>
      <c r="F9" s="3">
        <v>0</v>
      </c>
      <c r="G9" s="4">
        <v>0</v>
      </c>
    </row>
    <row r="10" spans="1:7" s="11" customFormat="1" x14ac:dyDescent="0.3">
      <c r="A10" s="63"/>
      <c r="B10" s="59"/>
      <c r="C10" s="64" t="s">
        <v>22</v>
      </c>
      <c r="D10" s="10" t="s">
        <v>4</v>
      </c>
      <c r="E10" s="2">
        <v>3</v>
      </c>
      <c r="F10" s="3">
        <v>0</v>
      </c>
      <c r="G10" s="4">
        <v>0</v>
      </c>
    </row>
    <row r="11" spans="1:7" s="11" customFormat="1" x14ac:dyDescent="0.3">
      <c r="A11" s="63"/>
      <c r="B11" s="59"/>
      <c r="C11" s="64" t="s">
        <v>17</v>
      </c>
      <c r="D11" s="10" t="s">
        <v>1</v>
      </c>
      <c r="E11" s="2">
        <v>381</v>
      </c>
      <c r="F11" s="3">
        <v>81</v>
      </c>
      <c r="G11" s="4">
        <v>0.2125984251968504</v>
      </c>
    </row>
    <row r="12" spans="1:7" s="11" customFormat="1" x14ac:dyDescent="0.3">
      <c r="A12" s="63"/>
      <c r="B12" s="59"/>
      <c r="C12" s="64" t="s">
        <v>17</v>
      </c>
      <c r="D12" s="46" t="s">
        <v>41</v>
      </c>
      <c r="E12" s="2">
        <v>161</v>
      </c>
      <c r="F12" s="3">
        <v>34</v>
      </c>
      <c r="G12" s="4">
        <v>0.21118012422360249</v>
      </c>
    </row>
    <row r="13" spans="1:7" s="11" customFormat="1" x14ac:dyDescent="0.3">
      <c r="A13" s="63"/>
      <c r="B13" s="59"/>
      <c r="C13" s="64" t="s">
        <v>17</v>
      </c>
      <c r="D13" s="10" t="s">
        <v>4</v>
      </c>
      <c r="E13" s="2">
        <v>220</v>
      </c>
      <c r="F13" s="3">
        <v>47</v>
      </c>
      <c r="G13" s="4">
        <v>0.2136363636363636</v>
      </c>
    </row>
    <row r="14" spans="1:7" s="11" customFormat="1" x14ac:dyDescent="0.3">
      <c r="A14" s="63"/>
      <c r="B14" s="59"/>
      <c r="C14" s="64" t="s">
        <v>18</v>
      </c>
      <c r="D14" s="10" t="s">
        <v>1</v>
      </c>
      <c r="E14" s="2">
        <v>288</v>
      </c>
      <c r="F14" s="3">
        <v>81</v>
      </c>
      <c r="G14" s="4">
        <v>0.28125</v>
      </c>
    </row>
    <row r="15" spans="1:7" s="11" customFormat="1" x14ac:dyDescent="0.3">
      <c r="A15" s="63"/>
      <c r="B15" s="59"/>
      <c r="C15" s="64" t="s">
        <v>18</v>
      </c>
      <c r="D15" s="46" t="s">
        <v>41</v>
      </c>
      <c r="E15" s="2">
        <v>132</v>
      </c>
      <c r="F15" s="3">
        <v>35</v>
      </c>
      <c r="G15" s="4">
        <v>0.26515151515151508</v>
      </c>
    </row>
    <row r="16" spans="1:7" s="11" customFormat="1" x14ac:dyDescent="0.3">
      <c r="A16" s="63"/>
      <c r="B16" s="59"/>
      <c r="C16" s="64" t="s">
        <v>18</v>
      </c>
      <c r="D16" s="10" t="s">
        <v>4</v>
      </c>
      <c r="E16" s="2">
        <v>156</v>
      </c>
      <c r="F16" s="3">
        <v>46</v>
      </c>
      <c r="G16" s="4">
        <v>0.29487179487179488</v>
      </c>
    </row>
    <row r="17" spans="1:7" s="11" customFormat="1" x14ac:dyDescent="0.3">
      <c r="A17" s="63"/>
      <c r="B17" s="59"/>
      <c r="C17" s="64" t="s">
        <v>25</v>
      </c>
      <c r="D17" s="10" t="s">
        <v>1</v>
      </c>
      <c r="E17" s="2">
        <v>1</v>
      </c>
      <c r="F17" s="3">
        <v>0</v>
      </c>
      <c r="G17" s="4">
        <v>0</v>
      </c>
    </row>
    <row r="18" spans="1:7" s="11" customFormat="1" x14ac:dyDescent="0.3">
      <c r="A18" s="63"/>
      <c r="B18" s="59"/>
      <c r="C18" s="64" t="s">
        <v>25</v>
      </c>
      <c r="D18" s="46" t="s">
        <v>41</v>
      </c>
      <c r="E18" s="2" t="s">
        <v>0</v>
      </c>
      <c r="F18" s="3" t="s">
        <v>0</v>
      </c>
      <c r="G18" s="4" t="s">
        <v>0</v>
      </c>
    </row>
    <row r="19" spans="1:7" s="11" customFormat="1" ht="13.8" customHeight="1" x14ac:dyDescent="0.3">
      <c r="A19" s="63"/>
      <c r="B19" s="59"/>
      <c r="C19" s="64" t="s">
        <v>25</v>
      </c>
      <c r="D19" s="10" t="s">
        <v>4</v>
      </c>
      <c r="E19" s="2">
        <v>1</v>
      </c>
      <c r="F19" s="3">
        <v>0</v>
      </c>
      <c r="G19" s="4">
        <v>0</v>
      </c>
    </row>
    <row r="20" spans="1:7" s="11" customFormat="1" x14ac:dyDescent="0.3">
      <c r="A20" s="63"/>
      <c r="B20" s="59"/>
      <c r="C20" s="64" t="s">
        <v>26</v>
      </c>
      <c r="D20" s="10" t="s">
        <v>1</v>
      </c>
      <c r="E20" s="2"/>
      <c r="F20" s="3"/>
      <c r="G20" s="4"/>
    </row>
    <row r="21" spans="1:7" s="11" customFormat="1" x14ac:dyDescent="0.3">
      <c r="A21" s="63"/>
      <c r="B21" s="59"/>
      <c r="C21" s="64" t="s">
        <v>26</v>
      </c>
      <c r="D21" s="46" t="s">
        <v>41</v>
      </c>
      <c r="E21" s="2" t="s">
        <v>0</v>
      </c>
      <c r="F21" s="3" t="s">
        <v>0</v>
      </c>
      <c r="G21" s="4" t="s">
        <v>0</v>
      </c>
    </row>
    <row r="22" spans="1:7" s="11" customFormat="1" x14ac:dyDescent="0.3">
      <c r="A22" s="63"/>
      <c r="B22" s="59"/>
      <c r="C22" s="64" t="s">
        <v>26</v>
      </c>
      <c r="D22" s="10" t="s">
        <v>4</v>
      </c>
      <c r="E22" s="2" t="s">
        <v>0</v>
      </c>
      <c r="F22" s="3" t="s">
        <v>0</v>
      </c>
      <c r="G22" s="4" t="s">
        <v>0</v>
      </c>
    </row>
    <row r="23" spans="1:7" s="11" customFormat="1" x14ac:dyDescent="0.3">
      <c r="A23" s="63"/>
      <c r="B23" s="60"/>
      <c r="C23" s="64" t="s">
        <v>26</v>
      </c>
      <c r="D23" s="10" t="s">
        <v>7</v>
      </c>
      <c r="E23" s="2" t="s">
        <v>0</v>
      </c>
      <c r="F23" s="3" t="s">
        <v>0</v>
      </c>
      <c r="G23" s="4" t="s">
        <v>0</v>
      </c>
    </row>
    <row r="24" spans="1:7" s="11" customFormat="1" x14ac:dyDescent="0.3">
      <c r="A24" s="63"/>
      <c r="B24" s="58" t="s">
        <v>36</v>
      </c>
      <c r="C24" s="47" t="s">
        <v>1</v>
      </c>
      <c r="D24" s="47"/>
      <c r="E24" s="48">
        <f>E25+E28</f>
        <v>595</v>
      </c>
      <c r="F24" s="48">
        <f t="shared" ref="F24" si="0">F25+F28</f>
        <v>133</v>
      </c>
      <c r="G24" s="49">
        <f>F24/E24</f>
        <v>0.22352941176470589</v>
      </c>
    </row>
    <row r="25" spans="1:7" s="11" customFormat="1" x14ac:dyDescent="0.3">
      <c r="A25" s="63"/>
      <c r="B25" s="59"/>
      <c r="C25" s="64" t="s">
        <v>8</v>
      </c>
      <c r="D25" s="10" t="s">
        <v>1</v>
      </c>
      <c r="E25" s="2">
        <v>405</v>
      </c>
      <c r="F25" s="3">
        <v>96</v>
      </c>
      <c r="G25" s="4">
        <v>0.23703703703703699</v>
      </c>
    </row>
    <row r="26" spans="1:7" s="11" customFormat="1" x14ac:dyDescent="0.3">
      <c r="A26" s="63"/>
      <c r="B26" s="59"/>
      <c r="C26" s="64" t="s">
        <v>8</v>
      </c>
      <c r="D26" s="46" t="s">
        <v>41</v>
      </c>
      <c r="E26" s="2">
        <v>154</v>
      </c>
      <c r="F26" s="3">
        <v>42</v>
      </c>
      <c r="G26" s="4">
        <v>0.27272727272727271</v>
      </c>
    </row>
    <row r="27" spans="1:7" s="11" customFormat="1" x14ac:dyDescent="0.3">
      <c r="A27" s="63"/>
      <c r="B27" s="59"/>
      <c r="C27" s="64" t="s">
        <v>8</v>
      </c>
      <c r="D27" s="10" t="s">
        <v>4</v>
      </c>
      <c r="E27" s="2">
        <v>251</v>
      </c>
      <c r="F27" s="3">
        <v>54</v>
      </c>
      <c r="G27" s="4">
        <v>0.2151394422310757</v>
      </c>
    </row>
    <row r="28" spans="1:7" s="11" customFormat="1" x14ac:dyDescent="0.3">
      <c r="A28" s="63"/>
      <c r="B28" s="59"/>
      <c r="C28" s="64" t="s">
        <v>20</v>
      </c>
      <c r="D28" s="10" t="s">
        <v>1</v>
      </c>
      <c r="E28" s="2">
        <v>190</v>
      </c>
      <c r="F28" s="3">
        <v>37</v>
      </c>
      <c r="G28" s="4">
        <v>0.19473684210526321</v>
      </c>
    </row>
    <row r="29" spans="1:7" s="11" customFormat="1" x14ac:dyDescent="0.3">
      <c r="A29" s="63"/>
      <c r="B29" s="59"/>
      <c r="C29" s="64" t="s">
        <v>20</v>
      </c>
      <c r="D29" s="46" t="s">
        <v>41</v>
      </c>
      <c r="E29" s="2">
        <v>74</v>
      </c>
      <c r="F29" s="3">
        <v>18</v>
      </c>
      <c r="G29" s="4">
        <v>0.24324324324324331</v>
      </c>
    </row>
    <row r="30" spans="1:7" s="11" customFormat="1" x14ac:dyDescent="0.3">
      <c r="A30" s="63"/>
      <c r="B30" s="60"/>
      <c r="C30" s="64" t="s">
        <v>20</v>
      </c>
      <c r="D30" s="10" t="s">
        <v>4</v>
      </c>
      <c r="E30" s="2">
        <v>116</v>
      </c>
      <c r="F30" s="3">
        <v>19</v>
      </c>
      <c r="G30" s="4">
        <v>0.16379310344827591</v>
      </c>
    </row>
    <row r="31" spans="1:7" s="11" customFormat="1" x14ac:dyDescent="0.3">
      <c r="A31" s="63"/>
      <c r="B31" s="58" t="s">
        <v>37</v>
      </c>
      <c r="C31" s="47" t="s">
        <v>1</v>
      </c>
      <c r="D31" s="47"/>
      <c r="E31" s="48">
        <f>E32+E35+E38+E41+E44+E47</f>
        <v>964</v>
      </c>
      <c r="F31" s="48">
        <f t="shared" ref="F31" si="1">F32+F35+F38+F41+F44+F47</f>
        <v>194</v>
      </c>
      <c r="G31" s="49">
        <f>F31/E31</f>
        <v>0.20124481327800831</v>
      </c>
    </row>
    <row r="32" spans="1:7" s="11" customFormat="1" x14ac:dyDescent="0.3">
      <c r="A32" s="63"/>
      <c r="B32" s="59"/>
      <c r="C32" s="64" t="s">
        <v>5</v>
      </c>
      <c r="D32" s="10" t="s">
        <v>1</v>
      </c>
      <c r="E32" s="2">
        <v>411</v>
      </c>
      <c r="F32" s="3">
        <v>85</v>
      </c>
      <c r="G32" s="4">
        <v>0.20681265206812649</v>
      </c>
    </row>
    <row r="33" spans="1:7" s="11" customFormat="1" x14ac:dyDescent="0.3">
      <c r="A33" s="63"/>
      <c r="B33" s="59"/>
      <c r="C33" s="64" t="s">
        <v>5</v>
      </c>
      <c r="D33" s="46" t="s">
        <v>41</v>
      </c>
      <c r="E33" s="2">
        <v>143</v>
      </c>
      <c r="F33" s="3">
        <v>37</v>
      </c>
      <c r="G33" s="4">
        <v>0.25874125874125881</v>
      </c>
    </row>
    <row r="34" spans="1:7" s="11" customFormat="1" x14ac:dyDescent="0.3">
      <c r="A34" s="63"/>
      <c r="B34" s="59"/>
      <c r="C34" s="64" t="s">
        <v>5</v>
      </c>
      <c r="D34" s="10" t="s">
        <v>4</v>
      </c>
      <c r="E34" s="2">
        <v>268</v>
      </c>
      <c r="F34" s="3">
        <v>48</v>
      </c>
      <c r="G34" s="4">
        <v>0.17910447761194029</v>
      </c>
    </row>
    <row r="35" spans="1:7" s="11" customFormat="1" x14ac:dyDescent="0.3">
      <c r="A35" s="63"/>
      <c r="B35" s="59"/>
      <c r="C35" s="64" t="s">
        <v>21</v>
      </c>
      <c r="D35" s="10" t="s">
        <v>1</v>
      </c>
      <c r="E35" s="2">
        <v>2</v>
      </c>
      <c r="F35" s="3">
        <v>1</v>
      </c>
      <c r="G35" s="4">
        <v>0.5</v>
      </c>
    </row>
    <row r="36" spans="1:7" s="11" customFormat="1" x14ac:dyDescent="0.3">
      <c r="A36" s="63"/>
      <c r="B36" s="59"/>
      <c r="C36" s="64" t="s">
        <v>21</v>
      </c>
      <c r="D36" s="46" t="s">
        <v>41</v>
      </c>
      <c r="E36" s="2">
        <v>1</v>
      </c>
      <c r="F36" s="3">
        <v>0</v>
      </c>
      <c r="G36" s="4">
        <v>0</v>
      </c>
    </row>
    <row r="37" spans="1:7" s="11" customFormat="1" x14ac:dyDescent="0.3">
      <c r="A37" s="63"/>
      <c r="B37" s="59"/>
      <c r="C37" s="64" t="s">
        <v>21</v>
      </c>
      <c r="D37" s="10" t="s">
        <v>4</v>
      </c>
      <c r="E37" s="2">
        <v>1</v>
      </c>
      <c r="F37" s="3">
        <v>1</v>
      </c>
      <c r="G37" s="4">
        <v>1</v>
      </c>
    </row>
    <row r="38" spans="1:7" s="11" customFormat="1" x14ac:dyDescent="0.3">
      <c r="A38" s="63"/>
      <c r="B38" s="59"/>
      <c r="C38" s="64" t="s">
        <v>12</v>
      </c>
      <c r="D38" s="10" t="s">
        <v>1</v>
      </c>
      <c r="E38" s="2">
        <v>58</v>
      </c>
      <c r="F38" s="3">
        <v>14</v>
      </c>
      <c r="G38" s="4">
        <v>0.2413793103448276</v>
      </c>
    </row>
    <row r="39" spans="1:7" s="11" customFormat="1" x14ac:dyDescent="0.3">
      <c r="A39" s="63"/>
      <c r="B39" s="59"/>
      <c r="C39" s="64" t="s">
        <v>12</v>
      </c>
      <c r="D39" s="46" t="s">
        <v>41</v>
      </c>
      <c r="E39" s="2">
        <v>22</v>
      </c>
      <c r="F39" s="3">
        <v>5</v>
      </c>
      <c r="G39" s="4">
        <v>0.22727272727272729</v>
      </c>
    </row>
    <row r="40" spans="1:7" s="11" customFormat="1" x14ac:dyDescent="0.3">
      <c r="A40" s="63"/>
      <c r="B40" s="59"/>
      <c r="C40" s="64" t="s">
        <v>12</v>
      </c>
      <c r="D40" s="10" t="s">
        <v>4</v>
      </c>
      <c r="E40" s="2">
        <v>36</v>
      </c>
      <c r="F40" s="3">
        <v>9</v>
      </c>
      <c r="G40" s="4">
        <v>0.25</v>
      </c>
    </row>
    <row r="41" spans="1:7" s="11" customFormat="1" x14ac:dyDescent="0.3">
      <c r="A41" s="63"/>
      <c r="B41" s="59"/>
      <c r="C41" s="64" t="s">
        <v>13</v>
      </c>
      <c r="D41" s="10" t="s">
        <v>1</v>
      </c>
      <c r="E41" s="2">
        <v>83</v>
      </c>
      <c r="F41" s="3">
        <v>20</v>
      </c>
      <c r="G41" s="4">
        <v>0.24096385542168669</v>
      </c>
    </row>
    <row r="42" spans="1:7" s="11" customFormat="1" x14ac:dyDescent="0.3">
      <c r="A42" s="63"/>
      <c r="B42" s="59"/>
      <c r="C42" s="64" t="s">
        <v>13</v>
      </c>
      <c r="D42" s="46" t="s">
        <v>41</v>
      </c>
      <c r="E42" s="2">
        <v>33</v>
      </c>
      <c r="F42" s="3">
        <v>10</v>
      </c>
      <c r="G42" s="4">
        <v>0.30303030303030298</v>
      </c>
    </row>
    <row r="43" spans="1:7" s="11" customFormat="1" x14ac:dyDescent="0.3">
      <c r="A43" s="63"/>
      <c r="B43" s="59"/>
      <c r="C43" s="64" t="s">
        <v>13</v>
      </c>
      <c r="D43" s="10" t="s">
        <v>4</v>
      </c>
      <c r="E43" s="2">
        <v>50</v>
      </c>
      <c r="F43" s="3">
        <v>10</v>
      </c>
      <c r="G43" s="4">
        <v>0.2</v>
      </c>
    </row>
    <row r="44" spans="1:7" s="11" customFormat="1" x14ac:dyDescent="0.3">
      <c r="A44" s="63"/>
      <c r="B44" s="59"/>
      <c r="C44" s="64" t="s">
        <v>14</v>
      </c>
      <c r="D44" s="10" t="s">
        <v>1</v>
      </c>
      <c r="E44" s="2">
        <v>153</v>
      </c>
      <c r="F44" s="3">
        <v>30</v>
      </c>
      <c r="G44" s="4">
        <v>0.19607843137254899</v>
      </c>
    </row>
    <row r="45" spans="1:7" s="11" customFormat="1" x14ac:dyDescent="0.3">
      <c r="A45" s="63"/>
      <c r="B45" s="59"/>
      <c r="C45" s="64" t="s">
        <v>14</v>
      </c>
      <c r="D45" s="46" t="s">
        <v>41</v>
      </c>
      <c r="E45" s="2">
        <v>56</v>
      </c>
      <c r="F45" s="3">
        <v>9</v>
      </c>
      <c r="G45" s="4">
        <v>0.1607142857142857</v>
      </c>
    </row>
    <row r="46" spans="1:7" s="11" customFormat="1" x14ac:dyDescent="0.3">
      <c r="A46" s="63"/>
      <c r="B46" s="59"/>
      <c r="C46" s="64" t="s">
        <v>14</v>
      </c>
      <c r="D46" s="10" t="s">
        <v>4</v>
      </c>
      <c r="E46" s="2">
        <v>97</v>
      </c>
      <c r="F46" s="3">
        <v>21</v>
      </c>
      <c r="G46" s="4">
        <v>0.21649484536082469</v>
      </c>
    </row>
    <row r="47" spans="1:7" s="11" customFormat="1" x14ac:dyDescent="0.3">
      <c r="A47" s="63"/>
      <c r="B47" s="59"/>
      <c r="C47" s="64" t="s">
        <v>15</v>
      </c>
      <c r="D47" s="10" t="s">
        <v>1</v>
      </c>
      <c r="E47" s="2">
        <v>257</v>
      </c>
      <c r="F47" s="3">
        <v>44</v>
      </c>
      <c r="G47" s="4">
        <v>0.17120622568093391</v>
      </c>
    </row>
    <row r="48" spans="1:7" s="11" customFormat="1" x14ac:dyDescent="0.3">
      <c r="A48" s="63"/>
      <c r="B48" s="59"/>
      <c r="C48" s="64" t="s">
        <v>15</v>
      </c>
      <c r="D48" s="46" t="s">
        <v>41</v>
      </c>
      <c r="E48" s="2">
        <v>72</v>
      </c>
      <c r="F48" s="3">
        <v>14</v>
      </c>
      <c r="G48" s="4">
        <v>0.19444444444444439</v>
      </c>
    </row>
    <row r="49" spans="1:7" s="11" customFormat="1" x14ac:dyDescent="0.3">
      <c r="A49" s="63"/>
      <c r="B49" s="60"/>
      <c r="C49" s="64" t="s">
        <v>15</v>
      </c>
      <c r="D49" s="10" t="s">
        <v>4</v>
      </c>
      <c r="E49" s="2">
        <v>185</v>
      </c>
      <c r="F49" s="3">
        <v>30</v>
      </c>
      <c r="G49" s="4">
        <v>0.1621621621621622</v>
      </c>
    </row>
    <row r="50" spans="1:7" s="11" customFormat="1" x14ac:dyDescent="0.3">
      <c r="A50" s="63"/>
      <c r="B50" s="58" t="s">
        <v>38</v>
      </c>
      <c r="C50" s="10"/>
      <c r="D50" s="10"/>
      <c r="E50" s="2">
        <f>E51+E56+E59+E54</f>
        <v>377</v>
      </c>
      <c r="F50" s="2">
        <f>F51+F56+F59</f>
        <v>87</v>
      </c>
      <c r="G50" s="24">
        <f>F50/E50</f>
        <v>0.23076923076923078</v>
      </c>
    </row>
    <row r="51" spans="1:7" s="11" customFormat="1" x14ac:dyDescent="0.3">
      <c r="A51" s="63"/>
      <c r="B51" s="59"/>
      <c r="C51" s="64" t="s">
        <v>16</v>
      </c>
      <c r="D51" s="10" t="s">
        <v>1</v>
      </c>
      <c r="E51" s="2">
        <v>107</v>
      </c>
      <c r="F51" s="3">
        <v>37</v>
      </c>
      <c r="G51" s="4">
        <v>0.34579439252336452</v>
      </c>
    </row>
    <row r="52" spans="1:7" s="11" customFormat="1" x14ac:dyDescent="0.3">
      <c r="A52" s="63"/>
      <c r="B52" s="59"/>
      <c r="C52" s="64" t="s">
        <v>16</v>
      </c>
      <c r="D52" s="46" t="s">
        <v>41</v>
      </c>
      <c r="E52" s="2">
        <v>33</v>
      </c>
      <c r="F52" s="3">
        <v>16</v>
      </c>
      <c r="G52" s="4">
        <v>0.48484848484848492</v>
      </c>
    </row>
    <row r="53" spans="1:7" s="11" customFormat="1" x14ac:dyDescent="0.3">
      <c r="A53" s="63"/>
      <c r="B53" s="59"/>
      <c r="C53" s="64" t="s">
        <v>16</v>
      </c>
      <c r="D53" s="10" t="s">
        <v>4</v>
      </c>
      <c r="E53" s="2">
        <v>74</v>
      </c>
      <c r="F53" s="3">
        <v>21</v>
      </c>
      <c r="G53" s="4">
        <v>0.28378378378378383</v>
      </c>
    </row>
    <row r="54" spans="1:7" s="11" customFormat="1" x14ac:dyDescent="0.3">
      <c r="A54" s="63"/>
      <c r="B54" s="59"/>
      <c r="C54" s="64" t="s">
        <v>24</v>
      </c>
      <c r="D54" s="10" t="s">
        <v>1</v>
      </c>
      <c r="E54" s="2">
        <v>1</v>
      </c>
      <c r="F54" s="3">
        <v>0</v>
      </c>
      <c r="G54" s="4">
        <v>0</v>
      </c>
    </row>
    <row r="55" spans="1:7" s="11" customFormat="1" x14ac:dyDescent="0.3">
      <c r="A55" s="63"/>
      <c r="B55" s="59"/>
      <c r="C55" s="64" t="s">
        <v>24</v>
      </c>
      <c r="D55" s="46" t="s">
        <v>41</v>
      </c>
      <c r="E55" s="2">
        <v>1</v>
      </c>
      <c r="F55" s="3">
        <v>0</v>
      </c>
      <c r="G55" s="4">
        <v>0</v>
      </c>
    </row>
    <row r="56" spans="1:7" s="11" customFormat="1" x14ac:dyDescent="0.3">
      <c r="A56" s="63"/>
      <c r="B56" s="59"/>
      <c r="C56" s="64" t="s">
        <v>19</v>
      </c>
      <c r="D56" s="10" t="s">
        <v>1</v>
      </c>
      <c r="E56" s="2">
        <v>269</v>
      </c>
      <c r="F56" s="3">
        <v>50</v>
      </c>
      <c r="G56" s="4">
        <v>0.18587360594795541</v>
      </c>
    </row>
    <row r="57" spans="1:7" s="11" customFormat="1" x14ac:dyDescent="0.3">
      <c r="A57" s="63"/>
      <c r="B57" s="59"/>
      <c r="C57" s="64" t="s">
        <v>19</v>
      </c>
      <c r="D57" s="46" t="s">
        <v>41</v>
      </c>
      <c r="E57" s="2">
        <v>92</v>
      </c>
      <c r="F57" s="3">
        <v>20</v>
      </c>
      <c r="G57" s="4">
        <v>0.21739130434782611</v>
      </c>
    </row>
    <row r="58" spans="1:7" s="11" customFormat="1" x14ac:dyDescent="0.3">
      <c r="A58" s="63"/>
      <c r="B58" s="59"/>
      <c r="C58" s="64" t="s">
        <v>19</v>
      </c>
      <c r="D58" s="10" t="s">
        <v>4</v>
      </c>
      <c r="E58" s="2">
        <v>177</v>
      </c>
      <c r="F58" s="3">
        <v>30</v>
      </c>
      <c r="G58" s="4">
        <v>0.16949152542372881</v>
      </c>
    </row>
    <row r="59" spans="1:7" s="11" customFormat="1" x14ac:dyDescent="0.3">
      <c r="A59" s="63"/>
      <c r="B59" s="59"/>
      <c r="C59" s="64" t="s">
        <v>27</v>
      </c>
      <c r="D59" s="10" t="s">
        <v>1</v>
      </c>
      <c r="E59" s="2"/>
      <c r="F59" s="3"/>
      <c r="G59" s="4"/>
    </row>
    <row r="60" spans="1:7" s="11" customFormat="1" x14ac:dyDescent="0.3">
      <c r="A60" s="63"/>
      <c r="B60" s="59"/>
      <c r="C60" s="64" t="s">
        <v>27</v>
      </c>
      <c r="D60" s="46" t="s">
        <v>41</v>
      </c>
      <c r="E60" s="2" t="s">
        <v>0</v>
      </c>
      <c r="F60" s="3" t="s">
        <v>0</v>
      </c>
      <c r="G60" s="4" t="s">
        <v>0</v>
      </c>
    </row>
    <row r="61" spans="1:7" s="11" customFormat="1" x14ac:dyDescent="0.3">
      <c r="A61" s="63"/>
      <c r="B61" s="60"/>
      <c r="C61" s="64" t="s">
        <v>27</v>
      </c>
      <c r="D61" s="10" t="s">
        <v>4</v>
      </c>
      <c r="E61" s="2" t="s">
        <v>0</v>
      </c>
      <c r="F61" s="3" t="s">
        <v>0</v>
      </c>
      <c r="G61" s="4" t="s">
        <v>0</v>
      </c>
    </row>
    <row r="62" spans="1:7" s="11" customFormat="1" x14ac:dyDescent="0.3">
      <c r="A62" s="63"/>
      <c r="B62" s="58" t="s">
        <v>39</v>
      </c>
      <c r="C62" s="47" t="s">
        <v>1</v>
      </c>
      <c r="D62" s="47"/>
      <c r="E62" s="48">
        <f>E63+E66+E69+E72+E75</f>
        <v>746</v>
      </c>
      <c r="F62" s="48">
        <f t="shared" ref="F62" si="2">F63+F66+F69+F72+F75</f>
        <v>134</v>
      </c>
      <c r="G62" s="49">
        <f>F62/E62</f>
        <v>0.17962466487935658</v>
      </c>
    </row>
    <row r="63" spans="1:7" s="11" customFormat="1" x14ac:dyDescent="0.3">
      <c r="A63" s="63"/>
      <c r="B63" s="59"/>
      <c r="C63" s="64" t="s">
        <v>2</v>
      </c>
      <c r="D63" s="10" t="s">
        <v>1</v>
      </c>
      <c r="E63" s="2">
        <v>218</v>
      </c>
      <c r="F63" s="3">
        <v>29</v>
      </c>
      <c r="G63" s="4">
        <v>0.1330275229357798</v>
      </c>
    </row>
    <row r="64" spans="1:7" s="11" customFormat="1" x14ac:dyDescent="0.3">
      <c r="A64" s="63"/>
      <c r="B64" s="59"/>
      <c r="C64" s="64" t="s">
        <v>2</v>
      </c>
      <c r="D64" s="46" t="s">
        <v>41</v>
      </c>
      <c r="E64" s="2">
        <v>51</v>
      </c>
      <c r="F64" s="3">
        <v>12</v>
      </c>
      <c r="G64" s="4">
        <v>0.23529411764705879</v>
      </c>
    </row>
    <row r="65" spans="1:7" s="11" customFormat="1" x14ac:dyDescent="0.3">
      <c r="A65" s="63"/>
      <c r="B65" s="59"/>
      <c r="C65" s="64" t="s">
        <v>2</v>
      </c>
      <c r="D65" s="10" t="s">
        <v>4</v>
      </c>
      <c r="E65" s="2">
        <v>167</v>
      </c>
      <c r="F65" s="3">
        <v>17</v>
      </c>
      <c r="G65" s="4">
        <v>0.1017964071856287</v>
      </c>
    </row>
    <row r="66" spans="1:7" s="11" customFormat="1" x14ac:dyDescent="0.3">
      <c r="A66" s="63"/>
      <c r="B66" s="59"/>
      <c r="C66" s="64" t="s">
        <v>9</v>
      </c>
      <c r="D66" s="10" t="s">
        <v>1</v>
      </c>
      <c r="E66" s="2">
        <v>174</v>
      </c>
      <c r="F66" s="3">
        <v>29</v>
      </c>
      <c r="G66" s="4">
        <v>0.16666666666666671</v>
      </c>
    </row>
    <row r="67" spans="1:7" s="11" customFormat="1" x14ac:dyDescent="0.3">
      <c r="A67" s="63"/>
      <c r="B67" s="59"/>
      <c r="C67" s="64" t="s">
        <v>9</v>
      </c>
      <c r="D67" s="46" t="s">
        <v>41</v>
      </c>
      <c r="E67" s="2">
        <v>55</v>
      </c>
      <c r="F67" s="3">
        <v>10</v>
      </c>
      <c r="G67" s="4">
        <v>0.1818181818181818</v>
      </c>
    </row>
    <row r="68" spans="1:7" s="11" customFormat="1" x14ac:dyDescent="0.3">
      <c r="A68" s="63"/>
      <c r="B68" s="59"/>
      <c r="C68" s="64" t="s">
        <v>9</v>
      </c>
      <c r="D68" s="10" t="s">
        <v>4</v>
      </c>
      <c r="E68" s="2">
        <v>119</v>
      </c>
      <c r="F68" s="3">
        <v>19</v>
      </c>
      <c r="G68" s="4">
        <v>0.1596638655462185</v>
      </c>
    </row>
    <row r="69" spans="1:7" s="11" customFormat="1" x14ac:dyDescent="0.3">
      <c r="A69" s="63"/>
      <c r="B69" s="59"/>
      <c r="C69" s="64" t="s">
        <v>10</v>
      </c>
      <c r="D69" s="10" t="s">
        <v>1</v>
      </c>
      <c r="E69" s="2">
        <v>157</v>
      </c>
      <c r="F69" s="3">
        <v>33</v>
      </c>
      <c r="G69" s="4">
        <v>0.21019108280254781</v>
      </c>
    </row>
    <row r="70" spans="1:7" s="11" customFormat="1" x14ac:dyDescent="0.3">
      <c r="A70" s="63"/>
      <c r="B70" s="59"/>
      <c r="C70" s="64" t="s">
        <v>10</v>
      </c>
      <c r="D70" s="46" t="s">
        <v>41</v>
      </c>
      <c r="E70" s="2">
        <v>57</v>
      </c>
      <c r="F70" s="3">
        <v>20</v>
      </c>
      <c r="G70" s="4">
        <v>0.35087719298245612</v>
      </c>
    </row>
    <row r="71" spans="1:7" s="11" customFormat="1" x14ac:dyDescent="0.3">
      <c r="A71" s="63"/>
      <c r="B71" s="59"/>
      <c r="C71" s="64" t="s">
        <v>10</v>
      </c>
      <c r="D71" s="10" t="s">
        <v>4</v>
      </c>
      <c r="E71" s="2">
        <v>100</v>
      </c>
      <c r="F71" s="3">
        <v>13</v>
      </c>
      <c r="G71" s="4">
        <v>0.13</v>
      </c>
    </row>
    <row r="72" spans="1:7" s="11" customFormat="1" x14ac:dyDescent="0.3">
      <c r="A72" s="63"/>
      <c r="B72" s="59"/>
      <c r="C72" s="64" t="s">
        <v>11</v>
      </c>
      <c r="D72" s="10" t="s">
        <v>1</v>
      </c>
      <c r="E72" s="2">
        <v>196</v>
      </c>
      <c r="F72" s="3">
        <v>43</v>
      </c>
      <c r="G72" s="4">
        <v>0.21938775510204081</v>
      </c>
    </row>
    <row r="73" spans="1:7" s="11" customFormat="1" x14ac:dyDescent="0.3">
      <c r="A73" s="63"/>
      <c r="B73" s="59"/>
      <c r="C73" s="64" t="s">
        <v>11</v>
      </c>
      <c r="D73" s="46" t="s">
        <v>41</v>
      </c>
      <c r="E73" s="2">
        <v>82</v>
      </c>
      <c r="F73" s="3">
        <v>15</v>
      </c>
      <c r="G73" s="4">
        <v>0.18292682926829271</v>
      </c>
    </row>
    <row r="74" spans="1:7" s="11" customFormat="1" x14ac:dyDescent="0.3">
      <c r="A74" s="63"/>
      <c r="B74" s="59"/>
      <c r="C74" s="64" t="s">
        <v>11</v>
      </c>
      <c r="D74" s="10" t="s">
        <v>4</v>
      </c>
      <c r="E74" s="2">
        <v>114</v>
      </c>
      <c r="F74" s="3">
        <v>28</v>
      </c>
      <c r="G74" s="4">
        <v>0.24561403508771931</v>
      </c>
    </row>
    <row r="75" spans="1:7" s="11" customFormat="1" x14ac:dyDescent="0.3">
      <c r="A75" s="63"/>
      <c r="B75" s="59"/>
      <c r="C75" s="64" t="s">
        <v>23</v>
      </c>
      <c r="D75" s="10" t="s">
        <v>1</v>
      </c>
      <c r="E75" s="2">
        <v>1</v>
      </c>
      <c r="F75" s="3">
        <v>0</v>
      </c>
      <c r="G75" s="4">
        <v>0</v>
      </c>
    </row>
    <row r="76" spans="1:7" s="11" customFormat="1" x14ac:dyDescent="0.3">
      <c r="A76" s="63"/>
      <c r="B76" s="60"/>
      <c r="C76" s="64" t="s">
        <v>23</v>
      </c>
      <c r="D76" s="10" t="s">
        <v>4</v>
      </c>
      <c r="E76" s="2">
        <v>1</v>
      </c>
      <c r="F76" s="3">
        <v>0</v>
      </c>
      <c r="G76" s="4">
        <v>0</v>
      </c>
    </row>
    <row r="77" spans="1:7" s="11" customFormat="1" x14ac:dyDescent="0.3">
      <c r="A77" s="59">
        <v>2019</v>
      </c>
      <c r="B77" s="31" t="s">
        <v>40</v>
      </c>
      <c r="C77" s="6"/>
      <c r="D77" s="6"/>
      <c r="E77" s="7">
        <f>E78+E94+E101+E120+E127</f>
        <v>4863</v>
      </c>
      <c r="F77" s="7">
        <f t="shared" ref="F77" si="3">F78+F94+F101+F120+F127</f>
        <v>919</v>
      </c>
      <c r="G77" s="33">
        <f>F77/E77</f>
        <v>0.18897799712111865</v>
      </c>
    </row>
    <row r="78" spans="1:7" s="11" customFormat="1" x14ac:dyDescent="0.3">
      <c r="A78" s="59"/>
      <c r="B78" s="58" t="s">
        <v>35</v>
      </c>
      <c r="C78" s="47" t="s">
        <v>1</v>
      </c>
      <c r="D78" s="47"/>
      <c r="E78" s="48">
        <f>E79+E82+E85+E88+E91</f>
        <v>1873</v>
      </c>
      <c r="F78" s="48">
        <f t="shared" ref="F78" si="4">F79+F82+F85+F88+F91</f>
        <v>308</v>
      </c>
      <c r="G78" s="49">
        <f>F78/E78</f>
        <v>0.16444207154297918</v>
      </c>
    </row>
    <row r="79" spans="1:7" s="11" customFormat="1" x14ac:dyDescent="0.3">
      <c r="A79" s="59"/>
      <c r="B79" s="59"/>
      <c r="C79" s="64" t="s">
        <v>6</v>
      </c>
      <c r="D79" s="10" t="s">
        <v>1</v>
      </c>
      <c r="E79" s="2">
        <v>1168</v>
      </c>
      <c r="F79" s="3">
        <v>160</v>
      </c>
      <c r="G79" s="4">
        <v>0.13698630136986301</v>
      </c>
    </row>
    <row r="80" spans="1:7" s="11" customFormat="1" x14ac:dyDescent="0.3">
      <c r="A80" s="59"/>
      <c r="B80" s="59"/>
      <c r="C80" s="64" t="s">
        <v>6</v>
      </c>
      <c r="D80" s="46" t="s">
        <v>41</v>
      </c>
      <c r="E80" s="2">
        <v>372</v>
      </c>
      <c r="F80" s="3">
        <v>66</v>
      </c>
      <c r="G80" s="4">
        <v>0.17741935483870969</v>
      </c>
    </row>
    <row r="81" spans="1:7" s="11" customFormat="1" x14ac:dyDescent="0.3">
      <c r="A81" s="59"/>
      <c r="B81" s="59"/>
      <c r="C81" s="64" t="s">
        <v>6</v>
      </c>
      <c r="D81" s="10" t="s">
        <v>4</v>
      </c>
      <c r="E81" s="2">
        <v>796</v>
      </c>
      <c r="F81" s="3">
        <v>94</v>
      </c>
      <c r="G81" s="4">
        <v>0.1180904522613065</v>
      </c>
    </row>
    <row r="82" spans="1:7" s="11" customFormat="1" x14ac:dyDescent="0.3">
      <c r="A82" s="59"/>
      <c r="B82" s="59"/>
      <c r="C82" s="64" t="s">
        <v>22</v>
      </c>
      <c r="D82" s="10" t="s">
        <v>1</v>
      </c>
      <c r="E82" s="2">
        <v>2</v>
      </c>
      <c r="F82" s="3">
        <v>0</v>
      </c>
      <c r="G82" s="4">
        <v>0</v>
      </c>
    </row>
    <row r="83" spans="1:7" s="11" customFormat="1" x14ac:dyDescent="0.3">
      <c r="A83" s="59"/>
      <c r="B83" s="59"/>
      <c r="C83" s="64" t="s">
        <v>22</v>
      </c>
      <c r="D83" s="46" t="s">
        <v>41</v>
      </c>
      <c r="E83" s="2" t="s">
        <v>0</v>
      </c>
      <c r="F83" s="3" t="s">
        <v>0</v>
      </c>
      <c r="G83" s="4" t="s">
        <v>0</v>
      </c>
    </row>
    <row r="84" spans="1:7" s="11" customFormat="1" x14ac:dyDescent="0.3">
      <c r="A84" s="59"/>
      <c r="B84" s="59"/>
      <c r="C84" s="64" t="s">
        <v>22</v>
      </c>
      <c r="D84" s="10" t="s">
        <v>4</v>
      </c>
      <c r="E84" s="2">
        <v>2</v>
      </c>
      <c r="F84" s="3">
        <v>0</v>
      </c>
      <c r="G84" s="4">
        <v>0</v>
      </c>
    </row>
    <row r="85" spans="1:7" s="11" customFormat="1" x14ac:dyDescent="0.3">
      <c r="A85" s="59"/>
      <c r="B85" s="59"/>
      <c r="C85" s="64" t="s">
        <v>17</v>
      </c>
      <c r="D85" s="10" t="s">
        <v>1</v>
      </c>
      <c r="E85" s="2">
        <v>373</v>
      </c>
      <c r="F85" s="3">
        <v>80</v>
      </c>
      <c r="G85" s="4">
        <v>0.21447721179624671</v>
      </c>
    </row>
    <row r="86" spans="1:7" s="11" customFormat="1" x14ac:dyDescent="0.3">
      <c r="A86" s="59"/>
      <c r="B86" s="59"/>
      <c r="C86" s="64" t="s">
        <v>17</v>
      </c>
      <c r="D86" s="46" t="s">
        <v>41</v>
      </c>
      <c r="E86" s="2">
        <v>153</v>
      </c>
      <c r="F86" s="3">
        <v>42</v>
      </c>
      <c r="G86" s="4">
        <v>0.27450980392156871</v>
      </c>
    </row>
    <row r="87" spans="1:7" s="11" customFormat="1" x14ac:dyDescent="0.3">
      <c r="A87" s="59"/>
      <c r="B87" s="59"/>
      <c r="C87" s="64" t="s">
        <v>17</v>
      </c>
      <c r="D87" s="10" t="s">
        <v>4</v>
      </c>
      <c r="E87" s="2">
        <v>220</v>
      </c>
      <c r="F87" s="3">
        <v>38</v>
      </c>
      <c r="G87" s="4">
        <v>0.1727272727272727</v>
      </c>
    </row>
    <row r="88" spans="1:7" s="11" customFormat="1" x14ac:dyDescent="0.3">
      <c r="A88" s="59"/>
      <c r="B88" s="59"/>
      <c r="C88" s="64" t="s">
        <v>18</v>
      </c>
      <c r="D88" s="10" t="s">
        <v>1</v>
      </c>
      <c r="E88" s="2">
        <v>330</v>
      </c>
      <c r="F88" s="3">
        <v>68</v>
      </c>
      <c r="G88" s="4">
        <v>0.20606060606060611</v>
      </c>
    </row>
    <row r="89" spans="1:7" s="11" customFormat="1" x14ac:dyDescent="0.3">
      <c r="A89" s="59"/>
      <c r="B89" s="59"/>
      <c r="C89" s="64" t="s">
        <v>18</v>
      </c>
      <c r="D89" s="46" t="s">
        <v>41</v>
      </c>
      <c r="E89" s="2">
        <v>118</v>
      </c>
      <c r="F89" s="3">
        <v>24</v>
      </c>
      <c r="G89" s="4">
        <v>0.20338983050847459</v>
      </c>
    </row>
    <row r="90" spans="1:7" s="11" customFormat="1" x14ac:dyDescent="0.3">
      <c r="A90" s="59"/>
      <c r="B90" s="59"/>
      <c r="C90" s="64" t="s">
        <v>18</v>
      </c>
      <c r="D90" s="10" t="s">
        <v>4</v>
      </c>
      <c r="E90" s="2">
        <v>212</v>
      </c>
      <c r="F90" s="3">
        <v>44</v>
      </c>
      <c r="G90" s="4">
        <v>0.20754716981132079</v>
      </c>
    </row>
    <row r="91" spans="1:7" s="11" customFormat="1" x14ac:dyDescent="0.3">
      <c r="A91" s="59"/>
      <c r="B91" s="59"/>
      <c r="C91" s="64" t="s">
        <v>26</v>
      </c>
      <c r="D91" s="10" t="s">
        <v>1</v>
      </c>
      <c r="E91" s="2"/>
      <c r="F91" s="3"/>
      <c r="G91" s="4"/>
    </row>
    <row r="92" spans="1:7" s="11" customFormat="1" x14ac:dyDescent="0.3">
      <c r="A92" s="59"/>
      <c r="B92" s="59"/>
      <c r="C92" s="64" t="s">
        <v>26</v>
      </c>
      <c r="D92" s="46" t="s">
        <v>41</v>
      </c>
      <c r="E92" s="2" t="s">
        <v>0</v>
      </c>
      <c r="F92" s="3" t="s">
        <v>0</v>
      </c>
      <c r="G92" s="4" t="s">
        <v>0</v>
      </c>
    </row>
    <row r="93" spans="1:7" s="11" customFormat="1" x14ac:dyDescent="0.3">
      <c r="A93" s="59"/>
      <c r="B93" s="60"/>
      <c r="C93" s="64" t="s">
        <v>26</v>
      </c>
      <c r="D93" s="10" t="s">
        <v>4</v>
      </c>
      <c r="E93" s="2" t="s">
        <v>0</v>
      </c>
      <c r="F93" s="3" t="s">
        <v>0</v>
      </c>
      <c r="G93" s="4" t="s">
        <v>0</v>
      </c>
    </row>
    <row r="94" spans="1:7" s="11" customFormat="1" x14ac:dyDescent="0.3">
      <c r="A94" s="59"/>
      <c r="B94" s="58" t="s">
        <v>36</v>
      </c>
      <c r="C94" s="47" t="s">
        <v>1</v>
      </c>
      <c r="D94" s="47"/>
      <c r="E94" s="48">
        <f>E95+E98</f>
        <v>648</v>
      </c>
      <c r="F94" s="48">
        <f t="shared" ref="F94" si="5">F95+F98</f>
        <v>153</v>
      </c>
      <c r="G94" s="49">
        <f>F94/E94</f>
        <v>0.2361111111111111</v>
      </c>
    </row>
    <row r="95" spans="1:7" s="11" customFormat="1" x14ac:dyDescent="0.3">
      <c r="A95" s="59"/>
      <c r="B95" s="59"/>
      <c r="C95" s="64" t="s">
        <v>8</v>
      </c>
      <c r="D95" s="10" t="s">
        <v>1</v>
      </c>
      <c r="E95" s="2">
        <v>441</v>
      </c>
      <c r="F95" s="3">
        <v>110</v>
      </c>
      <c r="G95" s="4">
        <v>0.24943310657596371</v>
      </c>
    </row>
    <row r="96" spans="1:7" s="11" customFormat="1" x14ac:dyDescent="0.3">
      <c r="A96" s="59"/>
      <c r="B96" s="59"/>
      <c r="C96" s="64" t="s">
        <v>8</v>
      </c>
      <c r="D96" s="46" t="s">
        <v>41</v>
      </c>
      <c r="E96" s="2">
        <v>177</v>
      </c>
      <c r="F96" s="3">
        <v>36</v>
      </c>
      <c r="G96" s="4">
        <v>0.20338983050847459</v>
      </c>
    </row>
    <row r="97" spans="1:7" s="11" customFormat="1" x14ac:dyDescent="0.3">
      <c r="A97" s="59"/>
      <c r="B97" s="59"/>
      <c r="C97" s="64" t="s">
        <v>8</v>
      </c>
      <c r="D97" s="10" t="s">
        <v>4</v>
      </c>
      <c r="E97" s="2">
        <v>264</v>
      </c>
      <c r="F97" s="3">
        <v>74</v>
      </c>
      <c r="G97" s="4">
        <v>0.28030303030303028</v>
      </c>
    </row>
    <row r="98" spans="1:7" s="11" customFormat="1" x14ac:dyDescent="0.3">
      <c r="A98" s="59"/>
      <c r="B98" s="59"/>
      <c r="C98" s="64" t="s">
        <v>20</v>
      </c>
      <c r="D98" s="10" t="s">
        <v>1</v>
      </c>
      <c r="E98" s="2">
        <v>207</v>
      </c>
      <c r="F98" s="3">
        <v>43</v>
      </c>
      <c r="G98" s="4">
        <v>0.2077294685990338</v>
      </c>
    </row>
    <row r="99" spans="1:7" s="11" customFormat="1" x14ac:dyDescent="0.3">
      <c r="A99" s="59"/>
      <c r="B99" s="59"/>
      <c r="C99" s="64" t="s">
        <v>20</v>
      </c>
      <c r="D99" s="46" t="s">
        <v>41</v>
      </c>
      <c r="E99" s="2">
        <v>87</v>
      </c>
      <c r="F99" s="3">
        <v>17</v>
      </c>
      <c r="G99" s="4">
        <v>0.1954022988505747</v>
      </c>
    </row>
    <row r="100" spans="1:7" s="11" customFormat="1" x14ac:dyDescent="0.3">
      <c r="A100" s="59"/>
      <c r="B100" s="60"/>
      <c r="C100" s="64" t="s">
        <v>20</v>
      </c>
      <c r="D100" s="10" t="s">
        <v>4</v>
      </c>
      <c r="E100" s="2">
        <v>120</v>
      </c>
      <c r="F100" s="3">
        <v>26</v>
      </c>
      <c r="G100" s="4">
        <v>0.2166666666666667</v>
      </c>
    </row>
    <row r="101" spans="1:7" s="11" customFormat="1" x14ac:dyDescent="0.3">
      <c r="A101" s="59"/>
      <c r="B101" s="58" t="s">
        <v>37</v>
      </c>
      <c r="C101" s="47" t="s">
        <v>1</v>
      </c>
      <c r="D101" s="47"/>
      <c r="E101" s="48">
        <f>E102+E105+E108+E111+E114+E117</f>
        <v>1126</v>
      </c>
      <c r="F101" s="48">
        <f t="shared" ref="F101" si="6">F102+F105+F108+F111+F114+F117</f>
        <v>245</v>
      </c>
      <c r="G101" s="49">
        <f>F101/E101</f>
        <v>0.21758436944937834</v>
      </c>
    </row>
    <row r="102" spans="1:7" s="11" customFormat="1" x14ac:dyDescent="0.3">
      <c r="A102" s="59"/>
      <c r="B102" s="59"/>
      <c r="C102" s="64" t="s">
        <v>5</v>
      </c>
      <c r="D102" s="10" t="s">
        <v>1</v>
      </c>
      <c r="E102" s="2">
        <v>481</v>
      </c>
      <c r="F102" s="3">
        <v>101</v>
      </c>
      <c r="G102" s="4">
        <v>0.20997920997920999</v>
      </c>
    </row>
    <row r="103" spans="1:7" s="11" customFormat="1" x14ac:dyDescent="0.3">
      <c r="A103" s="59"/>
      <c r="B103" s="59"/>
      <c r="C103" s="64" t="s">
        <v>5</v>
      </c>
      <c r="D103" s="46" t="s">
        <v>41</v>
      </c>
      <c r="E103" s="2">
        <v>173</v>
      </c>
      <c r="F103" s="3">
        <v>43</v>
      </c>
      <c r="G103" s="4">
        <v>0.2485549132947977</v>
      </c>
    </row>
    <row r="104" spans="1:7" s="11" customFormat="1" x14ac:dyDescent="0.3">
      <c r="A104" s="59"/>
      <c r="B104" s="59"/>
      <c r="C104" s="64" t="s">
        <v>5</v>
      </c>
      <c r="D104" s="10" t="s">
        <v>4</v>
      </c>
      <c r="E104" s="2">
        <v>308</v>
      </c>
      <c r="F104" s="3">
        <v>58</v>
      </c>
      <c r="G104" s="4">
        <v>0.18831168831168829</v>
      </c>
    </row>
    <row r="105" spans="1:7" s="11" customFormat="1" x14ac:dyDescent="0.3">
      <c r="A105" s="59"/>
      <c r="B105" s="59"/>
      <c r="C105" s="64" t="s">
        <v>21</v>
      </c>
      <c r="D105" s="10" t="s">
        <v>1</v>
      </c>
      <c r="E105" s="2">
        <v>2</v>
      </c>
      <c r="F105" s="3">
        <v>0</v>
      </c>
      <c r="G105" s="4">
        <v>0</v>
      </c>
    </row>
    <row r="106" spans="1:7" s="11" customFormat="1" x14ac:dyDescent="0.3">
      <c r="A106" s="59"/>
      <c r="B106" s="59"/>
      <c r="C106" s="64" t="s">
        <v>21</v>
      </c>
      <c r="D106" s="46" t="s">
        <v>41</v>
      </c>
      <c r="E106" s="2">
        <v>1</v>
      </c>
      <c r="F106" s="3">
        <v>0</v>
      </c>
      <c r="G106" s="4">
        <v>0</v>
      </c>
    </row>
    <row r="107" spans="1:7" s="11" customFormat="1" x14ac:dyDescent="0.3">
      <c r="A107" s="59"/>
      <c r="B107" s="59"/>
      <c r="C107" s="64" t="s">
        <v>21</v>
      </c>
      <c r="D107" s="10" t="s">
        <v>4</v>
      </c>
      <c r="E107" s="2">
        <v>1</v>
      </c>
      <c r="F107" s="3">
        <v>0</v>
      </c>
      <c r="G107" s="4">
        <v>0</v>
      </c>
    </row>
    <row r="108" spans="1:7" s="11" customFormat="1" x14ac:dyDescent="0.3">
      <c r="A108" s="59"/>
      <c r="B108" s="59"/>
      <c r="C108" s="64" t="s">
        <v>12</v>
      </c>
      <c r="D108" s="10" t="s">
        <v>1</v>
      </c>
      <c r="E108" s="2">
        <v>72</v>
      </c>
      <c r="F108" s="3">
        <v>17</v>
      </c>
      <c r="G108" s="4">
        <v>0.2361111111111111</v>
      </c>
    </row>
    <row r="109" spans="1:7" s="11" customFormat="1" x14ac:dyDescent="0.3">
      <c r="A109" s="59"/>
      <c r="B109" s="59"/>
      <c r="C109" s="64" t="s">
        <v>12</v>
      </c>
      <c r="D109" s="46" t="s">
        <v>41</v>
      </c>
      <c r="E109" s="2">
        <v>29</v>
      </c>
      <c r="F109" s="3">
        <v>9</v>
      </c>
      <c r="G109" s="4">
        <v>0.31034482758620691</v>
      </c>
    </row>
    <row r="110" spans="1:7" s="11" customFormat="1" x14ac:dyDescent="0.3">
      <c r="A110" s="59"/>
      <c r="B110" s="59"/>
      <c r="C110" s="64" t="s">
        <v>12</v>
      </c>
      <c r="D110" s="10" t="s">
        <v>4</v>
      </c>
      <c r="E110" s="2">
        <v>43</v>
      </c>
      <c r="F110" s="3">
        <v>8</v>
      </c>
      <c r="G110" s="4">
        <v>0.186046511627907</v>
      </c>
    </row>
    <row r="111" spans="1:7" s="11" customFormat="1" x14ac:dyDescent="0.3">
      <c r="A111" s="59"/>
      <c r="B111" s="59"/>
      <c r="C111" s="64" t="s">
        <v>13</v>
      </c>
      <c r="D111" s="10" t="s">
        <v>1</v>
      </c>
      <c r="E111" s="2">
        <v>81</v>
      </c>
      <c r="F111" s="3">
        <v>20</v>
      </c>
      <c r="G111" s="4">
        <v>0.24691358024691359</v>
      </c>
    </row>
    <row r="112" spans="1:7" s="11" customFormat="1" x14ac:dyDescent="0.3">
      <c r="A112" s="59"/>
      <c r="B112" s="59"/>
      <c r="C112" s="64" t="s">
        <v>13</v>
      </c>
      <c r="D112" s="46" t="s">
        <v>41</v>
      </c>
      <c r="E112" s="2">
        <v>35</v>
      </c>
      <c r="F112" s="3">
        <v>10</v>
      </c>
      <c r="G112" s="4">
        <v>0.2857142857142857</v>
      </c>
    </row>
    <row r="113" spans="1:7" s="11" customFormat="1" x14ac:dyDescent="0.3">
      <c r="A113" s="59"/>
      <c r="B113" s="59"/>
      <c r="C113" s="64" t="s">
        <v>13</v>
      </c>
      <c r="D113" s="10" t="s">
        <v>4</v>
      </c>
      <c r="E113" s="2">
        <v>46</v>
      </c>
      <c r="F113" s="3">
        <v>10</v>
      </c>
      <c r="G113" s="4">
        <v>0.21739130434782611</v>
      </c>
    </row>
    <row r="114" spans="1:7" s="11" customFormat="1" x14ac:dyDescent="0.3">
      <c r="A114" s="59"/>
      <c r="B114" s="59"/>
      <c r="C114" s="64" t="s">
        <v>14</v>
      </c>
      <c r="D114" s="10" t="s">
        <v>1</v>
      </c>
      <c r="E114" s="2">
        <v>156</v>
      </c>
      <c r="F114" s="3">
        <v>35</v>
      </c>
      <c r="G114" s="4">
        <v>0.22435897435897439</v>
      </c>
    </row>
    <row r="115" spans="1:7" s="11" customFormat="1" x14ac:dyDescent="0.3">
      <c r="A115" s="59"/>
      <c r="B115" s="59"/>
      <c r="C115" s="64" t="s">
        <v>14</v>
      </c>
      <c r="D115" s="46" t="s">
        <v>41</v>
      </c>
      <c r="E115" s="2">
        <v>58</v>
      </c>
      <c r="F115" s="3">
        <v>15</v>
      </c>
      <c r="G115" s="4">
        <v>0.25862068965517238</v>
      </c>
    </row>
    <row r="116" spans="1:7" s="11" customFormat="1" x14ac:dyDescent="0.3">
      <c r="A116" s="59"/>
      <c r="B116" s="59"/>
      <c r="C116" s="64" t="s">
        <v>14</v>
      </c>
      <c r="D116" s="10" t="s">
        <v>4</v>
      </c>
      <c r="E116" s="2">
        <v>98</v>
      </c>
      <c r="F116" s="3">
        <v>20</v>
      </c>
      <c r="G116" s="4">
        <v>0.2040816326530612</v>
      </c>
    </row>
    <row r="117" spans="1:7" s="11" customFormat="1" x14ac:dyDescent="0.3">
      <c r="A117" s="59"/>
      <c r="B117" s="59"/>
      <c r="C117" s="64" t="s">
        <v>15</v>
      </c>
      <c r="D117" s="10" t="s">
        <v>1</v>
      </c>
      <c r="E117" s="2">
        <v>334</v>
      </c>
      <c r="F117" s="3">
        <v>72</v>
      </c>
      <c r="G117" s="4">
        <v>0.21556886227544911</v>
      </c>
    </row>
    <row r="118" spans="1:7" s="11" customFormat="1" x14ac:dyDescent="0.3">
      <c r="A118" s="59"/>
      <c r="B118" s="59"/>
      <c r="C118" s="64" t="s">
        <v>15</v>
      </c>
      <c r="D118" s="46" t="s">
        <v>41</v>
      </c>
      <c r="E118" s="2">
        <v>139</v>
      </c>
      <c r="F118" s="3">
        <v>30</v>
      </c>
      <c r="G118" s="4">
        <v>0.21582733812949639</v>
      </c>
    </row>
    <row r="119" spans="1:7" s="11" customFormat="1" x14ac:dyDescent="0.3">
      <c r="A119" s="59"/>
      <c r="B119" s="60"/>
      <c r="C119" s="64" t="s">
        <v>15</v>
      </c>
      <c r="D119" s="10" t="s">
        <v>4</v>
      </c>
      <c r="E119" s="2">
        <v>195</v>
      </c>
      <c r="F119" s="3">
        <v>42</v>
      </c>
      <c r="G119" s="4">
        <v>0.2153846153846154</v>
      </c>
    </row>
    <row r="120" spans="1:7" s="11" customFormat="1" x14ac:dyDescent="0.3">
      <c r="A120" s="59"/>
      <c r="B120" s="58" t="s">
        <v>38</v>
      </c>
      <c r="C120" s="47" t="s">
        <v>1</v>
      </c>
      <c r="D120" s="47"/>
      <c r="E120" s="48">
        <f>E121+E124</f>
        <v>409</v>
      </c>
      <c r="F120" s="48">
        <f>F121+F124</f>
        <v>77</v>
      </c>
      <c r="G120" s="49">
        <f>F120/E120</f>
        <v>0.18826405867970661</v>
      </c>
    </row>
    <row r="121" spans="1:7" s="11" customFormat="1" x14ac:dyDescent="0.3">
      <c r="A121" s="59"/>
      <c r="B121" s="59"/>
      <c r="C121" s="64" t="s">
        <v>16</v>
      </c>
      <c r="D121" s="10" t="s">
        <v>1</v>
      </c>
      <c r="E121" s="2">
        <v>138</v>
      </c>
      <c r="F121" s="3">
        <v>31</v>
      </c>
      <c r="G121" s="4">
        <v>0.22463768115942029</v>
      </c>
    </row>
    <row r="122" spans="1:7" s="11" customFormat="1" x14ac:dyDescent="0.3">
      <c r="A122" s="59"/>
      <c r="B122" s="59"/>
      <c r="C122" s="64" t="s">
        <v>16</v>
      </c>
      <c r="D122" s="46" t="s">
        <v>41</v>
      </c>
      <c r="E122" s="2">
        <v>60</v>
      </c>
      <c r="F122" s="3">
        <v>12</v>
      </c>
      <c r="G122" s="4">
        <v>0.2</v>
      </c>
    </row>
    <row r="123" spans="1:7" s="11" customFormat="1" x14ac:dyDescent="0.3">
      <c r="A123" s="59"/>
      <c r="B123" s="59"/>
      <c r="C123" s="64" t="s">
        <v>16</v>
      </c>
      <c r="D123" s="10" t="s">
        <v>4</v>
      </c>
      <c r="E123" s="2">
        <v>79</v>
      </c>
      <c r="F123" s="3">
        <v>19</v>
      </c>
      <c r="G123" s="4">
        <v>0.24050632911392411</v>
      </c>
    </row>
    <row r="124" spans="1:7" s="11" customFormat="1" x14ac:dyDescent="0.3">
      <c r="A124" s="59"/>
      <c r="B124" s="59"/>
      <c r="C124" s="64" t="s">
        <v>19</v>
      </c>
      <c r="D124" s="10" t="s">
        <v>1</v>
      </c>
      <c r="E124" s="2">
        <v>271</v>
      </c>
      <c r="F124" s="3">
        <v>46</v>
      </c>
      <c r="G124" s="4">
        <v>0.1697416974169742</v>
      </c>
    </row>
    <row r="125" spans="1:7" s="11" customFormat="1" x14ac:dyDescent="0.3">
      <c r="A125" s="59"/>
      <c r="B125" s="59"/>
      <c r="C125" s="64" t="s">
        <v>19</v>
      </c>
      <c r="D125" s="46" t="s">
        <v>41</v>
      </c>
      <c r="E125" s="2">
        <v>97</v>
      </c>
      <c r="F125" s="3">
        <v>20</v>
      </c>
      <c r="G125" s="4">
        <v>0.2061855670103093</v>
      </c>
    </row>
    <row r="126" spans="1:7" s="11" customFormat="1" x14ac:dyDescent="0.3">
      <c r="A126" s="59"/>
      <c r="B126" s="60"/>
      <c r="C126" s="64" t="s">
        <v>19</v>
      </c>
      <c r="D126" s="10" t="s">
        <v>4</v>
      </c>
      <c r="E126" s="2">
        <v>174</v>
      </c>
      <c r="F126" s="3">
        <v>26</v>
      </c>
      <c r="G126" s="4">
        <v>0.14942528735632191</v>
      </c>
    </row>
    <row r="127" spans="1:7" s="11" customFormat="1" x14ac:dyDescent="0.3">
      <c r="A127" s="59"/>
      <c r="B127" s="58" t="s">
        <v>39</v>
      </c>
      <c r="C127" s="47" t="s">
        <v>1</v>
      </c>
      <c r="D127" s="47"/>
      <c r="E127" s="48">
        <f>E128+E131+E134+E137+E140</f>
        <v>807</v>
      </c>
      <c r="F127" s="48">
        <f t="shared" ref="F127" si="7">F128+F131+F134+F137+F140</f>
        <v>136</v>
      </c>
      <c r="G127" s="49">
        <f>F127/E127</f>
        <v>0.16852540272614622</v>
      </c>
    </row>
    <row r="128" spans="1:7" s="11" customFormat="1" x14ac:dyDescent="0.3">
      <c r="A128" s="59"/>
      <c r="B128" s="59"/>
      <c r="C128" s="64" t="s">
        <v>2</v>
      </c>
      <c r="D128" s="10" t="s">
        <v>1</v>
      </c>
      <c r="E128" s="2">
        <v>306</v>
      </c>
      <c r="F128" s="3">
        <v>38</v>
      </c>
      <c r="G128" s="4">
        <v>0.1241830065359477</v>
      </c>
    </row>
    <row r="129" spans="1:7" s="11" customFormat="1" x14ac:dyDescent="0.3">
      <c r="A129" s="59"/>
      <c r="B129" s="59"/>
      <c r="C129" s="64" t="s">
        <v>2</v>
      </c>
      <c r="D129" s="46" t="s">
        <v>41</v>
      </c>
      <c r="E129" s="2">
        <v>59</v>
      </c>
      <c r="F129" s="3">
        <v>11</v>
      </c>
      <c r="G129" s="4">
        <v>0.1864406779661017</v>
      </c>
    </row>
    <row r="130" spans="1:7" s="11" customFormat="1" x14ac:dyDescent="0.3">
      <c r="A130" s="59"/>
      <c r="B130" s="59"/>
      <c r="C130" s="64" t="s">
        <v>2</v>
      </c>
      <c r="D130" s="10" t="s">
        <v>4</v>
      </c>
      <c r="E130" s="2">
        <v>247</v>
      </c>
      <c r="F130" s="3">
        <v>27</v>
      </c>
      <c r="G130" s="4">
        <v>0.10931174089068819</v>
      </c>
    </row>
    <row r="131" spans="1:7" s="11" customFormat="1" x14ac:dyDescent="0.3">
      <c r="A131" s="59"/>
      <c r="B131" s="59"/>
      <c r="C131" s="64" t="s">
        <v>9</v>
      </c>
      <c r="D131" s="10" t="s">
        <v>1</v>
      </c>
      <c r="E131" s="2">
        <v>181</v>
      </c>
      <c r="F131" s="3">
        <v>41</v>
      </c>
      <c r="G131" s="4">
        <v>0.22651933701657459</v>
      </c>
    </row>
    <row r="132" spans="1:7" s="11" customFormat="1" x14ac:dyDescent="0.3">
      <c r="A132" s="59"/>
      <c r="B132" s="59"/>
      <c r="C132" s="64" t="s">
        <v>9</v>
      </c>
      <c r="D132" s="46" t="s">
        <v>41</v>
      </c>
      <c r="E132" s="2">
        <v>53</v>
      </c>
      <c r="F132" s="3">
        <v>16</v>
      </c>
      <c r="G132" s="4">
        <v>0.30188679245283018</v>
      </c>
    </row>
    <row r="133" spans="1:7" s="11" customFormat="1" x14ac:dyDescent="0.3">
      <c r="A133" s="59"/>
      <c r="B133" s="59"/>
      <c r="C133" s="64" t="s">
        <v>9</v>
      </c>
      <c r="D133" s="10" t="s">
        <v>4</v>
      </c>
      <c r="E133" s="2">
        <v>128</v>
      </c>
      <c r="F133" s="3">
        <v>25</v>
      </c>
      <c r="G133" s="4">
        <v>0.1953125</v>
      </c>
    </row>
    <row r="134" spans="1:7" s="11" customFormat="1" x14ac:dyDescent="0.3">
      <c r="A134" s="59"/>
      <c r="B134" s="59"/>
      <c r="C134" s="64" t="s">
        <v>10</v>
      </c>
      <c r="D134" s="10" t="s">
        <v>1</v>
      </c>
      <c r="E134" s="2">
        <v>163</v>
      </c>
      <c r="F134" s="3">
        <v>28</v>
      </c>
      <c r="G134" s="4">
        <v>0.17177914110429451</v>
      </c>
    </row>
    <row r="135" spans="1:7" s="11" customFormat="1" x14ac:dyDescent="0.3">
      <c r="A135" s="59"/>
      <c r="B135" s="59"/>
      <c r="C135" s="64" t="s">
        <v>10</v>
      </c>
      <c r="D135" s="46" t="s">
        <v>41</v>
      </c>
      <c r="E135" s="2">
        <v>46</v>
      </c>
      <c r="F135" s="3">
        <v>8</v>
      </c>
      <c r="G135" s="4">
        <v>0.17391304347826089</v>
      </c>
    </row>
    <row r="136" spans="1:7" s="11" customFormat="1" x14ac:dyDescent="0.3">
      <c r="A136" s="59"/>
      <c r="B136" s="59"/>
      <c r="C136" s="64" t="s">
        <v>10</v>
      </c>
      <c r="D136" s="10" t="s">
        <v>4</v>
      </c>
      <c r="E136" s="2">
        <v>117</v>
      </c>
      <c r="F136" s="3">
        <v>20</v>
      </c>
      <c r="G136" s="4">
        <v>0.17094017094017089</v>
      </c>
    </row>
    <row r="137" spans="1:7" s="11" customFormat="1" x14ac:dyDescent="0.3">
      <c r="A137" s="59"/>
      <c r="B137" s="59"/>
      <c r="C137" s="64" t="s">
        <v>11</v>
      </c>
      <c r="D137" s="10" t="s">
        <v>1</v>
      </c>
      <c r="E137" s="2">
        <v>157</v>
      </c>
      <c r="F137" s="3">
        <v>29</v>
      </c>
      <c r="G137" s="4">
        <v>0.1847133757961783</v>
      </c>
    </row>
    <row r="138" spans="1:7" s="11" customFormat="1" x14ac:dyDescent="0.3">
      <c r="A138" s="59"/>
      <c r="B138" s="59"/>
      <c r="C138" s="64" t="s">
        <v>11</v>
      </c>
      <c r="D138" s="46" t="s">
        <v>41</v>
      </c>
      <c r="E138" s="2">
        <v>55</v>
      </c>
      <c r="F138" s="3">
        <v>13</v>
      </c>
      <c r="G138" s="4">
        <v>0.23636363636363639</v>
      </c>
    </row>
    <row r="139" spans="1:7" s="11" customFormat="1" x14ac:dyDescent="0.3">
      <c r="A139" s="59"/>
      <c r="B139" s="59"/>
      <c r="C139" s="64" t="s">
        <v>11</v>
      </c>
      <c r="D139" s="10" t="s">
        <v>4</v>
      </c>
      <c r="E139" s="2">
        <v>102</v>
      </c>
      <c r="F139" s="3">
        <v>16</v>
      </c>
      <c r="G139" s="4">
        <v>0.15686274509803921</v>
      </c>
    </row>
    <row r="140" spans="1:7" s="11" customFormat="1" x14ac:dyDescent="0.3">
      <c r="A140" s="59"/>
      <c r="B140" s="59"/>
      <c r="C140" s="64" t="s">
        <v>23</v>
      </c>
      <c r="D140" s="10" t="s">
        <v>1</v>
      </c>
      <c r="E140" s="2"/>
      <c r="F140" s="3"/>
      <c r="G140" s="4"/>
    </row>
    <row r="141" spans="1:7" s="11" customFormat="1" x14ac:dyDescent="0.3">
      <c r="A141" s="59"/>
      <c r="B141" s="59"/>
      <c r="C141" s="64" t="s">
        <v>23</v>
      </c>
      <c r="D141" s="46" t="s">
        <v>41</v>
      </c>
      <c r="E141" s="2" t="s">
        <v>0</v>
      </c>
      <c r="F141" s="3" t="s">
        <v>0</v>
      </c>
      <c r="G141" s="4" t="s">
        <v>0</v>
      </c>
    </row>
    <row r="142" spans="1:7" s="11" customFormat="1" x14ac:dyDescent="0.3">
      <c r="A142" s="60"/>
      <c r="B142" s="60"/>
      <c r="C142" s="64" t="s">
        <v>23</v>
      </c>
      <c r="D142" s="10" t="s">
        <v>4</v>
      </c>
      <c r="E142" s="2" t="s">
        <v>0</v>
      </c>
      <c r="F142" s="3" t="s">
        <v>0</v>
      </c>
      <c r="G142" s="4" t="s">
        <v>0</v>
      </c>
    </row>
    <row r="143" spans="1:7" s="11" customFormat="1" x14ac:dyDescent="0.3">
      <c r="A143" s="63">
        <v>2020</v>
      </c>
      <c r="B143" s="9" t="s">
        <v>40</v>
      </c>
      <c r="C143" s="6"/>
      <c r="D143" s="6"/>
      <c r="E143" s="7">
        <f>E144+E160+E167+E186+E193</f>
        <v>4103</v>
      </c>
      <c r="F143" s="7">
        <f t="shared" ref="F143" si="8">F144+F160+F167+F186+F193</f>
        <v>808</v>
      </c>
      <c r="G143" s="33">
        <f>F143/E143</f>
        <v>0.19692907628564466</v>
      </c>
    </row>
    <row r="144" spans="1:7" s="11" customFormat="1" x14ac:dyDescent="0.3">
      <c r="A144" s="63"/>
      <c r="B144" s="58" t="s">
        <v>35</v>
      </c>
      <c r="C144" s="47" t="s">
        <v>1</v>
      </c>
      <c r="D144" s="47"/>
      <c r="E144" s="48">
        <f>E145+E148+E151+E154+E157</f>
        <v>1488</v>
      </c>
      <c r="F144" s="48">
        <f t="shared" ref="F144" si="9">F145+F148+F151+F154+F157</f>
        <v>298</v>
      </c>
      <c r="G144" s="49">
        <f>F144/E144</f>
        <v>0.20026881720430106</v>
      </c>
    </row>
    <row r="145" spans="1:7" x14ac:dyDescent="0.3">
      <c r="A145" s="63"/>
      <c r="B145" s="59"/>
      <c r="C145" s="64" t="s">
        <v>6</v>
      </c>
      <c r="D145" s="10" t="s">
        <v>1</v>
      </c>
      <c r="E145" s="2">
        <v>915</v>
      </c>
      <c r="F145" s="3">
        <v>171</v>
      </c>
      <c r="G145" s="4">
        <v>0.18688524590163941</v>
      </c>
    </row>
    <row r="146" spans="1:7" x14ac:dyDescent="0.3">
      <c r="A146" s="63"/>
      <c r="B146" s="59"/>
      <c r="C146" s="64" t="s">
        <v>6</v>
      </c>
      <c r="D146" s="46" t="s">
        <v>41</v>
      </c>
      <c r="E146" s="2">
        <v>287</v>
      </c>
      <c r="F146" s="3">
        <v>59</v>
      </c>
      <c r="G146" s="4">
        <v>0.20557491289198609</v>
      </c>
    </row>
    <row r="147" spans="1:7" x14ac:dyDescent="0.3">
      <c r="A147" s="63"/>
      <c r="B147" s="59"/>
      <c r="C147" s="64" t="s">
        <v>6</v>
      </c>
      <c r="D147" s="10" t="s">
        <v>4</v>
      </c>
      <c r="E147" s="2">
        <v>628</v>
      </c>
      <c r="F147" s="3">
        <v>112</v>
      </c>
      <c r="G147" s="4">
        <v>0.178343949044586</v>
      </c>
    </row>
    <row r="148" spans="1:7" x14ac:dyDescent="0.3">
      <c r="A148" s="63"/>
      <c r="B148" s="59"/>
      <c r="C148" s="64" t="s">
        <v>22</v>
      </c>
      <c r="D148" s="10" t="s">
        <v>1</v>
      </c>
      <c r="E148" s="2"/>
      <c r="F148" s="3"/>
      <c r="G148" s="4"/>
    </row>
    <row r="149" spans="1:7" x14ac:dyDescent="0.3">
      <c r="A149" s="63"/>
      <c r="B149" s="59"/>
      <c r="C149" s="64" t="s">
        <v>22</v>
      </c>
      <c r="D149" s="46" t="s">
        <v>41</v>
      </c>
      <c r="E149" s="2" t="s">
        <v>0</v>
      </c>
      <c r="F149" s="3" t="s">
        <v>0</v>
      </c>
      <c r="G149" s="4" t="s">
        <v>0</v>
      </c>
    </row>
    <row r="150" spans="1:7" x14ac:dyDescent="0.3">
      <c r="A150" s="63"/>
      <c r="B150" s="59"/>
      <c r="C150" s="64" t="s">
        <v>22</v>
      </c>
      <c r="D150" s="10" t="s">
        <v>4</v>
      </c>
      <c r="E150" s="2" t="s">
        <v>0</v>
      </c>
      <c r="F150" s="3" t="s">
        <v>0</v>
      </c>
      <c r="G150" s="4" t="s">
        <v>0</v>
      </c>
    </row>
    <row r="151" spans="1:7" x14ac:dyDescent="0.3">
      <c r="A151" s="63"/>
      <c r="B151" s="59"/>
      <c r="C151" s="64" t="s">
        <v>17</v>
      </c>
      <c r="D151" s="10" t="s">
        <v>1</v>
      </c>
      <c r="E151" s="2">
        <v>327</v>
      </c>
      <c r="F151" s="3">
        <v>61</v>
      </c>
      <c r="G151" s="4">
        <v>0.18654434250764529</v>
      </c>
    </row>
    <row r="152" spans="1:7" x14ac:dyDescent="0.3">
      <c r="A152" s="63"/>
      <c r="B152" s="59"/>
      <c r="C152" s="64" t="s">
        <v>17</v>
      </c>
      <c r="D152" s="46" t="s">
        <v>41</v>
      </c>
      <c r="E152" s="2">
        <v>128</v>
      </c>
      <c r="F152" s="3">
        <v>25</v>
      </c>
      <c r="G152" s="4">
        <v>0.1953125</v>
      </c>
    </row>
    <row r="153" spans="1:7" x14ac:dyDescent="0.3">
      <c r="A153" s="63"/>
      <c r="B153" s="59"/>
      <c r="C153" s="64" t="s">
        <v>17</v>
      </c>
      <c r="D153" s="10" t="s">
        <v>4</v>
      </c>
      <c r="E153" s="2">
        <v>199</v>
      </c>
      <c r="F153" s="3">
        <v>36</v>
      </c>
      <c r="G153" s="4">
        <v>0.18090452261306531</v>
      </c>
    </row>
    <row r="154" spans="1:7" x14ac:dyDescent="0.3">
      <c r="A154" s="63"/>
      <c r="B154" s="59"/>
      <c r="C154" s="64" t="s">
        <v>18</v>
      </c>
      <c r="D154" s="10" t="s">
        <v>1</v>
      </c>
      <c r="E154" s="2">
        <v>246</v>
      </c>
      <c r="F154" s="3">
        <v>66</v>
      </c>
      <c r="G154" s="4">
        <v>0.26829268292682928</v>
      </c>
    </row>
    <row r="155" spans="1:7" x14ac:dyDescent="0.3">
      <c r="A155" s="63"/>
      <c r="B155" s="59"/>
      <c r="C155" s="64" t="s">
        <v>18</v>
      </c>
      <c r="D155" s="46" t="s">
        <v>41</v>
      </c>
      <c r="E155" s="2">
        <v>101</v>
      </c>
      <c r="F155" s="3">
        <v>26</v>
      </c>
      <c r="G155" s="4">
        <v>0.25742574257425738</v>
      </c>
    </row>
    <row r="156" spans="1:7" x14ac:dyDescent="0.3">
      <c r="A156" s="63"/>
      <c r="B156" s="59"/>
      <c r="C156" s="64" t="s">
        <v>18</v>
      </c>
      <c r="D156" s="10" t="s">
        <v>4</v>
      </c>
      <c r="E156" s="2">
        <v>145</v>
      </c>
      <c r="F156" s="3">
        <v>40</v>
      </c>
      <c r="G156" s="4">
        <v>0.27586206896551718</v>
      </c>
    </row>
    <row r="157" spans="1:7" x14ac:dyDescent="0.3">
      <c r="A157" s="63"/>
      <c r="B157" s="59"/>
      <c r="C157" s="64" t="s">
        <v>26</v>
      </c>
      <c r="D157" s="10" t="s">
        <v>1</v>
      </c>
      <c r="E157" s="2"/>
      <c r="F157" s="3"/>
      <c r="G157" s="4"/>
    </row>
    <row r="158" spans="1:7" x14ac:dyDescent="0.3">
      <c r="A158" s="63"/>
      <c r="B158" s="59"/>
      <c r="C158" s="64" t="s">
        <v>26</v>
      </c>
      <c r="D158" s="46" t="s">
        <v>41</v>
      </c>
      <c r="E158" s="2" t="s">
        <v>0</v>
      </c>
      <c r="F158" s="3" t="s">
        <v>0</v>
      </c>
      <c r="G158" s="4" t="s">
        <v>0</v>
      </c>
    </row>
    <row r="159" spans="1:7" x14ac:dyDescent="0.3">
      <c r="A159" s="63"/>
      <c r="B159" s="60"/>
      <c r="C159" s="64" t="s">
        <v>26</v>
      </c>
      <c r="D159" s="10" t="s">
        <v>4</v>
      </c>
      <c r="E159" s="2" t="s">
        <v>0</v>
      </c>
      <c r="F159" s="3" t="s">
        <v>0</v>
      </c>
      <c r="G159" s="4" t="s">
        <v>0</v>
      </c>
    </row>
    <row r="160" spans="1:7" s="11" customFormat="1" x14ac:dyDescent="0.3">
      <c r="A160" s="63"/>
      <c r="B160" s="68" t="s">
        <v>36</v>
      </c>
      <c r="C160" s="47" t="s">
        <v>1</v>
      </c>
      <c r="D160" s="47"/>
      <c r="E160" s="48">
        <f>E161+E164</f>
        <v>500</v>
      </c>
      <c r="F160" s="48">
        <f>F161+F164</f>
        <v>118</v>
      </c>
      <c r="G160" s="49">
        <f>F160/E160</f>
        <v>0.23599999999999999</v>
      </c>
    </row>
    <row r="161" spans="1:7" x14ac:dyDescent="0.3">
      <c r="A161" s="63"/>
      <c r="B161" s="69"/>
      <c r="C161" s="64" t="s">
        <v>8</v>
      </c>
      <c r="D161" s="10" t="s">
        <v>1</v>
      </c>
      <c r="E161" s="2">
        <v>327</v>
      </c>
      <c r="F161" s="3">
        <v>77</v>
      </c>
      <c r="G161" s="4">
        <v>0.23547400611620789</v>
      </c>
    </row>
    <row r="162" spans="1:7" x14ac:dyDescent="0.3">
      <c r="A162" s="63"/>
      <c r="B162" s="69"/>
      <c r="C162" s="64" t="s">
        <v>8</v>
      </c>
      <c r="D162" s="46" t="s">
        <v>41</v>
      </c>
      <c r="E162" s="2">
        <v>117</v>
      </c>
      <c r="F162" s="3">
        <v>29</v>
      </c>
      <c r="G162" s="4">
        <v>0.2478632478632479</v>
      </c>
    </row>
    <row r="163" spans="1:7" x14ac:dyDescent="0.3">
      <c r="A163" s="63"/>
      <c r="B163" s="69"/>
      <c r="C163" s="64" t="s">
        <v>8</v>
      </c>
      <c r="D163" s="10" t="s">
        <v>4</v>
      </c>
      <c r="E163" s="2">
        <v>210</v>
      </c>
      <c r="F163" s="3">
        <v>48</v>
      </c>
      <c r="G163" s="4">
        <v>0.22857142857142859</v>
      </c>
    </row>
    <row r="164" spans="1:7" x14ac:dyDescent="0.3">
      <c r="A164" s="63"/>
      <c r="B164" s="69"/>
      <c r="C164" s="64" t="s">
        <v>20</v>
      </c>
      <c r="D164" s="10" t="s">
        <v>1</v>
      </c>
      <c r="E164" s="2">
        <v>173</v>
      </c>
      <c r="F164" s="3">
        <v>41</v>
      </c>
      <c r="G164" s="4">
        <v>0.23699421965317921</v>
      </c>
    </row>
    <row r="165" spans="1:7" x14ac:dyDescent="0.3">
      <c r="A165" s="63"/>
      <c r="B165" s="69"/>
      <c r="C165" s="64" t="s">
        <v>20</v>
      </c>
      <c r="D165" s="46" t="s">
        <v>41</v>
      </c>
      <c r="E165" s="2">
        <v>82</v>
      </c>
      <c r="F165" s="3">
        <v>19</v>
      </c>
      <c r="G165" s="4">
        <v>0.23170731707317069</v>
      </c>
    </row>
    <row r="166" spans="1:7" x14ac:dyDescent="0.3">
      <c r="A166" s="63"/>
      <c r="B166" s="70"/>
      <c r="C166" s="64" t="s">
        <v>20</v>
      </c>
      <c r="D166" s="10" t="s">
        <v>4</v>
      </c>
      <c r="E166" s="2">
        <v>91</v>
      </c>
      <c r="F166" s="3">
        <v>22</v>
      </c>
      <c r="G166" s="4">
        <v>0.24175824175824179</v>
      </c>
    </row>
    <row r="167" spans="1:7" s="11" customFormat="1" x14ac:dyDescent="0.3">
      <c r="A167" s="63"/>
      <c r="B167" s="68" t="s">
        <v>37</v>
      </c>
      <c r="C167" s="10"/>
      <c r="D167" s="10"/>
      <c r="E167" s="2">
        <f>E168+E171+E177+E180+E183+E174</f>
        <v>945</v>
      </c>
      <c r="F167" s="2">
        <f t="shared" ref="F167" si="10">F168+F171+F177+F180+F183+F174</f>
        <v>189</v>
      </c>
      <c r="G167" s="24">
        <f>F167/E167</f>
        <v>0.2</v>
      </c>
    </row>
    <row r="168" spans="1:7" x14ac:dyDescent="0.3">
      <c r="A168" s="63"/>
      <c r="B168" s="69"/>
      <c r="C168" s="64" t="s">
        <v>5</v>
      </c>
      <c r="D168" s="10" t="s">
        <v>1</v>
      </c>
      <c r="E168" s="2">
        <v>381</v>
      </c>
      <c r="F168" s="3">
        <v>73</v>
      </c>
      <c r="G168" s="4">
        <v>0.19160104986876639</v>
      </c>
    </row>
    <row r="169" spans="1:7" x14ac:dyDescent="0.3">
      <c r="A169" s="63"/>
      <c r="B169" s="69"/>
      <c r="C169" s="64" t="s">
        <v>5</v>
      </c>
      <c r="D169" s="46" t="s">
        <v>41</v>
      </c>
      <c r="E169" s="2">
        <v>132</v>
      </c>
      <c r="F169" s="3">
        <v>29</v>
      </c>
      <c r="G169" s="4">
        <v>0.2196969696969697</v>
      </c>
    </row>
    <row r="170" spans="1:7" x14ac:dyDescent="0.3">
      <c r="A170" s="63"/>
      <c r="B170" s="69"/>
      <c r="C170" s="64" t="s">
        <v>5</v>
      </c>
      <c r="D170" s="10" t="s">
        <v>4</v>
      </c>
      <c r="E170" s="2">
        <v>249</v>
      </c>
      <c r="F170" s="3">
        <v>44</v>
      </c>
      <c r="G170" s="4">
        <v>0.17670682730923701</v>
      </c>
    </row>
    <row r="171" spans="1:7" x14ac:dyDescent="0.3">
      <c r="A171" s="63"/>
      <c r="B171" s="69"/>
      <c r="C171" s="64" t="s">
        <v>21</v>
      </c>
      <c r="D171" s="10" t="s">
        <v>1</v>
      </c>
      <c r="E171" s="2"/>
      <c r="F171" s="3"/>
      <c r="G171" s="4"/>
    </row>
    <row r="172" spans="1:7" x14ac:dyDescent="0.3">
      <c r="A172" s="63"/>
      <c r="B172" s="69"/>
      <c r="C172" s="64" t="s">
        <v>21</v>
      </c>
      <c r="D172" s="46" t="s">
        <v>41</v>
      </c>
      <c r="E172" s="2" t="s">
        <v>0</v>
      </c>
      <c r="F172" s="3" t="s">
        <v>0</v>
      </c>
      <c r="G172" s="4" t="s">
        <v>0</v>
      </c>
    </row>
    <row r="173" spans="1:7" x14ac:dyDescent="0.3">
      <c r="A173" s="63"/>
      <c r="B173" s="69"/>
      <c r="C173" s="64" t="s">
        <v>21</v>
      </c>
      <c r="D173" s="10" t="s">
        <v>4</v>
      </c>
      <c r="E173" s="2" t="s">
        <v>0</v>
      </c>
      <c r="F173" s="3" t="s">
        <v>0</v>
      </c>
      <c r="G173" s="4" t="s">
        <v>0</v>
      </c>
    </row>
    <row r="174" spans="1:7" s="11" customFormat="1" x14ac:dyDescent="0.3">
      <c r="A174" s="63"/>
      <c r="B174" s="69"/>
      <c r="C174" s="64" t="s">
        <v>12</v>
      </c>
      <c r="D174" s="10" t="s">
        <v>1</v>
      </c>
      <c r="E174" s="2">
        <v>41</v>
      </c>
      <c r="F174" s="3">
        <v>10</v>
      </c>
      <c r="G174" s="4">
        <v>0.24390243902439021</v>
      </c>
    </row>
    <row r="175" spans="1:7" s="11" customFormat="1" x14ac:dyDescent="0.3">
      <c r="A175" s="63"/>
      <c r="B175" s="69"/>
      <c r="C175" s="64" t="s">
        <v>12</v>
      </c>
      <c r="D175" s="46" t="s">
        <v>41</v>
      </c>
      <c r="E175" s="2">
        <v>18</v>
      </c>
      <c r="F175" s="3">
        <v>4</v>
      </c>
      <c r="G175" s="4">
        <v>0.22222222222222221</v>
      </c>
    </row>
    <row r="176" spans="1:7" s="11" customFormat="1" x14ac:dyDescent="0.3">
      <c r="A176" s="63"/>
      <c r="B176" s="69"/>
      <c r="C176" s="64" t="s">
        <v>12</v>
      </c>
      <c r="D176" s="10" t="s">
        <v>4</v>
      </c>
      <c r="E176" s="2">
        <v>23</v>
      </c>
      <c r="F176" s="3">
        <v>6</v>
      </c>
      <c r="G176" s="4">
        <v>0.2608695652173913</v>
      </c>
    </row>
    <row r="177" spans="1:7" x14ac:dyDescent="0.3">
      <c r="A177" s="63"/>
      <c r="B177" s="69"/>
      <c r="C177" s="64" t="s">
        <v>13</v>
      </c>
      <c r="D177" s="10" t="s">
        <v>1</v>
      </c>
      <c r="E177" s="2">
        <v>78</v>
      </c>
      <c r="F177" s="3">
        <v>19</v>
      </c>
      <c r="G177" s="4">
        <v>0.24358974358974361</v>
      </c>
    </row>
    <row r="178" spans="1:7" x14ac:dyDescent="0.3">
      <c r="A178" s="63"/>
      <c r="B178" s="69"/>
      <c r="C178" s="64" t="s">
        <v>13</v>
      </c>
      <c r="D178" s="46" t="s">
        <v>41</v>
      </c>
      <c r="E178" s="2">
        <v>31</v>
      </c>
      <c r="F178" s="3">
        <v>10</v>
      </c>
      <c r="G178" s="4">
        <v>0.32258064516129031</v>
      </c>
    </row>
    <row r="179" spans="1:7" x14ac:dyDescent="0.3">
      <c r="A179" s="63"/>
      <c r="B179" s="69"/>
      <c r="C179" s="64" t="s">
        <v>13</v>
      </c>
      <c r="D179" s="10" t="s">
        <v>4</v>
      </c>
      <c r="E179" s="2">
        <v>47</v>
      </c>
      <c r="F179" s="3">
        <v>9</v>
      </c>
      <c r="G179" s="4">
        <v>0.19148936170212769</v>
      </c>
    </row>
    <row r="180" spans="1:7" x14ac:dyDescent="0.3">
      <c r="A180" s="63"/>
      <c r="B180" s="69"/>
      <c r="C180" s="64" t="s">
        <v>14</v>
      </c>
      <c r="D180" s="10" t="s">
        <v>1</v>
      </c>
      <c r="E180" s="2">
        <v>169</v>
      </c>
      <c r="F180" s="3">
        <v>39</v>
      </c>
      <c r="G180" s="4">
        <v>0.23076923076923081</v>
      </c>
    </row>
    <row r="181" spans="1:7" x14ac:dyDescent="0.3">
      <c r="A181" s="63"/>
      <c r="B181" s="69"/>
      <c r="C181" s="64" t="s">
        <v>14</v>
      </c>
      <c r="D181" s="46" t="s">
        <v>41</v>
      </c>
      <c r="E181" s="2">
        <v>74</v>
      </c>
      <c r="F181" s="3">
        <v>21</v>
      </c>
      <c r="G181" s="4">
        <v>0.28378378378378383</v>
      </c>
    </row>
    <row r="182" spans="1:7" x14ac:dyDescent="0.3">
      <c r="A182" s="63"/>
      <c r="B182" s="69"/>
      <c r="C182" s="64" t="s">
        <v>14</v>
      </c>
      <c r="D182" s="10" t="s">
        <v>4</v>
      </c>
      <c r="E182" s="2">
        <v>95</v>
      </c>
      <c r="F182" s="3">
        <v>18</v>
      </c>
      <c r="G182" s="4">
        <v>0.18947368421052629</v>
      </c>
    </row>
    <row r="183" spans="1:7" x14ac:dyDescent="0.3">
      <c r="A183" s="63"/>
      <c r="B183" s="69"/>
      <c r="C183" s="64" t="s">
        <v>15</v>
      </c>
      <c r="D183" s="10" t="s">
        <v>1</v>
      </c>
      <c r="E183" s="2">
        <v>276</v>
      </c>
      <c r="F183" s="3">
        <v>48</v>
      </c>
      <c r="G183" s="4">
        <v>0.17391304347826089</v>
      </c>
    </row>
    <row r="184" spans="1:7" x14ac:dyDescent="0.3">
      <c r="A184" s="63"/>
      <c r="B184" s="69"/>
      <c r="C184" s="64" t="s">
        <v>15</v>
      </c>
      <c r="D184" s="46" t="s">
        <v>41</v>
      </c>
      <c r="E184" s="2">
        <v>109</v>
      </c>
      <c r="F184" s="3">
        <v>20</v>
      </c>
      <c r="G184" s="4">
        <v>0.1834862385321101</v>
      </c>
    </row>
    <row r="185" spans="1:7" x14ac:dyDescent="0.3">
      <c r="A185" s="63"/>
      <c r="B185" s="70"/>
      <c r="C185" s="64" t="s">
        <v>15</v>
      </c>
      <c r="D185" s="10" t="s">
        <v>4</v>
      </c>
      <c r="E185" s="2">
        <v>167</v>
      </c>
      <c r="F185" s="3">
        <v>28</v>
      </c>
      <c r="G185" s="4">
        <v>0.1676646706586826</v>
      </c>
    </row>
    <row r="186" spans="1:7" s="11" customFormat="1" x14ac:dyDescent="0.3">
      <c r="A186" s="63"/>
      <c r="B186" s="68" t="s">
        <v>38</v>
      </c>
      <c r="C186" s="47" t="s">
        <v>1</v>
      </c>
      <c r="D186" s="47"/>
      <c r="E186" s="48">
        <f>E187+E190</f>
        <v>373</v>
      </c>
      <c r="F186" s="48">
        <f t="shared" ref="F186" si="11">F187+F190</f>
        <v>76</v>
      </c>
      <c r="G186" s="49">
        <f>F186/E186</f>
        <v>0.20375335120643431</v>
      </c>
    </row>
    <row r="187" spans="1:7" x14ac:dyDescent="0.3">
      <c r="A187" s="63"/>
      <c r="B187" s="69"/>
      <c r="C187" s="64" t="s">
        <v>16</v>
      </c>
      <c r="D187" s="10" t="s">
        <v>1</v>
      </c>
      <c r="E187" s="2">
        <v>123</v>
      </c>
      <c r="F187" s="3">
        <v>41</v>
      </c>
      <c r="G187" s="4">
        <v>0.33333333333333331</v>
      </c>
    </row>
    <row r="188" spans="1:7" x14ac:dyDescent="0.3">
      <c r="A188" s="63"/>
      <c r="B188" s="69"/>
      <c r="C188" s="64" t="s">
        <v>16</v>
      </c>
      <c r="D188" s="46" t="s">
        <v>41</v>
      </c>
      <c r="E188" s="2">
        <v>52</v>
      </c>
      <c r="F188" s="3">
        <v>17</v>
      </c>
      <c r="G188" s="4">
        <v>0.32692307692307693</v>
      </c>
    </row>
    <row r="189" spans="1:7" x14ac:dyDescent="0.3">
      <c r="A189" s="63"/>
      <c r="B189" s="69"/>
      <c r="C189" s="64" t="s">
        <v>16</v>
      </c>
      <c r="D189" s="10" t="s">
        <v>4</v>
      </c>
      <c r="E189" s="2">
        <v>71</v>
      </c>
      <c r="F189" s="3">
        <v>24</v>
      </c>
      <c r="G189" s="4">
        <v>0.3380281690140845</v>
      </c>
    </row>
    <row r="190" spans="1:7" x14ac:dyDescent="0.3">
      <c r="A190" s="63"/>
      <c r="B190" s="69"/>
      <c r="C190" s="64" t="s">
        <v>19</v>
      </c>
      <c r="D190" s="10" t="s">
        <v>1</v>
      </c>
      <c r="E190" s="2">
        <v>250</v>
      </c>
      <c r="F190" s="3">
        <v>35</v>
      </c>
      <c r="G190" s="4">
        <v>0.14000000000000001</v>
      </c>
    </row>
    <row r="191" spans="1:7" x14ac:dyDescent="0.3">
      <c r="A191" s="63"/>
      <c r="B191" s="69"/>
      <c r="C191" s="64" t="s">
        <v>19</v>
      </c>
      <c r="D191" s="46" t="s">
        <v>41</v>
      </c>
      <c r="E191" s="2">
        <v>90</v>
      </c>
      <c r="F191" s="3">
        <v>12</v>
      </c>
      <c r="G191" s="4">
        <v>0.1333333333333333</v>
      </c>
    </row>
    <row r="192" spans="1:7" x14ac:dyDescent="0.3">
      <c r="A192" s="63"/>
      <c r="B192" s="70"/>
      <c r="C192" s="64" t="s">
        <v>19</v>
      </c>
      <c r="D192" s="10" t="s">
        <v>4</v>
      </c>
      <c r="E192" s="2">
        <v>160</v>
      </c>
      <c r="F192" s="3">
        <v>23</v>
      </c>
      <c r="G192" s="4">
        <v>0.14374999999999999</v>
      </c>
    </row>
    <row r="193" spans="1:7" s="11" customFormat="1" x14ac:dyDescent="0.3">
      <c r="A193" s="63"/>
      <c r="B193" s="68" t="s">
        <v>39</v>
      </c>
      <c r="C193" s="47" t="s">
        <v>1</v>
      </c>
      <c r="D193" s="47"/>
      <c r="E193" s="48">
        <f>E194+E197+E200+E203+E206</f>
        <v>797</v>
      </c>
      <c r="F193" s="48">
        <f t="shared" ref="F193" si="12">F194+F197+F200+F203+F206</f>
        <v>127</v>
      </c>
      <c r="G193" s="49">
        <f>F193/E193</f>
        <v>0.15934755332496864</v>
      </c>
    </row>
    <row r="194" spans="1:7" x14ac:dyDescent="0.3">
      <c r="A194" s="63"/>
      <c r="B194" s="69"/>
      <c r="C194" s="64" t="s">
        <v>2</v>
      </c>
      <c r="D194" s="10" t="s">
        <v>1</v>
      </c>
      <c r="E194" s="2">
        <v>249</v>
      </c>
      <c r="F194" s="3">
        <v>29</v>
      </c>
      <c r="G194" s="4">
        <v>0.11646586345381529</v>
      </c>
    </row>
    <row r="195" spans="1:7" x14ac:dyDescent="0.3">
      <c r="A195" s="63"/>
      <c r="B195" s="69"/>
      <c r="C195" s="64" t="s">
        <v>2</v>
      </c>
      <c r="D195" s="46" t="s">
        <v>41</v>
      </c>
      <c r="E195" s="2">
        <v>59</v>
      </c>
      <c r="F195" s="3">
        <v>10</v>
      </c>
      <c r="G195" s="4">
        <v>0.16949152542372881</v>
      </c>
    </row>
    <row r="196" spans="1:7" x14ac:dyDescent="0.3">
      <c r="A196" s="63"/>
      <c r="B196" s="69"/>
      <c r="C196" s="64" t="s">
        <v>2</v>
      </c>
      <c r="D196" s="10" t="s">
        <v>4</v>
      </c>
      <c r="E196" s="2">
        <v>190</v>
      </c>
      <c r="F196" s="3">
        <v>19</v>
      </c>
      <c r="G196" s="4">
        <v>0.1</v>
      </c>
    </row>
    <row r="197" spans="1:7" x14ac:dyDescent="0.3">
      <c r="A197" s="63"/>
      <c r="B197" s="69"/>
      <c r="C197" s="64" t="s">
        <v>9</v>
      </c>
      <c r="D197" s="10" t="s">
        <v>1</v>
      </c>
      <c r="E197" s="2">
        <v>194</v>
      </c>
      <c r="F197" s="3">
        <v>28</v>
      </c>
      <c r="G197" s="4">
        <v>0.14432989690721651</v>
      </c>
    </row>
    <row r="198" spans="1:7" x14ac:dyDescent="0.3">
      <c r="A198" s="63"/>
      <c r="B198" s="69"/>
      <c r="C198" s="64" t="s">
        <v>9</v>
      </c>
      <c r="D198" s="46" t="s">
        <v>41</v>
      </c>
      <c r="E198" s="2">
        <v>64</v>
      </c>
      <c r="F198" s="3">
        <v>13</v>
      </c>
      <c r="G198" s="4">
        <v>0.203125</v>
      </c>
    </row>
    <row r="199" spans="1:7" x14ac:dyDescent="0.3">
      <c r="A199" s="63"/>
      <c r="B199" s="69"/>
      <c r="C199" s="64" t="s">
        <v>9</v>
      </c>
      <c r="D199" s="10" t="s">
        <v>4</v>
      </c>
      <c r="E199" s="2">
        <v>130</v>
      </c>
      <c r="F199" s="3">
        <v>15</v>
      </c>
      <c r="G199" s="4">
        <v>0.1153846153846154</v>
      </c>
    </row>
    <row r="200" spans="1:7" x14ac:dyDescent="0.3">
      <c r="A200" s="63"/>
      <c r="B200" s="69"/>
      <c r="C200" s="64" t="s">
        <v>10</v>
      </c>
      <c r="D200" s="10" t="s">
        <v>1</v>
      </c>
      <c r="E200" s="2">
        <v>159</v>
      </c>
      <c r="F200" s="3">
        <v>29</v>
      </c>
      <c r="G200" s="4">
        <v>0.1823899371069182</v>
      </c>
    </row>
    <row r="201" spans="1:7" x14ac:dyDescent="0.3">
      <c r="A201" s="63"/>
      <c r="B201" s="69"/>
      <c r="C201" s="64" t="s">
        <v>10</v>
      </c>
      <c r="D201" s="46" t="s">
        <v>41</v>
      </c>
      <c r="E201" s="2">
        <v>53</v>
      </c>
      <c r="F201" s="3">
        <v>12</v>
      </c>
      <c r="G201" s="4">
        <v>0.22641509433962259</v>
      </c>
    </row>
    <row r="202" spans="1:7" x14ac:dyDescent="0.3">
      <c r="A202" s="63"/>
      <c r="B202" s="69"/>
      <c r="C202" s="64" t="s">
        <v>10</v>
      </c>
      <c r="D202" s="10" t="s">
        <v>4</v>
      </c>
      <c r="E202" s="2">
        <v>106</v>
      </c>
      <c r="F202" s="3">
        <v>17</v>
      </c>
      <c r="G202" s="4">
        <v>0.160377358490566</v>
      </c>
    </row>
    <row r="203" spans="1:7" x14ac:dyDescent="0.3">
      <c r="A203" s="63"/>
      <c r="B203" s="69"/>
      <c r="C203" s="64" t="s">
        <v>11</v>
      </c>
      <c r="D203" s="10" t="s">
        <v>1</v>
      </c>
      <c r="E203" s="2">
        <v>195</v>
      </c>
      <c r="F203" s="3">
        <v>41</v>
      </c>
      <c r="G203" s="4">
        <v>0.21025641025641029</v>
      </c>
    </row>
    <row r="204" spans="1:7" x14ac:dyDescent="0.3">
      <c r="A204" s="63"/>
      <c r="B204" s="69"/>
      <c r="C204" s="64" t="s">
        <v>11</v>
      </c>
      <c r="D204" s="46" t="s">
        <v>41</v>
      </c>
      <c r="E204" s="2">
        <v>61</v>
      </c>
      <c r="F204" s="3">
        <v>15</v>
      </c>
      <c r="G204" s="4">
        <v>0.24590163934426229</v>
      </c>
    </row>
    <row r="205" spans="1:7" x14ac:dyDescent="0.3">
      <c r="A205" s="63"/>
      <c r="B205" s="69"/>
      <c r="C205" s="64" t="s">
        <v>11</v>
      </c>
      <c r="D205" s="10" t="s">
        <v>4</v>
      </c>
      <c r="E205" s="2">
        <v>134</v>
      </c>
      <c r="F205" s="3">
        <v>26</v>
      </c>
      <c r="G205" s="4">
        <v>0.19402985074626869</v>
      </c>
    </row>
    <row r="206" spans="1:7" x14ac:dyDescent="0.3">
      <c r="A206" s="63"/>
      <c r="B206" s="69"/>
      <c r="C206" s="64" t="s">
        <v>23</v>
      </c>
      <c r="D206" s="10" t="s">
        <v>1</v>
      </c>
      <c r="E206" s="2"/>
      <c r="F206" s="3"/>
      <c r="G206" s="4"/>
    </row>
    <row r="207" spans="1:7" x14ac:dyDescent="0.3">
      <c r="A207" s="63"/>
      <c r="B207" s="69"/>
      <c r="C207" s="64" t="s">
        <v>23</v>
      </c>
      <c r="D207" s="46" t="s">
        <v>41</v>
      </c>
      <c r="E207" s="2" t="s">
        <v>0</v>
      </c>
      <c r="F207" s="3" t="s">
        <v>0</v>
      </c>
      <c r="G207" s="4" t="s">
        <v>0</v>
      </c>
    </row>
    <row r="208" spans="1:7" x14ac:dyDescent="0.3">
      <c r="A208" s="63"/>
      <c r="B208" s="70"/>
      <c r="C208" s="64" t="s">
        <v>23</v>
      </c>
      <c r="D208" s="10" t="s">
        <v>4</v>
      </c>
      <c r="E208" s="2" t="s">
        <v>0</v>
      </c>
      <c r="F208" s="3" t="s">
        <v>0</v>
      </c>
      <c r="G208" s="4" t="s">
        <v>0</v>
      </c>
    </row>
    <row r="209" spans="1:7" s="11" customFormat="1" x14ac:dyDescent="0.3">
      <c r="A209" s="63">
        <v>2021</v>
      </c>
      <c r="B209" s="9" t="s">
        <v>40</v>
      </c>
      <c r="C209" s="6"/>
      <c r="D209" s="6"/>
      <c r="E209" s="7">
        <f>E210+E220+E227+E246+E253</f>
        <v>5970</v>
      </c>
      <c r="F209" s="7">
        <f t="shared" ref="F209" si="13">F210+F220+F227+F246+F253</f>
        <v>1216</v>
      </c>
      <c r="G209" s="33">
        <f>F209/E209</f>
        <v>0.20368509212730318</v>
      </c>
    </row>
    <row r="210" spans="1:7" s="11" customFormat="1" x14ac:dyDescent="0.3">
      <c r="A210" s="63"/>
      <c r="B210" s="58" t="s">
        <v>35</v>
      </c>
      <c r="C210" s="47" t="s">
        <v>1</v>
      </c>
      <c r="D210" s="47"/>
      <c r="E210" s="48">
        <f>E211+E214+E217</f>
        <v>2302</v>
      </c>
      <c r="F210" s="48">
        <f t="shared" ref="F210" si="14">F211+F214+F217</f>
        <v>461</v>
      </c>
      <c r="G210" s="49">
        <f>F210/E210</f>
        <v>0.2002606429192007</v>
      </c>
    </row>
    <row r="211" spans="1:7" x14ac:dyDescent="0.3">
      <c r="A211" s="63">
        <v>2020</v>
      </c>
      <c r="B211" s="59"/>
      <c r="C211" s="64" t="s">
        <v>6</v>
      </c>
      <c r="D211" s="10" t="s">
        <v>1</v>
      </c>
      <c r="E211" s="2">
        <v>1367</v>
      </c>
      <c r="F211" s="3">
        <v>239</v>
      </c>
      <c r="G211" s="4">
        <v>0.17483540599853689</v>
      </c>
    </row>
    <row r="212" spans="1:7" x14ac:dyDescent="0.3">
      <c r="A212" s="63">
        <v>2020</v>
      </c>
      <c r="B212" s="59"/>
      <c r="C212" s="64" t="s">
        <v>6</v>
      </c>
      <c r="D212" s="46" t="s">
        <v>41</v>
      </c>
      <c r="E212" s="2">
        <v>499</v>
      </c>
      <c r="F212" s="3">
        <v>94</v>
      </c>
      <c r="G212" s="4">
        <v>0.18837675350701399</v>
      </c>
    </row>
    <row r="213" spans="1:7" x14ac:dyDescent="0.3">
      <c r="A213" s="63">
        <v>2020</v>
      </c>
      <c r="B213" s="59"/>
      <c r="C213" s="64" t="s">
        <v>6</v>
      </c>
      <c r="D213" s="10" t="s">
        <v>4</v>
      </c>
      <c r="E213" s="2">
        <v>868</v>
      </c>
      <c r="F213" s="3">
        <v>145</v>
      </c>
      <c r="G213" s="4">
        <v>0.1670506912442396</v>
      </c>
    </row>
    <row r="214" spans="1:7" x14ac:dyDescent="0.3">
      <c r="A214" s="63">
        <v>2020</v>
      </c>
      <c r="B214" s="59"/>
      <c r="C214" s="64" t="s">
        <v>17</v>
      </c>
      <c r="D214" s="10" t="s">
        <v>1</v>
      </c>
      <c r="E214" s="2">
        <v>524</v>
      </c>
      <c r="F214" s="3">
        <v>125</v>
      </c>
      <c r="G214" s="4">
        <v>0.2385496183206107</v>
      </c>
    </row>
    <row r="215" spans="1:7" x14ac:dyDescent="0.3">
      <c r="A215" s="63">
        <v>2020</v>
      </c>
      <c r="B215" s="59"/>
      <c r="C215" s="64" t="s">
        <v>17</v>
      </c>
      <c r="D215" s="46" t="s">
        <v>41</v>
      </c>
      <c r="E215" s="2">
        <v>208</v>
      </c>
      <c r="F215" s="3">
        <v>53</v>
      </c>
      <c r="G215" s="4">
        <v>0.25480769230769229</v>
      </c>
    </row>
    <row r="216" spans="1:7" x14ac:dyDescent="0.3">
      <c r="A216" s="63">
        <v>2020</v>
      </c>
      <c r="B216" s="59"/>
      <c r="C216" s="64" t="s">
        <v>17</v>
      </c>
      <c r="D216" s="10" t="s">
        <v>4</v>
      </c>
      <c r="E216" s="2">
        <v>316</v>
      </c>
      <c r="F216" s="3">
        <v>72</v>
      </c>
      <c r="G216" s="4">
        <v>0.22784810126582281</v>
      </c>
    </row>
    <row r="217" spans="1:7" x14ac:dyDescent="0.3">
      <c r="A217" s="63">
        <v>2020</v>
      </c>
      <c r="B217" s="59"/>
      <c r="C217" s="64" t="s">
        <v>18</v>
      </c>
      <c r="D217" s="10" t="s">
        <v>1</v>
      </c>
      <c r="E217" s="2">
        <v>411</v>
      </c>
      <c r="F217" s="3">
        <v>97</v>
      </c>
      <c r="G217" s="4">
        <v>0.23600973236009731</v>
      </c>
    </row>
    <row r="218" spans="1:7" x14ac:dyDescent="0.3">
      <c r="A218" s="63">
        <v>2020</v>
      </c>
      <c r="B218" s="59"/>
      <c r="C218" s="64" t="s">
        <v>18</v>
      </c>
      <c r="D218" s="46" t="s">
        <v>41</v>
      </c>
      <c r="E218" s="2">
        <v>159</v>
      </c>
      <c r="F218" s="3">
        <v>46</v>
      </c>
      <c r="G218" s="4">
        <v>0.28930817610062892</v>
      </c>
    </row>
    <row r="219" spans="1:7" x14ac:dyDescent="0.3">
      <c r="A219" s="63">
        <v>2020</v>
      </c>
      <c r="B219" s="60"/>
      <c r="C219" s="64" t="s">
        <v>18</v>
      </c>
      <c r="D219" s="10" t="s">
        <v>4</v>
      </c>
      <c r="E219" s="2">
        <v>252</v>
      </c>
      <c r="F219" s="3">
        <v>51</v>
      </c>
      <c r="G219" s="4">
        <v>0.20238095238095241</v>
      </c>
    </row>
    <row r="220" spans="1:7" s="11" customFormat="1" x14ac:dyDescent="0.3">
      <c r="A220" s="63"/>
      <c r="B220" s="58" t="s">
        <v>36</v>
      </c>
      <c r="C220" s="47" t="s">
        <v>1</v>
      </c>
      <c r="D220" s="47"/>
      <c r="E220" s="48">
        <f>E221+E224</f>
        <v>778</v>
      </c>
      <c r="F220" s="48">
        <f t="shared" ref="F220" si="15">F221+F224</f>
        <v>180</v>
      </c>
      <c r="G220" s="49">
        <f>F220/E220</f>
        <v>0.23136246786632392</v>
      </c>
    </row>
    <row r="221" spans="1:7" x14ac:dyDescent="0.3">
      <c r="A221" s="63">
        <v>2020</v>
      </c>
      <c r="B221" s="59"/>
      <c r="C221" s="64" t="s">
        <v>8</v>
      </c>
      <c r="D221" s="10" t="s">
        <v>1</v>
      </c>
      <c r="E221" s="2">
        <v>479</v>
      </c>
      <c r="F221" s="3">
        <v>108</v>
      </c>
      <c r="G221" s="4">
        <v>0.22546972860125261</v>
      </c>
    </row>
    <row r="222" spans="1:7" x14ac:dyDescent="0.3">
      <c r="A222" s="63">
        <v>2020</v>
      </c>
      <c r="B222" s="59"/>
      <c r="C222" s="64" t="s">
        <v>8</v>
      </c>
      <c r="D222" s="46" t="s">
        <v>41</v>
      </c>
      <c r="E222" s="2">
        <v>201</v>
      </c>
      <c r="F222" s="3">
        <v>44</v>
      </c>
      <c r="G222" s="4">
        <v>0.2189054726368159</v>
      </c>
    </row>
    <row r="223" spans="1:7" x14ac:dyDescent="0.3">
      <c r="A223" s="63">
        <v>2020</v>
      </c>
      <c r="B223" s="59"/>
      <c r="C223" s="64" t="s">
        <v>8</v>
      </c>
      <c r="D223" s="10" t="s">
        <v>4</v>
      </c>
      <c r="E223" s="2">
        <v>278</v>
      </c>
      <c r="F223" s="3">
        <v>64</v>
      </c>
      <c r="G223" s="4">
        <v>0.23021582733812951</v>
      </c>
    </row>
    <row r="224" spans="1:7" x14ac:dyDescent="0.3">
      <c r="A224" s="63">
        <v>2020</v>
      </c>
      <c r="B224" s="59"/>
      <c r="C224" s="64" t="s">
        <v>20</v>
      </c>
      <c r="D224" s="10" t="s">
        <v>1</v>
      </c>
      <c r="E224" s="2">
        <v>299</v>
      </c>
      <c r="F224" s="3">
        <v>72</v>
      </c>
      <c r="G224" s="4">
        <v>0.24080267558528429</v>
      </c>
    </row>
    <row r="225" spans="1:7" x14ac:dyDescent="0.3">
      <c r="A225" s="63">
        <v>2020</v>
      </c>
      <c r="B225" s="59"/>
      <c r="C225" s="64" t="s">
        <v>20</v>
      </c>
      <c r="D225" s="46" t="s">
        <v>41</v>
      </c>
      <c r="E225" s="2">
        <v>135</v>
      </c>
      <c r="F225" s="3">
        <v>33</v>
      </c>
      <c r="G225" s="4">
        <v>0.24444444444444441</v>
      </c>
    </row>
    <row r="226" spans="1:7" x14ac:dyDescent="0.3">
      <c r="A226" s="63">
        <v>2020</v>
      </c>
      <c r="B226" s="60"/>
      <c r="C226" s="64" t="s">
        <v>20</v>
      </c>
      <c r="D226" s="10" t="s">
        <v>4</v>
      </c>
      <c r="E226" s="2">
        <v>164</v>
      </c>
      <c r="F226" s="3">
        <v>39</v>
      </c>
      <c r="G226" s="4">
        <v>0.2378048780487805</v>
      </c>
    </row>
    <row r="227" spans="1:7" s="11" customFormat="1" x14ac:dyDescent="0.3">
      <c r="A227" s="63"/>
      <c r="B227" s="68" t="s">
        <v>37</v>
      </c>
      <c r="C227" s="47" t="s">
        <v>1</v>
      </c>
      <c r="D227" s="47"/>
      <c r="E227" s="48">
        <f>E228+E231+E234+E237+E240+E243</f>
        <v>1419</v>
      </c>
      <c r="F227" s="48">
        <f>F228+F231+F234+F237+F240+F243</f>
        <v>285</v>
      </c>
      <c r="G227" s="49">
        <f>F227/E227</f>
        <v>0.20084566596194503</v>
      </c>
    </row>
    <row r="228" spans="1:7" x14ac:dyDescent="0.3">
      <c r="A228" s="63">
        <v>2020</v>
      </c>
      <c r="B228" s="69"/>
      <c r="C228" s="64" t="s">
        <v>5</v>
      </c>
      <c r="D228" s="10" t="s">
        <v>1</v>
      </c>
      <c r="E228" s="2">
        <v>575</v>
      </c>
      <c r="F228" s="3">
        <v>106</v>
      </c>
      <c r="G228" s="4">
        <v>0.18434782608695649</v>
      </c>
    </row>
    <row r="229" spans="1:7" x14ac:dyDescent="0.3">
      <c r="A229" s="63">
        <v>2020</v>
      </c>
      <c r="B229" s="69"/>
      <c r="C229" s="64" t="s">
        <v>5</v>
      </c>
      <c r="D229" s="46" t="s">
        <v>41</v>
      </c>
      <c r="E229" s="2">
        <v>223</v>
      </c>
      <c r="F229" s="3">
        <v>37</v>
      </c>
      <c r="G229" s="4">
        <v>0.1659192825112108</v>
      </c>
    </row>
    <row r="230" spans="1:7" x14ac:dyDescent="0.3">
      <c r="A230" s="63">
        <v>2020</v>
      </c>
      <c r="B230" s="69"/>
      <c r="C230" s="64" t="s">
        <v>5</v>
      </c>
      <c r="D230" s="10" t="s">
        <v>4</v>
      </c>
      <c r="E230" s="2">
        <v>352</v>
      </c>
      <c r="F230" s="3">
        <v>69</v>
      </c>
      <c r="G230" s="4">
        <v>0.19602272727272729</v>
      </c>
    </row>
    <row r="231" spans="1:7" x14ac:dyDescent="0.3">
      <c r="A231" s="63">
        <v>2020</v>
      </c>
      <c r="B231" s="69"/>
      <c r="C231" s="64" t="s">
        <v>21</v>
      </c>
      <c r="D231" s="10" t="s">
        <v>1</v>
      </c>
      <c r="E231" s="2">
        <v>1</v>
      </c>
      <c r="F231" s="3">
        <v>0</v>
      </c>
      <c r="G231" s="4">
        <v>0</v>
      </c>
    </row>
    <row r="232" spans="1:7" x14ac:dyDescent="0.3">
      <c r="A232" s="63">
        <v>2020</v>
      </c>
      <c r="B232" s="69"/>
      <c r="C232" s="64" t="s">
        <v>21</v>
      </c>
      <c r="D232" s="46" t="s">
        <v>41</v>
      </c>
      <c r="E232" s="2">
        <v>1</v>
      </c>
      <c r="F232" s="3">
        <v>0</v>
      </c>
      <c r="G232" s="4">
        <v>0</v>
      </c>
    </row>
    <row r="233" spans="1:7" x14ac:dyDescent="0.3">
      <c r="A233" s="63">
        <v>2020</v>
      </c>
      <c r="B233" s="69"/>
      <c r="C233" s="64" t="s">
        <v>21</v>
      </c>
      <c r="D233" s="10" t="s">
        <v>4</v>
      </c>
      <c r="E233" s="2" t="s">
        <v>0</v>
      </c>
      <c r="F233" s="3" t="s">
        <v>0</v>
      </c>
      <c r="G233" s="4" t="s">
        <v>0</v>
      </c>
    </row>
    <row r="234" spans="1:7" x14ac:dyDescent="0.3">
      <c r="A234" s="63">
        <v>2020</v>
      </c>
      <c r="B234" s="69"/>
      <c r="C234" s="64" t="s">
        <v>12</v>
      </c>
      <c r="D234" s="10" t="s">
        <v>1</v>
      </c>
      <c r="E234" s="2">
        <v>86</v>
      </c>
      <c r="F234" s="3">
        <v>20</v>
      </c>
      <c r="G234" s="4">
        <v>0.23255813953488369</v>
      </c>
    </row>
    <row r="235" spans="1:7" x14ac:dyDescent="0.3">
      <c r="A235" s="63">
        <v>2020</v>
      </c>
      <c r="B235" s="69"/>
      <c r="C235" s="64" t="s">
        <v>12</v>
      </c>
      <c r="D235" s="46" t="s">
        <v>41</v>
      </c>
      <c r="E235" s="2">
        <v>39</v>
      </c>
      <c r="F235" s="3">
        <v>8</v>
      </c>
      <c r="G235" s="4">
        <v>0.20512820512820509</v>
      </c>
    </row>
    <row r="236" spans="1:7" x14ac:dyDescent="0.3">
      <c r="A236" s="63">
        <v>2020</v>
      </c>
      <c r="B236" s="69"/>
      <c r="C236" s="64" t="s">
        <v>12</v>
      </c>
      <c r="D236" s="10" t="s">
        <v>4</v>
      </c>
      <c r="E236" s="2">
        <v>47</v>
      </c>
      <c r="F236" s="3">
        <v>12</v>
      </c>
      <c r="G236" s="4">
        <v>0.25531914893617019</v>
      </c>
    </row>
    <row r="237" spans="1:7" x14ac:dyDescent="0.3">
      <c r="A237" s="63">
        <v>2020</v>
      </c>
      <c r="B237" s="69"/>
      <c r="C237" s="64" t="s">
        <v>13</v>
      </c>
      <c r="D237" s="10" t="s">
        <v>1</v>
      </c>
      <c r="E237" s="2">
        <v>118</v>
      </c>
      <c r="F237" s="3">
        <v>23</v>
      </c>
      <c r="G237" s="4">
        <v>0.19491525423728809</v>
      </c>
    </row>
    <row r="238" spans="1:7" x14ac:dyDescent="0.3">
      <c r="A238" s="63">
        <v>2020</v>
      </c>
      <c r="B238" s="69"/>
      <c r="C238" s="64" t="s">
        <v>13</v>
      </c>
      <c r="D238" s="46" t="s">
        <v>41</v>
      </c>
      <c r="E238" s="2">
        <v>49</v>
      </c>
      <c r="F238" s="3">
        <v>6</v>
      </c>
      <c r="G238" s="4">
        <v>0.1224489795918367</v>
      </c>
    </row>
    <row r="239" spans="1:7" x14ac:dyDescent="0.3">
      <c r="A239" s="63">
        <v>2020</v>
      </c>
      <c r="B239" s="69"/>
      <c r="C239" s="64" t="s">
        <v>13</v>
      </c>
      <c r="D239" s="10" t="s">
        <v>4</v>
      </c>
      <c r="E239" s="2">
        <v>69</v>
      </c>
      <c r="F239" s="3">
        <v>17</v>
      </c>
      <c r="G239" s="4">
        <v>0.24637681159420291</v>
      </c>
    </row>
    <row r="240" spans="1:7" x14ac:dyDescent="0.3">
      <c r="A240" s="63">
        <v>2020</v>
      </c>
      <c r="B240" s="69"/>
      <c r="C240" s="64" t="s">
        <v>14</v>
      </c>
      <c r="D240" s="10" t="s">
        <v>1</v>
      </c>
      <c r="E240" s="2">
        <v>243</v>
      </c>
      <c r="F240" s="3">
        <v>52</v>
      </c>
      <c r="G240" s="4">
        <v>0.2139917695473251</v>
      </c>
    </row>
    <row r="241" spans="1:7" x14ac:dyDescent="0.3">
      <c r="A241" s="63">
        <v>2020</v>
      </c>
      <c r="B241" s="69"/>
      <c r="C241" s="64" t="s">
        <v>14</v>
      </c>
      <c r="D241" s="46" t="s">
        <v>41</v>
      </c>
      <c r="E241" s="2">
        <v>77</v>
      </c>
      <c r="F241" s="3">
        <v>19</v>
      </c>
      <c r="G241" s="4">
        <v>0.24675324675324681</v>
      </c>
    </row>
    <row r="242" spans="1:7" x14ac:dyDescent="0.3">
      <c r="A242" s="63">
        <v>2020</v>
      </c>
      <c r="B242" s="69"/>
      <c r="C242" s="64" t="s">
        <v>14</v>
      </c>
      <c r="D242" s="10" t="s">
        <v>4</v>
      </c>
      <c r="E242" s="2">
        <v>166</v>
      </c>
      <c r="F242" s="3">
        <v>33</v>
      </c>
      <c r="G242" s="4">
        <v>0.19879518072289151</v>
      </c>
    </row>
    <row r="243" spans="1:7" x14ac:dyDescent="0.3">
      <c r="A243" s="63">
        <v>2020</v>
      </c>
      <c r="B243" s="69"/>
      <c r="C243" s="64" t="s">
        <v>15</v>
      </c>
      <c r="D243" s="10" t="s">
        <v>1</v>
      </c>
      <c r="E243" s="2">
        <v>396</v>
      </c>
      <c r="F243" s="3">
        <v>84</v>
      </c>
      <c r="G243" s="4">
        <v>0.2121212121212121</v>
      </c>
    </row>
    <row r="244" spans="1:7" x14ac:dyDescent="0.3">
      <c r="A244" s="63">
        <v>2020</v>
      </c>
      <c r="B244" s="69"/>
      <c r="C244" s="64" t="s">
        <v>15</v>
      </c>
      <c r="D244" s="46" t="s">
        <v>41</v>
      </c>
      <c r="E244" s="2">
        <v>181</v>
      </c>
      <c r="F244" s="3">
        <v>35</v>
      </c>
      <c r="G244" s="4">
        <v>0.19337016574585639</v>
      </c>
    </row>
    <row r="245" spans="1:7" x14ac:dyDescent="0.3">
      <c r="A245" s="63">
        <v>2020</v>
      </c>
      <c r="B245" s="70"/>
      <c r="C245" s="64" t="s">
        <v>15</v>
      </c>
      <c r="D245" s="10" t="s">
        <v>4</v>
      </c>
      <c r="E245" s="2">
        <v>215</v>
      </c>
      <c r="F245" s="3">
        <v>49</v>
      </c>
      <c r="G245" s="4">
        <v>0.22790697674418611</v>
      </c>
    </row>
    <row r="246" spans="1:7" s="11" customFormat="1" x14ac:dyDescent="0.3">
      <c r="A246" s="63"/>
      <c r="B246" s="68" t="s">
        <v>38</v>
      </c>
      <c r="C246" s="47" t="s">
        <v>1</v>
      </c>
      <c r="D246" s="47"/>
      <c r="E246" s="48">
        <f>E247+E250</f>
        <v>502</v>
      </c>
      <c r="F246" s="48">
        <f t="shared" ref="F246" si="16">F247+F250</f>
        <v>111</v>
      </c>
      <c r="G246" s="49">
        <f>F246/E246</f>
        <v>0.22111553784860558</v>
      </c>
    </row>
    <row r="247" spans="1:7" x14ac:dyDescent="0.3">
      <c r="A247" s="63">
        <v>2020</v>
      </c>
      <c r="B247" s="69"/>
      <c r="C247" s="64" t="s">
        <v>16</v>
      </c>
      <c r="D247" s="10" t="s">
        <v>1</v>
      </c>
      <c r="E247" s="2">
        <v>157</v>
      </c>
      <c r="F247" s="3">
        <v>49</v>
      </c>
      <c r="G247" s="4">
        <v>0.31210191082802552</v>
      </c>
    </row>
    <row r="248" spans="1:7" x14ac:dyDescent="0.3">
      <c r="A248" s="63">
        <v>2020</v>
      </c>
      <c r="B248" s="69"/>
      <c r="C248" s="64" t="s">
        <v>16</v>
      </c>
      <c r="D248" s="46" t="s">
        <v>41</v>
      </c>
      <c r="E248" s="2">
        <v>60</v>
      </c>
      <c r="F248" s="3">
        <v>21</v>
      </c>
      <c r="G248" s="4">
        <v>0.35</v>
      </c>
    </row>
    <row r="249" spans="1:7" x14ac:dyDescent="0.3">
      <c r="A249" s="63">
        <v>2020</v>
      </c>
      <c r="B249" s="69"/>
      <c r="C249" s="64" t="s">
        <v>16</v>
      </c>
      <c r="D249" s="10" t="s">
        <v>4</v>
      </c>
      <c r="E249" s="2">
        <v>97</v>
      </c>
      <c r="F249" s="3">
        <v>28</v>
      </c>
      <c r="G249" s="4">
        <v>0.28865979381443302</v>
      </c>
    </row>
    <row r="250" spans="1:7" x14ac:dyDescent="0.3">
      <c r="A250" s="63">
        <v>2020</v>
      </c>
      <c r="B250" s="69"/>
      <c r="C250" s="64" t="s">
        <v>19</v>
      </c>
      <c r="D250" s="10" t="s">
        <v>1</v>
      </c>
      <c r="E250" s="2">
        <v>345</v>
      </c>
      <c r="F250" s="3">
        <v>62</v>
      </c>
      <c r="G250" s="4">
        <v>0.1797101449275362</v>
      </c>
    </row>
    <row r="251" spans="1:7" x14ac:dyDescent="0.3">
      <c r="A251" s="63">
        <v>2020</v>
      </c>
      <c r="B251" s="69"/>
      <c r="C251" s="64" t="s">
        <v>19</v>
      </c>
      <c r="D251" s="46" t="s">
        <v>41</v>
      </c>
      <c r="E251" s="2">
        <v>135</v>
      </c>
      <c r="F251" s="3">
        <v>26</v>
      </c>
      <c r="G251" s="4">
        <v>0.19259259259259259</v>
      </c>
    </row>
    <row r="252" spans="1:7" x14ac:dyDescent="0.3">
      <c r="A252" s="63">
        <v>2020</v>
      </c>
      <c r="B252" s="70"/>
      <c r="C252" s="64" t="s">
        <v>19</v>
      </c>
      <c r="D252" s="10" t="s">
        <v>4</v>
      </c>
      <c r="E252" s="2">
        <v>210</v>
      </c>
      <c r="F252" s="3">
        <v>36</v>
      </c>
      <c r="G252" s="4">
        <v>0.1714285714285714</v>
      </c>
    </row>
    <row r="253" spans="1:7" s="11" customFormat="1" x14ac:dyDescent="0.3">
      <c r="A253" s="63"/>
      <c r="B253" s="58" t="s">
        <v>39</v>
      </c>
      <c r="C253" s="47" t="s">
        <v>1</v>
      </c>
      <c r="D253" s="47"/>
      <c r="E253" s="48">
        <f>E254+E257+E261+E265+E268</f>
        <v>969</v>
      </c>
      <c r="F253" s="48">
        <f t="shared" ref="F253" si="17">F254+F257+F261+F265+F268</f>
        <v>179</v>
      </c>
      <c r="G253" s="49">
        <f>F253/E253</f>
        <v>0.18472652218782248</v>
      </c>
    </row>
    <row r="254" spans="1:7" x14ac:dyDescent="0.3">
      <c r="A254" s="63">
        <v>2020</v>
      </c>
      <c r="B254" s="59"/>
      <c r="C254" s="64" t="s">
        <v>2</v>
      </c>
      <c r="D254" s="10" t="s">
        <v>1</v>
      </c>
      <c r="E254" s="2">
        <v>290</v>
      </c>
      <c r="F254" s="3">
        <v>42</v>
      </c>
      <c r="G254" s="4">
        <v>0.14482758620689659</v>
      </c>
    </row>
    <row r="255" spans="1:7" x14ac:dyDescent="0.3">
      <c r="A255" s="63">
        <v>2020</v>
      </c>
      <c r="B255" s="59"/>
      <c r="C255" s="64" t="s">
        <v>2</v>
      </c>
      <c r="D255" s="46" t="s">
        <v>41</v>
      </c>
      <c r="E255" s="2">
        <v>112</v>
      </c>
      <c r="F255" s="3">
        <v>14</v>
      </c>
      <c r="G255" s="4">
        <v>0.125</v>
      </c>
    </row>
    <row r="256" spans="1:7" x14ac:dyDescent="0.3">
      <c r="A256" s="63">
        <v>2020</v>
      </c>
      <c r="B256" s="59"/>
      <c r="C256" s="64" t="s">
        <v>2</v>
      </c>
      <c r="D256" s="10" t="s">
        <v>4</v>
      </c>
      <c r="E256" s="2">
        <v>178</v>
      </c>
      <c r="F256" s="3">
        <v>28</v>
      </c>
      <c r="G256" s="4">
        <v>0.15730337078651691</v>
      </c>
    </row>
    <row r="257" spans="1:7" x14ac:dyDescent="0.3">
      <c r="A257" s="63">
        <v>2020</v>
      </c>
      <c r="B257" s="59"/>
      <c r="C257" s="64" t="s">
        <v>9</v>
      </c>
      <c r="D257" s="10" t="s">
        <v>1</v>
      </c>
      <c r="E257" s="2">
        <v>224</v>
      </c>
      <c r="F257" s="3">
        <v>42</v>
      </c>
      <c r="G257" s="4">
        <v>0.1875</v>
      </c>
    </row>
    <row r="258" spans="1:7" s="11" customFormat="1" x14ac:dyDescent="0.3">
      <c r="A258" s="63"/>
      <c r="B258" s="59"/>
      <c r="C258" s="64" t="s">
        <v>9</v>
      </c>
      <c r="D258" s="46" t="s">
        <v>41</v>
      </c>
      <c r="E258" s="2">
        <v>70</v>
      </c>
      <c r="F258" s="3">
        <v>17</v>
      </c>
      <c r="G258" s="4">
        <v>0.24285714285714291</v>
      </c>
    </row>
    <row r="259" spans="1:7" x14ac:dyDescent="0.3">
      <c r="A259" s="63">
        <v>2020</v>
      </c>
      <c r="B259" s="59"/>
      <c r="C259" s="64" t="s">
        <v>9</v>
      </c>
      <c r="D259" s="10" t="s">
        <v>4</v>
      </c>
      <c r="E259" s="2">
        <v>153</v>
      </c>
      <c r="F259" s="3">
        <v>25</v>
      </c>
      <c r="G259" s="4">
        <v>0.16339869281045749</v>
      </c>
    </row>
    <row r="260" spans="1:7" x14ac:dyDescent="0.3">
      <c r="A260" s="63">
        <v>2020</v>
      </c>
      <c r="B260" s="59"/>
      <c r="C260" s="64" t="s">
        <v>9</v>
      </c>
      <c r="D260" s="10" t="s">
        <v>7</v>
      </c>
      <c r="E260" s="2">
        <v>1</v>
      </c>
      <c r="F260" s="3">
        <v>0</v>
      </c>
      <c r="G260" s="4">
        <v>0</v>
      </c>
    </row>
    <row r="261" spans="1:7" x14ac:dyDescent="0.3">
      <c r="A261" s="63">
        <v>2020</v>
      </c>
      <c r="B261" s="59"/>
      <c r="C261" s="64" t="s">
        <v>10</v>
      </c>
      <c r="D261" s="10" t="s">
        <v>1</v>
      </c>
      <c r="E261" s="2">
        <v>187</v>
      </c>
      <c r="F261" s="3">
        <v>36</v>
      </c>
      <c r="G261" s="4">
        <v>0.19251336898395721</v>
      </c>
    </row>
    <row r="262" spans="1:7" x14ac:dyDescent="0.3">
      <c r="A262" s="63">
        <v>2020</v>
      </c>
      <c r="B262" s="59"/>
      <c r="C262" s="64" t="s">
        <v>10</v>
      </c>
      <c r="D262" s="46" t="s">
        <v>41</v>
      </c>
      <c r="E262" s="2">
        <v>64</v>
      </c>
      <c r="F262" s="3">
        <v>15</v>
      </c>
      <c r="G262" s="4">
        <v>0.234375</v>
      </c>
    </row>
    <row r="263" spans="1:7" s="11" customFormat="1" x14ac:dyDescent="0.3">
      <c r="A263" s="63"/>
      <c r="B263" s="59"/>
      <c r="C263" s="64" t="s">
        <v>10</v>
      </c>
      <c r="D263" s="10" t="s">
        <v>4</v>
      </c>
      <c r="E263" s="2">
        <v>123</v>
      </c>
      <c r="F263" s="3">
        <v>21</v>
      </c>
      <c r="G263" s="4">
        <v>0.17073170731707321</v>
      </c>
    </row>
    <row r="264" spans="1:7" x14ac:dyDescent="0.3">
      <c r="A264" s="63">
        <v>2020</v>
      </c>
      <c r="B264" s="59"/>
      <c r="C264" s="64" t="s">
        <v>10</v>
      </c>
      <c r="D264" s="10" t="s">
        <v>7</v>
      </c>
      <c r="E264" s="2">
        <v>1</v>
      </c>
      <c r="F264" s="3">
        <v>0</v>
      </c>
      <c r="G264" s="4">
        <v>0</v>
      </c>
    </row>
    <row r="265" spans="1:7" x14ac:dyDescent="0.3">
      <c r="A265" s="63">
        <v>2020</v>
      </c>
      <c r="B265" s="59"/>
      <c r="C265" s="64" t="s">
        <v>11</v>
      </c>
      <c r="D265" s="10" t="s">
        <v>1</v>
      </c>
      <c r="E265" s="2">
        <v>268</v>
      </c>
      <c r="F265" s="3">
        <v>59</v>
      </c>
      <c r="G265" s="4">
        <v>0.22014925373134331</v>
      </c>
    </row>
    <row r="266" spans="1:7" x14ac:dyDescent="0.3">
      <c r="A266" s="63">
        <v>2020</v>
      </c>
      <c r="B266" s="59"/>
      <c r="C266" s="64" t="s">
        <v>11</v>
      </c>
      <c r="D266" s="46" t="s">
        <v>41</v>
      </c>
      <c r="E266" s="2">
        <v>105</v>
      </c>
      <c r="F266" s="3">
        <v>23</v>
      </c>
      <c r="G266" s="4">
        <v>0.21904761904761899</v>
      </c>
    </row>
    <row r="267" spans="1:7" x14ac:dyDescent="0.3">
      <c r="A267" s="63">
        <v>2020</v>
      </c>
      <c r="B267" s="59"/>
      <c r="C267" s="64" t="s">
        <v>11</v>
      </c>
      <c r="D267" s="10" t="s">
        <v>4</v>
      </c>
      <c r="E267" s="2">
        <v>163</v>
      </c>
      <c r="F267" s="3">
        <v>36</v>
      </c>
      <c r="G267" s="4">
        <v>0.2208588957055215</v>
      </c>
    </row>
    <row r="268" spans="1:7" x14ac:dyDescent="0.3">
      <c r="A268" s="63">
        <v>2020</v>
      </c>
      <c r="B268" s="59"/>
      <c r="C268" s="64" t="s">
        <v>23</v>
      </c>
      <c r="D268" s="10" t="s">
        <v>1</v>
      </c>
      <c r="E268" s="2"/>
      <c r="F268" s="3"/>
      <c r="G268" s="4"/>
    </row>
    <row r="269" spans="1:7" x14ac:dyDescent="0.3">
      <c r="A269" s="63">
        <v>2020</v>
      </c>
      <c r="B269" s="59"/>
      <c r="C269" s="64" t="s">
        <v>23</v>
      </c>
      <c r="D269" s="46" t="s">
        <v>41</v>
      </c>
      <c r="E269" s="2" t="s">
        <v>0</v>
      </c>
      <c r="F269" s="3" t="s">
        <v>0</v>
      </c>
      <c r="G269" s="4" t="s">
        <v>0</v>
      </c>
    </row>
    <row r="270" spans="1:7" x14ac:dyDescent="0.3">
      <c r="A270" s="63">
        <v>2020</v>
      </c>
      <c r="B270" s="60"/>
      <c r="C270" s="64" t="s">
        <v>23</v>
      </c>
      <c r="D270" s="10" t="s">
        <v>4</v>
      </c>
      <c r="E270" s="2" t="s">
        <v>0</v>
      </c>
      <c r="F270" s="3" t="s">
        <v>0</v>
      </c>
      <c r="G270" s="4" t="s">
        <v>0</v>
      </c>
    </row>
    <row r="271" spans="1:7" s="13" customFormat="1" x14ac:dyDescent="0.3">
      <c r="A271" s="59">
        <v>2022</v>
      </c>
      <c r="B271" s="34" t="s">
        <v>40</v>
      </c>
      <c r="C271" s="6"/>
      <c r="D271" s="6"/>
      <c r="E271" s="7">
        <f>E272+E290+E298+E318+E325</f>
        <v>5956</v>
      </c>
      <c r="F271" s="7">
        <f>F272+F290+F298+F318+F325</f>
        <v>1231</v>
      </c>
      <c r="G271" s="33">
        <f>F271/E271</f>
        <v>0.20668233713901948</v>
      </c>
    </row>
    <row r="272" spans="1:7" s="11" customFormat="1" x14ac:dyDescent="0.3">
      <c r="A272" s="59"/>
      <c r="B272" s="58" t="s">
        <v>35</v>
      </c>
      <c r="C272" s="47" t="s">
        <v>1</v>
      </c>
      <c r="D272" s="47"/>
      <c r="E272" s="48">
        <f>E273+E277+E280+E284+E287</f>
        <v>2156</v>
      </c>
      <c r="F272" s="48">
        <f t="shared" ref="F272" si="18">F273+F277+F280+F284+F287</f>
        <v>430</v>
      </c>
      <c r="G272" s="49">
        <f>F272/E272</f>
        <v>0.19944341372912802</v>
      </c>
    </row>
    <row r="273" spans="1:7" s="11" customFormat="1" x14ac:dyDescent="0.3">
      <c r="A273" s="59"/>
      <c r="B273" s="59"/>
      <c r="C273" s="64" t="s">
        <v>6</v>
      </c>
      <c r="D273" s="10" t="s">
        <v>1</v>
      </c>
      <c r="E273" s="2">
        <v>1181</v>
      </c>
      <c r="F273" s="3">
        <v>224</v>
      </c>
      <c r="G273" s="4">
        <v>0.18966977138018629</v>
      </c>
    </row>
    <row r="274" spans="1:7" s="11" customFormat="1" x14ac:dyDescent="0.3">
      <c r="A274" s="59"/>
      <c r="B274" s="59"/>
      <c r="C274" s="64" t="s">
        <v>6</v>
      </c>
      <c r="D274" s="46" t="s">
        <v>41</v>
      </c>
      <c r="E274" s="2">
        <v>405</v>
      </c>
      <c r="F274" s="3">
        <v>78</v>
      </c>
      <c r="G274" s="4">
        <v>0.19259259259259259</v>
      </c>
    </row>
    <row r="275" spans="1:7" s="11" customFormat="1" x14ac:dyDescent="0.3">
      <c r="A275" s="59"/>
      <c r="B275" s="59"/>
      <c r="C275" s="64" t="s">
        <v>6</v>
      </c>
      <c r="D275" s="10" t="s">
        <v>4</v>
      </c>
      <c r="E275" s="2">
        <v>776</v>
      </c>
      <c r="F275" s="3">
        <v>146</v>
      </c>
      <c r="G275" s="4">
        <v>0.18814432989690719</v>
      </c>
    </row>
    <row r="276" spans="1:7" s="11" customFormat="1" x14ac:dyDescent="0.3">
      <c r="A276" s="59"/>
      <c r="B276" s="59"/>
      <c r="C276" s="64" t="s">
        <v>6</v>
      </c>
      <c r="D276" s="10" t="s">
        <v>7</v>
      </c>
      <c r="E276" s="2">
        <v>2</v>
      </c>
      <c r="F276" s="3">
        <v>0</v>
      </c>
      <c r="G276" s="4">
        <v>0</v>
      </c>
    </row>
    <row r="277" spans="1:7" s="11" customFormat="1" x14ac:dyDescent="0.3">
      <c r="A277" s="59"/>
      <c r="B277" s="59"/>
      <c r="C277" s="64" t="s">
        <v>22</v>
      </c>
      <c r="D277" s="10" t="s">
        <v>1</v>
      </c>
      <c r="E277" s="2"/>
      <c r="F277" s="3"/>
      <c r="G277" s="4"/>
    </row>
    <row r="278" spans="1:7" s="11" customFormat="1" x14ac:dyDescent="0.3">
      <c r="A278" s="59"/>
      <c r="B278" s="59"/>
      <c r="C278" s="64" t="s">
        <v>22</v>
      </c>
      <c r="D278" s="46" t="s">
        <v>41</v>
      </c>
      <c r="E278" s="2" t="s">
        <v>0</v>
      </c>
      <c r="F278" s="3" t="s">
        <v>0</v>
      </c>
      <c r="G278" s="4" t="s">
        <v>0</v>
      </c>
    </row>
    <row r="279" spans="1:7" s="11" customFormat="1" x14ac:dyDescent="0.3">
      <c r="A279" s="59"/>
      <c r="B279" s="59"/>
      <c r="C279" s="64" t="s">
        <v>22</v>
      </c>
      <c r="D279" s="10" t="s">
        <v>4</v>
      </c>
      <c r="E279" s="2" t="s">
        <v>0</v>
      </c>
      <c r="F279" s="3" t="s">
        <v>0</v>
      </c>
      <c r="G279" s="4" t="s">
        <v>0</v>
      </c>
    </row>
    <row r="280" spans="1:7" s="11" customFormat="1" x14ac:dyDescent="0.3">
      <c r="A280" s="59"/>
      <c r="B280" s="59"/>
      <c r="C280" s="64" t="s">
        <v>17</v>
      </c>
      <c r="D280" s="10" t="s">
        <v>1</v>
      </c>
      <c r="E280" s="2">
        <v>513</v>
      </c>
      <c r="F280" s="3">
        <v>114</v>
      </c>
      <c r="G280" s="4">
        <v>0.22222222222222221</v>
      </c>
    </row>
    <row r="281" spans="1:7" s="11" customFormat="1" x14ac:dyDescent="0.3">
      <c r="A281" s="59"/>
      <c r="B281" s="59"/>
      <c r="C281" s="64" t="s">
        <v>17</v>
      </c>
      <c r="D281" s="46" t="s">
        <v>41</v>
      </c>
      <c r="E281" s="2">
        <v>202</v>
      </c>
      <c r="F281" s="3">
        <v>43</v>
      </c>
      <c r="G281" s="4">
        <v>0.21287128712871289</v>
      </c>
    </row>
    <row r="282" spans="1:7" s="11" customFormat="1" x14ac:dyDescent="0.3">
      <c r="A282" s="59"/>
      <c r="B282" s="59"/>
      <c r="C282" s="64" t="s">
        <v>17</v>
      </c>
      <c r="D282" s="10" t="s">
        <v>4</v>
      </c>
      <c r="E282" s="2">
        <v>311</v>
      </c>
      <c r="F282" s="3">
        <v>71</v>
      </c>
      <c r="G282" s="4">
        <v>0.22829581993569131</v>
      </c>
    </row>
    <row r="283" spans="1:7" s="11" customFormat="1" x14ac:dyDescent="0.3">
      <c r="A283" s="59"/>
      <c r="B283" s="59"/>
      <c r="C283" s="64" t="s">
        <v>17</v>
      </c>
      <c r="D283" s="10" t="s">
        <v>7</v>
      </c>
      <c r="E283" s="2">
        <v>1</v>
      </c>
      <c r="F283" s="3">
        <v>0</v>
      </c>
      <c r="G283" s="4">
        <v>0</v>
      </c>
    </row>
    <row r="284" spans="1:7" s="11" customFormat="1" x14ac:dyDescent="0.3">
      <c r="A284" s="59"/>
      <c r="B284" s="59"/>
      <c r="C284" s="64" t="s">
        <v>18</v>
      </c>
      <c r="D284" s="10" t="s">
        <v>1</v>
      </c>
      <c r="E284" s="2">
        <v>462</v>
      </c>
      <c r="F284" s="3">
        <v>92</v>
      </c>
      <c r="G284" s="4">
        <v>0.19913419913419911</v>
      </c>
    </row>
    <row r="285" spans="1:7" s="11" customFormat="1" x14ac:dyDescent="0.3">
      <c r="A285" s="59"/>
      <c r="B285" s="59"/>
      <c r="C285" s="64" t="s">
        <v>18</v>
      </c>
      <c r="D285" s="46" t="s">
        <v>41</v>
      </c>
      <c r="E285" s="2">
        <v>179</v>
      </c>
      <c r="F285" s="3">
        <v>33</v>
      </c>
      <c r="G285" s="4">
        <v>0.18435754189944131</v>
      </c>
    </row>
    <row r="286" spans="1:7" s="11" customFormat="1" x14ac:dyDescent="0.3">
      <c r="A286" s="59"/>
      <c r="B286" s="59"/>
      <c r="C286" s="64" t="s">
        <v>18</v>
      </c>
      <c r="D286" s="10" t="s">
        <v>4</v>
      </c>
      <c r="E286" s="2">
        <v>283</v>
      </c>
      <c r="F286" s="3">
        <v>59</v>
      </c>
      <c r="G286" s="4">
        <v>0.20848056537102469</v>
      </c>
    </row>
    <row r="287" spans="1:7" s="11" customFormat="1" x14ac:dyDescent="0.3">
      <c r="A287" s="59"/>
      <c r="B287" s="59"/>
      <c r="C287" s="64" t="s">
        <v>26</v>
      </c>
      <c r="D287" s="10" t="s">
        <v>1</v>
      </c>
      <c r="E287" s="2"/>
      <c r="F287" s="3"/>
      <c r="G287" s="4"/>
    </row>
    <row r="288" spans="1:7" s="11" customFormat="1" x14ac:dyDescent="0.3">
      <c r="A288" s="59"/>
      <c r="B288" s="59"/>
      <c r="C288" s="64" t="s">
        <v>26</v>
      </c>
      <c r="D288" s="46" t="s">
        <v>41</v>
      </c>
      <c r="E288" s="2" t="s">
        <v>0</v>
      </c>
      <c r="F288" s="3" t="s">
        <v>0</v>
      </c>
      <c r="G288" s="4" t="s">
        <v>0</v>
      </c>
    </row>
    <row r="289" spans="1:7" s="11" customFormat="1" x14ac:dyDescent="0.3">
      <c r="A289" s="59"/>
      <c r="B289" s="60"/>
      <c r="C289" s="64" t="s">
        <v>26</v>
      </c>
      <c r="D289" s="10" t="s">
        <v>4</v>
      </c>
      <c r="E289" s="2" t="s">
        <v>0</v>
      </c>
      <c r="F289" s="3" t="s">
        <v>0</v>
      </c>
      <c r="G289" s="4" t="s">
        <v>0</v>
      </c>
    </row>
    <row r="290" spans="1:7" s="11" customFormat="1" x14ac:dyDescent="0.3">
      <c r="A290" s="59"/>
      <c r="B290" s="58" t="s">
        <v>36</v>
      </c>
      <c r="C290" s="47" t="s">
        <v>1</v>
      </c>
      <c r="D290" s="47"/>
      <c r="E290" s="48">
        <f>E291+E295</f>
        <v>854</v>
      </c>
      <c r="F290" s="48">
        <f t="shared" ref="F290" si="19">F291+F295</f>
        <v>188</v>
      </c>
      <c r="G290" s="49">
        <f>F290/E290</f>
        <v>0.22014051522248243</v>
      </c>
    </row>
    <row r="291" spans="1:7" s="11" customFormat="1" x14ac:dyDescent="0.3">
      <c r="A291" s="59"/>
      <c r="B291" s="59"/>
      <c r="C291" s="64" t="s">
        <v>8</v>
      </c>
      <c r="D291" s="10" t="s">
        <v>1</v>
      </c>
      <c r="E291" s="2">
        <v>511</v>
      </c>
      <c r="F291" s="3">
        <v>111</v>
      </c>
      <c r="G291" s="4">
        <v>0.2172211350293542</v>
      </c>
    </row>
    <row r="292" spans="1:7" s="11" customFormat="1" x14ac:dyDescent="0.3">
      <c r="A292" s="59"/>
      <c r="B292" s="59"/>
      <c r="C292" s="64" t="s">
        <v>8</v>
      </c>
      <c r="D292" s="46" t="s">
        <v>41</v>
      </c>
      <c r="E292" s="2">
        <v>209</v>
      </c>
      <c r="F292" s="3">
        <v>43</v>
      </c>
      <c r="G292" s="4">
        <v>0.20574162679425839</v>
      </c>
    </row>
    <row r="293" spans="1:7" s="11" customFormat="1" x14ac:dyDescent="0.3">
      <c r="A293" s="59"/>
      <c r="B293" s="59"/>
      <c r="C293" s="64" t="s">
        <v>8</v>
      </c>
      <c r="D293" s="10" t="s">
        <v>4</v>
      </c>
      <c r="E293" s="2">
        <v>302</v>
      </c>
      <c r="F293" s="3">
        <v>68</v>
      </c>
      <c r="G293" s="4">
        <v>0.2251655629139073</v>
      </c>
    </row>
    <row r="294" spans="1:7" s="11" customFormat="1" x14ac:dyDescent="0.3">
      <c r="A294" s="59"/>
      <c r="B294" s="59"/>
      <c r="C294" s="64" t="s">
        <v>8</v>
      </c>
      <c r="D294" s="10" t="s">
        <v>7</v>
      </c>
      <c r="E294" s="2">
        <v>2</v>
      </c>
      <c r="F294" s="3">
        <v>0</v>
      </c>
      <c r="G294" s="4">
        <v>0</v>
      </c>
    </row>
    <row r="295" spans="1:7" s="11" customFormat="1" x14ac:dyDescent="0.3">
      <c r="A295" s="59"/>
      <c r="B295" s="59"/>
      <c r="C295" s="64" t="s">
        <v>20</v>
      </c>
      <c r="D295" s="10" t="s">
        <v>1</v>
      </c>
      <c r="E295" s="2">
        <v>343</v>
      </c>
      <c r="F295" s="3">
        <v>77</v>
      </c>
      <c r="G295" s="4">
        <v>0.22448979591836729</v>
      </c>
    </row>
    <row r="296" spans="1:7" s="11" customFormat="1" x14ac:dyDescent="0.3">
      <c r="A296" s="59"/>
      <c r="B296" s="59"/>
      <c r="C296" s="64" t="s">
        <v>20</v>
      </c>
      <c r="D296" s="46" t="s">
        <v>41</v>
      </c>
      <c r="E296" s="2">
        <v>158</v>
      </c>
      <c r="F296" s="3">
        <v>36</v>
      </c>
      <c r="G296" s="4">
        <v>0.22784810126582281</v>
      </c>
    </row>
    <row r="297" spans="1:7" s="11" customFormat="1" x14ac:dyDescent="0.3">
      <c r="A297" s="59"/>
      <c r="B297" s="60"/>
      <c r="C297" s="64" t="s">
        <v>20</v>
      </c>
      <c r="D297" s="10" t="s">
        <v>4</v>
      </c>
      <c r="E297" s="2">
        <v>185</v>
      </c>
      <c r="F297" s="3">
        <v>41</v>
      </c>
      <c r="G297" s="4">
        <v>0.22162162162162161</v>
      </c>
    </row>
    <row r="298" spans="1:7" s="11" customFormat="1" x14ac:dyDescent="0.3">
      <c r="A298" s="59"/>
      <c r="B298" s="58" t="s">
        <v>37</v>
      </c>
      <c r="C298" s="47" t="s">
        <v>1</v>
      </c>
      <c r="D298" s="47"/>
      <c r="E298" s="48">
        <f>E299+E302+E305+E308+E312+E315</f>
        <v>1422</v>
      </c>
      <c r="F298" s="48">
        <f t="shared" ref="F298" si="20">F299+F302+F305+F308+F312+F315</f>
        <v>316</v>
      </c>
      <c r="G298" s="49">
        <f>F298/E298</f>
        <v>0.22222222222222221</v>
      </c>
    </row>
    <row r="299" spans="1:7" s="11" customFormat="1" x14ac:dyDescent="0.3">
      <c r="A299" s="59"/>
      <c r="B299" s="59"/>
      <c r="C299" s="64" t="s">
        <v>5</v>
      </c>
      <c r="D299" s="10" t="s">
        <v>1</v>
      </c>
      <c r="E299" s="2">
        <v>526</v>
      </c>
      <c r="F299" s="3">
        <v>125</v>
      </c>
      <c r="G299" s="4">
        <v>0.2376425855513308</v>
      </c>
    </row>
    <row r="300" spans="1:7" s="11" customFormat="1" x14ac:dyDescent="0.3">
      <c r="A300" s="59"/>
      <c r="B300" s="59"/>
      <c r="C300" s="64" t="s">
        <v>5</v>
      </c>
      <c r="D300" s="46" t="s">
        <v>41</v>
      </c>
      <c r="E300" s="2">
        <v>206</v>
      </c>
      <c r="F300" s="3">
        <v>50</v>
      </c>
      <c r="G300" s="4">
        <v>0.24271844660194181</v>
      </c>
    </row>
    <row r="301" spans="1:7" s="11" customFormat="1" x14ac:dyDescent="0.3">
      <c r="A301" s="59"/>
      <c r="B301" s="59"/>
      <c r="C301" s="64" t="s">
        <v>5</v>
      </c>
      <c r="D301" s="10" t="s">
        <v>4</v>
      </c>
      <c r="E301" s="2">
        <v>321</v>
      </c>
      <c r="F301" s="3">
        <v>75</v>
      </c>
      <c r="G301" s="4">
        <v>0.23364485981308411</v>
      </c>
    </row>
    <row r="302" spans="1:7" s="11" customFormat="1" x14ac:dyDescent="0.3">
      <c r="A302" s="59"/>
      <c r="B302" s="59"/>
      <c r="C302" s="64" t="s">
        <v>21</v>
      </c>
      <c r="D302" s="10" t="s">
        <v>1</v>
      </c>
      <c r="E302" s="2"/>
      <c r="F302" s="3"/>
      <c r="G302" s="4"/>
    </row>
    <row r="303" spans="1:7" s="11" customFormat="1" x14ac:dyDescent="0.3">
      <c r="A303" s="59"/>
      <c r="B303" s="59"/>
      <c r="C303" s="64" t="s">
        <v>21</v>
      </c>
      <c r="D303" s="46" t="s">
        <v>41</v>
      </c>
      <c r="E303" s="2" t="s">
        <v>0</v>
      </c>
      <c r="F303" s="3" t="s">
        <v>0</v>
      </c>
      <c r="G303" s="4" t="s">
        <v>0</v>
      </c>
    </row>
    <row r="304" spans="1:7" s="11" customFormat="1" x14ac:dyDescent="0.3">
      <c r="A304" s="59"/>
      <c r="B304" s="59"/>
      <c r="C304" s="64" t="s">
        <v>21</v>
      </c>
      <c r="D304" s="10" t="s">
        <v>4</v>
      </c>
      <c r="E304" s="2" t="s">
        <v>0</v>
      </c>
      <c r="F304" s="3" t="s">
        <v>0</v>
      </c>
      <c r="G304" s="4" t="s">
        <v>0</v>
      </c>
    </row>
    <row r="305" spans="1:7" s="11" customFormat="1" x14ac:dyDescent="0.3">
      <c r="A305" s="59"/>
      <c r="B305" s="59"/>
      <c r="C305" s="64" t="s">
        <v>12</v>
      </c>
      <c r="D305" s="10" t="s">
        <v>1</v>
      </c>
      <c r="E305" s="2">
        <v>130</v>
      </c>
      <c r="F305" s="3">
        <v>25</v>
      </c>
      <c r="G305" s="4">
        <v>0.19230769230769229</v>
      </c>
    </row>
    <row r="306" spans="1:7" s="11" customFormat="1" x14ac:dyDescent="0.3">
      <c r="A306" s="59"/>
      <c r="B306" s="59"/>
      <c r="C306" s="64" t="s">
        <v>12</v>
      </c>
      <c r="D306" s="46" t="s">
        <v>41</v>
      </c>
      <c r="E306" s="2">
        <v>54</v>
      </c>
      <c r="F306" s="3">
        <v>8</v>
      </c>
      <c r="G306" s="4">
        <v>0.14814814814814811</v>
      </c>
    </row>
    <row r="307" spans="1:7" s="11" customFormat="1" x14ac:dyDescent="0.3">
      <c r="A307" s="59"/>
      <c r="B307" s="59"/>
      <c r="C307" s="64" t="s">
        <v>12</v>
      </c>
      <c r="D307" s="10" t="s">
        <v>4</v>
      </c>
      <c r="E307" s="2">
        <v>76</v>
      </c>
      <c r="F307" s="3">
        <v>17</v>
      </c>
      <c r="G307" s="4">
        <v>0.22368421052631579</v>
      </c>
    </row>
    <row r="308" spans="1:7" s="11" customFormat="1" x14ac:dyDescent="0.3">
      <c r="A308" s="59"/>
      <c r="B308" s="59"/>
      <c r="C308" s="64" t="s">
        <v>13</v>
      </c>
      <c r="D308" s="10" t="s">
        <v>1</v>
      </c>
      <c r="E308" s="2">
        <v>113</v>
      </c>
      <c r="F308" s="3">
        <v>29</v>
      </c>
      <c r="G308" s="4">
        <v>0.25663716814159288</v>
      </c>
    </row>
    <row r="309" spans="1:7" s="11" customFormat="1" x14ac:dyDescent="0.3">
      <c r="A309" s="59"/>
      <c r="B309" s="59"/>
      <c r="C309" s="64" t="s">
        <v>13</v>
      </c>
      <c r="D309" s="46" t="s">
        <v>41</v>
      </c>
      <c r="E309" s="2">
        <v>42</v>
      </c>
      <c r="F309" s="3">
        <v>11</v>
      </c>
      <c r="G309" s="4">
        <v>0.26190476190476192</v>
      </c>
    </row>
    <row r="310" spans="1:7" s="11" customFormat="1" x14ac:dyDescent="0.3">
      <c r="A310" s="59"/>
      <c r="B310" s="59"/>
      <c r="C310" s="64" t="s">
        <v>13</v>
      </c>
      <c r="D310" s="10" t="s">
        <v>4</v>
      </c>
      <c r="E310" s="2">
        <v>71</v>
      </c>
      <c r="F310" s="3">
        <v>18</v>
      </c>
      <c r="G310" s="4">
        <v>0.25352112676056338</v>
      </c>
    </row>
    <row r="311" spans="1:7" s="11" customFormat="1" x14ac:dyDescent="0.3">
      <c r="A311" s="59"/>
      <c r="B311" s="59"/>
      <c r="C311" s="64" t="s">
        <v>13</v>
      </c>
      <c r="D311" s="10" t="s">
        <v>7</v>
      </c>
      <c r="E311" s="2">
        <v>1</v>
      </c>
      <c r="F311" s="3">
        <v>1</v>
      </c>
      <c r="G311" s="4">
        <v>1</v>
      </c>
    </row>
    <row r="312" spans="1:7" s="11" customFormat="1" x14ac:dyDescent="0.3">
      <c r="A312" s="59"/>
      <c r="B312" s="59"/>
      <c r="C312" s="64" t="s">
        <v>14</v>
      </c>
      <c r="D312" s="10" t="s">
        <v>1</v>
      </c>
      <c r="E312" s="2">
        <v>212</v>
      </c>
      <c r="F312" s="3">
        <v>50</v>
      </c>
      <c r="G312" s="4">
        <v>0.23584905660377359</v>
      </c>
    </row>
    <row r="313" spans="1:7" s="11" customFormat="1" x14ac:dyDescent="0.3">
      <c r="A313" s="59"/>
      <c r="B313" s="59"/>
      <c r="C313" s="64" t="s">
        <v>14</v>
      </c>
      <c r="D313" s="46" t="s">
        <v>41</v>
      </c>
      <c r="E313" s="2">
        <v>103</v>
      </c>
      <c r="F313" s="3">
        <v>23</v>
      </c>
      <c r="G313" s="4">
        <v>0.22330097087378639</v>
      </c>
    </row>
    <row r="314" spans="1:7" s="11" customFormat="1" x14ac:dyDescent="0.3">
      <c r="A314" s="59"/>
      <c r="B314" s="59"/>
      <c r="C314" s="64" t="s">
        <v>14</v>
      </c>
      <c r="D314" s="10" t="s">
        <v>4</v>
      </c>
      <c r="E314" s="2">
        <v>109</v>
      </c>
      <c r="F314" s="3">
        <v>27</v>
      </c>
      <c r="G314" s="4">
        <v>0.24770642201834861</v>
      </c>
    </row>
    <row r="315" spans="1:7" s="11" customFormat="1" x14ac:dyDescent="0.3">
      <c r="A315" s="59"/>
      <c r="B315" s="59"/>
      <c r="C315" s="64" t="s">
        <v>15</v>
      </c>
      <c r="D315" s="10" t="s">
        <v>1</v>
      </c>
      <c r="E315" s="2">
        <v>441</v>
      </c>
      <c r="F315" s="3">
        <v>87</v>
      </c>
      <c r="G315" s="4">
        <v>0.19727891156462579</v>
      </c>
    </row>
    <row r="316" spans="1:7" s="11" customFormat="1" x14ac:dyDescent="0.3">
      <c r="A316" s="59"/>
      <c r="B316" s="59"/>
      <c r="C316" s="64" t="s">
        <v>15</v>
      </c>
      <c r="D316" s="46" t="s">
        <v>41</v>
      </c>
      <c r="E316" s="2">
        <v>184</v>
      </c>
      <c r="F316" s="3">
        <v>42</v>
      </c>
      <c r="G316" s="4">
        <v>0.22826086956521741</v>
      </c>
    </row>
    <row r="317" spans="1:7" s="11" customFormat="1" x14ac:dyDescent="0.3">
      <c r="A317" s="59"/>
      <c r="B317" s="60"/>
      <c r="C317" s="64" t="s">
        <v>15</v>
      </c>
      <c r="D317" s="10" t="s">
        <v>4</v>
      </c>
      <c r="E317" s="2">
        <v>257</v>
      </c>
      <c r="F317" s="3">
        <v>45</v>
      </c>
      <c r="G317" s="4">
        <v>0.1750972762645914</v>
      </c>
    </row>
    <row r="318" spans="1:7" s="11" customFormat="1" x14ac:dyDescent="0.3">
      <c r="A318" s="59"/>
      <c r="B318" s="58" t="s">
        <v>38</v>
      </c>
      <c r="C318" s="47" t="s">
        <v>1</v>
      </c>
      <c r="D318" s="47"/>
      <c r="E318" s="48">
        <f>E319+E322</f>
        <v>474</v>
      </c>
      <c r="F318" s="48">
        <f>F319+F322</f>
        <v>103</v>
      </c>
      <c r="G318" s="49">
        <f>F318/E318</f>
        <v>0.21729957805907174</v>
      </c>
    </row>
    <row r="319" spans="1:7" s="11" customFormat="1" x14ac:dyDescent="0.3">
      <c r="A319" s="59"/>
      <c r="B319" s="59"/>
      <c r="C319" s="64" t="s">
        <v>16</v>
      </c>
      <c r="D319" s="10" t="s">
        <v>1</v>
      </c>
      <c r="E319" s="2">
        <v>161</v>
      </c>
      <c r="F319" s="3">
        <v>41</v>
      </c>
      <c r="G319" s="4">
        <v>0.25465838509316768</v>
      </c>
    </row>
    <row r="320" spans="1:7" s="11" customFormat="1" x14ac:dyDescent="0.3">
      <c r="A320" s="59"/>
      <c r="B320" s="59"/>
      <c r="C320" s="64" t="s">
        <v>16</v>
      </c>
      <c r="D320" s="46" t="s">
        <v>41</v>
      </c>
      <c r="E320" s="2">
        <v>79</v>
      </c>
      <c r="F320" s="3">
        <v>19</v>
      </c>
      <c r="G320" s="4">
        <v>0.24050632911392411</v>
      </c>
    </row>
    <row r="321" spans="1:7" s="11" customFormat="1" x14ac:dyDescent="0.3">
      <c r="A321" s="59"/>
      <c r="B321" s="59"/>
      <c r="C321" s="64" t="s">
        <v>16</v>
      </c>
      <c r="D321" s="10" t="s">
        <v>4</v>
      </c>
      <c r="E321" s="2">
        <v>82</v>
      </c>
      <c r="F321" s="3">
        <v>22</v>
      </c>
      <c r="G321" s="4">
        <v>0.26829268292682928</v>
      </c>
    </row>
    <row r="322" spans="1:7" s="11" customFormat="1" x14ac:dyDescent="0.3">
      <c r="A322" s="59"/>
      <c r="B322" s="59"/>
      <c r="C322" s="64" t="s">
        <v>19</v>
      </c>
      <c r="D322" s="10" t="s">
        <v>1</v>
      </c>
      <c r="E322" s="2">
        <v>313</v>
      </c>
      <c r="F322" s="3">
        <v>62</v>
      </c>
      <c r="G322" s="4">
        <v>0.19808306709265169</v>
      </c>
    </row>
    <row r="323" spans="1:7" s="11" customFormat="1" x14ac:dyDescent="0.3">
      <c r="A323" s="59"/>
      <c r="B323" s="59"/>
      <c r="C323" s="64" t="s">
        <v>19</v>
      </c>
      <c r="D323" s="46" t="s">
        <v>41</v>
      </c>
      <c r="E323" s="2">
        <v>105</v>
      </c>
      <c r="F323" s="3">
        <v>16</v>
      </c>
      <c r="G323" s="4">
        <v>0.15238095238095239</v>
      </c>
    </row>
    <row r="324" spans="1:7" s="11" customFormat="1" x14ac:dyDescent="0.3">
      <c r="A324" s="59"/>
      <c r="B324" s="60"/>
      <c r="C324" s="64" t="s">
        <v>19</v>
      </c>
      <c r="D324" s="10" t="s">
        <v>4</v>
      </c>
      <c r="E324" s="2">
        <v>208</v>
      </c>
      <c r="F324" s="3">
        <v>46</v>
      </c>
      <c r="G324" s="4">
        <v>0.22115384615384609</v>
      </c>
    </row>
    <row r="325" spans="1:7" s="11" customFormat="1" x14ac:dyDescent="0.3">
      <c r="A325" s="59"/>
      <c r="B325" s="58" t="s">
        <v>39</v>
      </c>
      <c r="C325" s="47" t="s">
        <v>1</v>
      </c>
      <c r="D325" s="47"/>
      <c r="E325" s="48">
        <f>E326+E329+E332+E336+E339</f>
        <v>1050</v>
      </c>
      <c r="F325" s="48">
        <f t="shared" ref="F325" si="21">F326+F329+F332+F336+F339</f>
        <v>194</v>
      </c>
      <c r="G325" s="49">
        <f>F325/E325</f>
        <v>0.18476190476190477</v>
      </c>
    </row>
    <row r="326" spans="1:7" s="11" customFormat="1" x14ac:dyDescent="0.3">
      <c r="A326" s="59"/>
      <c r="B326" s="59"/>
      <c r="C326" s="64" t="s">
        <v>2</v>
      </c>
      <c r="D326" s="10" t="s">
        <v>1</v>
      </c>
      <c r="E326" s="2">
        <v>267</v>
      </c>
      <c r="F326" s="3">
        <v>40</v>
      </c>
      <c r="G326" s="4">
        <v>0.14981273408239701</v>
      </c>
    </row>
    <row r="327" spans="1:7" s="11" customFormat="1" x14ac:dyDescent="0.3">
      <c r="A327" s="59"/>
      <c r="B327" s="59"/>
      <c r="C327" s="64" t="s">
        <v>2</v>
      </c>
      <c r="D327" s="46" t="s">
        <v>41</v>
      </c>
      <c r="E327" s="2">
        <v>101</v>
      </c>
      <c r="F327" s="3">
        <v>15</v>
      </c>
      <c r="G327" s="4">
        <v>0.14851485148514851</v>
      </c>
    </row>
    <row r="328" spans="1:7" s="11" customFormat="1" x14ac:dyDescent="0.3">
      <c r="A328" s="59"/>
      <c r="B328" s="59"/>
      <c r="C328" s="64" t="s">
        <v>2</v>
      </c>
      <c r="D328" s="10" t="s">
        <v>4</v>
      </c>
      <c r="E328" s="2">
        <v>166</v>
      </c>
      <c r="F328" s="3">
        <v>25</v>
      </c>
      <c r="G328" s="4">
        <v>0.1506024096385542</v>
      </c>
    </row>
    <row r="329" spans="1:7" s="11" customFormat="1" x14ac:dyDescent="0.3">
      <c r="A329" s="59"/>
      <c r="B329" s="59"/>
      <c r="C329" s="64" t="s">
        <v>9</v>
      </c>
      <c r="D329" s="10" t="s">
        <v>1</v>
      </c>
      <c r="E329" s="2">
        <v>245</v>
      </c>
      <c r="F329" s="3">
        <v>42</v>
      </c>
      <c r="G329" s="4">
        <v>0.1714285714285714</v>
      </c>
    </row>
    <row r="330" spans="1:7" s="11" customFormat="1" x14ac:dyDescent="0.3">
      <c r="A330" s="59"/>
      <c r="B330" s="59"/>
      <c r="C330" s="64" t="s">
        <v>9</v>
      </c>
      <c r="D330" s="46" t="s">
        <v>41</v>
      </c>
      <c r="E330" s="2">
        <v>81</v>
      </c>
      <c r="F330" s="3">
        <v>17</v>
      </c>
      <c r="G330" s="4">
        <v>0.2098765432098765</v>
      </c>
    </row>
    <row r="331" spans="1:7" s="11" customFormat="1" x14ac:dyDescent="0.3">
      <c r="A331" s="59"/>
      <c r="B331" s="59"/>
      <c r="C331" s="64" t="s">
        <v>9</v>
      </c>
      <c r="D331" s="10" t="s">
        <v>4</v>
      </c>
      <c r="E331" s="2">
        <v>164</v>
      </c>
      <c r="F331" s="3">
        <v>25</v>
      </c>
      <c r="G331" s="4">
        <v>0.1524390243902439</v>
      </c>
    </row>
    <row r="332" spans="1:7" s="11" customFormat="1" x14ac:dyDescent="0.3">
      <c r="A332" s="59"/>
      <c r="B332" s="59"/>
      <c r="C332" s="64" t="s">
        <v>10</v>
      </c>
      <c r="D332" s="10" t="s">
        <v>1</v>
      </c>
      <c r="E332" s="2">
        <v>230</v>
      </c>
      <c r="F332" s="3">
        <v>49</v>
      </c>
      <c r="G332" s="4">
        <v>0.21304347826086961</v>
      </c>
    </row>
    <row r="333" spans="1:7" s="11" customFormat="1" x14ac:dyDescent="0.3">
      <c r="A333" s="59"/>
      <c r="B333" s="59"/>
      <c r="C333" s="64" t="s">
        <v>10</v>
      </c>
      <c r="D333" s="46" t="s">
        <v>41</v>
      </c>
      <c r="E333" s="2">
        <v>73</v>
      </c>
      <c r="F333" s="3">
        <v>22</v>
      </c>
      <c r="G333" s="4">
        <v>0.30136986301369861</v>
      </c>
    </row>
    <row r="334" spans="1:7" s="11" customFormat="1" x14ac:dyDescent="0.3">
      <c r="A334" s="59"/>
      <c r="B334" s="59"/>
      <c r="C334" s="64" t="s">
        <v>10</v>
      </c>
      <c r="D334" s="10" t="s">
        <v>4</v>
      </c>
      <c r="E334" s="2">
        <v>157</v>
      </c>
      <c r="F334" s="3">
        <v>27</v>
      </c>
      <c r="G334" s="4">
        <v>0.17197452229299359</v>
      </c>
    </row>
    <row r="335" spans="1:7" s="11" customFormat="1" x14ac:dyDescent="0.3">
      <c r="A335" s="59"/>
      <c r="B335" s="59"/>
      <c r="C335" s="64" t="s">
        <v>10</v>
      </c>
      <c r="D335" s="10" t="s">
        <v>7</v>
      </c>
      <c r="E335" s="2">
        <v>1</v>
      </c>
      <c r="F335" s="3">
        <v>1</v>
      </c>
      <c r="G335" s="4">
        <v>1</v>
      </c>
    </row>
    <row r="336" spans="1:7" s="11" customFormat="1" x14ac:dyDescent="0.3">
      <c r="A336" s="59"/>
      <c r="B336" s="59"/>
      <c r="C336" s="64" t="s">
        <v>11</v>
      </c>
      <c r="D336" s="10" t="s">
        <v>1</v>
      </c>
      <c r="E336" s="2">
        <v>308</v>
      </c>
      <c r="F336" s="3">
        <v>63</v>
      </c>
      <c r="G336" s="4">
        <v>0.20454545454545461</v>
      </c>
    </row>
    <row r="337" spans="1:7" s="11" customFormat="1" x14ac:dyDescent="0.3">
      <c r="A337" s="59"/>
      <c r="B337" s="59"/>
      <c r="C337" s="64" t="s">
        <v>11</v>
      </c>
      <c r="D337" s="46" t="s">
        <v>41</v>
      </c>
      <c r="E337" s="2">
        <v>112</v>
      </c>
      <c r="F337" s="3">
        <v>22</v>
      </c>
      <c r="G337" s="4">
        <v>0.1964285714285714</v>
      </c>
    </row>
    <row r="338" spans="1:7" s="11" customFormat="1" x14ac:dyDescent="0.3">
      <c r="A338" s="59"/>
      <c r="B338" s="59"/>
      <c r="C338" s="64" t="s">
        <v>11</v>
      </c>
      <c r="D338" s="10" t="s">
        <v>4</v>
      </c>
      <c r="E338" s="2">
        <v>196</v>
      </c>
      <c r="F338" s="3">
        <v>41</v>
      </c>
      <c r="G338" s="4">
        <v>0.20918367346938779</v>
      </c>
    </row>
    <row r="339" spans="1:7" s="11" customFormat="1" x14ac:dyDescent="0.3">
      <c r="A339" s="59"/>
      <c r="B339" s="59"/>
      <c r="C339" s="64" t="s">
        <v>23</v>
      </c>
      <c r="D339" s="10" t="s">
        <v>1</v>
      </c>
      <c r="E339" s="2"/>
      <c r="F339" s="3"/>
      <c r="G339" s="4"/>
    </row>
    <row r="340" spans="1:7" s="11" customFormat="1" x14ac:dyDescent="0.3">
      <c r="A340" s="59"/>
      <c r="B340" s="59"/>
      <c r="C340" s="64" t="s">
        <v>23</v>
      </c>
      <c r="D340" s="46" t="s">
        <v>41</v>
      </c>
      <c r="E340" s="2" t="s">
        <v>0</v>
      </c>
      <c r="F340" s="3" t="s">
        <v>0</v>
      </c>
      <c r="G340" s="4" t="s">
        <v>0</v>
      </c>
    </row>
    <row r="341" spans="1:7" s="11" customFormat="1" x14ac:dyDescent="0.3">
      <c r="A341" s="60"/>
      <c r="B341" s="60"/>
      <c r="C341" s="64" t="s">
        <v>23</v>
      </c>
      <c r="D341" s="10" t="s">
        <v>4</v>
      </c>
      <c r="E341" s="2" t="s">
        <v>0</v>
      </c>
      <c r="F341" s="3" t="s">
        <v>0</v>
      </c>
      <c r="G341" s="4" t="s">
        <v>0</v>
      </c>
    </row>
    <row r="342" spans="1:7" s="11" customFormat="1" x14ac:dyDescent="0.3">
      <c r="A342" s="63">
        <v>2023</v>
      </c>
      <c r="B342" s="9" t="s">
        <v>40</v>
      </c>
      <c r="C342" s="6"/>
      <c r="D342" s="6"/>
      <c r="E342" s="7">
        <f>E343+E360+E367+E387+E394</f>
        <v>4972</v>
      </c>
      <c r="F342" s="7">
        <f>F343+F360+F367+F387+F394</f>
        <v>1125</v>
      </c>
      <c r="G342" s="33">
        <f>F342/E342</f>
        <v>0.22626709573612228</v>
      </c>
    </row>
    <row r="343" spans="1:7" s="11" customFormat="1" x14ac:dyDescent="0.3">
      <c r="A343" s="63"/>
      <c r="B343" s="58" t="s">
        <v>35</v>
      </c>
      <c r="C343" s="47" t="s">
        <v>1</v>
      </c>
      <c r="D343" s="47"/>
      <c r="E343" s="48">
        <f>E344+E348+E351+E354+E357</f>
        <v>1804</v>
      </c>
      <c r="F343" s="48">
        <f t="shared" ref="F343" si="22">F344+F348+F351+F354+F357</f>
        <v>384</v>
      </c>
      <c r="G343" s="49">
        <f>F343/E343</f>
        <v>0.21286031042128603</v>
      </c>
    </row>
    <row r="344" spans="1:7" x14ac:dyDescent="0.3">
      <c r="A344" s="63"/>
      <c r="B344" s="59"/>
      <c r="C344" s="64" t="s">
        <v>6</v>
      </c>
      <c r="D344" s="10" t="s">
        <v>1</v>
      </c>
      <c r="E344" s="2">
        <v>993</v>
      </c>
      <c r="F344" s="3">
        <v>180</v>
      </c>
      <c r="G344" s="4">
        <v>0.18126888217522649</v>
      </c>
    </row>
    <row r="345" spans="1:7" x14ac:dyDescent="0.3">
      <c r="A345" s="63"/>
      <c r="B345" s="59"/>
      <c r="C345" s="64" t="s">
        <v>6</v>
      </c>
      <c r="D345" s="46" t="s">
        <v>41</v>
      </c>
      <c r="E345" s="2">
        <v>340</v>
      </c>
      <c r="F345" s="3">
        <v>57</v>
      </c>
      <c r="G345" s="4">
        <v>0.1676470588235294</v>
      </c>
    </row>
    <row r="346" spans="1:7" s="11" customFormat="1" x14ac:dyDescent="0.3">
      <c r="A346" s="63"/>
      <c r="B346" s="59"/>
      <c r="C346" s="64" t="s">
        <v>6</v>
      </c>
      <c r="D346" s="10" t="s">
        <v>4</v>
      </c>
      <c r="E346" s="2">
        <v>653</v>
      </c>
      <c r="F346" s="3">
        <v>123</v>
      </c>
      <c r="G346" s="4">
        <v>0.18836140888208269</v>
      </c>
    </row>
    <row r="347" spans="1:7" x14ac:dyDescent="0.3">
      <c r="A347" s="63"/>
      <c r="B347" s="59"/>
      <c r="C347" s="64" t="s">
        <v>6</v>
      </c>
      <c r="D347" s="10" t="s">
        <v>7</v>
      </c>
      <c r="E347" s="2">
        <v>1</v>
      </c>
      <c r="F347" s="3">
        <v>1</v>
      </c>
      <c r="G347" s="4">
        <v>1</v>
      </c>
    </row>
    <row r="348" spans="1:7" x14ac:dyDescent="0.3">
      <c r="A348" s="63"/>
      <c r="B348" s="59"/>
      <c r="C348" s="64" t="s">
        <v>22</v>
      </c>
      <c r="D348" s="10" t="s">
        <v>1</v>
      </c>
      <c r="E348" s="2"/>
      <c r="F348" s="3"/>
      <c r="G348" s="4"/>
    </row>
    <row r="349" spans="1:7" x14ac:dyDescent="0.3">
      <c r="A349" s="63"/>
      <c r="B349" s="59"/>
      <c r="C349" s="64" t="s">
        <v>22</v>
      </c>
      <c r="D349" s="46" t="s">
        <v>41</v>
      </c>
      <c r="E349" s="2" t="s">
        <v>0</v>
      </c>
      <c r="F349" s="3" t="s">
        <v>0</v>
      </c>
      <c r="G349" s="4" t="s">
        <v>0</v>
      </c>
    </row>
    <row r="350" spans="1:7" x14ac:dyDescent="0.3">
      <c r="A350" s="63"/>
      <c r="B350" s="59"/>
      <c r="C350" s="64" t="s">
        <v>22</v>
      </c>
      <c r="D350" s="10" t="s">
        <v>4</v>
      </c>
      <c r="E350" s="2" t="s">
        <v>0</v>
      </c>
      <c r="F350" s="3" t="s">
        <v>0</v>
      </c>
      <c r="G350" s="4" t="s">
        <v>0</v>
      </c>
    </row>
    <row r="351" spans="1:7" x14ac:dyDescent="0.3">
      <c r="A351" s="63"/>
      <c r="B351" s="59"/>
      <c r="C351" s="64" t="s">
        <v>17</v>
      </c>
      <c r="D351" s="10" t="s">
        <v>1</v>
      </c>
      <c r="E351" s="2">
        <v>425</v>
      </c>
      <c r="F351" s="3">
        <v>105</v>
      </c>
      <c r="G351" s="4">
        <v>0.2470588235294118</v>
      </c>
    </row>
    <row r="352" spans="1:7" x14ac:dyDescent="0.3">
      <c r="A352" s="63"/>
      <c r="B352" s="59"/>
      <c r="C352" s="64" t="s">
        <v>17</v>
      </c>
      <c r="D352" s="46" t="s">
        <v>41</v>
      </c>
      <c r="E352" s="2">
        <v>159</v>
      </c>
      <c r="F352" s="3">
        <v>43</v>
      </c>
      <c r="G352" s="4">
        <v>0.27044025157232698</v>
      </c>
    </row>
    <row r="353" spans="1:7" x14ac:dyDescent="0.3">
      <c r="A353" s="63"/>
      <c r="B353" s="59"/>
      <c r="C353" s="64" t="s">
        <v>17</v>
      </c>
      <c r="D353" s="10" t="s">
        <v>4</v>
      </c>
      <c r="E353" s="2">
        <v>266</v>
      </c>
      <c r="F353" s="3">
        <v>62</v>
      </c>
      <c r="G353" s="4">
        <v>0.23308270676691731</v>
      </c>
    </row>
    <row r="354" spans="1:7" x14ac:dyDescent="0.3">
      <c r="A354" s="63"/>
      <c r="B354" s="59"/>
      <c r="C354" s="64" t="s">
        <v>18</v>
      </c>
      <c r="D354" s="10" t="s">
        <v>1</v>
      </c>
      <c r="E354" s="2">
        <v>386</v>
      </c>
      <c r="F354" s="3">
        <v>99</v>
      </c>
      <c r="G354" s="4">
        <v>0.25647668393782391</v>
      </c>
    </row>
    <row r="355" spans="1:7" x14ac:dyDescent="0.3">
      <c r="A355" s="63"/>
      <c r="B355" s="59"/>
      <c r="C355" s="64" t="s">
        <v>18</v>
      </c>
      <c r="D355" s="46" t="s">
        <v>41</v>
      </c>
      <c r="E355" s="2">
        <v>153</v>
      </c>
      <c r="F355" s="3">
        <v>40</v>
      </c>
      <c r="G355" s="4">
        <v>0.26143790849673199</v>
      </c>
    </row>
    <row r="356" spans="1:7" x14ac:dyDescent="0.3">
      <c r="A356" s="63"/>
      <c r="B356" s="59"/>
      <c r="C356" s="64" t="s">
        <v>18</v>
      </c>
      <c r="D356" s="10" t="s">
        <v>4</v>
      </c>
      <c r="E356" s="2">
        <v>233</v>
      </c>
      <c r="F356" s="3">
        <v>59</v>
      </c>
      <c r="G356" s="4">
        <v>0.25321888412017168</v>
      </c>
    </row>
    <row r="357" spans="1:7" x14ac:dyDescent="0.3">
      <c r="A357" s="63"/>
      <c r="B357" s="59"/>
      <c r="C357" s="64" t="s">
        <v>26</v>
      </c>
      <c r="D357" s="10" t="s">
        <v>1</v>
      </c>
      <c r="E357" s="2"/>
      <c r="F357" s="3"/>
      <c r="G357" s="4"/>
    </row>
    <row r="358" spans="1:7" x14ac:dyDescent="0.3">
      <c r="A358" s="63"/>
      <c r="B358" s="59"/>
      <c r="C358" s="64" t="s">
        <v>26</v>
      </c>
      <c r="D358" s="46" t="s">
        <v>41</v>
      </c>
      <c r="E358" s="2" t="s">
        <v>0</v>
      </c>
      <c r="F358" s="3" t="s">
        <v>0</v>
      </c>
      <c r="G358" s="4" t="s">
        <v>0</v>
      </c>
    </row>
    <row r="359" spans="1:7" x14ac:dyDescent="0.3">
      <c r="A359" s="63"/>
      <c r="B359" s="60"/>
      <c r="C359" s="64" t="s">
        <v>26</v>
      </c>
      <c r="D359" s="10" t="s">
        <v>4</v>
      </c>
      <c r="E359" s="2" t="s">
        <v>0</v>
      </c>
      <c r="F359" s="3" t="s">
        <v>0</v>
      </c>
      <c r="G359" s="4" t="s">
        <v>0</v>
      </c>
    </row>
    <row r="360" spans="1:7" s="11" customFormat="1" x14ac:dyDescent="0.3">
      <c r="A360" s="63"/>
      <c r="B360" s="68" t="s">
        <v>36</v>
      </c>
      <c r="C360" s="47" t="s">
        <v>1</v>
      </c>
      <c r="D360" s="47"/>
      <c r="E360" s="48">
        <f>E361+E364</f>
        <v>667</v>
      </c>
      <c r="F360" s="48">
        <f>F361+F364</f>
        <v>139</v>
      </c>
      <c r="G360" s="49">
        <f>F360/E360</f>
        <v>0.20839580209895053</v>
      </c>
    </row>
    <row r="361" spans="1:7" x14ac:dyDescent="0.3">
      <c r="A361" s="63"/>
      <c r="B361" s="69"/>
      <c r="C361" s="64" t="s">
        <v>8</v>
      </c>
      <c r="D361" s="10" t="s">
        <v>1</v>
      </c>
      <c r="E361" s="2">
        <v>421</v>
      </c>
      <c r="F361" s="3">
        <v>94</v>
      </c>
      <c r="G361" s="4">
        <v>0.22327790973871731</v>
      </c>
    </row>
    <row r="362" spans="1:7" x14ac:dyDescent="0.3">
      <c r="A362" s="63"/>
      <c r="B362" s="69"/>
      <c r="C362" s="64" t="s">
        <v>8</v>
      </c>
      <c r="D362" s="46" t="s">
        <v>41</v>
      </c>
      <c r="E362" s="2">
        <v>172</v>
      </c>
      <c r="F362" s="3">
        <v>41</v>
      </c>
      <c r="G362" s="4">
        <v>0.23837209302325579</v>
      </c>
    </row>
    <row r="363" spans="1:7" x14ac:dyDescent="0.3">
      <c r="A363" s="63"/>
      <c r="B363" s="69"/>
      <c r="C363" s="64" t="s">
        <v>8</v>
      </c>
      <c r="D363" s="10" t="s">
        <v>4</v>
      </c>
      <c r="E363" s="2">
        <v>249</v>
      </c>
      <c r="F363" s="3">
        <v>53</v>
      </c>
      <c r="G363" s="4">
        <v>0.21285140562249</v>
      </c>
    </row>
    <row r="364" spans="1:7" x14ac:dyDescent="0.3">
      <c r="A364" s="63"/>
      <c r="B364" s="69"/>
      <c r="C364" s="64" t="s">
        <v>20</v>
      </c>
      <c r="D364" s="10" t="s">
        <v>1</v>
      </c>
      <c r="E364" s="2">
        <v>246</v>
      </c>
      <c r="F364" s="3">
        <v>45</v>
      </c>
      <c r="G364" s="4">
        <v>0.18292682926829271</v>
      </c>
    </row>
    <row r="365" spans="1:7" x14ac:dyDescent="0.3">
      <c r="A365" s="63"/>
      <c r="B365" s="69"/>
      <c r="C365" s="64" t="s">
        <v>20</v>
      </c>
      <c r="D365" s="46" t="s">
        <v>41</v>
      </c>
      <c r="E365" s="2">
        <v>118</v>
      </c>
      <c r="F365" s="3">
        <v>23</v>
      </c>
      <c r="G365" s="4">
        <v>0.19491525423728809</v>
      </c>
    </row>
    <row r="366" spans="1:7" x14ac:dyDescent="0.3">
      <c r="A366" s="63"/>
      <c r="B366" s="70"/>
      <c r="C366" s="64" t="s">
        <v>20</v>
      </c>
      <c r="D366" s="10" t="s">
        <v>4</v>
      </c>
      <c r="E366" s="2">
        <v>128</v>
      </c>
      <c r="F366" s="3">
        <v>22</v>
      </c>
      <c r="G366" s="4">
        <v>0.171875</v>
      </c>
    </row>
    <row r="367" spans="1:7" s="11" customFormat="1" x14ac:dyDescent="0.3">
      <c r="A367" s="63"/>
      <c r="B367" s="68" t="s">
        <v>37</v>
      </c>
      <c r="C367" s="47" t="s">
        <v>1</v>
      </c>
      <c r="D367" s="47"/>
      <c r="E367" s="48">
        <f>E368+E372+E375+E378+E381+E384</f>
        <v>1235</v>
      </c>
      <c r="F367" s="48">
        <f t="shared" ref="F367" si="23">F368+F372+F375+F378+F381+F384</f>
        <v>299</v>
      </c>
      <c r="G367" s="49">
        <f>F367/E367</f>
        <v>0.24210526315789474</v>
      </c>
    </row>
    <row r="368" spans="1:7" x14ac:dyDescent="0.3">
      <c r="A368" s="63"/>
      <c r="B368" s="69"/>
      <c r="C368" s="64" t="s">
        <v>5</v>
      </c>
      <c r="D368" s="10" t="s">
        <v>1</v>
      </c>
      <c r="E368" s="2">
        <v>467</v>
      </c>
      <c r="F368" s="3">
        <v>95</v>
      </c>
      <c r="G368" s="4">
        <v>0.20342612419700221</v>
      </c>
    </row>
    <row r="369" spans="1:7" x14ac:dyDescent="0.3">
      <c r="A369" s="63"/>
      <c r="B369" s="69"/>
      <c r="C369" s="64" t="s">
        <v>5</v>
      </c>
      <c r="D369" s="46" t="s">
        <v>41</v>
      </c>
      <c r="E369" s="2">
        <v>169</v>
      </c>
      <c r="F369" s="3">
        <v>45</v>
      </c>
      <c r="G369" s="4">
        <v>0.26627218934911251</v>
      </c>
    </row>
    <row r="370" spans="1:7" s="11" customFormat="1" x14ac:dyDescent="0.3">
      <c r="A370" s="63"/>
      <c r="B370" s="69"/>
      <c r="C370" s="64" t="s">
        <v>5</v>
      </c>
      <c r="D370" s="10" t="s">
        <v>4</v>
      </c>
      <c r="E370" s="2">
        <v>298</v>
      </c>
      <c r="F370" s="3">
        <v>50</v>
      </c>
      <c r="G370" s="4">
        <v>0.16778523489932889</v>
      </c>
    </row>
    <row r="371" spans="1:7" x14ac:dyDescent="0.3">
      <c r="A371" s="63"/>
      <c r="B371" s="69"/>
      <c r="C371" s="64" t="s">
        <v>5</v>
      </c>
      <c r="D371" s="10" t="s">
        <v>7</v>
      </c>
      <c r="E371" s="2" t="s">
        <v>0</v>
      </c>
      <c r="F371" s="3" t="s">
        <v>0</v>
      </c>
      <c r="G371" s="4" t="s">
        <v>0</v>
      </c>
    </row>
    <row r="372" spans="1:7" x14ac:dyDescent="0.3">
      <c r="A372" s="63"/>
      <c r="B372" s="69"/>
      <c r="C372" s="64" t="s">
        <v>21</v>
      </c>
      <c r="D372" s="10" t="s">
        <v>1</v>
      </c>
      <c r="E372" s="2">
        <v>1</v>
      </c>
      <c r="F372" s="3">
        <v>0</v>
      </c>
      <c r="G372" s="4">
        <v>0</v>
      </c>
    </row>
    <row r="373" spans="1:7" x14ac:dyDescent="0.3">
      <c r="A373" s="63"/>
      <c r="B373" s="69"/>
      <c r="C373" s="64" t="s">
        <v>21</v>
      </c>
      <c r="D373" s="46" t="s">
        <v>41</v>
      </c>
      <c r="E373" s="2">
        <v>1</v>
      </c>
      <c r="F373" s="3">
        <v>0</v>
      </c>
      <c r="G373" s="4">
        <v>0</v>
      </c>
    </row>
    <row r="374" spans="1:7" x14ac:dyDescent="0.3">
      <c r="A374" s="63"/>
      <c r="B374" s="69"/>
      <c r="C374" s="64" t="s">
        <v>21</v>
      </c>
      <c r="D374" s="10" t="s">
        <v>4</v>
      </c>
      <c r="E374" s="2" t="s">
        <v>0</v>
      </c>
      <c r="F374" s="3" t="s">
        <v>0</v>
      </c>
      <c r="G374" s="4" t="s">
        <v>0</v>
      </c>
    </row>
    <row r="375" spans="1:7" x14ac:dyDescent="0.3">
      <c r="A375" s="63"/>
      <c r="B375" s="69"/>
      <c r="C375" s="64" t="s">
        <v>12</v>
      </c>
      <c r="D375" s="10" t="s">
        <v>1</v>
      </c>
      <c r="E375" s="2">
        <v>93</v>
      </c>
      <c r="F375" s="3">
        <v>34</v>
      </c>
      <c r="G375" s="4">
        <v>0.36559139784946237</v>
      </c>
    </row>
    <row r="376" spans="1:7" x14ac:dyDescent="0.3">
      <c r="A376" s="63"/>
      <c r="B376" s="69"/>
      <c r="C376" s="64" t="s">
        <v>12</v>
      </c>
      <c r="D376" s="46" t="s">
        <v>41</v>
      </c>
      <c r="E376" s="2">
        <v>34</v>
      </c>
      <c r="F376" s="3">
        <v>10</v>
      </c>
      <c r="G376" s="4">
        <v>0.29411764705882348</v>
      </c>
    </row>
    <row r="377" spans="1:7" x14ac:dyDescent="0.3">
      <c r="A377" s="63"/>
      <c r="B377" s="69"/>
      <c r="C377" s="64" t="s">
        <v>12</v>
      </c>
      <c r="D377" s="10" t="s">
        <v>4</v>
      </c>
      <c r="E377" s="2">
        <v>59</v>
      </c>
      <c r="F377" s="3">
        <v>24</v>
      </c>
      <c r="G377" s="4">
        <v>0.40677966101694918</v>
      </c>
    </row>
    <row r="378" spans="1:7" x14ac:dyDescent="0.3">
      <c r="A378" s="63"/>
      <c r="B378" s="69"/>
      <c r="C378" s="64" t="s">
        <v>13</v>
      </c>
      <c r="D378" s="10" t="s">
        <v>1</v>
      </c>
      <c r="E378" s="2">
        <v>110</v>
      </c>
      <c r="F378" s="3">
        <v>31</v>
      </c>
      <c r="G378" s="4">
        <v>0.2818181818181818</v>
      </c>
    </row>
    <row r="379" spans="1:7" x14ac:dyDescent="0.3">
      <c r="A379" s="63"/>
      <c r="B379" s="69"/>
      <c r="C379" s="64" t="s">
        <v>13</v>
      </c>
      <c r="D379" s="46" t="s">
        <v>41</v>
      </c>
      <c r="E379" s="2">
        <v>44</v>
      </c>
      <c r="F379" s="3">
        <v>12</v>
      </c>
      <c r="G379" s="4">
        <v>0.27272727272727271</v>
      </c>
    </row>
    <row r="380" spans="1:7" x14ac:dyDescent="0.3">
      <c r="A380" s="63"/>
      <c r="B380" s="69"/>
      <c r="C380" s="64" t="s">
        <v>13</v>
      </c>
      <c r="D380" s="10" t="s">
        <v>4</v>
      </c>
      <c r="E380" s="2">
        <v>66</v>
      </c>
      <c r="F380" s="3">
        <v>19</v>
      </c>
      <c r="G380" s="4">
        <v>0.2878787878787879</v>
      </c>
    </row>
    <row r="381" spans="1:7" x14ac:dyDescent="0.3">
      <c r="A381" s="63"/>
      <c r="B381" s="69"/>
      <c r="C381" s="64" t="s">
        <v>14</v>
      </c>
      <c r="D381" s="10" t="s">
        <v>1</v>
      </c>
      <c r="E381" s="2">
        <v>183</v>
      </c>
      <c r="F381" s="3">
        <v>36</v>
      </c>
      <c r="G381" s="4">
        <v>0.1967213114754098</v>
      </c>
    </row>
    <row r="382" spans="1:7" x14ac:dyDescent="0.3">
      <c r="A382" s="63"/>
      <c r="B382" s="69"/>
      <c r="C382" s="64" t="s">
        <v>14</v>
      </c>
      <c r="D382" s="46" t="s">
        <v>41</v>
      </c>
      <c r="E382" s="2">
        <v>73</v>
      </c>
      <c r="F382" s="3">
        <v>17</v>
      </c>
      <c r="G382" s="4">
        <v>0.23287671232876711</v>
      </c>
    </row>
    <row r="383" spans="1:7" x14ac:dyDescent="0.3">
      <c r="A383" s="63"/>
      <c r="B383" s="69"/>
      <c r="C383" s="64" t="s">
        <v>14</v>
      </c>
      <c r="D383" s="10" t="s">
        <v>4</v>
      </c>
      <c r="E383" s="2">
        <v>110</v>
      </c>
      <c r="F383" s="3">
        <v>19</v>
      </c>
      <c r="G383" s="4">
        <v>0.1727272727272727</v>
      </c>
    </row>
    <row r="384" spans="1:7" x14ac:dyDescent="0.3">
      <c r="A384" s="63"/>
      <c r="B384" s="69"/>
      <c r="C384" s="64" t="s">
        <v>15</v>
      </c>
      <c r="D384" s="10" t="s">
        <v>1</v>
      </c>
      <c r="E384" s="2">
        <v>381</v>
      </c>
      <c r="F384" s="3">
        <v>103</v>
      </c>
      <c r="G384" s="4">
        <v>0.27034120734908129</v>
      </c>
    </row>
    <row r="385" spans="1:7" x14ac:dyDescent="0.3">
      <c r="A385" s="63"/>
      <c r="B385" s="69"/>
      <c r="C385" s="64" t="s">
        <v>15</v>
      </c>
      <c r="D385" s="46" t="s">
        <v>41</v>
      </c>
      <c r="E385" s="2">
        <v>144</v>
      </c>
      <c r="F385" s="3">
        <v>38</v>
      </c>
      <c r="G385" s="4">
        <v>0.2638888888888889</v>
      </c>
    </row>
    <row r="386" spans="1:7" x14ac:dyDescent="0.3">
      <c r="A386" s="63"/>
      <c r="B386" s="70"/>
      <c r="C386" s="64" t="s">
        <v>15</v>
      </c>
      <c r="D386" s="10" t="s">
        <v>4</v>
      </c>
      <c r="E386" s="2">
        <v>237</v>
      </c>
      <c r="F386" s="3">
        <v>65</v>
      </c>
      <c r="G386" s="4">
        <v>0.27426160337552741</v>
      </c>
    </row>
    <row r="387" spans="1:7" s="11" customFormat="1" x14ac:dyDescent="0.3">
      <c r="A387" s="63"/>
      <c r="B387" s="68" t="s">
        <v>38</v>
      </c>
      <c r="C387" s="47" t="s">
        <v>1</v>
      </c>
      <c r="D387" s="47"/>
      <c r="E387" s="48">
        <f>E388+E391</f>
        <v>418</v>
      </c>
      <c r="F387" s="48">
        <f>F388+F391</f>
        <v>105</v>
      </c>
      <c r="G387" s="49">
        <f>F387/E387</f>
        <v>0.25119617224880381</v>
      </c>
    </row>
    <row r="388" spans="1:7" x14ac:dyDescent="0.3">
      <c r="A388" s="63"/>
      <c r="B388" s="69"/>
      <c r="C388" s="64" t="s">
        <v>16</v>
      </c>
      <c r="D388" s="10" t="s">
        <v>1</v>
      </c>
      <c r="E388" s="2">
        <v>151</v>
      </c>
      <c r="F388" s="3">
        <v>34</v>
      </c>
      <c r="G388" s="4">
        <v>0.2251655629139073</v>
      </c>
    </row>
    <row r="389" spans="1:7" x14ac:dyDescent="0.3">
      <c r="A389" s="63"/>
      <c r="B389" s="69"/>
      <c r="C389" s="64" t="s">
        <v>16</v>
      </c>
      <c r="D389" s="46" t="s">
        <v>41</v>
      </c>
      <c r="E389" s="2">
        <v>63</v>
      </c>
      <c r="F389" s="3">
        <v>9</v>
      </c>
      <c r="G389" s="4">
        <v>0.14285714285714279</v>
      </c>
    </row>
    <row r="390" spans="1:7" x14ac:dyDescent="0.3">
      <c r="A390" s="63"/>
      <c r="B390" s="69"/>
      <c r="C390" s="64" t="s">
        <v>16</v>
      </c>
      <c r="D390" s="10" t="s">
        <v>4</v>
      </c>
      <c r="E390" s="2">
        <v>88</v>
      </c>
      <c r="F390" s="3">
        <v>25</v>
      </c>
      <c r="G390" s="4">
        <v>0.28409090909090912</v>
      </c>
    </row>
    <row r="391" spans="1:7" x14ac:dyDescent="0.3">
      <c r="A391" s="63"/>
      <c r="B391" s="69"/>
      <c r="C391" s="64" t="s">
        <v>19</v>
      </c>
      <c r="D391" s="10" t="s">
        <v>1</v>
      </c>
      <c r="E391" s="2">
        <v>267</v>
      </c>
      <c r="F391" s="3">
        <v>71</v>
      </c>
      <c r="G391" s="4">
        <v>0.26591760299625472</v>
      </c>
    </row>
    <row r="392" spans="1:7" x14ac:dyDescent="0.3">
      <c r="A392" s="63"/>
      <c r="B392" s="69"/>
      <c r="C392" s="64" t="s">
        <v>19</v>
      </c>
      <c r="D392" s="46" t="s">
        <v>41</v>
      </c>
      <c r="E392" s="2">
        <v>113</v>
      </c>
      <c r="F392" s="3">
        <v>25</v>
      </c>
      <c r="G392" s="4">
        <v>0.22123893805309741</v>
      </c>
    </row>
    <row r="393" spans="1:7" x14ac:dyDescent="0.3">
      <c r="A393" s="63"/>
      <c r="B393" s="70"/>
      <c r="C393" s="64" t="s">
        <v>19</v>
      </c>
      <c r="D393" s="10" t="s">
        <v>4</v>
      </c>
      <c r="E393" s="2">
        <v>154</v>
      </c>
      <c r="F393" s="3">
        <v>46</v>
      </c>
      <c r="G393" s="4">
        <v>0.29870129870129869</v>
      </c>
    </row>
    <row r="394" spans="1:7" s="11" customFormat="1" x14ac:dyDescent="0.3">
      <c r="A394" s="63"/>
      <c r="B394" s="68" t="s">
        <v>39</v>
      </c>
      <c r="C394" s="47" t="s">
        <v>1</v>
      </c>
      <c r="D394" s="47"/>
      <c r="E394" s="48">
        <f>E395+E398+E402+E405+E408</f>
        <v>848</v>
      </c>
      <c r="F394" s="48">
        <f>F395+F398+F402+F405+F408</f>
        <v>198</v>
      </c>
      <c r="G394" s="49">
        <f>F394/E394</f>
        <v>0.23349056603773585</v>
      </c>
    </row>
    <row r="395" spans="1:7" s="11" customFormat="1" x14ac:dyDescent="0.3">
      <c r="A395" s="63"/>
      <c r="B395" s="69"/>
      <c r="C395" s="64" t="s">
        <v>2</v>
      </c>
      <c r="D395" s="10" t="s">
        <v>1</v>
      </c>
      <c r="E395" s="2">
        <v>194</v>
      </c>
      <c r="F395" s="3">
        <v>31</v>
      </c>
      <c r="G395" s="4">
        <v>0.15979381443298971</v>
      </c>
    </row>
    <row r="396" spans="1:7" s="11" customFormat="1" x14ac:dyDescent="0.3">
      <c r="A396" s="63"/>
      <c r="B396" s="69"/>
      <c r="C396" s="64" t="s">
        <v>2</v>
      </c>
      <c r="D396" s="46" t="s">
        <v>41</v>
      </c>
      <c r="E396" s="2">
        <v>68</v>
      </c>
      <c r="F396" s="3">
        <v>9</v>
      </c>
      <c r="G396" s="4">
        <v>0.13235294117647059</v>
      </c>
    </row>
    <row r="397" spans="1:7" s="11" customFormat="1" x14ac:dyDescent="0.3">
      <c r="A397" s="63"/>
      <c r="B397" s="69"/>
      <c r="C397" s="64" t="s">
        <v>2</v>
      </c>
      <c r="D397" s="10" t="s">
        <v>4</v>
      </c>
      <c r="E397" s="2">
        <v>126</v>
      </c>
      <c r="F397" s="3">
        <v>22</v>
      </c>
      <c r="G397" s="4">
        <v>0.17460317460317459</v>
      </c>
    </row>
    <row r="398" spans="1:7" s="11" customFormat="1" x14ac:dyDescent="0.3">
      <c r="A398" s="63"/>
      <c r="B398" s="69"/>
      <c r="C398" s="64" t="s">
        <v>9</v>
      </c>
      <c r="D398" s="10" t="s">
        <v>1</v>
      </c>
      <c r="E398" s="2">
        <v>198</v>
      </c>
      <c r="F398" s="3">
        <v>50</v>
      </c>
      <c r="G398" s="4">
        <v>0.25252525252525249</v>
      </c>
    </row>
    <row r="399" spans="1:7" s="11" customFormat="1" x14ac:dyDescent="0.3">
      <c r="A399" s="63"/>
      <c r="B399" s="69"/>
      <c r="C399" s="64" t="s">
        <v>9</v>
      </c>
      <c r="D399" s="46" t="s">
        <v>41</v>
      </c>
      <c r="E399" s="2">
        <v>62</v>
      </c>
      <c r="F399" s="3">
        <v>14</v>
      </c>
      <c r="G399" s="4">
        <v>0.22580645161290319</v>
      </c>
    </row>
    <row r="400" spans="1:7" s="11" customFormat="1" x14ac:dyDescent="0.3">
      <c r="A400" s="63"/>
      <c r="B400" s="69"/>
      <c r="C400" s="64" t="s">
        <v>9</v>
      </c>
      <c r="D400" s="10" t="s">
        <v>4</v>
      </c>
      <c r="E400" s="2">
        <v>136</v>
      </c>
      <c r="F400" s="3">
        <v>36</v>
      </c>
      <c r="G400" s="4">
        <v>0.26470588235294118</v>
      </c>
    </row>
    <row r="401" spans="1:7" s="11" customFormat="1" x14ac:dyDescent="0.3">
      <c r="A401" s="63"/>
      <c r="B401" s="69"/>
      <c r="C401" s="64" t="s">
        <v>9</v>
      </c>
      <c r="D401" s="10" t="s">
        <v>7</v>
      </c>
      <c r="E401" s="2">
        <v>2</v>
      </c>
      <c r="F401" s="3">
        <v>1</v>
      </c>
      <c r="G401" s="4">
        <v>0.5</v>
      </c>
    </row>
    <row r="402" spans="1:7" s="11" customFormat="1" x14ac:dyDescent="0.3">
      <c r="A402" s="63"/>
      <c r="B402" s="69"/>
      <c r="C402" s="64" t="s">
        <v>10</v>
      </c>
      <c r="D402" s="10" t="s">
        <v>1</v>
      </c>
      <c r="E402" s="2">
        <v>187</v>
      </c>
      <c r="F402" s="3">
        <v>48</v>
      </c>
      <c r="G402" s="4">
        <v>0.25668449197860971</v>
      </c>
    </row>
    <row r="403" spans="1:7" s="11" customFormat="1" x14ac:dyDescent="0.3">
      <c r="A403" s="63"/>
      <c r="B403" s="69"/>
      <c r="C403" s="64" t="s">
        <v>10</v>
      </c>
      <c r="D403" s="46" t="s">
        <v>41</v>
      </c>
      <c r="E403" s="2">
        <v>67</v>
      </c>
      <c r="F403" s="3">
        <v>19</v>
      </c>
      <c r="G403" s="4">
        <v>0.28358208955223879</v>
      </c>
    </row>
    <row r="404" spans="1:7" s="11" customFormat="1" x14ac:dyDescent="0.3">
      <c r="A404" s="63"/>
      <c r="B404" s="69"/>
      <c r="C404" s="64" t="s">
        <v>10</v>
      </c>
      <c r="D404" s="10" t="s">
        <v>4</v>
      </c>
      <c r="E404" s="2">
        <v>120</v>
      </c>
      <c r="F404" s="3">
        <v>29</v>
      </c>
      <c r="G404" s="4">
        <v>0.2416666666666667</v>
      </c>
    </row>
    <row r="405" spans="1:7" s="11" customFormat="1" x14ac:dyDescent="0.3">
      <c r="A405" s="63"/>
      <c r="B405" s="69"/>
      <c r="C405" s="64" t="s">
        <v>11</v>
      </c>
      <c r="D405" s="10" t="s">
        <v>1</v>
      </c>
      <c r="E405" s="2">
        <v>268</v>
      </c>
      <c r="F405" s="3">
        <v>69</v>
      </c>
      <c r="G405" s="4">
        <v>0.2574626865671642</v>
      </c>
    </row>
    <row r="406" spans="1:7" s="11" customFormat="1" x14ac:dyDescent="0.3">
      <c r="A406" s="63"/>
      <c r="B406" s="69"/>
      <c r="C406" s="64" t="s">
        <v>11</v>
      </c>
      <c r="D406" s="46" t="s">
        <v>41</v>
      </c>
      <c r="E406" s="2">
        <v>105</v>
      </c>
      <c r="F406" s="3">
        <v>30</v>
      </c>
      <c r="G406" s="4">
        <v>0.2857142857142857</v>
      </c>
    </row>
    <row r="407" spans="1:7" s="11" customFormat="1" x14ac:dyDescent="0.3">
      <c r="A407" s="63"/>
      <c r="B407" s="69"/>
      <c r="C407" s="64" t="s">
        <v>11</v>
      </c>
      <c r="D407" s="10" t="s">
        <v>4</v>
      </c>
      <c r="E407" s="2">
        <v>163</v>
      </c>
      <c r="F407" s="3">
        <v>39</v>
      </c>
      <c r="G407" s="4">
        <v>0.2392638036809816</v>
      </c>
    </row>
    <row r="408" spans="1:7" s="11" customFormat="1" x14ac:dyDescent="0.3">
      <c r="A408" s="63"/>
      <c r="B408" s="69"/>
      <c r="C408" s="64" t="s">
        <v>23</v>
      </c>
      <c r="D408" s="10" t="s">
        <v>1</v>
      </c>
      <c r="E408" s="2">
        <v>1</v>
      </c>
      <c r="F408" s="3">
        <v>0</v>
      </c>
      <c r="G408" s="4">
        <v>0</v>
      </c>
    </row>
    <row r="409" spans="1:7" s="11" customFormat="1" x14ac:dyDescent="0.3">
      <c r="A409" s="63"/>
      <c r="B409" s="69"/>
      <c r="C409" s="64" t="s">
        <v>23</v>
      </c>
      <c r="D409" s="46" t="s">
        <v>41</v>
      </c>
      <c r="E409" s="2" t="s">
        <v>0</v>
      </c>
      <c r="F409" s="3" t="s">
        <v>0</v>
      </c>
      <c r="G409" s="4" t="s">
        <v>0</v>
      </c>
    </row>
    <row r="410" spans="1:7" s="11" customFormat="1" x14ac:dyDescent="0.3">
      <c r="A410" s="63"/>
      <c r="B410" s="70"/>
      <c r="C410" s="64" t="s">
        <v>23</v>
      </c>
      <c r="D410" s="10" t="s">
        <v>4</v>
      </c>
      <c r="E410" s="2">
        <v>1</v>
      </c>
      <c r="F410" s="3">
        <v>0</v>
      </c>
      <c r="G410" s="4">
        <v>0</v>
      </c>
    </row>
  </sheetData>
  <mergeCells count="158">
    <mergeCell ref="A1:G1"/>
    <mergeCell ref="B272:B289"/>
    <mergeCell ref="B290:B297"/>
    <mergeCell ref="B298:B317"/>
    <mergeCell ref="B318:B324"/>
    <mergeCell ref="B325:B341"/>
    <mergeCell ref="C336:C338"/>
    <mergeCell ref="C339:C341"/>
    <mergeCell ref="A271:A341"/>
    <mergeCell ref="C312:C314"/>
    <mergeCell ref="C329:C331"/>
    <mergeCell ref="C273:C276"/>
    <mergeCell ref="C280:C283"/>
    <mergeCell ref="C295:C297"/>
    <mergeCell ref="C291:C294"/>
    <mergeCell ref="C308:C311"/>
    <mergeCell ref="C315:C317"/>
    <mergeCell ref="C319:C321"/>
    <mergeCell ref="C322:C324"/>
    <mergeCell ref="C326:C328"/>
    <mergeCell ref="C332:C335"/>
    <mergeCell ref="C277:C279"/>
    <mergeCell ref="C284:C286"/>
    <mergeCell ref="C287:C289"/>
    <mergeCell ref="A143:A208"/>
    <mergeCell ref="C145:C147"/>
    <mergeCell ref="C148:C150"/>
    <mergeCell ref="C395:C397"/>
    <mergeCell ref="C398:C401"/>
    <mergeCell ref="C402:C404"/>
    <mergeCell ref="C405:C407"/>
    <mergeCell ref="C408:C410"/>
    <mergeCell ref="B343:B359"/>
    <mergeCell ref="B360:B366"/>
    <mergeCell ref="B367:B386"/>
    <mergeCell ref="B387:B393"/>
    <mergeCell ref="B394:B410"/>
    <mergeCell ref="C154:C156"/>
    <mergeCell ref="C157:C159"/>
    <mergeCell ref="C161:C163"/>
    <mergeCell ref="C197:C199"/>
    <mergeCell ref="C200:C202"/>
    <mergeCell ref="C203:C205"/>
    <mergeCell ref="C206:C208"/>
    <mergeCell ref="A209:A270"/>
    <mergeCell ref="C211:C213"/>
    <mergeCell ref="C214:C216"/>
    <mergeCell ref="C217:C219"/>
    <mergeCell ref="C47:C49"/>
    <mergeCell ref="C51:C53"/>
    <mergeCell ref="C56:C58"/>
    <mergeCell ref="C63:C65"/>
    <mergeCell ref="C66:C68"/>
    <mergeCell ref="C299:C301"/>
    <mergeCell ref="C302:C304"/>
    <mergeCell ref="C305:C307"/>
    <mergeCell ref="A77:A142"/>
    <mergeCell ref="B101:B119"/>
    <mergeCell ref="B127:B142"/>
    <mergeCell ref="B144:B159"/>
    <mergeCell ref="B160:B166"/>
    <mergeCell ref="B167:B185"/>
    <mergeCell ref="B186:B192"/>
    <mergeCell ref="C128:C130"/>
    <mergeCell ref="C111:C113"/>
    <mergeCell ref="C114:C116"/>
    <mergeCell ref="C117:C119"/>
    <mergeCell ref="C121:C123"/>
    <mergeCell ref="C124:C126"/>
    <mergeCell ref="C131:C133"/>
    <mergeCell ref="C134:C136"/>
    <mergeCell ref="C137:C139"/>
    <mergeCell ref="A3:A76"/>
    <mergeCell ref="C5:C7"/>
    <mergeCell ref="C11:C13"/>
    <mergeCell ref="C14:C16"/>
    <mergeCell ref="C20:C23"/>
    <mergeCell ref="C17:C19"/>
    <mergeCell ref="C25:C27"/>
    <mergeCell ref="C28:C30"/>
    <mergeCell ref="C32:C34"/>
    <mergeCell ref="C35:C37"/>
    <mergeCell ref="C69:C71"/>
    <mergeCell ref="C72:C74"/>
    <mergeCell ref="C75:C76"/>
    <mergeCell ref="C59:C61"/>
    <mergeCell ref="B4:B23"/>
    <mergeCell ref="B24:B30"/>
    <mergeCell ref="B31:B49"/>
    <mergeCell ref="B50:B61"/>
    <mergeCell ref="B62:B76"/>
    <mergeCell ref="C54:C55"/>
    <mergeCell ref="C8:C10"/>
    <mergeCell ref="C38:C40"/>
    <mergeCell ref="C41:C43"/>
    <mergeCell ref="C44:C46"/>
    <mergeCell ref="C79:C81"/>
    <mergeCell ref="C82:C84"/>
    <mergeCell ref="C85:C87"/>
    <mergeCell ref="C88:C90"/>
    <mergeCell ref="C91:C93"/>
    <mergeCell ref="B78:B93"/>
    <mergeCell ref="C95:C97"/>
    <mergeCell ref="C98:C100"/>
    <mergeCell ref="B94:B100"/>
    <mergeCell ref="C102:C104"/>
    <mergeCell ref="C105:C107"/>
    <mergeCell ref="C108:C110"/>
    <mergeCell ref="B120:B126"/>
    <mergeCell ref="C140:C142"/>
    <mergeCell ref="C151:C153"/>
    <mergeCell ref="C187:C189"/>
    <mergeCell ref="C190:C192"/>
    <mergeCell ref="C194:C196"/>
    <mergeCell ref="C164:C166"/>
    <mergeCell ref="C168:C170"/>
    <mergeCell ref="C171:C173"/>
    <mergeCell ref="C177:C179"/>
    <mergeCell ref="C180:C182"/>
    <mergeCell ref="C183:C185"/>
    <mergeCell ref="C174:C176"/>
    <mergeCell ref="C221:C223"/>
    <mergeCell ref="C224:C226"/>
    <mergeCell ref="C228:C230"/>
    <mergeCell ref="C231:C233"/>
    <mergeCell ref="B193:B208"/>
    <mergeCell ref="B210:B219"/>
    <mergeCell ref="B220:B226"/>
    <mergeCell ref="B227:B245"/>
    <mergeCell ref="B246:B252"/>
    <mergeCell ref="B253:B270"/>
    <mergeCell ref="C254:C256"/>
    <mergeCell ref="C257:C260"/>
    <mergeCell ref="C261:C264"/>
    <mergeCell ref="C265:C267"/>
    <mergeCell ref="C268:C270"/>
    <mergeCell ref="C234:C236"/>
    <mergeCell ref="C237:C239"/>
    <mergeCell ref="C240:C242"/>
    <mergeCell ref="C243:C245"/>
    <mergeCell ref="C247:C249"/>
    <mergeCell ref="C250:C252"/>
    <mergeCell ref="C372:C374"/>
    <mergeCell ref="C375:C377"/>
    <mergeCell ref="C378:C380"/>
    <mergeCell ref="C381:C383"/>
    <mergeCell ref="C384:C386"/>
    <mergeCell ref="C388:C390"/>
    <mergeCell ref="A342:A410"/>
    <mergeCell ref="C344:C347"/>
    <mergeCell ref="C348:C350"/>
    <mergeCell ref="C351:C353"/>
    <mergeCell ref="C354:C356"/>
    <mergeCell ref="C357:C359"/>
    <mergeCell ref="C361:C363"/>
    <mergeCell ref="C364:C366"/>
    <mergeCell ref="C368:C371"/>
    <mergeCell ref="C391:C393"/>
  </mergeCells>
  <pageMargins left="0.7" right="0.7" top="0.75" bottom="0.7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BC901-D0E3-498D-B133-EFF2368CFDAB}">
  <dimension ref="A1:H792"/>
  <sheetViews>
    <sheetView view="pageLayout" topLeftCell="A52" zoomScaleNormal="100" workbookViewId="0">
      <selection activeCell="L12" sqref="L12"/>
    </sheetView>
  </sheetViews>
  <sheetFormatPr defaultRowHeight="14.4" x14ac:dyDescent="0.3"/>
  <cols>
    <col min="1" max="1" width="15.6640625" style="1" customWidth="1"/>
    <col min="2" max="2" width="16.77734375" style="37" customWidth="1"/>
    <col min="3" max="3" width="30.21875" style="1" bestFit="1" customWidth="1"/>
    <col min="4" max="7" width="16.77734375" style="1" customWidth="1"/>
    <col min="8" max="16384" width="8.88671875" style="1"/>
  </cols>
  <sheetData>
    <row r="1" spans="1:8" ht="25.2" customHeight="1" x14ac:dyDescent="0.3">
      <c r="A1" s="61" t="s">
        <v>49</v>
      </c>
      <c r="B1" s="61"/>
      <c r="C1" s="61"/>
      <c r="D1" s="61"/>
      <c r="E1" s="61"/>
      <c r="F1" s="61"/>
      <c r="G1" s="61"/>
    </row>
    <row r="2" spans="1:8" ht="28.8" x14ac:dyDescent="0.3">
      <c r="A2" s="12"/>
      <c r="B2" s="12"/>
      <c r="C2" s="12"/>
      <c r="D2" s="12"/>
      <c r="E2" s="15" t="s">
        <v>51</v>
      </c>
      <c r="F2" s="16" t="s">
        <v>34</v>
      </c>
      <c r="G2" s="17" t="s">
        <v>52</v>
      </c>
      <c r="H2" s="11"/>
    </row>
    <row r="3" spans="1:8" s="11" customFormat="1" x14ac:dyDescent="0.3">
      <c r="A3" s="71">
        <v>2018</v>
      </c>
      <c r="B3" s="36" t="s">
        <v>40</v>
      </c>
      <c r="C3" s="35"/>
      <c r="D3" s="35"/>
      <c r="E3" s="7">
        <f>E4+E41+E55+E93+E111</f>
        <v>4316</v>
      </c>
      <c r="F3" s="7">
        <f t="shared" ref="F3" si="0">F4+F41+F55+F93+F111</f>
        <v>855</v>
      </c>
      <c r="G3" s="33">
        <f>F3/E3</f>
        <v>0.19810009267840592</v>
      </c>
    </row>
    <row r="4" spans="1:8" s="11" customFormat="1" x14ac:dyDescent="0.3">
      <c r="A4" s="72"/>
      <c r="B4" s="71" t="s">
        <v>35</v>
      </c>
      <c r="C4" s="53" t="s">
        <v>1</v>
      </c>
      <c r="D4" s="52"/>
      <c r="E4" s="48">
        <f>E5+E12+E17+E24+E29+E36</f>
        <v>1635</v>
      </c>
      <c r="F4" s="48">
        <f t="shared" ref="F4" si="1">F5+F12+F17+F24+F29+F36</f>
        <v>307</v>
      </c>
      <c r="G4" s="49">
        <f>F4/E4</f>
        <v>0.18776758409785932</v>
      </c>
    </row>
    <row r="5" spans="1:8" s="11" customFormat="1" x14ac:dyDescent="0.3">
      <c r="A5" s="72"/>
      <c r="B5" s="72"/>
      <c r="C5" s="64" t="s">
        <v>6</v>
      </c>
      <c r="D5" s="10" t="s">
        <v>1</v>
      </c>
      <c r="E5" s="2">
        <v>960</v>
      </c>
      <c r="F5" s="3">
        <v>145</v>
      </c>
      <c r="G5" s="4">
        <v>0.15104166666666671</v>
      </c>
    </row>
    <row r="6" spans="1:8" s="11" customFormat="1" x14ac:dyDescent="0.3">
      <c r="A6" s="72"/>
      <c r="B6" s="72"/>
      <c r="C6" s="64" t="s">
        <v>6</v>
      </c>
      <c r="D6" s="10" t="s">
        <v>28</v>
      </c>
      <c r="E6" s="2">
        <v>216</v>
      </c>
      <c r="F6" s="3">
        <v>51</v>
      </c>
      <c r="G6" s="4">
        <v>0.2361111111111111</v>
      </c>
    </row>
    <row r="7" spans="1:8" s="11" customFormat="1" x14ac:dyDescent="0.3">
      <c r="A7" s="72"/>
      <c r="B7" s="72"/>
      <c r="C7" s="64" t="s">
        <v>6</v>
      </c>
      <c r="D7" s="10" t="s">
        <v>29</v>
      </c>
      <c r="E7" s="2">
        <v>368</v>
      </c>
      <c r="F7" s="3">
        <v>58</v>
      </c>
      <c r="G7" s="4">
        <v>0.15760869565217389</v>
      </c>
    </row>
    <row r="8" spans="1:8" s="11" customFormat="1" x14ac:dyDescent="0.3">
      <c r="A8" s="72"/>
      <c r="B8" s="72"/>
      <c r="C8" s="64" t="s">
        <v>6</v>
      </c>
      <c r="D8" s="10" t="s">
        <v>30</v>
      </c>
      <c r="E8" s="2">
        <v>250</v>
      </c>
      <c r="F8" s="3">
        <v>25</v>
      </c>
      <c r="G8" s="4">
        <v>0.1</v>
      </c>
    </row>
    <row r="9" spans="1:8" s="11" customFormat="1" x14ac:dyDescent="0.3">
      <c r="A9" s="72"/>
      <c r="B9" s="72"/>
      <c r="C9" s="64" t="s">
        <v>6</v>
      </c>
      <c r="D9" s="10" t="s">
        <v>31</v>
      </c>
      <c r="E9" s="2">
        <v>92</v>
      </c>
      <c r="F9" s="3">
        <v>9</v>
      </c>
      <c r="G9" s="4">
        <v>9.7826086956521743E-2</v>
      </c>
    </row>
    <row r="10" spans="1:8" s="11" customFormat="1" x14ac:dyDescent="0.3">
      <c r="A10" s="72"/>
      <c r="B10" s="72"/>
      <c r="C10" s="64" t="s">
        <v>6</v>
      </c>
      <c r="D10" s="10" t="s">
        <v>32</v>
      </c>
      <c r="E10" s="2">
        <v>26</v>
      </c>
      <c r="F10" s="3">
        <v>1</v>
      </c>
      <c r="G10" s="4">
        <v>3.8461538461538457E-2</v>
      </c>
    </row>
    <row r="11" spans="1:8" s="11" customFormat="1" x14ac:dyDescent="0.3">
      <c r="A11" s="72"/>
      <c r="B11" s="72"/>
      <c r="C11" s="64" t="s">
        <v>6</v>
      </c>
      <c r="D11" s="10" t="s">
        <v>33</v>
      </c>
      <c r="E11" s="2">
        <v>8</v>
      </c>
      <c r="F11" s="3">
        <v>1</v>
      </c>
      <c r="G11" s="4">
        <v>0.125</v>
      </c>
    </row>
    <row r="12" spans="1:8" s="11" customFormat="1" x14ac:dyDescent="0.3">
      <c r="A12" s="72"/>
      <c r="B12" s="72"/>
      <c r="C12" s="64" t="s">
        <v>22</v>
      </c>
      <c r="D12" s="10" t="s">
        <v>1</v>
      </c>
      <c r="E12" s="2">
        <v>5</v>
      </c>
      <c r="F12" s="3">
        <v>0</v>
      </c>
      <c r="G12" s="4">
        <v>0</v>
      </c>
    </row>
    <row r="13" spans="1:8" s="11" customFormat="1" x14ac:dyDescent="0.3">
      <c r="A13" s="72"/>
      <c r="B13" s="72"/>
      <c r="C13" s="64" t="s">
        <v>22</v>
      </c>
      <c r="D13" s="10" t="s">
        <v>28</v>
      </c>
      <c r="E13" s="2">
        <v>3</v>
      </c>
      <c r="F13" s="3">
        <v>0</v>
      </c>
      <c r="G13" s="4">
        <v>0</v>
      </c>
    </row>
    <row r="14" spans="1:8" s="11" customFormat="1" x14ac:dyDescent="0.3">
      <c r="A14" s="72"/>
      <c r="B14" s="72"/>
      <c r="C14" s="64" t="s">
        <v>22</v>
      </c>
      <c r="D14" s="10" t="s">
        <v>29</v>
      </c>
      <c r="E14" s="2">
        <v>2</v>
      </c>
      <c r="F14" s="3">
        <v>0</v>
      </c>
      <c r="G14" s="4">
        <v>0</v>
      </c>
    </row>
    <row r="15" spans="1:8" s="11" customFormat="1" x14ac:dyDescent="0.3">
      <c r="A15" s="72"/>
      <c r="B15" s="72"/>
      <c r="C15" s="64" t="s">
        <v>22</v>
      </c>
      <c r="D15" s="10" t="s">
        <v>30</v>
      </c>
      <c r="E15" s="2" t="s">
        <v>0</v>
      </c>
      <c r="F15" s="3" t="s">
        <v>0</v>
      </c>
      <c r="G15" s="4" t="s">
        <v>0</v>
      </c>
    </row>
    <row r="16" spans="1:8" s="11" customFormat="1" x14ac:dyDescent="0.3">
      <c r="A16" s="72"/>
      <c r="B16" s="72"/>
      <c r="C16" s="64" t="s">
        <v>22</v>
      </c>
      <c r="D16" s="10" t="s">
        <v>32</v>
      </c>
      <c r="E16" s="2" t="s">
        <v>0</v>
      </c>
      <c r="F16" s="3" t="s">
        <v>0</v>
      </c>
      <c r="G16" s="4" t="s">
        <v>0</v>
      </c>
    </row>
    <row r="17" spans="1:7" s="11" customFormat="1" x14ac:dyDescent="0.3">
      <c r="A17" s="72"/>
      <c r="B17" s="72"/>
      <c r="C17" s="64" t="s">
        <v>17</v>
      </c>
      <c r="D17" s="10" t="s">
        <v>1</v>
      </c>
      <c r="E17" s="2">
        <v>381</v>
      </c>
      <c r="F17" s="3">
        <v>81</v>
      </c>
      <c r="G17" s="4">
        <v>0.2125984251968504</v>
      </c>
    </row>
    <row r="18" spans="1:7" s="11" customFormat="1" x14ac:dyDescent="0.3">
      <c r="A18" s="72"/>
      <c r="B18" s="72"/>
      <c r="C18" s="64" t="s">
        <v>17</v>
      </c>
      <c r="D18" s="10" t="s">
        <v>28</v>
      </c>
      <c r="E18" s="2">
        <v>122</v>
      </c>
      <c r="F18" s="3">
        <v>38</v>
      </c>
      <c r="G18" s="4">
        <v>0.31147540983606559</v>
      </c>
    </row>
    <row r="19" spans="1:7" s="11" customFormat="1" x14ac:dyDescent="0.3">
      <c r="A19" s="72"/>
      <c r="B19" s="72"/>
      <c r="C19" s="64" t="s">
        <v>17</v>
      </c>
      <c r="D19" s="10" t="s">
        <v>29</v>
      </c>
      <c r="E19" s="2">
        <v>133</v>
      </c>
      <c r="F19" s="3">
        <v>24</v>
      </c>
      <c r="G19" s="4">
        <v>0.18045112781954889</v>
      </c>
    </row>
    <row r="20" spans="1:7" s="11" customFormat="1" x14ac:dyDescent="0.3">
      <c r="A20" s="72"/>
      <c r="B20" s="72"/>
      <c r="C20" s="64" t="s">
        <v>17</v>
      </c>
      <c r="D20" s="10" t="s">
        <v>30</v>
      </c>
      <c r="E20" s="2">
        <v>93</v>
      </c>
      <c r="F20" s="3">
        <v>13</v>
      </c>
      <c r="G20" s="4">
        <v>0.1397849462365591</v>
      </c>
    </row>
    <row r="21" spans="1:7" s="11" customFormat="1" x14ac:dyDescent="0.3">
      <c r="A21" s="72"/>
      <c r="B21" s="72"/>
      <c r="C21" s="64" t="s">
        <v>17</v>
      </c>
      <c r="D21" s="10" t="s">
        <v>31</v>
      </c>
      <c r="E21" s="2">
        <v>27</v>
      </c>
      <c r="F21" s="3">
        <v>5</v>
      </c>
      <c r="G21" s="4">
        <v>0.1851851851851852</v>
      </c>
    </row>
    <row r="22" spans="1:7" s="11" customFormat="1" x14ac:dyDescent="0.3">
      <c r="A22" s="72"/>
      <c r="B22" s="72"/>
      <c r="C22" s="64" t="s">
        <v>17</v>
      </c>
      <c r="D22" s="10" t="s">
        <v>32</v>
      </c>
      <c r="E22" s="2">
        <v>4</v>
      </c>
      <c r="F22" s="3">
        <v>1</v>
      </c>
      <c r="G22" s="4">
        <v>0.25</v>
      </c>
    </row>
    <row r="23" spans="1:7" s="11" customFormat="1" x14ac:dyDescent="0.3">
      <c r="A23" s="72"/>
      <c r="B23" s="72"/>
      <c r="C23" s="64" t="s">
        <v>17</v>
      </c>
      <c r="D23" s="10" t="s">
        <v>33</v>
      </c>
      <c r="E23" s="2">
        <v>2</v>
      </c>
      <c r="F23" s="3">
        <v>0</v>
      </c>
      <c r="G23" s="4">
        <v>0</v>
      </c>
    </row>
    <row r="24" spans="1:7" s="11" customFormat="1" x14ac:dyDescent="0.3">
      <c r="A24" s="72"/>
      <c r="B24" s="72"/>
      <c r="C24" s="64" t="s">
        <v>25</v>
      </c>
      <c r="D24" s="10" t="s">
        <v>1</v>
      </c>
      <c r="E24" s="2">
        <v>1</v>
      </c>
      <c r="F24" s="3">
        <v>0</v>
      </c>
      <c r="G24" s="4">
        <v>0</v>
      </c>
    </row>
    <row r="25" spans="1:7" s="11" customFormat="1" x14ac:dyDescent="0.3">
      <c r="A25" s="72"/>
      <c r="B25" s="72"/>
      <c r="C25" s="64" t="s">
        <v>25</v>
      </c>
      <c r="D25" s="10" t="s">
        <v>28</v>
      </c>
      <c r="E25" s="2">
        <v>1</v>
      </c>
      <c r="F25" s="3">
        <v>0</v>
      </c>
      <c r="G25" s="4">
        <v>0</v>
      </c>
    </row>
    <row r="26" spans="1:7" s="11" customFormat="1" x14ac:dyDescent="0.3">
      <c r="A26" s="72"/>
      <c r="B26" s="72"/>
      <c r="C26" s="64" t="s">
        <v>25</v>
      </c>
      <c r="D26" s="10" t="s">
        <v>29</v>
      </c>
      <c r="E26" s="2" t="s">
        <v>0</v>
      </c>
      <c r="F26" s="3" t="s">
        <v>0</v>
      </c>
      <c r="G26" s="4" t="s">
        <v>0</v>
      </c>
    </row>
    <row r="27" spans="1:7" s="11" customFormat="1" x14ac:dyDescent="0.3">
      <c r="A27" s="72"/>
      <c r="B27" s="72"/>
      <c r="C27" s="64" t="s">
        <v>25</v>
      </c>
      <c r="D27" s="10" t="s">
        <v>31</v>
      </c>
      <c r="E27" s="2" t="s">
        <v>0</v>
      </c>
      <c r="F27" s="3" t="s">
        <v>0</v>
      </c>
      <c r="G27" s="4" t="s">
        <v>0</v>
      </c>
    </row>
    <row r="28" spans="1:7" s="11" customFormat="1" ht="14.4" customHeight="1" x14ac:dyDescent="0.3">
      <c r="A28" s="72"/>
      <c r="B28" s="72"/>
      <c r="C28" s="64" t="s">
        <v>25</v>
      </c>
      <c r="D28" s="10" t="s">
        <v>32</v>
      </c>
      <c r="E28" s="2" t="s">
        <v>0</v>
      </c>
      <c r="F28" s="3" t="s">
        <v>0</v>
      </c>
      <c r="G28" s="4" t="s">
        <v>0</v>
      </c>
    </row>
    <row r="29" spans="1:7" s="11" customFormat="1" x14ac:dyDescent="0.3">
      <c r="A29" s="72"/>
      <c r="B29" s="72"/>
      <c r="C29" s="64" t="s">
        <v>18</v>
      </c>
      <c r="D29" s="10" t="s">
        <v>1</v>
      </c>
      <c r="E29" s="2">
        <v>288</v>
      </c>
      <c r="F29" s="3">
        <v>81</v>
      </c>
      <c r="G29" s="4">
        <v>0.28125</v>
      </c>
    </row>
    <row r="30" spans="1:7" s="11" customFormat="1" x14ac:dyDescent="0.3">
      <c r="A30" s="72"/>
      <c r="B30" s="72"/>
      <c r="C30" s="64" t="s">
        <v>18</v>
      </c>
      <c r="D30" s="10" t="s">
        <v>28</v>
      </c>
      <c r="E30" s="2">
        <v>125</v>
      </c>
      <c r="F30" s="3">
        <v>55</v>
      </c>
      <c r="G30" s="4">
        <v>0.44</v>
      </c>
    </row>
    <row r="31" spans="1:7" s="11" customFormat="1" x14ac:dyDescent="0.3">
      <c r="A31" s="72"/>
      <c r="B31" s="72"/>
      <c r="C31" s="64" t="s">
        <v>18</v>
      </c>
      <c r="D31" s="10" t="s">
        <v>29</v>
      </c>
      <c r="E31" s="2">
        <v>77</v>
      </c>
      <c r="F31" s="3">
        <v>18</v>
      </c>
      <c r="G31" s="4">
        <v>0.23376623376623379</v>
      </c>
    </row>
    <row r="32" spans="1:7" s="11" customFormat="1" x14ac:dyDescent="0.3">
      <c r="A32" s="72"/>
      <c r="B32" s="72"/>
      <c r="C32" s="64" t="s">
        <v>18</v>
      </c>
      <c r="D32" s="10" t="s">
        <v>30</v>
      </c>
      <c r="E32" s="2">
        <v>58</v>
      </c>
      <c r="F32" s="3">
        <v>6</v>
      </c>
      <c r="G32" s="4">
        <v>0.10344827586206901</v>
      </c>
    </row>
    <row r="33" spans="1:7" s="11" customFormat="1" x14ac:dyDescent="0.3">
      <c r="A33" s="72"/>
      <c r="B33" s="72"/>
      <c r="C33" s="64" t="s">
        <v>18</v>
      </c>
      <c r="D33" s="10" t="s">
        <v>31</v>
      </c>
      <c r="E33" s="2">
        <v>15</v>
      </c>
      <c r="F33" s="3">
        <v>2</v>
      </c>
      <c r="G33" s="4">
        <v>0.1333333333333333</v>
      </c>
    </row>
    <row r="34" spans="1:7" s="11" customFormat="1" x14ac:dyDescent="0.3">
      <c r="A34" s="72"/>
      <c r="B34" s="72"/>
      <c r="C34" s="64" t="s">
        <v>18</v>
      </c>
      <c r="D34" s="10" t="s">
        <v>32</v>
      </c>
      <c r="E34" s="2">
        <v>11</v>
      </c>
      <c r="F34" s="3">
        <v>0</v>
      </c>
      <c r="G34" s="4">
        <v>0</v>
      </c>
    </row>
    <row r="35" spans="1:7" s="11" customFormat="1" x14ac:dyDescent="0.3">
      <c r="A35" s="72"/>
      <c r="B35" s="72"/>
      <c r="C35" s="64" t="s">
        <v>18</v>
      </c>
      <c r="D35" s="10" t="s">
        <v>33</v>
      </c>
      <c r="E35" s="2">
        <v>2</v>
      </c>
      <c r="F35" s="3">
        <v>0</v>
      </c>
      <c r="G35" s="4">
        <v>0</v>
      </c>
    </row>
    <row r="36" spans="1:7" s="11" customFormat="1" x14ac:dyDescent="0.3">
      <c r="A36" s="72"/>
      <c r="B36" s="72"/>
      <c r="C36" s="64" t="s">
        <v>26</v>
      </c>
      <c r="D36" s="10" t="s">
        <v>1</v>
      </c>
      <c r="E36" s="2"/>
      <c r="F36" s="3"/>
      <c r="G36" s="4"/>
    </row>
    <row r="37" spans="1:7" s="11" customFormat="1" x14ac:dyDescent="0.3">
      <c r="A37" s="72"/>
      <c r="B37" s="72"/>
      <c r="C37" s="64" t="s">
        <v>26</v>
      </c>
      <c r="D37" s="10" t="s">
        <v>28</v>
      </c>
      <c r="E37" s="2" t="s">
        <v>0</v>
      </c>
      <c r="F37" s="3" t="s">
        <v>0</v>
      </c>
      <c r="G37" s="4" t="s">
        <v>0</v>
      </c>
    </row>
    <row r="38" spans="1:7" s="11" customFormat="1" x14ac:dyDescent="0.3">
      <c r="A38" s="72"/>
      <c r="B38" s="72"/>
      <c r="C38" s="64" t="s">
        <v>26</v>
      </c>
      <c r="D38" s="10" t="s">
        <v>29</v>
      </c>
      <c r="E38" s="2" t="s">
        <v>0</v>
      </c>
      <c r="F38" s="3" t="s">
        <v>0</v>
      </c>
      <c r="G38" s="4" t="s">
        <v>0</v>
      </c>
    </row>
    <row r="39" spans="1:7" s="11" customFormat="1" x14ac:dyDescent="0.3">
      <c r="A39" s="72"/>
      <c r="B39" s="72"/>
      <c r="C39" s="64" t="s">
        <v>26</v>
      </c>
      <c r="D39" s="10" t="s">
        <v>30</v>
      </c>
      <c r="E39" s="2" t="s">
        <v>0</v>
      </c>
      <c r="F39" s="3" t="s">
        <v>0</v>
      </c>
      <c r="G39" s="4" t="s">
        <v>0</v>
      </c>
    </row>
    <row r="40" spans="1:7" s="11" customFormat="1" x14ac:dyDescent="0.3">
      <c r="A40" s="72"/>
      <c r="B40" s="73"/>
      <c r="C40" s="64" t="s">
        <v>26</v>
      </c>
      <c r="D40" s="10" t="s">
        <v>31</v>
      </c>
      <c r="E40" s="2" t="s">
        <v>0</v>
      </c>
      <c r="F40" s="3" t="s">
        <v>0</v>
      </c>
      <c r="G40" s="4" t="s">
        <v>0</v>
      </c>
    </row>
    <row r="41" spans="1:7" s="11" customFormat="1" x14ac:dyDescent="0.3">
      <c r="A41" s="72"/>
      <c r="B41" s="71" t="s">
        <v>36</v>
      </c>
      <c r="C41" s="47" t="s">
        <v>1</v>
      </c>
      <c r="D41" s="47"/>
      <c r="E41" s="48">
        <f>E42+E49</f>
        <v>595</v>
      </c>
      <c r="F41" s="48">
        <f t="shared" ref="F41" si="2">F42+F49</f>
        <v>133</v>
      </c>
      <c r="G41" s="49">
        <f>F41/E41</f>
        <v>0.22352941176470589</v>
      </c>
    </row>
    <row r="42" spans="1:7" s="11" customFormat="1" x14ac:dyDescent="0.3">
      <c r="A42" s="72"/>
      <c r="B42" s="72"/>
      <c r="C42" s="64" t="s">
        <v>8</v>
      </c>
      <c r="D42" s="10" t="s">
        <v>1</v>
      </c>
      <c r="E42" s="2">
        <v>405</v>
      </c>
      <c r="F42" s="3">
        <v>96</v>
      </c>
      <c r="G42" s="4">
        <v>0.23703703703703699</v>
      </c>
    </row>
    <row r="43" spans="1:7" s="11" customFormat="1" x14ac:dyDescent="0.3">
      <c r="A43" s="72"/>
      <c r="B43" s="72"/>
      <c r="C43" s="64" t="s">
        <v>8</v>
      </c>
      <c r="D43" s="10" t="s">
        <v>28</v>
      </c>
      <c r="E43" s="2">
        <v>165</v>
      </c>
      <c r="F43" s="3">
        <v>53</v>
      </c>
      <c r="G43" s="4">
        <v>0.32121212121212123</v>
      </c>
    </row>
    <row r="44" spans="1:7" s="11" customFormat="1" x14ac:dyDescent="0.3">
      <c r="A44" s="72"/>
      <c r="B44" s="72"/>
      <c r="C44" s="64" t="s">
        <v>8</v>
      </c>
      <c r="D44" s="10" t="s">
        <v>29</v>
      </c>
      <c r="E44" s="2">
        <v>142</v>
      </c>
      <c r="F44" s="3">
        <v>29</v>
      </c>
      <c r="G44" s="4">
        <v>0.20422535211267609</v>
      </c>
    </row>
    <row r="45" spans="1:7" s="11" customFormat="1" x14ac:dyDescent="0.3">
      <c r="A45" s="72"/>
      <c r="B45" s="72"/>
      <c r="C45" s="64" t="s">
        <v>8</v>
      </c>
      <c r="D45" s="10" t="s">
        <v>30</v>
      </c>
      <c r="E45" s="2">
        <v>62</v>
      </c>
      <c r="F45" s="3">
        <v>10</v>
      </c>
      <c r="G45" s="4">
        <v>0.16129032258064521</v>
      </c>
    </row>
    <row r="46" spans="1:7" s="11" customFormat="1" x14ac:dyDescent="0.3">
      <c r="A46" s="72"/>
      <c r="B46" s="72"/>
      <c r="C46" s="64" t="s">
        <v>8</v>
      </c>
      <c r="D46" s="10" t="s">
        <v>31</v>
      </c>
      <c r="E46" s="2">
        <v>25</v>
      </c>
      <c r="F46" s="3">
        <v>1</v>
      </c>
      <c r="G46" s="4">
        <v>0.04</v>
      </c>
    </row>
    <row r="47" spans="1:7" s="11" customFormat="1" x14ac:dyDescent="0.3">
      <c r="A47" s="72"/>
      <c r="B47" s="72"/>
      <c r="C47" s="64" t="s">
        <v>8</v>
      </c>
      <c r="D47" s="10" t="s">
        <v>32</v>
      </c>
      <c r="E47" s="2">
        <v>9</v>
      </c>
      <c r="F47" s="3">
        <v>3</v>
      </c>
      <c r="G47" s="4">
        <v>0.33333333333333331</v>
      </c>
    </row>
    <row r="48" spans="1:7" s="11" customFormat="1" x14ac:dyDescent="0.3">
      <c r="A48" s="72"/>
      <c r="B48" s="72"/>
      <c r="C48" s="64" t="s">
        <v>8</v>
      </c>
      <c r="D48" s="10" t="s">
        <v>33</v>
      </c>
      <c r="E48" s="2">
        <v>2</v>
      </c>
      <c r="F48" s="3">
        <v>0</v>
      </c>
      <c r="G48" s="4">
        <v>0</v>
      </c>
    </row>
    <row r="49" spans="1:7" s="11" customFormat="1" x14ac:dyDescent="0.3">
      <c r="A49" s="72"/>
      <c r="B49" s="72"/>
      <c r="C49" s="64" t="s">
        <v>20</v>
      </c>
      <c r="D49" s="10" t="s">
        <v>1</v>
      </c>
      <c r="E49" s="2">
        <v>190</v>
      </c>
      <c r="F49" s="3">
        <v>37</v>
      </c>
      <c r="G49" s="4">
        <v>0.19473684210526321</v>
      </c>
    </row>
    <row r="50" spans="1:7" s="11" customFormat="1" x14ac:dyDescent="0.3">
      <c r="A50" s="72"/>
      <c r="B50" s="72"/>
      <c r="C50" s="64" t="s">
        <v>20</v>
      </c>
      <c r="D50" s="10" t="s">
        <v>28</v>
      </c>
      <c r="E50" s="2">
        <v>70</v>
      </c>
      <c r="F50" s="3">
        <v>22</v>
      </c>
      <c r="G50" s="4">
        <v>0.31428571428571428</v>
      </c>
    </row>
    <row r="51" spans="1:7" s="11" customFormat="1" x14ac:dyDescent="0.3">
      <c r="A51" s="72"/>
      <c r="B51" s="72"/>
      <c r="C51" s="64" t="s">
        <v>20</v>
      </c>
      <c r="D51" s="10" t="s">
        <v>29</v>
      </c>
      <c r="E51" s="2">
        <v>69</v>
      </c>
      <c r="F51" s="3">
        <v>12</v>
      </c>
      <c r="G51" s="4">
        <v>0.17391304347826089</v>
      </c>
    </row>
    <row r="52" spans="1:7" s="11" customFormat="1" x14ac:dyDescent="0.3">
      <c r="A52" s="72"/>
      <c r="B52" s="72"/>
      <c r="C52" s="64" t="s">
        <v>20</v>
      </c>
      <c r="D52" s="10" t="s">
        <v>30</v>
      </c>
      <c r="E52" s="2">
        <v>31</v>
      </c>
      <c r="F52" s="3">
        <v>3</v>
      </c>
      <c r="G52" s="4">
        <v>9.6774193548387094E-2</v>
      </c>
    </row>
    <row r="53" spans="1:7" s="11" customFormat="1" x14ac:dyDescent="0.3">
      <c r="A53" s="72"/>
      <c r="B53" s="72"/>
      <c r="C53" s="64" t="s">
        <v>20</v>
      </c>
      <c r="D53" s="10" t="s">
        <v>31</v>
      </c>
      <c r="E53" s="2">
        <v>19</v>
      </c>
      <c r="F53" s="3">
        <v>0</v>
      </c>
      <c r="G53" s="4">
        <v>0</v>
      </c>
    </row>
    <row r="54" spans="1:7" s="11" customFormat="1" x14ac:dyDescent="0.3">
      <c r="A54" s="72"/>
      <c r="B54" s="73"/>
      <c r="C54" s="64" t="s">
        <v>20</v>
      </c>
      <c r="D54" s="10" t="s">
        <v>32</v>
      </c>
      <c r="E54" s="2">
        <v>1</v>
      </c>
      <c r="F54" s="3">
        <v>0</v>
      </c>
      <c r="G54" s="4">
        <v>0</v>
      </c>
    </row>
    <row r="55" spans="1:7" s="11" customFormat="1" x14ac:dyDescent="0.3">
      <c r="A55" s="72"/>
      <c r="B55" s="71" t="s">
        <v>37</v>
      </c>
      <c r="C55" s="47" t="s">
        <v>1</v>
      </c>
      <c r="D55" s="47"/>
      <c r="E55" s="48">
        <f>E56+E62+E66+E73+E80+E87</f>
        <v>964</v>
      </c>
      <c r="F55" s="48">
        <f>F56+F62+F66+F73+F80+F87</f>
        <v>194</v>
      </c>
      <c r="G55" s="49">
        <f>F55/E55</f>
        <v>0.20124481327800831</v>
      </c>
    </row>
    <row r="56" spans="1:7" s="11" customFormat="1" x14ac:dyDescent="0.3">
      <c r="A56" s="72"/>
      <c r="B56" s="72"/>
      <c r="C56" s="64" t="s">
        <v>5</v>
      </c>
      <c r="D56" s="10" t="s">
        <v>1</v>
      </c>
      <c r="E56" s="2">
        <v>411</v>
      </c>
      <c r="F56" s="3">
        <v>85</v>
      </c>
      <c r="G56" s="4">
        <v>0.20681265206812649</v>
      </c>
    </row>
    <row r="57" spans="1:7" s="11" customFormat="1" x14ac:dyDescent="0.3">
      <c r="A57" s="72"/>
      <c r="B57" s="72"/>
      <c r="C57" s="64" t="s">
        <v>5</v>
      </c>
      <c r="D57" s="10" t="s">
        <v>28</v>
      </c>
      <c r="E57" s="2">
        <v>110</v>
      </c>
      <c r="F57" s="3">
        <v>38</v>
      </c>
      <c r="G57" s="4">
        <v>0.34545454545454551</v>
      </c>
    </row>
    <row r="58" spans="1:7" s="11" customFormat="1" x14ac:dyDescent="0.3">
      <c r="A58" s="72"/>
      <c r="B58" s="72"/>
      <c r="C58" s="64" t="s">
        <v>5</v>
      </c>
      <c r="D58" s="10" t="s">
        <v>29</v>
      </c>
      <c r="E58" s="2">
        <v>166</v>
      </c>
      <c r="F58" s="3">
        <v>29</v>
      </c>
      <c r="G58" s="4">
        <v>0.1746987951807229</v>
      </c>
    </row>
    <row r="59" spans="1:7" s="11" customFormat="1" x14ac:dyDescent="0.3">
      <c r="A59" s="72"/>
      <c r="B59" s="72"/>
      <c r="C59" s="64" t="s">
        <v>5</v>
      </c>
      <c r="D59" s="10" t="s">
        <v>30</v>
      </c>
      <c r="E59" s="2">
        <v>93</v>
      </c>
      <c r="F59" s="3">
        <v>11</v>
      </c>
      <c r="G59" s="4">
        <v>0.1182795698924731</v>
      </c>
    </row>
    <row r="60" spans="1:7" s="11" customFormat="1" x14ac:dyDescent="0.3">
      <c r="A60" s="72"/>
      <c r="B60" s="72"/>
      <c r="C60" s="64" t="s">
        <v>5</v>
      </c>
      <c r="D60" s="10" t="s">
        <v>31</v>
      </c>
      <c r="E60" s="2">
        <v>35</v>
      </c>
      <c r="F60" s="3">
        <v>6</v>
      </c>
      <c r="G60" s="4">
        <v>0.1714285714285714</v>
      </c>
    </row>
    <row r="61" spans="1:7" s="11" customFormat="1" x14ac:dyDescent="0.3">
      <c r="A61" s="72"/>
      <c r="B61" s="72"/>
      <c r="C61" s="64" t="s">
        <v>5</v>
      </c>
      <c r="D61" s="10" t="s">
        <v>32</v>
      </c>
      <c r="E61" s="2">
        <v>7</v>
      </c>
      <c r="F61" s="3">
        <v>1</v>
      </c>
      <c r="G61" s="4">
        <v>0.14285714285714279</v>
      </c>
    </row>
    <row r="62" spans="1:7" s="11" customFormat="1" x14ac:dyDescent="0.3">
      <c r="A62" s="72"/>
      <c r="B62" s="72"/>
      <c r="C62" s="64" t="s">
        <v>21</v>
      </c>
      <c r="D62" s="10" t="s">
        <v>1</v>
      </c>
      <c r="E62" s="2">
        <v>2</v>
      </c>
      <c r="F62" s="3">
        <v>1</v>
      </c>
      <c r="G62" s="4">
        <v>0.5</v>
      </c>
    </row>
    <row r="63" spans="1:7" s="11" customFormat="1" x14ac:dyDescent="0.3">
      <c r="A63" s="72"/>
      <c r="B63" s="72"/>
      <c r="C63" s="64" t="s">
        <v>21</v>
      </c>
      <c r="D63" s="10" t="s">
        <v>28</v>
      </c>
      <c r="E63" s="2">
        <v>1</v>
      </c>
      <c r="F63" s="3">
        <v>0</v>
      </c>
      <c r="G63" s="4">
        <v>0</v>
      </c>
    </row>
    <row r="64" spans="1:7" s="11" customFormat="1" x14ac:dyDescent="0.3">
      <c r="A64" s="72"/>
      <c r="B64" s="72"/>
      <c r="C64" s="64" t="s">
        <v>21</v>
      </c>
      <c r="D64" s="10" t="s">
        <v>29</v>
      </c>
      <c r="E64" s="2" t="s">
        <v>0</v>
      </c>
      <c r="F64" s="3" t="s">
        <v>0</v>
      </c>
      <c r="G64" s="4" t="s">
        <v>0</v>
      </c>
    </row>
    <row r="65" spans="1:7" s="11" customFormat="1" x14ac:dyDescent="0.3">
      <c r="A65" s="72"/>
      <c r="B65" s="72"/>
      <c r="C65" s="64" t="s">
        <v>21</v>
      </c>
      <c r="D65" s="10" t="s">
        <v>31</v>
      </c>
      <c r="E65" s="2">
        <v>1</v>
      </c>
      <c r="F65" s="3">
        <v>1</v>
      </c>
      <c r="G65" s="4">
        <v>1</v>
      </c>
    </row>
    <row r="66" spans="1:7" s="11" customFormat="1" x14ac:dyDescent="0.3">
      <c r="A66" s="72"/>
      <c r="B66" s="72"/>
      <c r="C66" s="64" t="s">
        <v>12</v>
      </c>
      <c r="D66" s="10" t="s">
        <v>1</v>
      </c>
      <c r="E66" s="2">
        <v>58</v>
      </c>
      <c r="F66" s="3">
        <v>14</v>
      </c>
      <c r="G66" s="4">
        <v>0.2413793103448276</v>
      </c>
    </row>
    <row r="67" spans="1:7" s="11" customFormat="1" x14ac:dyDescent="0.3">
      <c r="A67" s="72"/>
      <c r="B67" s="72"/>
      <c r="C67" s="64" t="s">
        <v>12</v>
      </c>
      <c r="D67" s="10" t="s">
        <v>28</v>
      </c>
      <c r="E67" s="2">
        <v>26</v>
      </c>
      <c r="F67" s="3">
        <v>8</v>
      </c>
      <c r="G67" s="4">
        <v>0.30769230769230771</v>
      </c>
    </row>
    <row r="68" spans="1:7" s="11" customFormat="1" x14ac:dyDescent="0.3">
      <c r="A68" s="72"/>
      <c r="B68" s="72"/>
      <c r="C68" s="64" t="s">
        <v>12</v>
      </c>
      <c r="D68" s="10" t="s">
        <v>29</v>
      </c>
      <c r="E68" s="2">
        <v>16</v>
      </c>
      <c r="F68" s="3">
        <v>5</v>
      </c>
      <c r="G68" s="4">
        <v>0.3125</v>
      </c>
    </row>
    <row r="69" spans="1:7" s="11" customFormat="1" x14ac:dyDescent="0.3">
      <c r="A69" s="72"/>
      <c r="B69" s="72"/>
      <c r="C69" s="64" t="s">
        <v>12</v>
      </c>
      <c r="D69" s="10" t="s">
        <v>30</v>
      </c>
      <c r="E69" s="2">
        <v>8</v>
      </c>
      <c r="F69" s="3">
        <v>1</v>
      </c>
      <c r="G69" s="4">
        <v>0.125</v>
      </c>
    </row>
    <row r="70" spans="1:7" s="11" customFormat="1" x14ac:dyDescent="0.3">
      <c r="A70" s="72"/>
      <c r="B70" s="72"/>
      <c r="C70" s="64" t="s">
        <v>12</v>
      </c>
      <c r="D70" s="10" t="s">
        <v>31</v>
      </c>
      <c r="E70" s="2">
        <v>4</v>
      </c>
      <c r="F70" s="3">
        <v>0</v>
      </c>
      <c r="G70" s="4">
        <v>0</v>
      </c>
    </row>
    <row r="71" spans="1:7" s="11" customFormat="1" x14ac:dyDescent="0.3">
      <c r="A71" s="72"/>
      <c r="B71" s="72"/>
      <c r="C71" s="64" t="s">
        <v>12</v>
      </c>
      <c r="D71" s="10" t="s">
        <v>32</v>
      </c>
      <c r="E71" s="2">
        <v>3</v>
      </c>
      <c r="F71" s="3">
        <v>0</v>
      </c>
      <c r="G71" s="4">
        <v>0</v>
      </c>
    </row>
    <row r="72" spans="1:7" s="11" customFormat="1" x14ac:dyDescent="0.3">
      <c r="A72" s="72"/>
      <c r="B72" s="72"/>
      <c r="C72" s="64" t="s">
        <v>12</v>
      </c>
      <c r="D72" s="10" t="s">
        <v>33</v>
      </c>
      <c r="E72" s="2">
        <v>1</v>
      </c>
      <c r="F72" s="3">
        <v>0</v>
      </c>
      <c r="G72" s="4">
        <v>0</v>
      </c>
    </row>
    <row r="73" spans="1:7" s="11" customFormat="1" x14ac:dyDescent="0.3">
      <c r="A73" s="72"/>
      <c r="B73" s="72"/>
      <c r="C73" s="64" t="s">
        <v>13</v>
      </c>
      <c r="D73" s="10" t="s">
        <v>1</v>
      </c>
      <c r="E73" s="2">
        <v>83</v>
      </c>
      <c r="F73" s="3">
        <v>20</v>
      </c>
      <c r="G73" s="4">
        <v>0.24096385542168669</v>
      </c>
    </row>
    <row r="74" spans="1:7" s="11" customFormat="1" x14ac:dyDescent="0.3">
      <c r="A74" s="72"/>
      <c r="B74" s="72"/>
      <c r="C74" s="64" t="s">
        <v>13</v>
      </c>
      <c r="D74" s="10" t="s">
        <v>28</v>
      </c>
      <c r="E74" s="2">
        <v>51</v>
      </c>
      <c r="F74" s="3">
        <v>15</v>
      </c>
      <c r="G74" s="4">
        <v>0.29411764705882348</v>
      </c>
    </row>
    <row r="75" spans="1:7" s="11" customFormat="1" x14ac:dyDescent="0.3">
      <c r="A75" s="72"/>
      <c r="B75" s="72"/>
      <c r="C75" s="64" t="s">
        <v>13</v>
      </c>
      <c r="D75" s="10" t="s">
        <v>29</v>
      </c>
      <c r="E75" s="2">
        <v>13</v>
      </c>
      <c r="F75" s="3">
        <v>3</v>
      </c>
      <c r="G75" s="4">
        <v>0.23076923076923081</v>
      </c>
    </row>
    <row r="76" spans="1:7" s="11" customFormat="1" x14ac:dyDescent="0.3">
      <c r="A76" s="72"/>
      <c r="B76" s="72"/>
      <c r="C76" s="64" t="s">
        <v>13</v>
      </c>
      <c r="D76" s="10" t="s">
        <v>30</v>
      </c>
      <c r="E76" s="2">
        <v>11</v>
      </c>
      <c r="F76" s="3">
        <v>1</v>
      </c>
      <c r="G76" s="4">
        <v>9.0909090909090912E-2</v>
      </c>
    </row>
    <row r="77" spans="1:7" s="11" customFormat="1" x14ac:dyDescent="0.3">
      <c r="A77" s="72"/>
      <c r="B77" s="72"/>
      <c r="C77" s="64" t="s">
        <v>13</v>
      </c>
      <c r="D77" s="10" t="s">
        <v>31</v>
      </c>
      <c r="E77" s="2">
        <v>4</v>
      </c>
      <c r="F77" s="3">
        <v>1</v>
      </c>
      <c r="G77" s="4">
        <v>0.25</v>
      </c>
    </row>
    <row r="78" spans="1:7" s="11" customFormat="1" x14ac:dyDescent="0.3">
      <c r="A78" s="72"/>
      <c r="B78" s="72"/>
      <c r="C78" s="64" t="s">
        <v>13</v>
      </c>
      <c r="D78" s="10" t="s">
        <v>32</v>
      </c>
      <c r="E78" s="2">
        <v>3</v>
      </c>
      <c r="F78" s="3">
        <v>0</v>
      </c>
      <c r="G78" s="4">
        <v>0</v>
      </c>
    </row>
    <row r="79" spans="1:7" s="11" customFormat="1" x14ac:dyDescent="0.3">
      <c r="A79" s="72"/>
      <c r="B79" s="72"/>
      <c r="C79" s="64" t="s">
        <v>13</v>
      </c>
      <c r="D79" s="10" t="s">
        <v>33</v>
      </c>
      <c r="E79" s="2">
        <v>1</v>
      </c>
      <c r="F79" s="3">
        <v>0</v>
      </c>
      <c r="G79" s="4">
        <v>0</v>
      </c>
    </row>
    <row r="80" spans="1:7" s="11" customFormat="1" x14ac:dyDescent="0.3">
      <c r="A80" s="72"/>
      <c r="B80" s="72"/>
      <c r="C80" s="64" t="s">
        <v>14</v>
      </c>
      <c r="D80" s="10" t="s">
        <v>1</v>
      </c>
      <c r="E80" s="2">
        <v>153</v>
      </c>
      <c r="F80" s="3">
        <v>30</v>
      </c>
      <c r="G80" s="4">
        <v>0.19607843137254899</v>
      </c>
    </row>
    <row r="81" spans="1:7" s="11" customFormat="1" x14ac:dyDescent="0.3">
      <c r="A81" s="72"/>
      <c r="B81" s="72"/>
      <c r="C81" s="64" t="s">
        <v>14</v>
      </c>
      <c r="D81" s="10" t="s">
        <v>28</v>
      </c>
      <c r="E81" s="2">
        <v>47</v>
      </c>
      <c r="F81" s="3">
        <v>12</v>
      </c>
      <c r="G81" s="4">
        <v>0.25531914893617019</v>
      </c>
    </row>
    <row r="82" spans="1:7" s="11" customFormat="1" x14ac:dyDescent="0.3">
      <c r="A82" s="72"/>
      <c r="B82" s="72"/>
      <c r="C82" s="64" t="s">
        <v>14</v>
      </c>
      <c r="D82" s="10" t="s">
        <v>29</v>
      </c>
      <c r="E82" s="2">
        <v>51</v>
      </c>
      <c r="F82" s="3">
        <v>11</v>
      </c>
      <c r="G82" s="4">
        <v>0.2156862745098039</v>
      </c>
    </row>
    <row r="83" spans="1:7" s="11" customFormat="1" x14ac:dyDescent="0.3">
      <c r="A83" s="72"/>
      <c r="B83" s="72"/>
      <c r="C83" s="64" t="s">
        <v>14</v>
      </c>
      <c r="D83" s="10" t="s">
        <v>30</v>
      </c>
      <c r="E83" s="2">
        <v>32</v>
      </c>
      <c r="F83" s="3">
        <v>4</v>
      </c>
      <c r="G83" s="4">
        <v>0.125</v>
      </c>
    </row>
    <row r="84" spans="1:7" s="11" customFormat="1" x14ac:dyDescent="0.3">
      <c r="A84" s="72"/>
      <c r="B84" s="72"/>
      <c r="C84" s="64" t="s">
        <v>14</v>
      </c>
      <c r="D84" s="10" t="s">
        <v>31</v>
      </c>
      <c r="E84" s="2">
        <v>19</v>
      </c>
      <c r="F84" s="3">
        <v>2</v>
      </c>
      <c r="G84" s="4">
        <v>0.10526315789473679</v>
      </c>
    </row>
    <row r="85" spans="1:7" s="11" customFormat="1" x14ac:dyDescent="0.3">
      <c r="A85" s="72"/>
      <c r="B85" s="72"/>
      <c r="C85" s="64" t="s">
        <v>14</v>
      </c>
      <c r="D85" s="10" t="s">
        <v>32</v>
      </c>
      <c r="E85" s="2">
        <v>3</v>
      </c>
      <c r="F85" s="3">
        <v>1</v>
      </c>
      <c r="G85" s="4">
        <v>0.33333333333333331</v>
      </c>
    </row>
    <row r="86" spans="1:7" s="11" customFormat="1" x14ac:dyDescent="0.3">
      <c r="A86" s="72"/>
      <c r="B86" s="72"/>
      <c r="C86" s="64" t="s">
        <v>14</v>
      </c>
      <c r="D86" s="10" t="s">
        <v>33</v>
      </c>
      <c r="E86" s="2">
        <v>1</v>
      </c>
      <c r="F86" s="3">
        <v>0</v>
      </c>
      <c r="G86" s="4">
        <v>0</v>
      </c>
    </row>
    <row r="87" spans="1:7" s="11" customFormat="1" x14ac:dyDescent="0.3">
      <c r="A87" s="72"/>
      <c r="B87" s="72"/>
      <c r="C87" s="64" t="s">
        <v>15</v>
      </c>
      <c r="D87" s="10" t="s">
        <v>1</v>
      </c>
      <c r="E87" s="2">
        <v>257</v>
      </c>
      <c r="F87" s="3">
        <v>44</v>
      </c>
      <c r="G87" s="4">
        <v>0.17120622568093391</v>
      </c>
    </row>
    <row r="88" spans="1:7" s="11" customFormat="1" x14ac:dyDescent="0.3">
      <c r="A88" s="72"/>
      <c r="B88" s="72"/>
      <c r="C88" s="64" t="s">
        <v>15</v>
      </c>
      <c r="D88" s="10" t="s">
        <v>28</v>
      </c>
      <c r="E88" s="2">
        <v>74</v>
      </c>
      <c r="F88" s="3">
        <v>19</v>
      </c>
      <c r="G88" s="4">
        <v>0.25675675675675669</v>
      </c>
    </row>
    <row r="89" spans="1:7" s="11" customFormat="1" x14ac:dyDescent="0.3">
      <c r="A89" s="72"/>
      <c r="B89" s="72"/>
      <c r="C89" s="64" t="s">
        <v>15</v>
      </c>
      <c r="D89" s="10" t="s">
        <v>29</v>
      </c>
      <c r="E89" s="2">
        <v>103</v>
      </c>
      <c r="F89" s="3">
        <v>15</v>
      </c>
      <c r="G89" s="4">
        <v>0.14563106796116501</v>
      </c>
    </row>
    <row r="90" spans="1:7" s="11" customFormat="1" x14ac:dyDescent="0.3">
      <c r="A90" s="72"/>
      <c r="B90" s="72"/>
      <c r="C90" s="64" t="s">
        <v>15</v>
      </c>
      <c r="D90" s="10" t="s">
        <v>30</v>
      </c>
      <c r="E90" s="2">
        <v>48</v>
      </c>
      <c r="F90" s="3">
        <v>6</v>
      </c>
      <c r="G90" s="4">
        <v>0.125</v>
      </c>
    </row>
    <row r="91" spans="1:7" s="11" customFormat="1" x14ac:dyDescent="0.3">
      <c r="A91" s="72"/>
      <c r="B91" s="72"/>
      <c r="C91" s="64" t="s">
        <v>15</v>
      </c>
      <c r="D91" s="10" t="s">
        <v>31</v>
      </c>
      <c r="E91" s="2">
        <v>19</v>
      </c>
      <c r="F91" s="3">
        <v>3</v>
      </c>
      <c r="G91" s="4">
        <v>0.15789473684210531</v>
      </c>
    </row>
    <row r="92" spans="1:7" s="11" customFormat="1" x14ac:dyDescent="0.3">
      <c r="A92" s="72"/>
      <c r="B92" s="73"/>
      <c r="C92" s="64" t="s">
        <v>15</v>
      </c>
      <c r="D92" s="10" t="s">
        <v>32</v>
      </c>
      <c r="E92" s="2">
        <v>13</v>
      </c>
      <c r="F92" s="3">
        <v>1</v>
      </c>
      <c r="G92" s="4">
        <v>7.6923076923076927E-2</v>
      </c>
    </row>
    <row r="93" spans="1:7" s="11" customFormat="1" x14ac:dyDescent="0.3">
      <c r="A93" s="72"/>
      <c r="B93" s="71" t="s">
        <v>38</v>
      </c>
      <c r="C93" s="47" t="s">
        <v>1</v>
      </c>
      <c r="D93" s="47"/>
      <c r="E93" s="48">
        <f>E94+E101+E108</f>
        <v>376</v>
      </c>
      <c r="F93" s="48">
        <f t="shared" ref="F93" si="3">F94+F101+F108</f>
        <v>87</v>
      </c>
      <c r="G93" s="49">
        <f>F93/E93</f>
        <v>0.23138297872340424</v>
      </c>
    </row>
    <row r="94" spans="1:7" s="11" customFormat="1" x14ac:dyDescent="0.3">
      <c r="A94" s="72"/>
      <c r="B94" s="72"/>
      <c r="C94" s="64" t="s">
        <v>16</v>
      </c>
      <c r="D94" s="10" t="s">
        <v>1</v>
      </c>
      <c r="E94" s="2">
        <v>107</v>
      </c>
      <c r="F94" s="3">
        <v>37</v>
      </c>
      <c r="G94" s="4">
        <v>0.34579439252336452</v>
      </c>
    </row>
    <row r="95" spans="1:7" s="11" customFormat="1" x14ac:dyDescent="0.3">
      <c r="A95" s="72"/>
      <c r="B95" s="72"/>
      <c r="C95" s="64" t="s">
        <v>16</v>
      </c>
      <c r="D95" s="10" t="s">
        <v>28</v>
      </c>
      <c r="E95" s="2">
        <v>50</v>
      </c>
      <c r="F95" s="3">
        <v>18</v>
      </c>
      <c r="G95" s="4">
        <v>0.36</v>
      </c>
    </row>
    <row r="96" spans="1:7" s="11" customFormat="1" x14ac:dyDescent="0.3">
      <c r="A96" s="72"/>
      <c r="B96" s="72"/>
      <c r="C96" s="64" t="s">
        <v>16</v>
      </c>
      <c r="D96" s="10" t="s">
        <v>29</v>
      </c>
      <c r="E96" s="2">
        <v>40</v>
      </c>
      <c r="F96" s="3">
        <v>12</v>
      </c>
      <c r="G96" s="4">
        <v>0.3</v>
      </c>
    </row>
    <row r="97" spans="1:7" s="11" customFormat="1" x14ac:dyDescent="0.3">
      <c r="A97" s="72"/>
      <c r="B97" s="72"/>
      <c r="C97" s="64" t="s">
        <v>16</v>
      </c>
      <c r="D97" s="10" t="s">
        <v>30</v>
      </c>
      <c r="E97" s="2">
        <v>10</v>
      </c>
      <c r="F97" s="3">
        <v>3</v>
      </c>
      <c r="G97" s="4">
        <v>0.3</v>
      </c>
    </row>
    <row r="98" spans="1:7" s="11" customFormat="1" x14ac:dyDescent="0.3">
      <c r="A98" s="72"/>
      <c r="B98" s="72"/>
      <c r="C98" s="64" t="s">
        <v>16</v>
      </c>
      <c r="D98" s="10" t="s">
        <v>31</v>
      </c>
      <c r="E98" s="2">
        <v>5</v>
      </c>
      <c r="F98" s="3">
        <v>3</v>
      </c>
      <c r="G98" s="4">
        <v>0.6</v>
      </c>
    </row>
    <row r="99" spans="1:7" s="11" customFormat="1" x14ac:dyDescent="0.3">
      <c r="A99" s="72"/>
      <c r="B99" s="72"/>
      <c r="C99" s="64" t="s">
        <v>16</v>
      </c>
      <c r="D99" s="10" t="s">
        <v>32</v>
      </c>
      <c r="E99" s="2">
        <v>2</v>
      </c>
      <c r="F99" s="3">
        <v>1</v>
      </c>
      <c r="G99" s="4">
        <v>0.5</v>
      </c>
    </row>
    <row r="100" spans="1:7" s="11" customFormat="1" x14ac:dyDescent="0.3">
      <c r="A100" s="72"/>
      <c r="B100" s="72"/>
      <c r="C100" s="64" t="s">
        <v>16</v>
      </c>
      <c r="D100" s="10" t="s">
        <v>33</v>
      </c>
      <c r="E100" s="2" t="s">
        <v>0</v>
      </c>
      <c r="F100" s="3" t="s">
        <v>0</v>
      </c>
      <c r="G100" s="4" t="s">
        <v>0</v>
      </c>
    </row>
    <row r="101" spans="1:7" s="11" customFormat="1" x14ac:dyDescent="0.3">
      <c r="A101" s="72"/>
      <c r="B101" s="72"/>
      <c r="C101" s="64" t="s">
        <v>19</v>
      </c>
      <c r="D101" s="10" t="s">
        <v>1</v>
      </c>
      <c r="E101" s="2">
        <v>269</v>
      </c>
      <c r="F101" s="3">
        <v>50</v>
      </c>
      <c r="G101" s="4">
        <v>0.18587360594795541</v>
      </c>
    </row>
    <row r="102" spans="1:7" s="11" customFormat="1" x14ac:dyDescent="0.3">
      <c r="A102" s="72"/>
      <c r="B102" s="72"/>
      <c r="C102" s="64" t="s">
        <v>19</v>
      </c>
      <c r="D102" s="10" t="s">
        <v>28</v>
      </c>
      <c r="E102" s="2">
        <v>67</v>
      </c>
      <c r="F102" s="3">
        <v>25</v>
      </c>
      <c r="G102" s="4">
        <v>0.37313432835820898</v>
      </c>
    </row>
    <row r="103" spans="1:7" s="11" customFormat="1" x14ac:dyDescent="0.3">
      <c r="A103" s="72"/>
      <c r="B103" s="72"/>
      <c r="C103" s="64" t="s">
        <v>19</v>
      </c>
      <c r="D103" s="10" t="s">
        <v>29</v>
      </c>
      <c r="E103" s="2">
        <v>117</v>
      </c>
      <c r="F103" s="3">
        <v>21</v>
      </c>
      <c r="G103" s="4">
        <v>0.17948717948717949</v>
      </c>
    </row>
    <row r="104" spans="1:7" s="11" customFormat="1" x14ac:dyDescent="0.3">
      <c r="A104" s="72"/>
      <c r="B104" s="72"/>
      <c r="C104" s="64" t="s">
        <v>19</v>
      </c>
      <c r="D104" s="10" t="s">
        <v>30</v>
      </c>
      <c r="E104" s="2">
        <v>59</v>
      </c>
      <c r="F104" s="3">
        <v>3</v>
      </c>
      <c r="G104" s="4">
        <v>5.0847457627118647E-2</v>
      </c>
    </row>
    <row r="105" spans="1:7" s="11" customFormat="1" x14ac:dyDescent="0.3">
      <c r="A105" s="72"/>
      <c r="B105" s="72"/>
      <c r="C105" s="64" t="s">
        <v>19</v>
      </c>
      <c r="D105" s="10" t="s">
        <v>31</v>
      </c>
      <c r="E105" s="2">
        <v>20</v>
      </c>
      <c r="F105" s="3">
        <v>1</v>
      </c>
      <c r="G105" s="4">
        <v>0.05</v>
      </c>
    </row>
    <row r="106" spans="1:7" s="11" customFormat="1" x14ac:dyDescent="0.3">
      <c r="A106" s="72"/>
      <c r="B106" s="72"/>
      <c r="C106" s="64" t="s">
        <v>19</v>
      </c>
      <c r="D106" s="10" t="s">
        <v>32</v>
      </c>
      <c r="E106" s="2">
        <v>5</v>
      </c>
      <c r="F106" s="3">
        <v>0</v>
      </c>
      <c r="G106" s="4">
        <v>0</v>
      </c>
    </row>
    <row r="107" spans="1:7" s="11" customFormat="1" x14ac:dyDescent="0.3">
      <c r="A107" s="72"/>
      <c r="B107" s="72"/>
      <c r="C107" s="64" t="s">
        <v>19</v>
      </c>
      <c r="D107" s="10" t="s">
        <v>33</v>
      </c>
      <c r="E107" s="2">
        <v>1</v>
      </c>
      <c r="F107" s="3">
        <v>0</v>
      </c>
      <c r="G107" s="4">
        <v>0</v>
      </c>
    </row>
    <row r="108" spans="1:7" s="11" customFormat="1" x14ac:dyDescent="0.3">
      <c r="A108" s="72"/>
      <c r="B108" s="72"/>
      <c r="C108" s="64" t="s">
        <v>27</v>
      </c>
      <c r="D108" s="10" t="s">
        <v>1</v>
      </c>
      <c r="E108" s="2"/>
      <c r="F108" s="3"/>
      <c r="G108" s="4"/>
    </row>
    <row r="109" spans="1:7" s="11" customFormat="1" x14ac:dyDescent="0.3">
      <c r="A109" s="72"/>
      <c r="B109" s="72"/>
      <c r="C109" s="64" t="s">
        <v>27</v>
      </c>
      <c r="D109" s="10" t="s">
        <v>28</v>
      </c>
      <c r="E109" s="2" t="s">
        <v>0</v>
      </c>
      <c r="F109" s="3" t="s">
        <v>0</v>
      </c>
      <c r="G109" s="4" t="s">
        <v>0</v>
      </c>
    </row>
    <row r="110" spans="1:7" s="11" customFormat="1" x14ac:dyDescent="0.3">
      <c r="A110" s="72"/>
      <c r="B110" s="73"/>
      <c r="C110" s="64" t="s">
        <v>27</v>
      </c>
      <c r="D110" s="10" t="s">
        <v>32</v>
      </c>
      <c r="E110" s="2" t="s">
        <v>0</v>
      </c>
      <c r="F110" s="3" t="s">
        <v>0</v>
      </c>
      <c r="G110" s="4" t="s">
        <v>0</v>
      </c>
    </row>
    <row r="111" spans="1:7" s="11" customFormat="1" x14ac:dyDescent="0.3">
      <c r="A111" s="72"/>
      <c r="B111" s="71" t="s">
        <v>39</v>
      </c>
      <c r="C111" s="47" t="s">
        <v>1</v>
      </c>
      <c r="D111" s="47"/>
      <c r="E111" s="48">
        <f>E112+E118+E125+E131+E138</f>
        <v>746</v>
      </c>
      <c r="F111" s="48">
        <f t="shared" ref="F111" si="4">F112+F118+F125+F131+F138</f>
        <v>134</v>
      </c>
      <c r="G111" s="49">
        <f>F111/E111</f>
        <v>0.17962466487935658</v>
      </c>
    </row>
    <row r="112" spans="1:7" s="11" customFormat="1" x14ac:dyDescent="0.3">
      <c r="A112" s="72"/>
      <c r="B112" s="72"/>
      <c r="C112" s="64" t="s">
        <v>2</v>
      </c>
      <c r="D112" s="10" t="s">
        <v>1</v>
      </c>
      <c r="E112" s="2">
        <v>218</v>
      </c>
      <c r="F112" s="3">
        <v>29</v>
      </c>
      <c r="G112" s="4">
        <v>0.1330275229357798</v>
      </c>
    </row>
    <row r="113" spans="1:7" s="11" customFormat="1" x14ac:dyDescent="0.3">
      <c r="A113" s="72"/>
      <c r="B113" s="72"/>
      <c r="C113" s="64" t="s">
        <v>2</v>
      </c>
      <c r="D113" s="10" t="s">
        <v>28</v>
      </c>
      <c r="E113" s="2">
        <v>47</v>
      </c>
      <c r="F113" s="3">
        <v>10</v>
      </c>
      <c r="G113" s="4">
        <v>0.21276595744680851</v>
      </c>
    </row>
    <row r="114" spans="1:7" s="11" customFormat="1" x14ac:dyDescent="0.3">
      <c r="A114" s="72"/>
      <c r="B114" s="72"/>
      <c r="C114" s="64" t="s">
        <v>2</v>
      </c>
      <c r="D114" s="10" t="s">
        <v>29</v>
      </c>
      <c r="E114" s="2">
        <v>97</v>
      </c>
      <c r="F114" s="3">
        <v>16</v>
      </c>
      <c r="G114" s="4">
        <v>0.16494845360824739</v>
      </c>
    </row>
    <row r="115" spans="1:7" s="11" customFormat="1" x14ac:dyDescent="0.3">
      <c r="A115" s="72"/>
      <c r="B115" s="72"/>
      <c r="C115" s="64" t="s">
        <v>2</v>
      </c>
      <c r="D115" s="10" t="s">
        <v>30</v>
      </c>
      <c r="E115" s="2">
        <v>50</v>
      </c>
      <c r="F115" s="3">
        <v>2</v>
      </c>
      <c r="G115" s="4">
        <v>0.04</v>
      </c>
    </row>
    <row r="116" spans="1:7" s="11" customFormat="1" x14ac:dyDescent="0.3">
      <c r="A116" s="72"/>
      <c r="B116" s="72"/>
      <c r="C116" s="64" t="s">
        <v>2</v>
      </c>
      <c r="D116" s="10" t="s">
        <v>31</v>
      </c>
      <c r="E116" s="2">
        <v>20</v>
      </c>
      <c r="F116" s="3">
        <v>1</v>
      </c>
      <c r="G116" s="4">
        <v>0.05</v>
      </c>
    </row>
    <row r="117" spans="1:7" s="11" customFormat="1" x14ac:dyDescent="0.3">
      <c r="A117" s="72"/>
      <c r="B117" s="72"/>
      <c r="C117" s="64" t="s">
        <v>2</v>
      </c>
      <c r="D117" s="10" t="s">
        <v>32</v>
      </c>
      <c r="E117" s="2">
        <v>4</v>
      </c>
      <c r="F117" s="3">
        <v>0</v>
      </c>
      <c r="G117" s="4">
        <v>0</v>
      </c>
    </row>
    <row r="118" spans="1:7" s="11" customFormat="1" x14ac:dyDescent="0.3">
      <c r="A118" s="72"/>
      <c r="B118" s="72"/>
      <c r="C118" s="64" t="s">
        <v>9</v>
      </c>
      <c r="D118" s="10" t="s">
        <v>1</v>
      </c>
      <c r="E118" s="2">
        <v>174</v>
      </c>
      <c r="F118" s="3">
        <v>29</v>
      </c>
      <c r="G118" s="4">
        <v>0.16666666666666671</v>
      </c>
    </row>
    <row r="119" spans="1:7" s="11" customFormat="1" x14ac:dyDescent="0.3">
      <c r="A119" s="72"/>
      <c r="B119" s="72"/>
      <c r="C119" s="64" t="s">
        <v>9</v>
      </c>
      <c r="D119" s="10" t="s">
        <v>28</v>
      </c>
      <c r="E119" s="2">
        <v>66</v>
      </c>
      <c r="F119" s="3">
        <v>17</v>
      </c>
      <c r="G119" s="4">
        <v>0.25757575757575762</v>
      </c>
    </row>
    <row r="120" spans="1:7" s="11" customFormat="1" x14ac:dyDescent="0.3">
      <c r="A120" s="72"/>
      <c r="B120" s="72"/>
      <c r="C120" s="64" t="s">
        <v>9</v>
      </c>
      <c r="D120" s="10" t="s">
        <v>29</v>
      </c>
      <c r="E120" s="2">
        <v>52</v>
      </c>
      <c r="F120" s="3">
        <v>7</v>
      </c>
      <c r="G120" s="4">
        <v>0.13461538461538461</v>
      </c>
    </row>
    <row r="121" spans="1:7" s="11" customFormat="1" x14ac:dyDescent="0.3">
      <c r="A121" s="72"/>
      <c r="B121" s="72"/>
      <c r="C121" s="64" t="s">
        <v>9</v>
      </c>
      <c r="D121" s="10" t="s">
        <v>30</v>
      </c>
      <c r="E121" s="2">
        <v>37</v>
      </c>
      <c r="F121" s="3">
        <v>1</v>
      </c>
      <c r="G121" s="4">
        <v>2.7027027027027029E-2</v>
      </c>
    </row>
    <row r="122" spans="1:7" s="11" customFormat="1" x14ac:dyDescent="0.3">
      <c r="A122" s="72"/>
      <c r="B122" s="72"/>
      <c r="C122" s="64" t="s">
        <v>9</v>
      </c>
      <c r="D122" s="10" t="s">
        <v>31</v>
      </c>
      <c r="E122" s="2">
        <v>15</v>
      </c>
      <c r="F122" s="3">
        <v>3</v>
      </c>
      <c r="G122" s="4">
        <v>0.2</v>
      </c>
    </row>
    <row r="123" spans="1:7" s="11" customFormat="1" x14ac:dyDescent="0.3">
      <c r="A123" s="72"/>
      <c r="B123" s="72"/>
      <c r="C123" s="64" t="s">
        <v>9</v>
      </c>
      <c r="D123" s="10" t="s">
        <v>32</v>
      </c>
      <c r="E123" s="2">
        <v>2</v>
      </c>
      <c r="F123" s="3">
        <v>0</v>
      </c>
      <c r="G123" s="4">
        <v>0</v>
      </c>
    </row>
    <row r="124" spans="1:7" s="11" customFormat="1" x14ac:dyDescent="0.3">
      <c r="A124" s="72"/>
      <c r="B124" s="72"/>
      <c r="C124" s="64" t="s">
        <v>9</v>
      </c>
      <c r="D124" s="10" t="s">
        <v>33</v>
      </c>
      <c r="E124" s="2">
        <v>2</v>
      </c>
      <c r="F124" s="3">
        <v>1</v>
      </c>
      <c r="G124" s="4">
        <v>0.5</v>
      </c>
    </row>
    <row r="125" spans="1:7" s="11" customFormat="1" x14ac:dyDescent="0.3">
      <c r="A125" s="72"/>
      <c r="B125" s="72"/>
      <c r="C125" s="64" t="s">
        <v>10</v>
      </c>
      <c r="D125" s="10" t="s">
        <v>1</v>
      </c>
      <c r="E125" s="2">
        <v>157</v>
      </c>
      <c r="F125" s="3">
        <v>33</v>
      </c>
      <c r="G125" s="4">
        <v>0.21019108280254781</v>
      </c>
    </row>
    <row r="126" spans="1:7" s="11" customFormat="1" x14ac:dyDescent="0.3">
      <c r="A126" s="72"/>
      <c r="B126" s="72"/>
      <c r="C126" s="64" t="s">
        <v>10</v>
      </c>
      <c r="D126" s="10" t="s">
        <v>28</v>
      </c>
      <c r="E126" s="2">
        <v>46</v>
      </c>
      <c r="F126" s="3">
        <v>12</v>
      </c>
      <c r="G126" s="4">
        <v>0.2608695652173913</v>
      </c>
    </row>
    <row r="127" spans="1:7" s="11" customFormat="1" x14ac:dyDescent="0.3">
      <c r="A127" s="72"/>
      <c r="B127" s="72"/>
      <c r="C127" s="64" t="s">
        <v>10</v>
      </c>
      <c r="D127" s="10" t="s">
        <v>29</v>
      </c>
      <c r="E127" s="2">
        <v>64</v>
      </c>
      <c r="F127" s="3">
        <v>14</v>
      </c>
      <c r="G127" s="4">
        <v>0.21875</v>
      </c>
    </row>
    <row r="128" spans="1:7" s="11" customFormat="1" x14ac:dyDescent="0.3">
      <c r="A128" s="72"/>
      <c r="B128" s="72"/>
      <c r="C128" s="64" t="s">
        <v>10</v>
      </c>
      <c r="D128" s="10" t="s">
        <v>30</v>
      </c>
      <c r="E128" s="2">
        <v>30</v>
      </c>
      <c r="F128" s="3">
        <v>3</v>
      </c>
      <c r="G128" s="4">
        <v>0.1</v>
      </c>
    </row>
    <row r="129" spans="1:7" s="11" customFormat="1" x14ac:dyDescent="0.3">
      <c r="A129" s="72"/>
      <c r="B129" s="72"/>
      <c r="C129" s="64" t="s">
        <v>10</v>
      </c>
      <c r="D129" s="10" t="s">
        <v>31</v>
      </c>
      <c r="E129" s="2">
        <v>13</v>
      </c>
      <c r="F129" s="3">
        <v>3</v>
      </c>
      <c r="G129" s="4">
        <v>0.23076923076923081</v>
      </c>
    </row>
    <row r="130" spans="1:7" s="11" customFormat="1" x14ac:dyDescent="0.3">
      <c r="A130" s="72"/>
      <c r="B130" s="72"/>
      <c r="C130" s="64" t="s">
        <v>10</v>
      </c>
      <c r="D130" s="10" t="s">
        <v>32</v>
      </c>
      <c r="E130" s="2">
        <v>4</v>
      </c>
      <c r="F130" s="3">
        <v>1</v>
      </c>
      <c r="G130" s="4">
        <v>0.25</v>
      </c>
    </row>
    <row r="131" spans="1:7" s="11" customFormat="1" x14ac:dyDescent="0.3">
      <c r="A131" s="72"/>
      <c r="B131" s="72"/>
      <c r="C131" s="64" t="s">
        <v>11</v>
      </c>
      <c r="D131" s="10" t="s">
        <v>1</v>
      </c>
      <c r="E131" s="2">
        <v>196</v>
      </c>
      <c r="F131" s="3">
        <v>43</v>
      </c>
      <c r="G131" s="4">
        <v>0.21938775510204081</v>
      </c>
    </row>
    <row r="132" spans="1:7" s="11" customFormat="1" x14ac:dyDescent="0.3">
      <c r="A132" s="72"/>
      <c r="B132" s="72"/>
      <c r="C132" s="64" t="s">
        <v>11</v>
      </c>
      <c r="D132" s="10" t="s">
        <v>28</v>
      </c>
      <c r="E132" s="2">
        <v>65</v>
      </c>
      <c r="F132" s="3">
        <v>16</v>
      </c>
      <c r="G132" s="4">
        <v>0.2461538461538462</v>
      </c>
    </row>
    <row r="133" spans="1:7" s="11" customFormat="1" x14ac:dyDescent="0.3">
      <c r="A133" s="72"/>
      <c r="B133" s="72"/>
      <c r="C133" s="64" t="s">
        <v>11</v>
      </c>
      <c r="D133" s="10" t="s">
        <v>29</v>
      </c>
      <c r="E133" s="2">
        <v>78</v>
      </c>
      <c r="F133" s="3">
        <v>18</v>
      </c>
      <c r="G133" s="4">
        <v>0.23076923076923081</v>
      </c>
    </row>
    <row r="134" spans="1:7" s="11" customFormat="1" x14ac:dyDescent="0.3">
      <c r="A134" s="72"/>
      <c r="B134" s="72"/>
      <c r="C134" s="64" t="s">
        <v>11</v>
      </c>
      <c r="D134" s="10" t="s">
        <v>30</v>
      </c>
      <c r="E134" s="2">
        <v>37</v>
      </c>
      <c r="F134" s="3">
        <v>5</v>
      </c>
      <c r="G134" s="4">
        <v>0.13513513513513509</v>
      </c>
    </row>
    <row r="135" spans="1:7" s="11" customFormat="1" x14ac:dyDescent="0.3">
      <c r="A135" s="72"/>
      <c r="B135" s="72"/>
      <c r="C135" s="64" t="s">
        <v>11</v>
      </c>
      <c r="D135" s="10" t="s">
        <v>31</v>
      </c>
      <c r="E135" s="2">
        <v>12</v>
      </c>
      <c r="F135" s="3">
        <v>2</v>
      </c>
      <c r="G135" s="4">
        <v>0.16666666666666671</v>
      </c>
    </row>
    <row r="136" spans="1:7" s="11" customFormat="1" x14ac:dyDescent="0.3">
      <c r="A136" s="72"/>
      <c r="B136" s="72"/>
      <c r="C136" s="64" t="s">
        <v>11</v>
      </c>
      <c r="D136" s="10" t="s">
        <v>32</v>
      </c>
      <c r="E136" s="2">
        <v>2</v>
      </c>
      <c r="F136" s="3">
        <v>2</v>
      </c>
      <c r="G136" s="4">
        <v>1</v>
      </c>
    </row>
    <row r="137" spans="1:7" s="11" customFormat="1" x14ac:dyDescent="0.3">
      <c r="A137" s="72"/>
      <c r="B137" s="72"/>
      <c r="C137" s="64" t="s">
        <v>11</v>
      </c>
      <c r="D137" s="10" t="s">
        <v>33</v>
      </c>
      <c r="E137" s="2">
        <v>2</v>
      </c>
      <c r="F137" s="3">
        <v>0</v>
      </c>
      <c r="G137" s="4">
        <v>0</v>
      </c>
    </row>
    <row r="138" spans="1:7" s="11" customFormat="1" x14ac:dyDescent="0.3">
      <c r="A138" s="72"/>
      <c r="B138" s="72"/>
      <c r="C138" s="64" t="s">
        <v>23</v>
      </c>
      <c r="D138" s="10" t="s">
        <v>1</v>
      </c>
      <c r="E138" s="2">
        <v>1</v>
      </c>
      <c r="F138" s="3">
        <v>0</v>
      </c>
      <c r="G138" s="4">
        <v>0</v>
      </c>
    </row>
    <row r="139" spans="1:7" s="11" customFormat="1" x14ac:dyDescent="0.3">
      <c r="A139" s="73"/>
      <c r="B139" s="73"/>
      <c r="C139" s="64" t="s">
        <v>23</v>
      </c>
      <c r="D139" s="10" t="s">
        <v>28</v>
      </c>
      <c r="E139" s="2">
        <v>1</v>
      </c>
      <c r="F139" s="3">
        <v>0</v>
      </c>
      <c r="G139" s="4">
        <v>0</v>
      </c>
    </row>
    <row r="140" spans="1:7" s="11" customFormat="1" x14ac:dyDescent="0.3">
      <c r="A140" s="72">
        <v>2019</v>
      </c>
      <c r="B140" s="38" t="s">
        <v>40</v>
      </c>
      <c r="C140" s="6"/>
      <c r="D140" s="6"/>
      <c r="E140" s="7">
        <f>E141+E170+E185+E223+E238</f>
        <v>4863</v>
      </c>
      <c r="F140" s="7">
        <f>F141+F170+F185+F223+F238</f>
        <v>919</v>
      </c>
      <c r="G140" s="33">
        <f>F140/E140</f>
        <v>0.18897799712111865</v>
      </c>
    </row>
    <row r="141" spans="1:7" s="11" customFormat="1" x14ac:dyDescent="0.3">
      <c r="A141" s="72"/>
      <c r="B141" s="71" t="s">
        <v>35</v>
      </c>
      <c r="C141" s="47" t="s">
        <v>1</v>
      </c>
      <c r="D141" s="47"/>
      <c r="E141" s="48">
        <f>E142+E149+E156+E163</f>
        <v>1873</v>
      </c>
      <c r="F141" s="48">
        <f>F142+F149+F156+F163</f>
        <v>308</v>
      </c>
      <c r="G141" s="49">
        <f>F141/E141</f>
        <v>0.16444207154297918</v>
      </c>
    </row>
    <row r="142" spans="1:7" s="11" customFormat="1" x14ac:dyDescent="0.3">
      <c r="A142" s="72"/>
      <c r="B142" s="72"/>
      <c r="C142" s="64" t="s">
        <v>6</v>
      </c>
      <c r="D142" s="10" t="s">
        <v>1</v>
      </c>
      <c r="E142" s="2">
        <v>1168</v>
      </c>
      <c r="F142" s="3">
        <v>160</v>
      </c>
      <c r="G142" s="4">
        <v>0.13698630136986301</v>
      </c>
    </row>
    <row r="143" spans="1:7" s="11" customFormat="1" x14ac:dyDescent="0.3">
      <c r="A143" s="72"/>
      <c r="B143" s="72"/>
      <c r="C143" s="64" t="s">
        <v>6</v>
      </c>
      <c r="D143" s="10" t="s">
        <v>28</v>
      </c>
      <c r="E143" s="2">
        <v>233</v>
      </c>
      <c r="F143" s="3">
        <v>62</v>
      </c>
      <c r="G143" s="4">
        <v>0.26609442060085842</v>
      </c>
    </row>
    <row r="144" spans="1:7" s="11" customFormat="1" x14ac:dyDescent="0.3">
      <c r="A144" s="72"/>
      <c r="B144" s="72"/>
      <c r="C144" s="64" t="s">
        <v>6</v>
      </c>
      <c r="D144" s="10" t="s">
        <v>29</v>
      </c>
      <c r="E144" s="2">
        <v>467</v>
      </c>
      <c r="F144" s="3">
        <v>47</v>
      </c>
      <c r="G144" s="4">
        <v>0.1006423982869379</v>
      </c>
    </row>
    <row r="145" spans="1:7" s="11" customFormat="1" x14ac:dyDescent="0.3">
      <c r="A145" s="72"/>
      <c r="B145" s="72"/>
      <c r="C145" s="64" t="s">
        <v>6</v>
      </c>
      <c r="D145" s="10" t="s">
        <v>30</v>
      </c>
      <c r="E145" s="2">
        <v>320</v>
      </c>
      <c r="F145" s="3">
        <v>39</v>
      </c>
      <c r="G145" s="4">
        <v>0.121875</v>
      </c>
    </row>
    <row r="146" spans="1:7" s="11" customFormat="1" x14ac:dyDescent="0.3">
      <c r="A146" s="72"/>
      <c r="B146" s="72"/>
      <c r="C146" s="64" t="s">
        <v>6</v>
      </c>
      <c r="D146" s="10" t="s">
        <v>31</v>
      </c>
      <c r="E146" s="2">
        <v>123</v>
      </c>
      <c r="F146" s="3">
        <v>10</v>
      </c>
      <c r="G146" s="4">
        <v>8.1300813008130079E-2</v>
      </c>
    </row>
    <row r="147" spans="1:7" s="11" customFormat="1" x14ac:dyDescent="0.3">
      <c r="A147" s="72"/>
      <c r="B147" s="72"/>
      <c r="C147" s="64" t="s">
        <v>6</v>
      </c>
      <c r="D147" s="10" t="s">
        <v>32</v>
      </c>
      <c r="E147" s="2">
        <v>22</v>
      </c>
      <c r="F147" s="3">
        <v>2</v>
      </c>
      <c r="G147" s="4">
        <v>9.0909090909090912E-2</v>
      </c>
    </row>
    <row r="148" spans="1:7" s="11" customFormat="1" x14ac:dyDescent="0.3">
      <c r="A148" s="72"/>
      <c r="B148" s="72"/>
      <c r="C148" s="64" t="s">
        <v>6</v>
      </c>
      <c r="D148" s="10" t="s">
        <v>33</v>
      </c>
      <c r="E148" s="2">
        <v>3</v>
      </c>
      <c r="F148" s="3">
        <v>0</v>
      </c>
      <c r="G148" s="4">
        <v>0</v>
      </c>
    </row>
    <row r="149" spans="1:7" s="11" customFormat="1" x14ac:dyDescent="0.3">
      <c r="A149" s="72"/>
      <c r="B149" s="72"/>
      <c r="C149" s="64" t="s">
        <v>22</v>
      </c>
      <c r="D149" s="10" t="s">
        <v>1</v>
      </c>
      <c r="E149" s="2">
        <v>2</v>
      </c>
      <c r="F149" s="3">
        <v>0</v>
      </c>
      <c r="G149" s="4">
        <v>0</v>
      </c>
    </row>
    <row r="150" spans="1:7" s="11" customFormat="1" x14ac:dyDescent="0.3">
      <c r="A150" s="72"/>
      <c r="B150" s="72"/>
      <c r="C150" s="64" t="s">
        <v>22</v>
      </c>
      <c r="D150" s="10" t="s">
        <v>28</v>
      </c>
      <c r="E150" s="2" t="s">
        <v>0</v>
      </c>
      <c r="F150" s="3" t="s">
        <v>0</v>
      </c>
      <c r="G150" s="4" t="s">
        <v>0</v>
      </c>
    </row>
    <row r="151" spans="1:7" s="11" customFormat="1" x14ac:dyDescent="0.3">
      <c r="A151" s="72"/>
      <c r="B151" s="72"/>
      <c r="C151" s="64" t="s">
        <v>22</v>
      </c>
      <c r="D151" s="10" t="s">
        <v>29</v>
      </c>
      <c r="E151" s="2">
        <v>1</v>
      </c>
      <c r="F151" s="3">
        <v>0</v>
      </c>
      <c r="G151" s="4">
        <v>0</v>
      </c>
    </row>
    <row r="152" spans="1:7" s="11" customFormat="1" x14ac:dyDescent="0.3">
      <c r="A152" s="72"/>
      <c r="B152" s="72"/>
      <c r="C152" s="64" t="s">
        <v>22</v>
      </c>
      <c r="D152" s="10" t="s">
        <v>30</v>
      </c>
      <c r="E152" s="2" t="s">
        <v>0</v>
      </c>
      <c r="F152" s="3" t="s">
        <v>0</v>
      </c>
      <c r="G152" s="4" t="s">
        <v>0</v>
      </c>
    </row>
    <row r="153" spans="1:7" s="11" customFormat="1" x14ac:dyDescent="0.3">
      <c r="A153" s="72"/>
      <c r="B153" s="72"/>
      <c r="C153" s="64" t="s">
        <v>22</v>
      </c>
      <c r="D153" s="10" t="s">
        <v>31</v>
      </c>
      <c r="E153" s="2">
        <v>1</v>
      </c>
      <c r="F153" s="3">
        <v>0</v>
      </c>
      <c r="G153" s="4">
        <v>0</v>
      </c>
    </row>
    <row r="154" spans="1:7" s="11" customFormat="1" x14ac:dyDescent="0.3">
      <c r="A154" s="72"/>
      <c r="B154" s="72"/>
      <c r="C154" s="64" t="s">
        <v>22</v>
      </c>
      <c r="D154" s="10" t="s">
        <v>32</v>
      </c>
      <c r="E154" s="2" t="s">
        <v>0</v>
      </c>
      <c r="F154" s="3" t="s">
        <v>0</v>
      </c>
      <c r="G154" s="4" t="s">
        <v>0</v>
      </c>
    </row>
    <row r="155" spans="1:7" s="11" customFormat="1" x14ac:dyDescent="0.3">
      <c r="A155" s="72"/>
      <c r="B155" s="72"/>
      <c r="C155" s="64" t="s">
        <v>22</v>
      </c>
      <c r="D155" s="10" t="s">
        <v>33</v>
      </c>
      <c r="E155" s="2" t="s">
        <v>0</v>
      </c>
      <c r="F155" s="3" t="s">
        <v>0</v>
      </c>
      <c r="G155" s="4" t="s">
        <v>0</v>
      </c>
    </row>
    <row r="156" spans="1:7" s="11" customFormat="1" x14ac:dyDescent="0.3">
      <c r="A156" s="72"/>
      <c r="B156" s="72"/>
      <c r="C156" s="64" t="s">
        <v>17</v>
      </c>
      <c r="D156" s="10" t="s">
        <v>1</v>
      </c>
      <c r="E156" s="2">
        <v>373</v>
      </c>
      <c r="F156" s="3">
        <v>80</v>
      </c>
      <c r="G156" s="4">
        <v>0.21447721179624671</v>
      </c>
    </row>
    <row r="157" spans="1:7" s="11" customFormat="1" x14ac:dyDescent="0.3">
      <c r="A157" s="72"/>
      <c r="B157" s="72"/>
      <c r="C157" s="64" t="s">
        <v>17</v>
      </c>
      <c r="D157" s="10" t="s">
        <v>28</v>
      </c>
      <c r="E157" s="2">
        <v>128</v>
      </c>
      <c r="F157" s="3">
        <v>31</v>
      </c>
      <c r="G157" s="4">
        <v>0.2421875</v>
      </c>
    </row>
    <row r="158" spans="1:7" s="11" customFormat="1" x14ac:dyDescent="0.3">
      <c r="A158" s="72"/>
      <c r="B158" s="72"/>
      <c r="C158" s="64" t="s">
        <v>17</v>
      </c>
      <c r="D158" s="10" t="s">
        <v>29</v>
      </c>
      <c r="E158" s="2">
        <v>117</v>
      </c>
      <c r="F158" s="3">
        <v>24</v>
      </c>
      <c r="G158" s="4">
        <v>0.20512820512820509</v>
      </c>
    </row>
    <row r="159" spans="1:7" s="11" customFormat="1" x14ac:dyDescent="0.3">
      <c r="A159" s="72"/>
      <c r="B159" s="72"/>
      <c r="C159" s="64" t="s">
        <v>17</v>
      </c>
      <c r="D159" s="10" t="s">
        <v>30</v>
      </c>
      <c r="E159" s="2">
        <v>82</v>
      </c>
      <c r="F159" s="3">
        <v>18</v>
      </c>
      <c r="G159" s="4">
        <v>0.21951219512195119</v>
      </c>
    </row>
    <row r="160" spans="1:7" s="11" customFormat="1" x14ac:dyDescent="0.3">
      <c r="A160" s="72"/>
      <c r="B160" s="72"/>
      <c r="C160" s="64" t="s">
        <v>17</v>
      </c>
      <c r="D160" s="10" t="s">
        <v>31</v>
      </c>
      <c r="E160" s="2">
        <v>35</v>
      </c>
      <c r="F160" s="3">
        <v>7</v>
      </c>
      <c r="G160" s="4">
        <v>0.2</v>
      </c>
    </row>
    <row r="161" spans="1:7" s="11" customFormat="1" x14ac:dyDescent="0.3">
      <c r="A161" s="72"/>
      <c r="B161" s="72"/>
      <c r="C161" s="64" t="s">
        <v>17</v>
      </c>
      <c r="D161" s="10" t="s">
        <v>32</v>
      </c>
      <c r="E161" s="2">
        <v>8</v>
      </c>
      <c r="F161" s="3">
        <v>0</v>
      </c>
      <c r="G161" s="4">
        <v>0</v>
      </c>
    </row>
    <row r="162" spans="1:7" s="11" customFormat="1" x14ac:dyDescent="0.3">
      <c r="A162" s="72"/>
      <c r="B162" s="72"/>
      <c r="C162" s="64" t="s">
        <v>17</v>
      </c>
      <c r="D162" s="10" t="s">
        <v>33</v>
      </c>
      <c r="E162" s="2">
        <v>3</v>
      </c>
      <c r="F162" s="3">
        <v>0</v>
      </c>
      <c r="G162" s="4">
        <v>0</v>
      </c>
    </row>
    <row r="163" spans="1:7" s="11" customFormat="1" x14ac:dyDescent="0.3">
      <c r="A163" s="72"/>
      <c r="B163" s="72"/>
      <c r="C163" s="64" t="s">
        <v>18</v>
      </c>
      <c r="D163" s="10" t="s">
        <v>1</v>
      </c>
      <c r="E163" s="2">
        <v>330</v>
      </c>
      <c r="F163" s="3">
        <v>68</v>
      </c>
      <c r="G163" s="4">
        <v>0.20606060606060611</v>
      </c>
    </row>
    <row r="164" spans="1:7" s="11" customFormat="1" x14ac:dyDescent="0.3">
      <c r="A164" s="72"/>
      <c r="B164" s="72"/>
      <c r="C164" s="64" t="s">
        <v>18</v>
      </c>
      <c r="D164" s="10" t="s">
        <v>28</v>
      </c>
      <c r="E164" s="2">
        <v>121</v>
      </c>
      <c r="F164" s="3">
        <v>33</v>
      </c>
      <c r="G164" s="4">
        <v>0.27272727272727271</v>
      </c>
    </row>
    <row r="165" spans="1:7" s="11" customFormat="1" x14ac:dyDescent="0.3">
      <c r="A165" s="72"/>
      <c r="B165" s="72"/>
      <c r="C165" s="64" t="s">
        <v>18</v>
      </c>
      <c r="D165" s="10" t="s">
        <v>29</v>
      </c>
      <c r="E165" s="2">
        <v>108</v>
      </c>
      <c r="F165" s="3">
        <v>24</v>
      </c>
      <c r="G165" s="4">
        <v>0.22222222222222221</v>
      </c>
    </row>
    <row r="166" spans="1:7" s="11" customFormat="1" x14ac:dyDescent="0.3">
      <c r="A166" s="72"/>
      <c r="B166" s="72"/>
      <c r="C166" s="64" t="s">
        <v>18</v>
      </c>
      <c r="D166" s="10" t="s">
        <v>30</v>
      </c>
      <c r="E166" s="2">
        <v>57</v>
      </c>
      <c r="F166" s="3">
        <v>4</v>
      </c>
      <c r="G166" s="4">
        <v>7.0175438596491224E-2</v>
      </c>
    </row>
    <row r="167" spans="1:7" s="11" customFormat="1" x14ac:dyDescent="0.3">
      <c r="A167" s="72"/>
      <c r="B167" s="72"/>
      <c r="C167" s="64" t="s">
        <v>18</v>
      </c>
      <c r="D167" s="10" t="s">
        <v>31</v>
      </c>
      <c r="E167" s="2">
        <v>31</v>
      </c>
      <c r="F167" s="3">
        <v>4</v>
      </c>
      <c r="G167" s="4">
        <v>0.1290322580645161</v>
      </c>
    </row>
    <row r="168" spans="1:7" s="11" customFormat="1" x14ac:dyDescent="0.3">
      <c r="A168" s="72"/>
      <c r="B168" s="72"/>
      <c r="C168" s="64" t="s">
        <v>18</v>
      </c>
      <c r="D168" s="10" t="s">
        <v>32</v>
      </c>
      <c r="E168" s="2">
        <v>10</v>
      </c>
      <c r="F168" s="3">
        <v>3</v>
      </c>
      <c r="G168" s="4">
        <v>0.3</v>
      </c>
    </row>
    <row r="169" spans="1:7" s="11" customFormat="1" x14ac:dyDescent="0.3">
      <c r="A169" s="72"/>
      <c r="B169" s="72"/>
      <c r="C169" s="64" t="s">
        <v>18</v>
      </c>
      <c r="D169" s="10" t="s">
        <v>33</v>
      </c>
      <c r="E169" s="2">
        <v>3</v>
      </c>
      <c r="F169" s="3">
        <v>0</v>
      </c>
      <c r="G169" s="4">
        <v>0</v>
      </c>
    </row>
    <row r="170" spans="1:7" s="11" customFormat="1" x14ac:dyDescent="0.3">
      <c r="A170" s="72"/>
      <c r="B170" s="71" t="s">
        <v>36</v>
      </c>
      <c r="C170" s="47" t="s">
        <v>1</v>
      </c>
      <c r="D170" s="47"/>
      <c r="E170" s="48">
        <f>E171+E178</f>
        <v>648</v>
      </c>
      <c r="F170" s="48">
        <f t="shared" ref="F170:G170" si="5">F171+F178</f>
        <v>153</v>
      </c>
      <c r="G170" s="48">
        <f t="shared" si="5"/>
        <v>0.45716257517499748</v>
      </c>
    </row>
    <row r="171" spans="1:7" s="11" customFormat="1" x14ac:dyDescent="0.3">
      <c r="A171" s="72"/>
      <c r="B171" s="72"/>
      <c r="C171" s="64" t="s">
        <v>8</v>
      </c>
      <c r="D171" s="10" t="s">
        <v>1</v>
      </c>
      <c r="E171" s="2">
        <v>441</v>
      </c>
      <c r="F171" s="3">
        <v>110</v>
      </c>
      <c r="G171" s="4">
        <v>0.24943310657596371</v>
      </c>
    </row>
    <row r="172" spans="1:7" s="11" customFormat="1" x14ac:dyDescent="0.3">
      <c r="A172" s="72"/>
      <c r="B172" s="72"/>
      <c r="C172" s="64" t="s">
        <v>8</v>
      </c>
      <c r="D172" s="10" t="s">
        <v>28</v>
      </c>
      <c r="E172" s="2">
        <v>190</v>
      </c>
      <c r="F172" s="3">
        <v>52</v>
      </c>
      <c r="G172" s="4">
        <v>0.27368421052631581</v>
      </c>
    </row>
    <row r="173" spans="1:7" s="11" customFormat="1" x14ac:dyDescent="0.3">
      <c r="A173" s="72"/>
      <c r="B173" s="72"/>
      <c r="C173" s="64" t="s">
        <v>8</v>
      </c>
      <c r="D173" s="10" t="s">
        <v>29</v>
      </c>
      <c r="E173" s="2">
        <v>149</v>
      </c>
      <c r="F173" s="3">
        <v>30</v>
      </c>
      <c r="G173" s="4">
        <v>0.20134228187919459</v>
      </c>
    </row>
    <row r="174" spans="1:7" s="11" customFormat="1" x14ac:dyDescent="0.3">
      <c r="A174" s="72"/>
      <c r="B174" s="72"/>
      <c r="C174" s="64" t="s">
        <v>8</v>
      </c>
      <c r="D174" s="10" t="s">
        <v>30</v>
      </c>
      <c r="E174" s="2">
        <v>71</v>
      </c>
      <c r="F174" s="3">
        <v>18</v>
      </c>
      <c r="G174" s="4">
        <v>0.25352112676056338</v>
      </c>
    </row>
    <row r="175" spans="1:7" s="11" customFormat="1" x14ac:dyDescent="0.3">
      <c r="A175" s="72"/>
      <c r="B175" s="72"/>
      <c r="C175" s="64" t="s">
        <v>8</v>
      </c>
      <c r="D175" s="10" t="s">
        <v>31</v>
      </c>
      <c r="E175" s="2">
        <v>25</v>
      </c>
      <c r="F175" s="3">
        <v>6</v>
      </c>
      <c r="G175" s="4">
        <v>0.24</v>
      </c>
    </row>
    <row r="176" spans="1:7" s="11" customFormat="1" x14ac:dyDescent="0.3">
      <c r="A176" s="72"/>
      <c r="B176" s="72"/>
      <c r="C176" s="64" t="s">
        <v>8</v>
      </c>
      <c r="D176" s="10" t="s">
        <v>32</v>
      </c>
      <c r="E176" s="2">
        <v>5</v>
      </c>
      <c r="F176" s="3">
        <v>3</v>
      </c>
      <c r="G176" s="4">
        <v>0.6</v>
      </c>
    </row>
    <row r="177" spans="1:7" s="11" customFormat="1" x14ac:dyDescent="0.3">
      <c r="A177" s="72"/>
      <c r="B177" s="72"/>
      <c r="C177" s="64" t="s">
        <v>8</v>
      </c>
      <c r="D177" s="10" t="s">
        <v>33</v>
      </c>
      <c r="E177" s="2">
        <v>1</v>
      </c>
      <c r="F177" s="3">
        <v>1</v>
      </c>
      <c r="G177" s="4">
        <v>1</v>
      </c>
    </row>
    <row r="178" spans="1:7" s="11" customFormat="1" x14ac:dyDescent="0.3">
      <c r="A178" s="72"/>
      <c r="B178" s="72"/>
      <c r="C178" s="64" t="s">
        <v>20</v>
      </c>
      <c r="D178" s="10" t="s">
        <v>1</v>
      </c>
      <c r="E178" s="2">
        <v>207</v>
      </c>
      <c r="F178" s="3">
        <v>43</v>
      </c>
      <c r="G178" s="4">
        <v>0.2077294685990338</v>
      </c>
    </row>
    <row r="179" spans="1:7" s="11" customFormat="1" x14ac:dyDescent="0.3">
      <c r="A179" s="72"/>
      <c r="B179" s="72"/>
      <c r="C179" s="64" t="s">
        <v>20</v>
      </c>
      <c r="D179" s="10" t="s">
        <v>28</v>
      </c>
      <c r="E179" s="2">
        <v>103</v>
      </c>
      <c r="F179" s="3">
        <v>28</v>
      </c>
      <c r="G179" s="4">
        <v>0.27184466019417469</v>
      </c>
    </row>
    <row r="180" spans="1:7" s="11" customFormat="1" x14ac:dyDescent="0.3">
      <c r="A180" s="72"/>
      <c r="B180" s="72"/>
      <c r="C180" s="64" t="s">
        <v>20</v>
      </c>
      <c r="D180" s="10" t="s">
        <v>29</v>
      </c>
      <c r="E180" s="2">
        <v>60</v>
      </c>
      <c r="F180" s="3">
        <v>11</v>
      </c>
      <c r="G180" s="4">
        <v>0.18333333333333329</v>
      </c>
    </row>
    <row r="181" spans="1:7" s="11" customFormat="1" x14ac:dyDescent="0.3">
      <c r="A181" s="72"/>
      <c r="B181" s="72"/>
      <c r="C181" s="64" t="s">
        <v>20</v>
      </c>
      <c r="D181" s="10" t="s">
        <v>30</v>
      </c>
      <c r="E181" s="2">
        <v>26</v>
      </c>
      <c r="F181" s="3">
        <v>3</v>
      </c>
      <c r="G181" s="4">
        <v>0.1153846153846154</v>
      </c>
    </row>
    <row r="182" spans="1:7" s="11" customFormat="1" x14ac:dyDescent="0.3">
      <c r="A182" s="72"/>
      <c r="B182" s="72"/>
      <c r="C182" s="64" t="s">
        <v>20</v>
      </c>
      <c r="D182" s="10" t="s">
        <v>31</v>
      </c>
      <c r="E182" s="2">
        <v>14</v>
      </c>
      <c r="F182" s="3">
        <v>1</v>
      </c>
      <c r="G182" s="4">
        <v>7.1428571428571425E-2</v>
      </c>
    </row>
    <row r="183" spans="1:7" s="11" customFormat="1" x14ac:dyDescent="0.3">
      <c r="A183" s="72"/>
      <c r="B183" s="72"/>
      <c r="C183" s="64" t="s">
        <v>20</v>
      </c>
      <c r="D183" s="10" t="s">
        <v>32</v>
      </c>
      <c r="E183" s="2">
        <v>2</v>
      </c>
      <c r="F183" s="3">
        <v>0</v>
      </c>
      <c r="G183" s="4">
        <v>0</v>
      </c>
    </row>
    <row r="184" spans="1:7" s="11" customFormat="1" x14ac:dyDescent="0.3">
      <c r="A184" s="72"/>
      <c r="B184" s="73"/>
      <c r="C184" s="64" t="s">
        <v>20</v>
      </c>
      <c r="D184" s="10" t="s">
        <v>33</v>
      </c>
      <c r="E184" s="2">
        <v>2</v>
      </c>
      <c r="F184" s="3">
        <v>0</v>
      </c>
      <c r="G184" s="4">
        <v>0</v>
      </c>
    </row>
    <row r="185" spans="1:7" s="11" customFormat="1" x14ac:dyDescent="0.3">
      <c r="A185" s="72"/>
      <c r="B185" s="71" t="s">
        <v>37</v>
      </c>
      <c r="C185" s="47" t="s">
        <v>1</v>
      </c>
      <c r="D185" s="47"/>
      <c r="E185" s="48">
        <f>E186+E193+E197+E203+E210+E217</f>
        <v>1126</v>
      </c>
      <c r="F185" s="48">
        <f t="shared" ref="F185:G185" si="6">F186+F193+F197+F203+F210+F217</f>
        <v>245</v>
      </c>
      <c r="G185" s="48">
        <f t="shared" si="6"/>
        <v>1.1329317379716581</v>
      </c>
    </row>
    <row r="186" spans="1:7" s="11" customFormat="1" x14ac:dyDescent="0.3">
      <c r="A186" s="72"/>
      <c r="B186" s="72"/>
      <c r="C186" s="64" t="s">
        <v>5</v>
      </c>
      <c r="D186" s="10" t="s">
        <v>1</v>
      </c>
      <c r="E186" s="2">
        <v>481</v>
      </c>
      <c r="F186" s="3">
        <v>101</v>
      </c>
      <c r="G186" s="4">
        <v>0.20997920997920999</v>
      </c>
    </row>
    <row r="187" spans="1:7" s="11" customFormat="1" x14ac:dyDescent="0.3">
      <c r="A187" s="72"/>
      <c r="B187" s="72"/>
      <c r="C187" s="64" t="s">
        <v>5</v>
      </c>
      <c r="D187" s="10" t="s">
        <v>28</v>
      </c>
      <c r="E187" s="2">
        <v>131</v>
      </c>
      <c r="F187" s="3">
        <v>39</v>
      </c>
      <c r="G187" s="4">
        <v>0.29770992366412208</v>
      </c>
    </row>
    <row r="188" spans="1:7" s="11" customFormat="1" x14ac:dyDescent="0.3">
      <c r="A188" s="72"/>
      <c r="B188" s="72"/>
      <c r="C188" s="64" t="s">
        <v>5</v>
      </c>
      <c r="D188" s="10" t="s">
        <v>29</v>
      </c>
      <c r="E188" s="2">
        <v>193</v>
      </c>
      <c r="F188" s="3">
        <v>34</v>
      </c>
      <c r="G188" s="4">
        <v>0.17616580310880831</v>
      </c>
    </row>
    <row r="189" spans="1:7" s="11" customFormat="1" x14ac:dyDescent="0.3">
      <c r="A189" s="72"/>
      <c r="B189" s="72"/>
      <c r="C189" s="64" t="s">
        <v>5</v>
      </c>
      <c r="D189" s="10" t="s">
        <v>30</v>
      </c>
      <c r="E189" s="2">
        <v>111</v>
      </c>
      <c r="F189" s="3">
        <v>23</v>
      </c>
      <c r="G189" s="4">
        <v>0.2072072072072072</v>
      </c>
    </row>
    <row r="190" spans="1:7" s="11" customFormat="1" x14ac:dyDescent="0.3">
      <c r="A190" s="72"/>
      <c r="B190" s="72"/>
      <c r="C190" s="64" t="s">
        <v>5</v>
      </c>
      <c r="D190" s="10" t="s">
        <v>31</v>
      </c>
      <c r="E190" s="2">
        <v>30</v>
      </c>
      <c r="F190" s="3">
        <v>5</v>
      </c>
      <c r="G190" s="4">
        <v>0.16666666666666671</v>
      </c>
    </row>
    <row r="191" spans="1:7" s="11" customFormat="1" x14ac:dyDescent="0.3">
      <c r="A191" s="72"/>
      <c r="B191" s="72"/>
      <c r="C191" s="64" t="s">
        <v>5</v>
      </c>
      <c r="D191" s="10" t="s">
        <v>32</v>
      </c>
      <c r="E191" s="2">
        <v>14</v>
      </c>
      <c r="F191" s="3">
        <v>0</v>
      </c>
      <c r="G191" s="4">
        <v>0</v>
      </c>
    </row>
    <row r="192" spans="1:7" s="11" customFormat="1" x14ac:dyDescent="0.3">
      <c r="A192" s="72"/>
      <c r="B192" s="72"/>
      <c r="C192" s="64" t="s">
        <v>5</v>
      </c>
      <c r="D192" s="10" t="s">
        <v>33</v>
      </c>
      <c r="E192" s="2">
        <v>2</v>
      </c>
      <c r="F192" s="3">
        <v>0</v>
      </c>
      <c r="G192" s="4">
        <v>0</v>
      </c>
    </row>
    <row r="193" spans="1:7" s="11" customFormat="1" x14ac:dyDescent="0.3">
      <c r="A193" s="72"/>
      <c r="B193" s="72"/>
      <c r="C193" s="64" t="s">
        <v>21</v>
      </c>
      <c r="D193" s="10" t="s">
        <v>1</v>
      </c>
      <c r="E193" s="2">
        <v>2</v>
      </c>
      <c r="F193" s="3">
        <v>0</v>
      </c>
      <c r="G193" s="4">
        <v>0</v>
      </c>
    </row>
    <row r="194" spans="1:7" s="11" customFormat="1" x14ac:dyDescent="0.3">
      <c r="A194" s="72"/>
      <c r="B194" s="72"/>
      <c r="C194" s="64" t="s">
        <v>21</v>
      </c>
      <c r="D194" s="10" t="s">
        <v>28</v>
      </c>
      <c r="E194" s="2">
        <v>1</v>
      </c>
      <c r="F194" s="3">
        <v>0</v>
      </c>
      <c r="G194" s="4">
        <v>0</v>
      </c>
    </row>
    <row r="195" spans="1:7" s="11" customFormat="1" x14ac:dyDescent="0.3">
      <c r="A195" s="72"/>
      <c r="B195" s="72"/>
      <c r="C195" s="64" t="s">
        <v>21</v>
      </c>
      <c r="D195" s="10" t="s">
        <v>29</v>
      </c>
      <c r="E195" s="2" t="s">
        <v>0</v>
      </c>
      <c r="F195" s="3" t="s">
        <v>0</v>
      </c>
      <c r="G195" s="4" t="s">
        <v>0</v>
      </c>
    </row>
    <row r="196" spans="1:7" s="11" customFormat="1" x14ac:dyDescent="0.3">
      <c r="A196" s="72"/>
      <c r="B196" s="72"/>
      <c r="C196" s="64" t="s">
        <v>21</v>
      </c>
      <c r="D196" s="10" t="s">
        <v>31</v>
      </c>
      <c r="E196" s="2">
        <v>1</v>
      </c>
      <c r="F196" s="3">
        <v>0</v>
      </c>
      <c r="G196" s="4">
        <v>0</v>
      </c>
    </row>
    <row r="197" spans="1:7" s="11" customFormat="1" x14ac:dyDescent="0.3">
      <c r="A197" s="72"/>
      <c r="B197" s="72"/>
      <c r="C197" s="64" t="s">
        <v>12</v>
      </c>
      <c r="D197" s="10" t="s">
        <v>1</v>
      </c>
      <c r="E197" s="2">
        <v>72</v>
      </c>
      <c r="F197" s="3">
        <v>17</v>
      </c>
      <c r="G197" s="4">
        <v>0.2361111111111111</v>
      </c>
    </row>
    <row r="198" spans="1:7" s="11" customFormat="1" x14ac:dyDescent="0.3">
      <c r="A198" s="72"/>
      <c r="B198" s="72"/>
      <c r="C198" s="64" t="s">
        <v>12</v>
      </c>
      <c r="D198" s="10" t="s">
        <v>28</v>
      </c>
      <c r="E198" s="2">
        <v>30</v>
      </c>
      <c r="F198" s="3">
        <v>12</v>
      </c>
      <c r="G198" s="4">
        <v>0.4</v>
      </c>
    </row>
    <row r="199" spans="1:7" s="11" customFormat="1" x14ac:dyDescent="0.3">
      <c r="A199" s="72"/>
      <c r="B199" s="72"/>
      <c r="C199" s="64" t="s">
        <v>12</v>
      </c>
      <c r="D199" s="10" t="s">
        <v>29</v>
      </c>
      <c r="E199" s="2">
        <v>22</v>
      </c>
      <c r="F199" s="3">
        <v>2</v>
      </c>
      <c r="G199" s="4">
        <v>9.0909090909090912E-2</v>
      </c>
    </row>
    <row r="200" spans="1:7" s="11" customFormat="1" x14ac:dyDescent="0.3">
      <c r="A200" s="72"/>
      <c r="B200" s="72"/>
      <c r="C200" s="64" t="s">
        <v>12</v>
      </c>
      <c r="D200" s="10" t="s">
        <v>30</v>
      </c>
      <c r="E200" s="2">
        <v>14</v>
      </c>
      <c r="F200" s="3">
        <v>3</v>
      </c>
      <c r="G200" s="4">
        <v>0.2142857142857143</v>
      </c>
    </row>
    <row r="201" spans="1:7" s="11" customFormat="1" x14ac:dyDescent="0.3">
      <c r="A201" s="72"/>
      <c r="B201" s="72"/>
      <c r="C201" s="64" t="s">
        <v>12</v>
      </c>
      <c r="D201" s="10" t="s">
        <v>31</v>
      </c>
      <c r="E201" s="2">
        <v>5</v>
      </c>
      <c r="F201" s="3">
        <v>0</v>
      </c>
      <c r="G201" s="4">
        <v>0</v>
      </c>
    </row>
    <row r="202" spans="1:7" s="11" customFormat="1" x14ac:dyDescent="0.3">
      <c r="A202" s="72"/>
      <c r="B202" s="72"/>
      <c r="C202" s="64" t="s">
        <v>12</v>
      </c>
      <c r="D202" s="10" t="s">
        <v>32</v>
      </c>
      <c r="E202" s="2">
        <v>1</v>
      </c>
      <c r="F202" s="3">
        <v>0</v>
      </c>
      <c r="G202" s="4">
        <v>0</v>
      </c>
    </row>
    <row r="203" spans="1:7" s="11" customFormat="1" x14ac:dyDescent="0.3">
      <c r="A203" s="72"/>
      <c r="B203" s="72"/>
      <c r="C203" s="64" t="s">
        <v>13</v>
      </c>
      <c r="D203" s="10" t="s">
        <v>1</v>
      </c>
      <c r="E203" s="2">
        <v>81</v>
      </c>
      <c r="F203" s="3">
        <v>20</v>
      </c>
      <c r="G203" s="4">
        <v>0.24691358024691359</v>
      </c>
    </row>
    <row r="204" spans="1:7" s="11" customFormat="1" x14ac:dyDescent="0.3">
      <c r="A204" s="72"/>
      <c r="B204" s="72"/>
      <c r="C204" s="64" t="s">
        <v>13</v>
      </c>
      <c r="D204" s="10" t="s">
        <v>28</v>
      </c>
      <c r="E204" s="2">
        <v>33</v>
      </c>
      <c r="F204" s="3">
        <v>15</v>
      </c>
      <c r="G204" s="4">
        <v>0.45454545454545447</v>
      </c>
    </row>
    <row r="205" spans="1:7" s="11" customFormat="1" x14ac:dyDescent="0.3">
      <c r="A205" s="72"/>
      <c r="B205" s="72"/>
      <c r="C205" s="64" t="s">
        <v>13</v>
      </c>
      <c r="D205" s="10" t="s">
        <v>29</v>
      </c>
      <c r="E205" s="2">
        <v>27</v>
      </c>
      <c r="F205" s="3">
        <v>4</v>
      </c>
      <c r="G205" s="4">
        <v>0.14814814814814811</v>
      </c>
    </row>
    <row r="206" spans="1:7" s="11" customFormat="1" x14ac:dyDescent="0.3">
      <c r="A206" s="72"/>
      <c r="B206" s="72"/>
      <c r="C206" s="64" t="s">
        <v>13</v>
      </c>
      <c r="D206" s="10" t="s">
        <v>30</v>
      </c>
      <c r="E206" s="2">
        <v>16</v>
      </c>
      <c r="F206" s="3">
        <v>1</v>
      </c>
      <c r="G206" s="4">
        <v>6.25E-2</v>
      </c>
    </row>
    <row r="207" spans="1:7" s="11" customFormat="1" x14ac:dyDescent="0.3">
      <c r="A207" s="72"/>
      <c r="B207" s="72"/>
      <c r="C207" s="64" t="s">
        <v>13</v>
      </c>
      <c r="D207" s="10" t="s">
        <v>31</v>
      </c>
      <c r="E207" s="2">
        <v>3</v>
      </c>
      <c r="F207" s="3">
        <v>0</v>
      </c>
      <c r="G207" s="4">
        <v>0</v>
      </c>
    </row>
    <row r="208" spans="1:7" s="11" customFormat="1" x14ac:dyDescent="0.3">
      <c r="A208" s="72"/>
      <c r="B208" s="72"/>
      <c r="C208" s="64" t="s">
        <v>13</v>
      </c>
      <c r="D208" s="10" t="s">
        <v>32</v>
      </c>
      <c r="E208" s="2">
        <v>1</v>
      </c>
      <c r="F208" s="3">
        <v>0</v>
      </c>
      <c r="G208" s="4">
        <v>0</v>
      </c>
    </row>
    <row r="209" spans="1:7" s="11" customFormat="1" x14ac:dyDescent="0.3">
      <c r="A209" s="72"/>
      <c r="B209" s="72"/>
      <c r="C209" s="64" t="s">
        <v>13</v>
      </c>
      <c r="D209" s="10" t="s">
        <v>33</v>
      </c>
      <c r="E209" s="2">
        <v>1</v>
      </c>
      <c r="F209" s="3">
        <v>0</v>
      </c>
      <c r="G209" s="4">
        <v>0</v>
      </c>
    </row>
    <row r="210" spans="1:7" s="11" customFormat="1" x14ac:dyDescent="0.3">
      <c r="A210" s="72"/>
      <c r="B210" s="72"/>
      <c r="C210" s="64" t="s">
        <v>14</v>
      </c>
      <c r="D210" s="10" t="s">
        <v>1</v>
      </c>
      <c r="E210" s="2">
        <v>156</v>
      </c>
      <c r="F210" s="3">
        <v>35</v>
      </c>
      <c r="G210" s="4">
        <v>0.22435897435897439</v>
      </c>
    </row>
    <row r="211" spans="1:7" s="11" customFormat="1" x14ac:dyDescent="0.3">
      <c r="A211" s="72"/>
      <c r="B211" s="72"/>
      <c r="C211" s="64" t="s">
        <v>14</v>
      </c>
      <c r="D211" s="10" t="s">
        <v>28</v>
      </c>
      <c r="E211" s="2">
        <v>60</v>
      </c>
      <c r="F211" s="3">
        <v>18</v>
      </c>
      <c r="G211" s="4">
        <v>0.3</v>
      </c>
    </row>
    <row r="212" spans="1:7" s="11" customFormat="1" x14ac:dyDescent="0.3">
      <c r="A212" s="72"/>
      <c r="B212" s="72"/>
      <c r="C212" s="64" t="s">
        <v>14</v>
      </c>
      <c r="D212" s="10" t="s">
        <v>29</v>
      </c>
      <c r="E212" s="2">
        <v>50</v>
      </c>
      <c r="F212" s="3">
        <v>13</v>
      </c>
      <c r="G212" s="4">
        <v>0.26</v>
      </c>
    </row>
    <row r="213" spans="1:7" s="11" customFormat="1" x14ac:dyDescent="0.3">
      <c r="A213" s="72"/>
      <c r="B213" s="72"/>
      <c r="C213" s="64" t="s">
        <v>14</v>
      </c>
      <c r="D213" s="10" t="s">
        <v>30</v>
      </c>
      <c r="E213" s="2">
        <v>27</v>
      </c>
      <c r="F213" s="3">
        <v>3</v>
      </c>
      <c r="G213" s="4">
        <v>0.1111111111111111</v>
      </c>
    </row>
    <row r="214" spans="1:7" s="11" customFormat="1" x14ac:dyDescent="0.3">
      <c r="A214" s="72"/>
      <c r="B214" s="72"/>
      <c r="C214" s="64" t="s">
        <v>14</v>
      </c>
      <c r="D214" s="10" t="s">
        <v>31</v>
      </c>
      <c r="E214" s="2">
        <v>11</v>
      </c>
      <c r="F214" s="3">
        <v>0</v>
      </c>
      <c r="G214" s="4">
        <v>0</v>
      </c>
    </row>
    <row r="215" spans="1:7" s="11" customFormat="1" x14ac:dyDescent="0.3">
      <c r="A215" s="72"/>
      <c r="B215" s="72"/>
      <c r="C215" s="64" t="s">
        <v>14</v>
      </c>
      <c r="D215" s="10" t="s">
        <v>32</v>
      </c>
      <c r="E215" s="2">
        <v>6</v>
      </c>
      <c r="F215" s="3">
        <v>1</v>
      </c>
      <c r="G215" s="4">
        <v>0.16666666666666671</v>
      </c>
    </row>
    <row r="216" spans="1:7" s="11" customFormat="1" x14ac:dyDescent="0.3">
      <c r="A216" s="72"/>
      <c r="B216" s="72"/>
      <c r="C216" s="64" t="s">
        <v>14</v>
      </c>
      <c r="D216" s="10" t="s">
        <v>33</v>
      </c>
      <c r="E216" s="2">
        <v>2</v>
      </c>
      <c r="F216" s="3">
        <v>0</v>
      </c>
      <c r="G216" s="4">
        <v>0</v>
      </c>
    </row>
    <row r="217" spans="1:7" s="11" customFormat="1" x14ac:dyDescent="0.3">
      <c r="A217" s="72"/>
      <c r="B217" s="72"/>
      <c r="C217" s="64" t="s">
        <v>15</v>
      </c>
      <c r="D217" s="10" t="s">
        <v>1</v>
      </c>
      <c r="E217" s="2">
        <v>334</v>
      </c>
      <c r="F217" s="3">
        <v>72</v>
      </c>
      <c r="G217" s="4">
        <v>0.21556886227544911</v>
      </c>
    </row>
    <row r="218" spans="1:7" s="11" customFormat="1" x14ac:dyDescent="0.3">
      <c r="A218" s="72"/>
      <c r="B218" s="72"/>
      <c r="C218" s="64" t="s">
        <v>15</v>
      </c>
      <c r="D218" s="10" t="s">
        <v>28</v>
      </c>
      <c r="E218" s="2">
        <v>133</v>
      </c>
      <c r="F218" s="3">
        <v>39</v>
      </c>
      <c r="G218" s="4">
        <v>0.2932330827067669</v>
      </c>
    </row>
    <row r="219" spans="1:7" s="11" customFormat="1" x14ac:dyDescent="0.3">
      <c r="A219" s="72"/>
      <c r="B219" s="72"/>
      <c r="C219" s="64" t="s">
        <v>15</v>
      </c>
      <c r="D219" s="10" t="s">
        <v>29</v>
      </c>
      <c r="E219" s="2">
        <v>99</v>
      </c>
      <c r="F219" s="3">
        <v>18</v>
      </c>
      <c r="G219" s="4">
        <v>0.1818181818181818</v>
      </c>
    </row>
    <row r="220" spans="1:7" s="11" customFormat="1" x14ac:dyDescent="0.3">
      <c r="A220" s="72"/>
      <c r="B220" s="72"/>
      <c r="C220" s="64" t="s">
        <v>15</v>
      </c>
      <c r="D220" s="10" t="s">
        <v>30</v>
      </c>
      <c r="E220" s="2">
        <v>61</v>
      </c>
      <c r="F220" s="3">
        <v>8</v>
      </c>
      <c r="G220" s="4">
        <v>0.13114754098360659</v>
      </c>
    </row>
    <row r="221" spans="1:7" s="11" customFormat="1" x14ac:dyDescent="0.3">
      <c r="A221" s="72"/>
      <c r="B221" s="72"/>
      <c r="C221" s="64" t="s">
        <v>15</v>
      </c>
      <c r="D221" s="10" t="s">
        <v>31</v>
      </c>
      <c r="E221" s="2">
        <v>28</v>
      </c>
      <c r="F221" s="3">
        <v>4</v>
      </c>
      <c r="G221" s="4">
        <v>0.14285714285714279</v>
      </c>
    </row>
    <row r="222" spans="1:7" s="11" customFormat="1" x14ac:dyDescent="0.3">
      <c r="A222" s="72"/>
      <c r="B222" s="73"/>
      <c r="C222" s="64" t="s">
        <v>15</v>
      </c>
      <c r="D222" s="10" t="s">
        <v>32</v>
      </c>
      <c r="E222" s="2">
        <v>13</v>
      </c>
      <c r="F222" s="3">
        <v>3</v>
      </c>
      <c r="G222" s="4">
        <v>0.23076923076923081</v>
      </c>
    </row>
    <row r="223" spans="1:7" s="11" customFormat="1" x14ac:dyDescent="0.3">
      <c r="A223" s="72"/>
      <c r="B223" s="71" t="s">
        <v>38</v>
      </c>
      <c r="C223" s="47" t="s">
        <v>1</v>
      </c>
      <c r="D223" s="47"/>
      <c r="E223" s="48">
        <f>E224+E231</f>
        <v>409</v>
      </c>
      <c r="F223" s="48">
        <f t="shared" ref="F223:G223" si="7">F224+F231</f>
        <v>77</v>
      </c>
      <c r="G223" s="48">
        <f t="shared" si="7"/>
        <v>0.39437937857639449</v>
      </c>
    </row>
    <row r="224" spans="1:7" s="11" customFormat="1" x14ac:dyDescent="0.3">
      <c r="A224" s="72"/>
      <c r="B224" s="72"/>
      <c r="C224" s="64" t="s">
        <v>16</v>
      </c>
      <c r="D224" s="10" t="s">
        <v>1</v>
      </c>
      <c r="E224" s="2">
        <v>138</v>
      </c>
      <c r="F224" s="3">
        <v>31</v>
      </c>
      <c r="G224" s="4">
        <v>0.22463768115942029</v>
      </c>
    </row>
    <row r="225" spans="1:7" s="11" customFormat="1" x14ac:dyDescent="0.3">
      <c r="A225" s="72"/>
      <c r="B225" s="72"/>
      <c r="C225" s="64" t="s">
        <v>16</v>
      </c>
      <c r="D225" s="10" t="s">
        <v>28</v>
      </c>
      <c r="E225" s="2">
        <v>58</v>
      </c>
      <c r="F225" s="3">
        <v>17</v>
      </c>
      <c r="G225" s="4">
        <v>0.29310344827586199</v>
      </c>
    </row>
    <row r="226" spans="1:7" s="11" customFormat="1" x14ac:dyDescent="0.3">
      <c r="A226" s="72"/>
      <c r="B226" s="72"/>
      <c r="C226" s="64" t="s">
        <v>16</v>
      </c>
      <c r="D226" s="10" t="s">
        <v>29</v>
      </c>
      <c r="E226" s="2">
        <v>51</v>
      </c>
      <c r="F226" s="3">
        <v>11</v>
      </c>
      <c r="G226" s="4">
        <v>0.2156862745098039</v>
      </c>
    </row>
    <row r="227" spans="1:7" s="11" customFormat="1" x14ac:dyDescent="0.3">
      <c r="A227" s="72"/>
      <c r="B227" s="72"/>
      <c r="C227" s="64" t="s">
        <v>16</v>
      </c>
      <c r="D227" s="10" t="s">
        <v>30</v>
      </c>
      <c r="E227" s="2">
        <v>19</v>
      </c>
      <c r="F227" s="3">
        <v>2</v>
      </c>
      <c r="G227" s="4">
        <v>0.10526315789473679</v>
      </c>
    </row>
    <row r="228" spans="1:7" s="11" customFormat="1" x14ac:dyDescent="0.3">
      <c r="A228" s="72"/>
      <c r="B228" s="72"/>
      <c r="C228" s="64" t="s">
        <v>16</v>
      </c>
      <c r="D228" s="10" t="s">
        <v>31</v>
      </c>
      <c r="E228" s="2">
        <v>4</v>
      </c>
      <c r="F228" s="3">
        <v>1</v>
      </c>
      <c r="G228" s="4">
        <v>0.25</v>
      </c>
    </row>
    <row r="229" spans="1:7" s="11" customFormat="1" x14ac:dyDescent="0.3">
      <c r="A229" s="72"/>
      <c r="B229" s="72"/>
      <c r="C229" s="64" t="s">
        <v>16</v>
      </c>
      <c r="D229" s="10" t="s">
        <v>32</v>
      </c>
      <c r="E229" s="2">
        <v>5</v>
      </c>
      <c r="F229" s="3">
        <v>0</v>
      </c>
      <c r="G229" s="4">
        <v>0</v>
      </c>
    </row>
    <row r="230" spans="1:7" s="11" customFormat="1" x14ac:dyDescent="0.3">
      <c r="A230" s="72"/>
      <c r="B230" s="72"/>
      <c r="C230" s="64" t="s">
        <v>16</v>
      </c>
      <c r="D230" s="10" t="s">
        <v>33</v>
      </c>
      <c r="E230" s="2">
        <v>1</v>
      </c>
      <c r="F230" s="3">
        <v>0</v>
      </c>
      <c r="G230" s="4">
        <v>0</v>
      </c>
    </row>
    <row r="231" spans="1:7" s="11" customFormat="1" x14ac:dyDescent="0.3">
      <c r="A231" s="72"/>
      <c r="B231" s="72"/>
      <c r="C231" s="64" t="s">
        <v>19</v>
      </c>
      <c r="D231" s="10" t="s">
        <v>1</v>
      </c>
      <c r="E231" s="2">
        <v>271</v>
      </c>
      <c r="F231" s="3">
        <v>46</v>
      </c>
      <c r="G231" s="4">
        <v>0.1697416974169742</v>
      </c>
    </row>
    <row r="232" spans="1:7" s="11" customFormat="1" x14ac:dyDescent="0.3">
      <c r="A232" s="72"/>
      <c r="B232" s="72"/>
      <c r="C232" s="64" t="s">
        <v>19</v>
      </c>
      <c r="D232" s="10" t="s">
        <v>28</v>
      </c>
      <c r="E232" s="2">
        <v>69</v>
      </c>
      <c r="F232" s="3">
        <v>21</v>
      </c>
      <c r="G232" s="4">
        <v>0.30434782608695649</v>
      </c>
    </row>
    <row r="233" spans="1:7" s="11" customFormat="1" x14ac:dyDescent="0.3">
      <c r="A233" s="72"/>
      <c r="B233" s="72"/>
      <c r="C233" s="64" t="s">
        <v>19</v>
      </c>
      <c r="D233" s="10" t="s">
        <v>29</v>
      </c>
      <c r="E233" s="2">
        <v>98</v>
      </c>
      <c r="F233" s="3">
        <v>18</v>
      </c>
      <c r="G233" s="4">
        <v>0.18367346938775511</v>
      </c>
    </row>
    <row r="234" spans="1:7" s="11" customFormat="1" x14ac:dyDescent="0.3">
      <c r="A234" s="72"/>
      <c r="B234" s="72"/>
      <c r="C234" s="64" t="s">
        <v>19</v>
      </c>
      <c r="D234" s="10" t="s">
        <v>30</v>
      </c>
      <c r="E234" s="2">
        <v>61</v>
      </c>
      <c r="F234" s="3">
        <v>6</v>
      </c>
      <c r="G234" s="4">
        <v>9.8360655737704916E-2</v>
      </c>
    </row>
    <row r="235" spans="1:7" s="11" customFormat="1" x14ac:dyDescent="0.3">
      <c r="A235" s="72"/>
      <c r="B235" s="72"/>
      <c r="C235" s="64" t="s">
        <v>19</v>
      </c>
      <c r="D235" s="10" t="s">
        <v>31</v>
      </c>
      <c r="E235" s="2">
        <v>35</v>
      </c>
      <c r="F235" s="3">
        <v>1</v>
      </c>
      <c r="G235" s="4">
        <v>2.8571428571428571E-2</v>
      </c>
    </row>
    <row r="236" spans="1:7" s="11" customFormat="1" x14ac:dyDescent="0.3">
      <c r="A236" s="72"/>
      <c r="B236" s="72"/>
      <c r="C236" s="64" t="s">
        <v>19</v>
      </c>
      <c r="D236" s="10" t="s">
        <v>32</v>
      </c>
      <c r="E236" s="2">
        <v>7</v>
      </c>
      <c r="F236" s="3">
        <v>0</v>
      </c>
      <c r="G236" s="4">
        <v>0</v>
      </c>
    </row>
    <row r="237" spans="1:7" s="11" customFormat="1" x14ac:dyDescent="0.3">
      <c r="A237" s="72"/>
      <c r="B237" s="73"/>
      <c r="C237" s="64" t="s">
        <v>19</v>
      </c>
      <c r="D237" s="10" t="s">
        <v>33</v>
      </c>
      <c r="E237" s="2">
        <v>1</v>
      </c>
      <c r="F237" s="3">
        <v>0</v>
      </c>
      <c r="G237" s="4">
        <v>0</v>
      </c>
    </row>
    <row r="238" spans="1:7" s="11" customFormat="1" x14ac:dyDescent="0.3">
      <c r="A238" s="72"/>
      <c r="B238" s="71" t="s">
        <v>39</v>
      </c>
      <c r="C238" s="51" t="s">
        <v>1</v>
      </c>
      <c r="D238" s="47"/>
      <c r="E238" s="48">
        <f>E239+E246+E253+E260</f>
        <v>807</v>
      </c>
      <c r="F238" s="48">
        <f>F239+F246+F253+F260</f>
        <v>136</v>
      </c>
      <c r="G238" s="48">
        <f>F238/E238</f>
        <v>0.16852540272614622</v>
      </c>
    </row>
    <row r="239" spans="1:7" s="11" customFormat="1" x14ac:dyDescent="0.3">
      <c r="A239" s="72"/>
      <c r="B239" s="72"/>
      <c r="C239" s="65" t="s">
        <v>2</v>
      </c>
      <c r="D239" s="10" t="s">
        <v>1</v>
      </c>
      <c r="E239" s="2">
        <v>306</v>
      </c>
      <c r="F239" s="3">
        <v>38</v>
      </c>
      <c r="G239" s="4">
        <v>0.1241830065359477</v>
      </c>
    </row>
    <row r="240" spans="1:7" s="11" customFormat="1" x14ac:dyDescent="0.3">
      <c r="A240" s="72"/>
      <c r="B240" s="72"/>
      <c r="C240" s="66" t="s">
        <v>2</v>
      </c>
      <c r="D240" s="10" t="s">
        <v>28</v>
      </c>
      <c r="E240" s="2">
        <v>71</v>
      </c>
      <c r="F240" s="3">
        <v>17</v>
      </c>
      <c r="G240" s="4">
        <v>0.23943661971830979</v>
      </c>
    </row>
    <row r="241" spans="1:7" s="11" customFormat="1" x14ac:dyDescent="0.3">
      <c r="A241" s="72"/>
      <c r="B241" s="72"/>
      <c r="C241" s="66" t="s">
        <v>2</v>
      </c>
      <c r="D241" s="10" t="s">
        <v>29</v>
      </c>
      <c r="E241" s="2">
        <v>134</v>
      </c>
      <c r="F241" s="3">
        <v>14</v>
      </c>
      <c r="G241" s="4">
        <v>0.1044776119402985</v>
      </c>
    </row>
    <row r="242" spans="1:7" s="11" customFormat="1" x14ac:dyDescent="0.3">
      <c r="A242" s="72"/>
      <c r="B242" s="72"/>
      <c r="C242" s="66" t="s">
        <v>2</v>
      </c>
      <c r="D242" s="10" t="s">
        <v>30</v>
      </c>
      <c r="E242" s="2">
        <v>68</v>
      </c>
      <c r="F242" s="3">
        <v>6</v>
      </c>
      <c r="G242" s="4">
        <v>8.8235294117647065E-2</v>
      </c>
    </row>
    <row r="243" spans="1:7" s="11" customFormat="1" x14ac:dyDescent="0.3">
      <c r="A243" s="72"/>
      <c r="B243" s="72"/>
      <c r="C243" s="66" t="s">
        <v>2</v>
      </c>
      <c r="D243" s="10" t="s">
        <v>31</v>
      </c>
      <c r="E243" s="2">
        <v>25</v>
      </c>
      <c r="F243" s="3">
        <v>1</v>
      </c>
      <c r="G243" s="4">
        <v>0.04</v>
      </c>
    </row>
    <row r="244" spans="1:7" s="11" customFormat="1" x14ac:dyDescent="0.3">
      <c r="A244" s="72"/>
      <c r="B244" s="72"/>
      <c r="C244" s="66" t="s">
        <v>2</v>
      </c>
      <c r="D244" s="10" t="s">
        <v>32</v>
      </c>
      <c r="E244" s="2">
        <v>6</v>
      </c>
      <c r="F244" s="3">
        <v>0</v>
      </c>
      <c r="G244" s="4">
        <v>0</v>
      </c>
    </row>
    <row r="245" spans="1:7" s="11" customFormat="1" x14ac:dyDescent="0.3">
      <c r="A245" s="72"/>
      <c r="B245" s="72"/>
      <c r="C245" s="67" t="s">
        <v>2</v>
      </c>
      <c r="D245" s="10" t="s">
        <v>33</v>
      </c>
      <c r="E245" s="2">
        <v>2</v>
      </c>
      <c r="F245" s="3">
        <v>0</v>
      </c>
      <c r="G245" s="4">
        <v>0</v>
      </c>
    </row>
    <row r="246" spans="1:7" s="11" customFormat="1" x14ac:dyDescent="0.3">
      <c r="A246" s="72"/>
      <c r="B246" s="72"/>
      <c r="C246" s="64" t="s">
        <v>9</v>
      </c>
      <c r="D246" s="10" t="s">
        <v>1</v>
      </c>
      <c r="E246" s="2">
        <v>181</v>
      </c>
      <c r="F246" s="3">
        <v>41</v>
      </c>
      <c r="G246" s="4">
        <v>0.22651933701657459</v>
      </c>
    </row>
    <row r="247" spans="1:7" s="11" customFormat="1" x14ac:dyDescent="0.3">
      <c r="A247" s="72"/>
      <c r="B247" s="72"/>
      <c r="C247" s="64" t="s">
        <v>9</v>
      </c>
      <c r="D247" s="10" t="s">
        <v>28</v>
      </c>
      <c r="E247" s="2">
        <v>59</v>
      </c>
      <c r="F247" s="3">
        <v>21</v>
      </c>
      <c r="G247" s="4">
        <v>0.3559322033898305</v>
      </c>
    </row>
    <row r="248" spans="1:7" s="11" customFormat="1" x14ac:dyDescent="0.3">
      <c r="A248" s="72"/>
      <c r="B248" s="72"/>
      <c r="C248" s="64" t="s">
        <v>9</v>
      </c>
      <c r="D248" s="10" t="s">
        <v>29</v>
      </c>
      <c r="E248" s="2">
        <v>70</v>
      </c>
      <c r="F248" s="3">
        <v>13</v>
      </c>
      <c r="G248" s="4">
        <v>0.18571428571428569</v>
      </c>
    </row>
    <row r="249" spans="1:7" s="11" customFormat="1" x14ac:dyDescent="0.3">
      <c r="A249" s="72"/>
      <c r="B249" s="72"/>
      <c r="C249" s="64" t="s">
        <v>9</v>
      </c>
      <c r="D249" s="10" t="s">
        <v>30</v>
      </c>
      <c r="E249" s="2">
        <v>28</v>
      </c>
      <c r="F249" s="3">
        <v>3</v>
      </c>
      <c r="G249" s="4">
        <v>0.1071428571428571</v>
      </c>
    </row>
    <row r="250" spans="1:7" s="11" customFormat="1" x14ac:dyDescent="0.3">
      <c r="A250" s="72"/>
      <c r="B250" s="72"/>
      <c r="C250" s="64" t="s">
        <v>9</v>
      </c>
      <c r="D250" s="10" t="s">
        <v>31</v>
      </c>
      <c r="E250" s="2">
        <v>12</v>
      </c>
      <c r="F250" s="3">
        <v>1</v>
      </c>
      <c r="G250" s="4">
        <v>8.3333333333333329E-2</v>
      </c>
    </row>
    <row r="251" spans="1:7" s="11" customFormat="1" x14ac:dyDescent="0.3">
      <c r="A251" s="72"/>
      <c r="B251" s="72"/>
      <c r="C251" s="64" t="s">
        <v>9</v>
      </c>
      <c r="D251" s="10" t="s">
        <v>32</v>
      </c>
      <c r="E251" s="2">
        <v>10</v>
      </c>
      <c r="F251" s="3">
        <v>3</v>
      </c>
      <c r="G251" s="4">
        <v>0.3</v>
      </c>
    </row>
    <row r="252" spans="1:7" s="11" customFormat="1" x14ac:dyDescent="0.3">
      <c r="A252" s="72"/>
      <c r="B252" s="72"/>
      <c r="C252" s="64" t="s">
        <v>9</v>
      </c>
      <c r="D252" s="10" t="s">
        <v>33</v>
      </c>
      <c r="E252" s="2">
        <v>2</v>
      </c>
      <c r="F252" s="3">
        <v>0</v>
      </c>
      <c r="G252" s="4">
        <v>0</v>
      </c>
    </row>
    <row r="253" spans="1:7" s="11" customFormat="1" x14ac:dyDescent="0.3">
      <c r="A253" s="72"/>
      <c r="B253" s="72"/>
      <c r="C253" s="64" t="s">
        <v>10</v>
      </c>
      <c r="D253" s="10" t="s">
        <v>1</v>
      </c>
      <c r="E253" s="2">
        <v>163</v>
      </c>
      <c r="F253" s="3">
        <v>28</v>
      </c>
      <c r="G253" s="4">
        <v>0.17177914110429451</v>
      </c>
    </row>
    <row r="254" spans="1:7" s="11" customFormat="1" x14ac:dyDescent="0.3">
      <c r="A254" s="72"/>
      <c r="B254" s="72"/>
      <c r="C254" s="64" t="s">
        <v>10</v>
      </c>
      <c r="D254" s="10" t="s">
        <v>28</v>
      </c>
      <c r="E254" s="2">
        <v>38</v>
      </c>
      <c r="F254" s="3">
        <v>11</v>
      </c>
      <c r="G254" s="4">
        <v>0.28947368421052633</v>
      </c>
    </row>
    <row r="255" spans="1:7" s="11" customFormat="1" x14ac:dyDescent="0.3">
      <c r="A255" s="72"/>
      <c r="B255" s="72"/>
      <c r="C255" s="64" t="s">
        <v>10</v>
      </c>
      <c r="D255" s="10" t="s">
        <v>29</v>
      </c>
      <c r="E255" s="2">
        <v>69</v>
      </c>
      <c r="F255" s="3">
        <v>8</v>
      </c>
      <c r="G255" s="4">
        <v>0.11594202898550721</v>
      </c>
    </row>
    <row r="256" spans="1:7" s="11" customFormat="1" x14ac:dyDescent="0.3">
      <c r="A256" s="72"/>
      <c r="B256" s="72"/>
      <c r="C256" s="64" t="s">
        <v>10</v>
      </c>
      <c r="D256" s="10" t="s">
        <v>30</v>
      </c>
      <c r="E256" s="2">
        <v>30</v>
      </c>
      <c r="F256" s="3">
        <v>5</v>
      </c>
      <c r="G256" s="4">
        <v>0.16666666666666671</v>
      </c>
    </row>
    <row r="257" spans="1:7" s="11" customFormat="1" x14ac:dyDescent="0.3">
      <c r="A257" s="72"/>
      <c r="B257" s="72"/>
      <c r="C257" s="64" t="s">
        <v>10</v>
      </c>
      <c r="D257" s="10" t="s">
        <v>31</v>
      </c>
      <c r="E257" s="2">
        <v>16</v>
      </c>
      <c r="F257" s="3">
        <v>2</v>
      </c>
      <c r="G257" s="4">
        <v>0.125</v>
      </c>
    </row>
    <row r="258" spans="1:7" s="11" customFormat="1" x14ac:dyDescent="0.3">
      <c r="A258" s="72"/>
      <c r="B258" s="72"/>
      <c r="C258" s="64" t="s">
        <v>10</v>
      </c>
      <c r="D258" s="10" t="s">
        <v>32</v>
      </c>
      <c r="E258" s="2">
        <v>8</v>
      </c>
      <c r="F258" s="3">
        <v>1</v>
      </c>
      <c r="G258" s="4">
        <v>0.125</v>
      </c>
    </row>
    <row r="259" spans="1:7" s="11" customFormat="1" x14ac:dyDescent="0.3">
      <c r="A259" s="72"/>
      <c r="B259" s="72"/>
      <c r="C259" s="64" t="s">
        <v>10</v>
      </c>
      <c r="D259" s="10" t="s">
        <v>33</v>
      </c>
      <c r="E259" s="2">
        <v>2</v>
      </c>
      <c r="F259" s="3">
        <v>1</v>
      </c>
      <c r="G259" s="4">
        <v>0.5</v>
      </c>
    </row>
    <row r="260" spans="1:7" s="11" customFormat="1" x14ac:dyDescent="0.3">
      <c r="A260" s="72"/>
      <c r="B260" s="72"/>
      <c r="C260" s="64" t="s">
        <v>11</v>
      </c>
      <c r="D260" s="10" t="s">
        <v>1</v>
      </c>
      <c r="E260" s="2">
        <v>157</v>
      </c>
      <c r="F260" s="3">
        <v>29</v>
      </c>
      <c r="G260" s="4">
        <v>0.1847133757961783</v>
      </c>
    </row>
    <row r="261" spans="1:7" s="11" customFormat="1" x14ac:dyDescent="0.3">
      <c r="A261" s="72"/>
      <c r="B261" s="72"/>
      <c r="C261" s="64" t="s">
        <v>11</v>
      </c>
      <c r="D261" s="10" t="s">
        <v>28</v>
      </c>
      <c r="E261" s="2">
        <v>57</v>
      </c>
      <c r="F261" s="3">
        <v>16</v>
      </c>
      <c r="G261" s="4">
        <v>0.2807017543859649</v>
      </c>
    </row>
    <row r="262" spans="1:7" s="11" customFormat="1" x14ac:dyDescent="0.3">
      <c r="A262" s="72"/>
      <c r="B262" s="72"/>
      <c r="C262" s="64" t="s">
        <v>11</v>
      </c>
      <c r="D262" s="10" t="s">
        <v>29</v>
      </c>
      <c r="E262" s="2">
        <v>60</v>
      </c>
      <c r="F262" s="3">
        <v>8</v>
      </c>
      <c r="G262" s="4">
        <v>0.1333333333333333</v>
      </c>
    </row>
    <row r="263" spans="1:7" s="11" customFormat="1" x14ac:dyDescent="0.3">
      <c r="A263" s="72"/>
      <c r="B263" s="72"/>
      <c r="C263" s="64" t="s">
        <v>11</v>
      </c>
      <c r="D263" s="10" t="s">
        <v>30</v>
      </c>
      <c r="E263" s="2">
        <v>23</v>
      </c>
      <c r="F263" s="3">
        <v>4</v>
      </c>
      <c r="G263" s="4">
        <v>0.17391304347826089</v>
      </c>
    </row>
    <row r="264" spans="1:7" s="11" customFormat="1" x14ac:dyDescent="0.3">
      <c r="A264" s="72"/>
      <c r="B264" s="72"/>
      <c r="C264" s="64" t="s">
        <v>11</v>
      </c>
      <c r="D264" s="10" t="s">
        <v>31</v>
      </c>
      <c r="E264" s="2">
        <v>10</v>
      </c>
      <c r="F264" s="3">
        <v>0</v>
      </c>
      <c r="G264" s="4">
        <v>0</v>
      </c>
    </row>
    <row r="265" spans="1:7" s="11" customFormat="1" x14ac:dyDescent="0.3">
      <c r="A265" s="72"/>
      <c r="B265" s="72"/>
      <c r="C265" s="64" t="s">
        <v>11</v>
      </c>
      <c r="D265" s="10" t="s">
        <v>32</v>
      </c>
      <c r="E265" s="2">
        <v>5</v>
      </c>
      <c r="F265" s="3">
        <v>1</v>
      </c>
      <c r="G265" s="4">
        <v>0.2</v>
      </c>
    </row>
    <row r="266" spans="1:7" s="11" customFormat="1" x14ac:dyDescent="0.3">
      <c r="A266" s="72"/>
      <c r="B266" s="72"/>
      <c r="C266" s="64" t="s">
        <v>11</v>
      </c>
      <c r="D266" s="10" t="s">
        <v>33</v>
      </c>
      <c r="E266" s="2">
        <v>2</v>
      </c>
      <c r="F266" s="3">
        <v>0</v>
      </c>
      <c r="G266" s="4">
        <v>0</v>
      </c>
    </row>
    <row r="267" spans="1:7" s="11" customFormat="1" x14ac:dyDescent="0.3">
      <c r="A267" s="71">
        <v>2020</v>
      </c>
      <c r="B267" s="38" t="s">
        <v>40</v>
      </c>
      <c r="C267" s="6"/>
      <c r="D267" s="6"/>
      <c r="E267" s="7">
        <f>E268+E293+E307+E342+E357</f>
        <v>4103</v>
      </c>
      <c r="F267" s="7">
        <f>F268+F293+F307+F342+F357</f>
        <v>808</v>
      </c>
      <c r="G267" s="33">
        <f>F267/E267</f>
        <v>0.19692907628564466</v>
      </c>
    </row>
    <row r="268" spans="1:7" s="11" customFormat="1" x14ac:dyDescent="0.3">
      <c r="A268" s="72"/>
      <c r="B268" s="71" t="s">
        <v>35</v>
      </c>
      <c r="C268" s="47" t="s">
        <v>1</v>
      </c>
      <c r="D268" s="47"/>
      <c r="E268" s="48">
        <f>E269+E276+E282+E289</f>
        <v>1488</v>
      </c>
      <c r="F268" s="48">
        <f>F269+F276+F282+F289</f>
        <v>298</v>
      </c>
      <c r="G268" s="49">
        <f>F268/E268</f>
        <v>0.20026881720430106</v>
      </c>
    </row>
    <row r="269" spans="1:7" s="11" customFormat="1" x14ac:dyDescent="0.3">
      <c r="A269" s="72"/>
      <c r="B269" s="72"/>
      <c r="C269" s="64" t="s">
        <v>6</v>
      </c>
      <c r="D269" s="10" t="s">
        <v>1</v>
      </c>
      <c r="E269" s="2">
        <v>915</v>
      </c>
      <c r="F269" s="3">
        <v>171</v>
      </c>
      <c r="G269" s="4">
        <v>0.18688524590163941</v>
      </c>
    </row>
    <row r="270" spans="1:7" s="11" customFormat="1" x14ac:dyDescent="0.3">
      <c r="A270" s="72"/>
      <c r="B270" s="72"/>
      <c r="C270" s="64" t="s">
        <v>6</v>
      </c>
      <c r="D270" s="10" t="s">
        <v>28</v>
      </c>
      <c r="E270" s="2">
        <v>191</v>
      </c>
      <c r="F270" s="3">
        <v>51</v>
      </c>
      <c r="G270" s="4">
        <v>0.26701570680628273</v>
      </c>
    </row>
    <row r="271" spans="1:7" s="11" customFormat="1" x14ac:dyDescent="0.3">
      <c r="A271" s="72"/>
      <c r="B271" s="72"/>
      <c r="C271" s="64" t="s">
        <v>6</v>
      </c>
      <c r="D271" s="10" t="s">
        <v>29</v>
      </c>
      <c r="E271" s="2">
        <v>364</v>
      </c>
      <c r="F271" s="3">
        <v>70</v>
      </c>
      <c r="G271" s="4">
        <v>0.19230769230769229</v>
      </c>
    </row>
    <row r="272" spans="1:7" s="11" customFormat="1" x14ac:dyDescent="0.3">
      <c r="A272" s="72"/>
      <c r="B272" s="72"/>
      <c r="C272" s="64" t="s">
        <v>6</v>
      </c>
      <c r="D272" s="10" t="s">
        <v>30</v>
      </c>
      <c r="E272" s="2">
        <v>238</v>
      </c>
      <c r="F272" s="3">
        <v>33</v>
      </c>
      <c r="G272" s="4">
        <v>0.13865546218487401</v>
      </c>
    </row>
    <row r="273" spans="1:7" s="11" customFormat="1" x14ac:dyDescent="0.3">
      <c r="A273" s="72"/>
      <c r="B273" s="72"/>
      <c r="C273" s="64" t="s">
        <v>6</v>
      </c>
      <c r="D273" s="10" t="s">
        <v>31</v>
      </c>
      <c r="E273" s="2">
        <v>95</v>
      </c>
      <c r="F273" s="3">
        <v>15</v>
      </c>
      <c r="G273" s="4">
        <v>0.15789473684210531</v>
      </c>
    </row>
    <row r="274" spans="1:7" s="11" customFormat="1" x14ac:dyDescent="0.3">
      <c r="A274" s="72"/>
      <c r="B274" s="72"/>
      <c r="C274" s="64" t="s">
        <v>6</v>
      </c>
      <c r="D274" s="10" t="s">
        <v>32</v>
      </c>
      <c r="E274" s="2">
        <v>25</v>
      </c>
      <c r="F274" s="3">
        <v>2</v>
      </c>
      <c r="G274" s="4">
        <v>0.08</v>
      </c>
    </row>
    <row r="275" spans="1:7" s="11" customFormat="1" x14ac:dyDescent="0.3">
      <c r="A275" s="72"/>
      <c r="B275" s="72"/>
      <c r="C275" s="64" t="s">
        <v>6</v>
      </c>
      <c r="D275" s="10" t="s">
        <v>33</v>
      </c>
      <c r="E275" s="2">
        <v>2</v>
      </c>
      <c r="F275" s="3">
        <v>0</v>
      </c>
      <c r="G275" s="4">
        <v>0</v>
      </c>
    </row>
    <row r="276" spans="1:7" s="11" customFormat="1" x14ac:dyDescent="0.3">
      <c r="A276" s="72"/>
      <c r="B276" s="72"/>
      <c r="C276" s="64" t="s">
        <v>17</v>
      </c>
      <c r="D276" s="10" t="s">
        <v>1</v>
      </c>
      <c r="E276" s="2">
        <v>327</v>
      </c>
      <c r="F276" s="3">
        <v>61</v>
      </c>
      <c r="G276" s="4">
        <v>0.18654434250764529</v>
      </c>
    </row>
    <row r="277" spans="1:7" s="11" customFormat="1" x14ac:dyDescent="0.3">
      <c r="A277" s="72"/>
      <c r="B277" s="72"/>
      <c r="C277" s="64" t="s">
        <v>17</v>
      </c>
      <c r="D277" s="10" t="s">
        <v>28</v>
      </c>
      <c r="E277" s="2">
        <v>99</v>
      </c>
      <c r="F277" s="3">
        <v>28</v>
      </c>
      <c r="G277" s="4">
        <v>0.28282828282828282</v>
      </c>
    </row>
    <row r="278" spans="1:7" s="11" customFormat="1" x14ac:dyDescent="0.3">
      <c r="A278" s="72"/>
      <c r="B278" s="72"/>
      <c r="C278" s="64" t="s">
        <v>17</v>
      </c>
      <c r="D278" s="10" t="s">
        <v>29</v>
      </c>
      <c r="E278" s="2">
        <v>127</v>
      </c>
      <c r="F278" s="3">
        <v>16</v>
      </c>
      <c r="G278" s="4">
        <v>0.12598425196850391</v>
      </c>
    </row>
    <row r="279" spans="1:7" s="11" customFormat="1" x14ac:dyDescent="0.3">
      <c r="A279" s="72"/>
      <c r="B279" s="72"/>
      <c r="C279" s="64" t="s">
        <v>17</v>
      </c>
      <c r="D279" s="10" t="s">
        <v>30</v>
      </c>
      <c r="E279" s="2">
        <v>73</v>
      </c>
      <c r="F279" s="3">
        <v>10</v>
      </c>
      <c r="G279" s="4">
        <v>0.13698630136986301</v>
      </c>
    </row>
    <row r="280" spans="1:7" s="11" customFormat="1" x14ac:dyDescent="0.3">
      <c r="A280" s="72"/>
      <c r="B280" s="72"/>
      <c r="C280" s="64" t="s">
        <v>17</v>
      </c>
      <c r="D280" s="10" t="s">
        <v>31</v>
      </c>
      <c r="E280" s="2">
        <v>19</v>
      </c>
      <c r="F280" s="3">
        <v>6</v>
      </c>
      <c r="G280" s="4">
        <v>0.31578947368421051</v>
      </c>
    </row>
    <row r="281" spans="1:7" s="11" customFormat="1" x14ac:dyDescent="0.3">
      <c r="A281" s="72"/>
      <c r="B281" s="72"/>
      <c r="C281" s="64" t="s">
        <v>17</v>
      </c>
      <c r="D281" s="10" t="s">
        <v>32</v>
      </c>
      <c r="E281" s="2">
        <v>9</v>
      </c>
      <c r="F281" s="3">
        <v>1</v>
      </c>
      <c r="G281" s="4">
        <v>0.1111111111111111</v>
      </c>
    </row>
    <row r="282" spans="1:7" s="11" customFormat="1" x14ac:dyDescent="0.3">
      <c r="A282" s="72"/>
      <c r="B282" s="72"/>
      <c r="C282" s="64" t="s">
        <v>18</v>
      </c>
      <c r="D282" s="10" t="s">
        <v>1</v>
      </c>
      <c r="E282" s="2">
        <v>246</v>
      </c>
      <c r="F282" s="3">
        <v>66</v>
      </c>
      <c r="G282" s="4">
        <v>0.26829268292682928</v>
      </c>
    </row>
    <row r="283" spans="1:7" s="11" customFormat="1" x14ac:dyDescent="0.3">
      <c r="A283" s="72"/>
      <c r="B283" s="72"/>
      <c r="C283" s="64" t="s">
        <v>18</v>
      </c>
      <c r="D283" s="10" t="s">
        <v>28</v>
      </c>
      <c r="E283" s="2">
        <v>80</v>
      </c>
      <c r="F283" s="3">
        <v>25</v>
      </c>
      <c r="G283" s="4">
        <v>0.3125</v>
      </c>
    </row>
    <row r="284" spans="1:7" s="11" customFormat="1" x14ac:dyDescent="0.3">
      <c r="A284" s="72"/>
      <c r="B284" s="72"/>
      <c r="C284" s="64" t="s">
        <v>18</v>
      </c>
      <c r="D284" s="10" t="s">
        <v>29</v>
      </c>
      <c r="E284" s="2">
        <v>90</v>
      </c>
      <c r="F284" s="3">
        <v>23</v>
      </c>
      <c r="G284" s="4">
        <v>0.25555555555555548</v>
      </c>
    </row>
    <row r="285" spans="1:7" s="11" customFormat="1" x14ac:dyDescent="0.3">
      <c r="A285" s="72"/>
      <c r="B285" s="72"/>
      <c r="C285" s="64" t="s">
        <v>18</v>
      </c>
      <c r="D285" s="10" t="s">
        <v>30</v>
      </c>
      <c r="E285" s="2">
        <v>52</v>
      </c>
      <c r="F285" s="3">
        <v>10</v>
      </c>
      <c r="G285" s="4">
        <v>0.19230769230769229</v>
      </c>
    </row>
    <row r="286" spans="1:7" s="11" customFormat="1" x14ac:dyDescent="0.3">
      <c r="A286" s="72"/>
      <c r="B286" s="72"/>
      <c r="C286" s="64" t="s">
        <v>18</v>
      </c>
      <c r="D286" s="10" t="s">
        <v>31</v>
      </c>
      <c r="E286" s="2">
        <v>15</v>
      </c>
      <c r="F286" s="3">
        <v>6</v>
      </c>
      <c r="G286" s="4">
        <v>0.4</v>
      </c>
    </row>
    <row r="287" spans="1:7" s="11" customFormat="1" x14ac:dyDescent="0.3">
      <c r="A287" s="72"/>
      <c r="B287" s="72"/>
      <c r="C287" s="64" t="s">
        <v>18</v>
      </c>
      <c r="D287" s="10" t="s">
        <v>32</v>
      </c>
      <c r="E287" s="2">
        <v>7</v>
      </c>
      <c r="F287" s="3">
        <v>2</v>
      </c>
      <c r="G287" s="4">
        <v>0.2857142857142857</v>
      </c>
    </row>
    <row r="288" spans="1:7" s="11" customFormat="1" x14ac:dyDescent="0.3">
      <c r="A288" s="72"/>
      <c r="B288" s="72"/>
      <c r="C288" s="64" t="s">
        <v>18</v>
      </c>
      <c r="D288" s="10" t="s">
        <v>33</v>
      </c>
      <c r="E288" s="2">
        <v>2</v>
      </c>
      <c r="F288" s="3">
        <v>0</v>
      </c>
      <c r="G288" s="4">
        <v>0</v>
      </c>
    </row>
    <row r="289" spans="1:7" s="11" customFormat="1" x14ac:dyDescent="0.3">
      <c r="A289" s="72"/>
      <c r="B289" s="72"/>
      <c r="C289" s="64" t="s">
        <v>26</v>
      </c>
      <c r="D289" s="10" t="s">
        <v>1</v>
      </c>
      <c r="E289" s="2"/>
      <c r="F289" s="3"/>
      <c r="G289" s="4"/>
    </row>
    <row r="290" spans="1:7" s="11" customFormat="1" x14ac:dyDescent="0.3">
      <c r="A290" s="72"/>
      <c r="B290" s="72"/>
      <c r="C290" s="64" t="s">
        <v>26</v>
      </c>
      <c r="D290" s="10" t="s">
        <v>28</v>
      </c>
      <c r="E290" s="2" t="s">
        <v>0</v>
      </c>
      <c r="F290" s="3" t="s">
        <v>0</v>
      </c>
      <c r="G290" s="4" t="s">
        <v>0</v>
      </c>
    </row>
    <row r="291" spans="1:7" s="11" customFormat="1" x14ac:dyDescent="0.3">
      <c r="A291" s="72"/>
      <c r="B291" s="72"/>
      <c r="C291" s="64" t="s">
        <v>26</v>
      </c>
      <c r="D291" s="10" t="s">
        <v>29</v>
      </c>
      <c r="E291" s="2" t="s">
        <v>0</v>
      </c>
      <c r="F291" s="3" t="s">
        <v>0</v>
      </c>
      <c r="G291" s="4" t="s">
        <v>0</v>
      </c>
    </row>
    <row r="292" spans="1:7" s="11" customFormat="1" x14ac:dyDescent="0.3">
      <c r="A292" s="72"/>
      <c r="B292" s="73"/>
      <c r="C292" s="64" t="s">
        <v>26</v>
      </c>
      <c r="D292" s="10" t="s">
        <v>30</v>
      </c>
      <c r="E292" s="2" t="s">
        <v>0</v>
      </c>
      <c r="F292" s="3" t="s">
        <v>0</v>
      </c>
      <c r="G292" s="4" t="s">
        <v>0</v>
      </c>
    </row>
    <row r="293" spans="1:7" s="11" customFormat="1" x14ac:dyDescent="0.3">
      <c r="A293" s="72"/>
      <c r="B293" s="71" t="s">
        <v>36</v>
      </c>
      <c r="C293" s="47" t="s">
        <v>1</v>
      </c>
      <c r="D293" s="47"/>
      <c r="E293" s="48">
        <f>E294+E301</f>
        <v>500</v>
      </c>
      <c r="F293" s="48">
        <f t="shared" ref="F293" si="8">F294+F301</f>
        <v>118</v>
      </c>
      <c r="G293" s="49">
        <f>F293/E293</f>
        <v>0.23599999999999999</v>
      </c>
    </row>
    <row r="294" spans="1:7" s="11" customFormat="1" x14ac:dyDescent="0.3">
      <c r="A294" s="72"/>
      <c r="B294" s="72"/>
      <c r="C294" s="64" t="s">
        <v>8</v>
      </c>
      <c r="D294" s="10" t="s">
        <v>1</v>
      </c>
      <c r="E294" s="2">
        <v>327</v>
      </c>
      <c r="F294" s="3">
        <v>77</v>
      </c>
      <c r="G294" s="4">
        <v>0.23547400611620789</v>
      </c>
    </row>
    <row r="295" spans="1:7" s="11" customFormat="1" x14ac:dyDescent="0.3">
      <c r="A295" s="72"/>
      <c r="B295" s="72"/>
      <c r="C295" s="64" t="s">
        <v>8</v>
      </c>
      <c r="D295" s="10" t="s">
        <v>28</v>
      </c>
      <c r="E295" s="2">
        <v>139</v>
      </c>
      <c r="F295" s="3">
        <v>41</v>
      </c>
      <c r="G295" s="4">
        <v>0.29496402877697842</v>
      </c>
    </row>
    <row r="296" spans="1:7" s="11" customFormat="1" x14ac:dyDescent="0.3">
      <c r="A296" s="72"/>
      <c r="B296" s="72"/>
      <c r="C296" s="64" t="s">
        <v>8</v>
      </c>
      <c r="D296" s="10" t="s">
        <v>29</v>
      </c>
      <c r="E296" s="2">
        <v>97</v>
      </c>
      <c r="F296" s="3">
        <v>20</v>
      </c>
      <c r="G296" s="4">
        <v>0.2061855670103093</v>
      </c>
    </row>
    <row r="297" spans="1:7" s="11" customFormat="1" x14ac:dyDescent="0.3">
      <c r="A297" s="72"/>
      <c r="B297" s="72"/>
      <c r="C297" s="64" t="s">
        <v>8</v>
      </c>
      <c r="D297" s="10" t="s">
        <v>30</v>
      </c>
      <c r="E297" s="2">
        <v>57</v>
      </c>
      <c r="F297" s="3">
        <v>10</v>
      </c>
      <c r="G297" s="4">
        <v>0.17543859649122809</v>
      </c>
    </row>
    <row r="298" spans="1:7" s="11" customFormat="1" x14ac:dyDescent="0.3">
      <c r="A298" s="72"/>
      <c r="B298" s="72"/>
      <c r="C298" s="64" t="s">
        <v>8</v>
      </c>
      <c r="D298" s="10" t="s">
        <v>31</v>
      </c>
      <c r="E298" s="2">
        <v>26</v>
      </c>
      <c r="F298" s="3">
        <v>6</v>
      </c>
      <c r="G298" s="4">
        <v>0.23076923076923081</v>
      </c>
    </row>
    <row r="299" spans="1:7" s="11" customFormat="1" x14ac:dyDescent="0.3">
      <c r="A299" s="72"/>
      <c r="B299" s="72"/>
      <c r="C299" s="64" t="s">
        <v>8</v>
      </c>
      <c r="D299" s="10" t="s">
        <v>32</v>
      </c>
      <c r="E299" s="2">
        <v>8</v>
      </c>
      <c r="F299" s="3">
        <v>0</v>
      </c>
      <c r="G299" s="4">
        <v>0</v>
      </c>
    </row>
    <row r="300" spans="1:7" s="11" customFormat="1" x14ac:dyDescent="0.3">
      <c r="A300" s="72"/>
      <c r="B300" s="72"/>
      <c r="C300" s="64" t="s">
        <v>8</v>
      </c>
      <c r="D300" s="10" t="s">
        <v>33</v>
      </c>
      <c r="E300" s="2" t="s">
        <v>0</v>
      </c>
      <c r="F300" s="3" t="s">
        <v>0</v>
      </c>
      <c r="G300" s="4" t="s">
        <v>0</v>
      </c>
    </row>
    <row r="301" spans="1:7" s="11" customFormat="1" x14ac:dyDescent="0.3">
      <c r="A301" s="72"/>
      <c r="B301" s="72"/>
      <c r="C301" s="64" t="s">
        <v>20</v>
      </c>
      <c r="D301" s="10" t="s">
        <v>1</v>
      </c>
      <c r="E301" s="2">
        <v>173</v>
      </c>
      <c r="F301" s="3">
        <v>41</v>
      </c>
      <c r="G301" s="4">
        <v>0.23699421965317921</v>
      </c>
    </row>
    <row r="302" spans="1:7" s="11" customFormat="1" x14ac:dyDescent="0.3">
      <c r="A302" s="72"/>
      <c r="B302" s="72"/>
      <c r="C302" s="64" t="s">
        <v>20</v>
      </c>
      <c r="D302" s="10" t="s">
        <v>28</v>
      </c>
      <c r="E302" s="2">
        <v>86</v>
      </c>
      <c r="F302" s="3">
        <v>26</v>
      </c>
      <c r="G302" s="4">
        <v>0.30232558139534882</v>
      </c>
    </row>
    <row r="303" spans="1:7" s="11" customFormat="1" x14ac:dyDescent="0.3">
      <c r="A303" s="72"/>
      <c r="B303" s="72"/>
      <c r="C303" s="64" t="s">
        <v>20</v>
      </c>
      <c r="D303" s="10" t="s">
        <v>29</v>
      </c>
      <c r="E303" s="2">
        <v>44</v>
      </c>
      <c r="F303" s="3">
        <v>9</v>
      </c>
      <c r="G303" s="4">
        <v>0.20454545454545461</v>
      </c>
    </row>
    <row r="304" spans="1:7" s="11" customFormat="1" x14ac:dyDescent="0.3">
      <c r="A304" s="72"/>
      <c r="B304" s="72"/>
      <c r="C304" s="64" t="s">
        <v>20</v>
      </c>
      <c r="D304" s="10" t="s">
        <v>30</v>
      </c>
      <c r="E304" s="2">
        <v>31</v>
      </c>
      <c r="F304" s="3">
        <v>4</v>
      </c>
      <c r="G304" s="4">
        <v>0.1290322580645161</v>
      </c>
    </row>
    <row r="305" spans="1:7" s="11" customFormat="1" x14ac:dyDescent="0.3">
      <c r="A305" s="72"/>
      <c r="B305" s="72"/>
      <c r="C305" s="64" t="s">
        <v>20</v>
      </c>
      <c r="D305" s="10" t="s">
        <v>31</v>
      </c>
      <c r="E305" s="2">
        <v>8</v>
      </c>
      <c r="F305" s="3">
        <v>1</v>
      </c>
      <c r="G305" s="4">
        <v>0.125</v>
      </c>
    </row>
    <row r="306" spans="1:7" s="11" customFormat="1" x14ac:dyDescent="0.3">
      <c r="A306" s="72"/>
      <c r="B306" s="73"/>
      <c r="C306" s="64" t="s">
        <v>20</v>
      </c>
      <c r="D306" s="10" t="s">
        <v>32</v>
      </c>
      <c r="E306" s="2">
        <v>4</v>
      </c>
      <c r="F306" s="3">
        <v>1</v>
      </c>
      <c r="G306" s="4">
        <v>0.25</v>
      </c>
    </row>
    <row r="307" spans="1:7" s="11" customFormat="1" x14ac:dyDescent="0.3">
      <c r="A307" s="72"/>
      <c r="B307" s="71" t="s">
        <v>37</v>
      </c>
      <c r="C307" s="47" t="s">
        <v>1</v>
      </c>
      <c r="D307" s="47"/>
      <c r="E307" s="48">
        <f>E308+E315+E317+E323+E329+E335</f>
        <v>945</v>
      </c>
      <c r="F307" s="48">
        <f t="shared" ref="F307" si="9">F308+F315+F317+F323+F329+F335</f>
        <v>189</v>
      </c>
      <c r="G307" s="49">
        <f>F307/E307</f>
        <v>0.2</v>
      </c>
    </row>
    <row r="308" spans="1:7" s="11" customFormat="1" x14ac:dyDescent="0.3">
      <c r="A308" s="72"/>
      <c r="B308" s="72"/>
      <c r="C308" s="64" t="s">
        <v>5</v>
      </c>
      <c r="D308" s="10" t="s">
        <v>1</v>
      </c>
      <c r="E308" s="2">
        <v>381</v>
      </c>
      <c r="F308" s="3">
        <v>73</v>
      </c>
      <c r="G308" s="4">
        <v>0.19160104986876639</v>
      </c>
    </row>
    <row r="309" spans="1:7" s="11" customFormat="1" x14ac:dyDescent="0.3">
      <c r="A309" s="72"/>
      <c r="B309" s="72"/>
      <c r="C309" s="64" t="s">
        <v>5</v>
      </c>
      <c r="D309" s="10" t="s">
        <v>28</v>
      </c>
      <c r="E309" s="2">
        <v>97</v>
      </c>
      <c r="F309" s="3">
        <v>27</v>
      </c>
      <c r="G309" s="4">
        <v>0.27835051546391748</v>
      </c>
    </row>
    <row r="310" spans="1:7" s="11" customFormat="1" x14ac:dyDescent="0.3">
      <c r="A310" s="72"/>
      <c r="B310" s="72"/>
      <c r="C310" s="64" t="s">
        <v>5</v>
      </c>
      <c r="D310" s="10" t="s">
        <v>29</v>
      </c>
      <c r="E310" s="2">
        <v>161</v>
      </c>
      <c r="F310" s="3">
        <v>32</v>
      </c>
      <c r="G310" s="4">
        <v>0.19875776397515529</v>
      </c>
    </row>
    <row r="311" spans="1:7" s="11" customFormat="1" x14ac:dyDescent="0.3">
      <c r="A311" s="72"/>
      <c r="B311" s="72"/>
      <c r="C311" s="64" t="s">
        <v>5</v>
      </c>
      <c r="D311" s="10" t="s">
        <v>30</v>
      </c>
      <c r="E311" s="2">
        <v>82</v>
      </c>
      <c r="F311" s="3">
        <v>11</v>
      </c>
      <c r="G311" s="4">
        <v>0.13414634146341459</v>
      </c>
    </row>
    <row r="312" spans="1:7" s="11" customFormat="1" x14ac:dyDescent="0.3">
      <c r="A312" s="72"/>
      <c r="B312" s="72"/>
      <c r="C312" s="64" t="s">
        <v>5</v>
      </c>
      <c r="D312" s="10" t="s">
        <v>31</v>
      </c>
      <c r="E312" s="2">
        <v>28</v>
      </c>
      <c r="F312" s="3">
        <v>2</v>
      </c>
      <c r="G312" s="4">
        <v>7.1428571428571425E-2</v>
      </c>
    </row>
    <row r="313" spans="1:7" s="11" customFormat="1" x14ac:dyDescent="0.3">
      <c r="A313" s="72"/>
      <c r="B313" s="72"/>
      <c r="C313" s="64" t="s">
        <v>5</v>
      </c>
      <c r="D313" s="10" t="s">
        <v>32</v>
      </c>
      <c r="E313" s="2">
        <v>12</v>
      </c>
      <c r="F313" s="3">
        <v>1</v>
      </c>
      <c r="G313" s="4">
        <v>8.3333333333333329E-2</v>
      </c>
    </row>
    <row r="314" spans="1:7" s="11" customFormat="1" x14ac:dyDescent="0.3">
      <c r="A314" s="72"/>
      <c r="B314" s="72"/>
      <c r="C314" s="64" t="s">
        <v>5</v>
      </c>
      <c r="D314" s="10" t="s">
        <v>33</v>
      </c>
      <c r="E314" s="2">
        <v>1</v>
      </c>
      <c r="F314" s="3">
        <v>0</v>
      </c>
      <c r="G314" s="4">
        <v>0</v>
      </c>
    </row>
    <row r="315" spans="1:7" s="11" customFormat="1" x14ac:dyDescent="0.3">
      <c r="A315" s="72"/>
      <c r="B315" s="72"/>
      <c r="C315" s="64" t="s">
        <v>21</v>
      </c>
      <c r="D315" s="10" t="s">
        <v>1</v>
      </c>
      <c r="E315" s="2"/>
      <c r="F315" s="3"/>
      <c r="G315" s="4"/>
    </row>
    <row r="316" spans="1:7" s="11" customFormat="1" x14ac:dyDescent="0.3">
      <c r="A316" s="72"/>
      <c r="B316" s="72"/>
      <c r="C316" s="64" t="s">
        <v>21</v>
      </c>
      <c r="D316" s="10" t="s">
        <v>28</v>
      </c>
      <c r="E316" s="2" t="s">
        <v>0</v>
      </c>
      <c r="F316" s="3" t="s">
        <v>0</v>
      </c>
      <c r="G316" s="4" t="s">
        <v>0</v>
      </c>
    </row>
    <row r="317" spans="1:7" s="11" customFormat="1" x14ac:dyDescent="0.3">
      <c r="A317" s="72"/>
      <c r="B317" s="72"/>
      <c r="C317" s="64" t="s">
        <v>12</v>
      </c>
      <c r="D317" s="10" t="s">
        <v>1</v>
      </c>
      <c r="E317" s="2">
        <v>41</v>
      </c>
      <c r="F317" s="3">
        <v>10</v>
      </c>
      <c r="G317" s="4">
        <v>0.24390243902439021</v>
      </c>
    </row>
    <row r="318" spans="1:7" s="11" customFormat="1" x14ac:dyDescent="0.3">
      <c r="A318" s="72"/>
      <c r="B318" s="72"/>
      <c r="C318" s="64" t="s">
        <v>12</v>
      </c>
      <c r="D318" s="10" t="s">
        <v>28</v>
      </c>
      <c r="E318" s="2">
        <v>19</v>
      </c>
      <c r="F318" s="3">
        <v>7</v>
      </c>
      <c r="G318" s="4">
        <v>0.36842105263157893</v>
      </c>
    </row>
    <row r="319" spans="1:7" s="11" customFormat="1" x14ac:dyDescent="0.3">
      <c r="A319" s="72"/>
      <c r="B319" s="72"/>
      <c r="C319" s="64" t="s">
        <v>12</v>
      </c>
      <c r="D319" s="10" t="s">
        <v>29</v>
      </c>
      <c r="E319" s="2">
        <v>10</v>
      </c>
      <c r="F319" s="3">
        <v>1</v>
      </c>
      <c r="G319" s="4">
        <v>0.1</v>
      </c>
    </row>
    <row r="320" spans="1:7" s="11" customFormat="1" x14ac:dyDescent="0.3">
      <c r="A320" s="72"/>
      <c r="B320" s="72"/>
      <c r="C320" s="64" t="s">
        <v>12</v>
      </c>
      <c r="D320" s="10" t="s">
        <v>30</v>
      </c>
      <c r="E320" s="2">
        <v>7</v>
      </c>
      <c r="F320" s="3">
        <v>0</v>
      </c>
      <c r="G320" s="4">
        <v>0</v>
      </c>
    </row>
    <row r="321" spans="1:7" s="11" customFormat="1" x14ac:dyDescent="0.3">
      <c r="A321" s="72"/>
      <c r="B321" s="72"/>
      <c r="C321" s="64" t="s">
        <v>12</v>
      </c>
      <c r="D321" s="10" t="s">
        <v>31</v>
      </c>
      <c r="E321" s="2">
        <v>4</v>
      </c>
      <c r="F321" s="3">
        <v>2</v>
      </c>
      <c r="G321" s="4">
        <v>0.5</v>
      </c>
    </row>
    <row r="322" spans="1:7" s="11" customFormat="1" x14ac:dyDescent="0.3">
      <c r="A322" s="72"/>
      <c r="B322" s="72"/>
      <c r="C322" s="64" t="s">
        <v>12</v>
      </c>
      <c r="D322" s="10" t="s">
        <v>32</v>
      </c>
      <c r="E322" s="2">
        <v>1</v>
      </c>
      <c r="F322" s="3">
        <v>0</v>
      </c>
      <c r="G322" s="4">
        <v>0</v>
      </c>
    </row>
    <row r="323" spans="1:7" s="11" customFormat="1" x14ac:dyDescent="0.3">
      <c r="A323" s="72"/>
      <c r="B323" s="72"/>
      <c r="C323" s="64" t="s">
        <v>13</v>
      </c>
      <c r="D323" s="10" t="s">
        <v>1</v>
      </c>
      <c r="E323" s="2">
        <v>78</v>
      </c>
      <c r="F323" s="3">
        <v>19</v>
      </c>
      <c r="G323" s="4">
        <v>0.24358974358974361</v>
      </c>
    </row>
    <row r="324" spans="1:7" s="11" customFormat="1" x14ac:dyDescent="0.3">
      <c r="A324" s="72"/>
      <c r="B324" s="72"/>
      <c r="C324" s="64" t="s">
        <v>13</v>
      </c>
      <c r="D324" s="10" t="s">
        <v>28</v>
      </c>
      <c r="E324" s="2">
        <v>34</v>
      </c>
      <c r="F324" s="3">
        <v>8</v>
      </c>
      <c r="G324" s="4">
        <v>0.23529411764705879</v>
      </c>
    </row>
    <row r="325" spans="1:7" s="11" customFormat="1" x14ac:dyDescent="0.3">
      <c r="A325" s="72"/>
      <c r="B325" s="72"/>
      <c r="C325" s="64" t="s">
        <v>13</v>
      </c>
      <c r="D325" s="10" t="s">
        <v>29</v>
      </c>
      <c r="E325" s="2">
        <v>24</v>
      </c>
      <c r="F325" s="3">
        <v>5</v>
      </c>
      <c r="G325" s="4">
        <v>0.20833333333333329</v>
      </c>
    </row>
    <row r="326" spans="1:7" s="11" customFormat="1" x14ac:dyDescent="0.3">
      <c r="A326" s="72"/>
      <c r="B326" s="72"/>
      <c r="C326" s="64" t="s">
        <v>13</v>
      </c>
      <c r="D326" s="10" t="s">
        <v>30</v>
      </c>
      <c r="E326" s="2">
        <v>14</v>
      </c>
      <c r="F326" s="3">
        <v>4</v>
      </c>
      <c r="G326" s="4">
        <v>0.2857142857142857</v>
      </c>
    </row>
    <row r="327" spans="1:7" s="11" customFormat="1" x14ac:dyDescent="0.3">
      <c r="A327" s="72"/>
      <c r="B327" s="72"/>
      <c r="C327" s="64" t="s">
        <v>13</v>
      </c>
      <c r="D327" s="10" t="s">
        <v>31</v>
      </c>
      <c r="E327" s="2">
        <v>5</v>
      </c>
      <c r="F327" s="3">
        <v>1</v>
      </c>
      <c r="G327" s="4">
        <v>0.2</v>
      </c>
    </row>
    <row r="328" spans="1:7" s="11" customFormat="1" x14ac:dyDescent="0.3">
      <c r="A328" s="72"/>
      <c r="B328" s="72"/>
      <c r="C328" s="64" t="s">
        <v>13</v>
      </c>
      <c r="D328" s="10" t="s">
        <v>32</v>
      </c>
      <c r="E328" s="2">
        <v>1</v>
      </c>
      <c r="F328" s="3">
        <v>1</v>
      </c>
      <c r="G328" s="4">
        <v>1</v>
      </c>
    </row>
    <row r="329" spans="1:7" s="11" customFormat="1" x14ac:dyDescent="0.3">
      <c r="A329" s="72"/>
      <c r="B329" s="72"/>
      <c r="C329" s="64" t="s">
        <v>14</v>
      </c>
      <c r="D329" s="10" t="s">
        <v>1</v>
      </c>
      <c r="E329" s="2">
        <v>169</v>
      </c>
      <c r="F329" s="3">
        <v>39</v>
      </c>
      <c r="G329" s="4">
        <v>0.23076923076923081</v>
      </c>
    </row>
    <row r="330" spans="1:7" s="11" customFormat="1" x14ac:dyDescent="0.3">
      <c r="A330" s="72"/>
      <c r="B330" s="72"/>
      <c r="C330" s="64" t="s">
        <v>14</v>
      </c>
      <c r="D330" s="10" t="s">
        <v>28</v>
      </c>
      <c r="E330" s="2">
        <v>50</v>
      </c>
      <c r="F330" s="3">
        <v>15</v>
      </c>
      <c r="G330" s="4">
        <v>0.3</v>
      </c>
    </row>
    <row r="331" spans="1:7" s="11" customFormat="1" x14ac:dyDescent="0.3">
      <c r="A331" s="72"/>
      <c r="B331" s="72"/>
      <c r="C331" s="64" t="s">
        <v>14</v>
      </c>
      <c r="D331" s="10" t="s">
        <v>29</v>
      </c>
      <c r="E331" s="2">
        <v>64</v>
      </c>
      <c r="F331" s="3">
        <v>19</v>
      </c>
      <c r="G331" s="4">
        <v>0.296875</v>
      </c>
    </row>
    <row r="332" spans="1:7" s="11" customFormat="1" x14ac:dyDescent="0.3">
      <c r="A332" s="72"/>
      <c r="B332" s="72"/>
      <c r="C332" s="64" t="s">
        <v>14</v>
      </c>
      <c r="D332" s="10" t="s">
        <v>30</v>
      </c>
      <c r="E332" s="2">
        <v>40</v>
      </c>
      <c r="F332" s="3">
        <v>5</v>
      </c>
      <c r="G332" s="4">
        <v>0.125</v>
      </c>
    </row>
    <row r="333" spans="1:7" s="11" customFormat="1" x14ac:dyDescent="0.3">
      <c r="A333" s="72"/>
      <c r="B333" s="72"/>
      <c r="C333" s="64" t="s">
        <v>14</v>
      </c>
      <c r="D333" s="10" t="s">
        <v>31</v>
      </c>
      <c r="E333" s="2">
        <v>7</v>
      </c>
      <c r="F333" s="3">
        <v>0</v>
      </c>
      <c r="G333" s="4">
        <v>0</v>
      </c>
    </row>
    <row r="334" spans="1:7" s="11" customFormat="1" x14ac:dyDescent="0.3">
      <c r="A334" s="72"/>
      <c r="B334" s="72"/>
      <c r="C334" s="64" t="s">
        <v>14</v>
      </c>
      <c r="D334" s="10" t="s">
        <v>32</v>
      </c>
      <c r="E334" s="2">
        <v>8</v>
      </c>
      <c r="F334" s="3">
        <v>0</v>
      </c>
      <c r="G334" s="4">
        <v>0</v>
      </c>
    </row>
    <row r="335" spans="1:7" s="11" customFormat="1" x14ac:dyDescent="0.3">
      <c r="A335" s="72"/>
      <c r="B335" s="72"/>
      <c r="C335" s="64" t="s">
        <v>15</v>
      </c>
      <c r="D335" s="10" t="s">
        <v>1</v>
      </c>
      <c r="E335" s="2">
        <v>276</v>
      </c>
      <c r="F335" s="3">
        <v>48</v>
      </c>
      <c r="G335" s="4">
        <v>0.17391304347826089</v>
      </c>
    </row>
    <row r="336" spans="1:7" s="11" customFormat="1" x14ac:dyDescent="0.3">
      <c r="A336" s="72"/>
      <c r="B336" s="72"/>
      <c r="C336" s="64" t="s">
        <v>15</v>
      </c>
      <c r="D336" s="10" t="s">
        <v>28</v>
      </c>
      <c r="E336" s="2">
        <v>84</v>
      </c>
      <c r="F336" s="3">
        <v>21</v>
      </c>
      <c r="G336" s="4">
        <v>0.25</v>
      </c>
    </row>
    <row r="337" spans="1:7" s="11" customFormat="1" x14ac:dyDescent="0.3">
      <c r="A337" s="72"/>
      <c r="B337" s="72"/>
      <c r="C337" s="64" t="s">
        <v>15</v>
      </c>
      <c r="D337" s="10" t="s">
        <v>29</v>
      </c>
      <c r="E337" s="2">
        <v>93</v>
      </c>
      <c r="F337" s="3">
        <v>15</v>
      </c>
      <c r="G337" s="4">
        <v>0.16129032258064521</v>
      </c>
    </row>
    <row r="338" spans="1:7" s="11" customFormat="1" x14ac:dyDescent="0.3">
      <c r="A338" s="72"/>
      <c r="B338" s="72"/>
      <c r="C338" s="64" t="s">
        <v>15</v>
      </c>
      <c r="D338" s="10" t="s">
        <v>30</v>
      </c>
      <c r="E338" s="2">
        <v>59</v>
      </c>
      <c r="F338" s="3">
        <v>7</v>
      </c>
      <c r="G338" s="4">
        <v>0.1186440677966102</v>
      </c>
    </row>
    <row r="339" spans="1:7" s="11" customFormat="1" x14ac:dyDescent="0.3">
      <c r="A339" s="72"/>
      <c r="B339" s="72"/>
      <c r="C339" s="64" t="s">
        <v>15</v>
      </c>
      <c r="D339" s="10" t="s">
        <v>31</v>
      </c>
      <c r="E339" s="2">
        <v>30</v>
      </c>
      <c r="F339" s="3">
        <v>5</v>
      </c>
      <c r="G339" s="4">
        <v>0.16666666666666671</v>
      </c>
    </row>
    <row r="340" spans="1:7" s="11" customFormat="1" x14ac:dyDescent="0.3">
      <c r="A340" s="72"/>
      <c r="B340" s="72"/>
      <c r="C340" s="64" t="s">
        <v>15</v>
      </c>
      <c r="D340" s="10" t="s">
        <v>32</v>
      </c>
      <c r="E340" s="2">
        <v>7</v>
      </c>
      <c r="F340" s="3">
        <v>0</v>
      </c>
      <c r="G340" s="4">
        <v>0</v>
      </c>
    </row>
    <row r="341" spans="1:7" s="11" customFormat="1" x14ac:dyDescent="0.3">
      <c r="A341" s="72"/>
      <c r="B341" s="73"/>
      <c r="C341" s="64" t="s">
        <v>15</v>
      </c>
      <c r="D341" s="10" t="s">
        <v>33</v>
      </c>
      <c r="E341" s="2">
        <v>3</v>
      </c>
      <c r="F341" s="3">
        <v>0</v>
      </c>
      <c r="G341" s="4">
        <v>0</v>
      </c>
    </row>
    <row r="342" spans="1:7" s="11" customFormat="1" x14ac:dyDescent="0.3">
      <c r="A342" s="72"/>
      <c r="B342" s="71" t="s">
        <v>38</v>
      </c>
      <c r="C342" s="47" t="s">
        <v>1</v>
      </c>
      <c r="D342" s="47"/>
      <c r="E342" s="48">
        <f>E343+E350</f>
        <v>373</v>
      </c>
      <c r="F342" s="48">
        <f t="shared" ref="F342" si="10">F343+F350</f>
        <v>76</v>
      </c>
      <c r="G342" s="49">
        <f>F342/E342</f>
        <v>0.20375335120643431</v>
      </c>
    </row>
    <row r="343" spans="1:7" s="11" customFormat="1" x14ac:dyDescent="0.3">
      <c r="A343" s="72"/>
      <c r="B343" s="72"/>
      <c r="C343" s="64" t="s">
        <v>16</v>
      </c>
      <c r="D343" s="10" t="s">
        <v>1</v>
      </c>
      <c r="E343" s="2">
        <v>123</v>
      </c>
      <c r="F343" s="3">
        <v>41</v>
      </c>
      <c r="G343" s="4">
        <v>0.33333333333333331</v>
      </c>
    </row>
    <row r="344" spans="1:7" s="11" customFormat="1" x14ac:dyDescent="0.3">
      <c r="A344" s="72"/>
      <c r="B344" s="72"/>
      <c r="C344" s="64" t="s">
        <v>16</v>
      </c>
      <c r="D344" s="10" t="s">
        <v>28</v>
      </c>
      <c r="E344" s="2">
        <v>45</v>
      </c>
      <c r="F344" s="3">
        <v>16</v>
      </c>
      <c r="G344" s="4">
        <v>0.35555555555555562</v>
      </c>
    </row>
    <row r="345" spans="1:7" s="11" customFormat="1" x14ac:dyDescent="0.3">
      <c r="A345" s="72"/>
      <c r="B345" s="72"/>
      <c r="C345" s="64" t="s">
        <v>16</v>
      </c>
      <c r="D345" s="10" t="s">
        <v>29</v>
      </c>
      <c r="E345" s="2">
        <v>46</v>
      </c>
      <c r="F345" s="3">
        <v>15</v>
      </c>
      <c r="G345" s="4">
        <v>0.32608695652173908</v>
      </c>
    </row>
    <row r="346" spans="1:7" s="11" customFormat="1" x14ac:dyDescent="0.3">
      <c r="A346" s="72"/>
      <c r="B346" s="72"/>
      <c r="C346" s="64" t="s">
        <v>16</v>
      </c>
      <c r="D346" s="10" t="s">
        <v>30</v>
      </c>
      <c r="E346" s="2">
        <v>19</v>
      </c>
      <c r="F346" s="3">
        <v>7</v>
      </c>
      <c r="G346" s="4">
        <v>0.36842105263157893</v>
      </c>
    </row>
    <row r="347" spans="1:7" s="11" customFormat="1" x14ac:dyDescent="0.3">
      <c r="A347" s="72"/>
      <c r="B347" s="72"/>
      <c r="C347" s="64" t="s">
        <v>16</v>
      </c>
      <c r="D347" s="10" t="s">
        <v>31</v>
      </c>
      <c r="E347" s="2">
        <v>9</v>
      </c>
      <c r="F347" s="3">
        <v>3</v>
      </c>
      <c r="G347" s="4">
        <v>0.33333333333333331</v>
      </c>
    </row>
    <row r="348" spans="1:7" s="11" customFormat="1" x14ac:dyDescent="0.3">
      <c r="A348" s="72"/>
      <c r="B348" s="72"/>
      <c r="C348" s="64" t="s">
        <v>16</v>
      </c>
      <c r="D348" s="10" t="s">
        <v>32</v>
      </c>
      <c r="E348" s="2">
        <v>2</v>
      </c>
      <c r="F348" s="3">
        <v>0</v>
      </c>
      <c r="G348" s="4">
        <v>0</v>
      </c>
    </row>
    <row r="349" spans="1:7" s="11" customFormat="1" x14ac:dyDescent="0.3">
      <c r="A349" s="72"/>
      <c r="B349" s="72"/>
      <c r="C349" s="64" t="s">
        <v>16</v>
      </c>
      <c r="D349" s="10" t="s">
        <v>33</v>
      </c>
      <c r="E349" s="2">
        <v>2</v>
      </c>
      <c r="F349" s="3">
        <v>0</v>
      </c>
      <c r="G349" s="4">
        <v>0</v>
      </c>
    </row>
    <row r="350" spans="1:7" s="11" customFormat="1" x14ac:dyDescent="0.3">
      <c r="A350" s="72"/>
      <c r="B350" s="72"/>
      <c r="C350" s="64" t="s">
        <v>19</v>
      </c>
      <c r="D350" s="10" t="s">
        <v>1</v>
      </c>
      <c r="E350" s="2">
        <v>250</v>
      </c>
      <c r="F350" s="3">
        <v>35</v>
      </c>
      <c r="G350" s="4">
        <v>0.14000000000000001</v>
      </c>
    </row>
    <row r="351" spans="1:7" s="11" customFormat="1" x14ac:dyDescent="0.3">
      <c r="A351" s="72"/>
      <c r="B351" s="72"/>
      <c r="C351" s="64" t="s">
        <v>19</v>
      </c>
      <c r="D351" s="10" t="s">
        <v>28</v>
      </c>
      <c r="E351" s="2">
        <v>62</v>
      </c>
      <c r="F351" s="3">
        <v>15</v>
      </c>
      <c r="G351" s="4">
        <v>0.24193548387096769</v>
      </c>
    </row>
    <row r="352" spans="1:7" s="11" customFormat="1" x14ac:dyDescent="0.3">
      <c r="A352" s="72"/>
      <c r="B352" s="72"/>
      <c r="C352" s="64" t="s">
        <v>19</v>
      </c>
      <c r="D352" s="10" t="s">
        <v>29</v>
      </c>
      <c r="E352" s="2">
        <v>102</v>
      </c>
      <c r="F352" s="3">
        <v>14</v>
      </c>
      <c r="G352" s="4">
        <v>0.1372549019607843</v>
      </c>
    </row>
    <row r="353" spans="1:7" s="11" customFormat="1" x14ac:dyDescent="0.3">
      <c r="A353" s="72"/>
      <c r="B353" s="72"/>
      <c r="C353" s="64" t="s">
        <v>19</v>
      </c>
      <c r="D353" s="10" t="s">
        <v>30</v>
      </c>
      <c r="E353" s="2">
        <v>57</v>
      </c>
      <c r="F353" s="3">
        <v>4</v>
      </c>
      <c r="G353" s="4">
        <v>7.0175438596491224E-2</v>
      </c>
    </row>
    <row r="354" spans="1:7" s="11" customFormat="1" x14ac:dyDescent="0.3">
      <c r="A354" s="72"/>
      <c r="B354" s="72"/>
      <c r="C354" s="64" t="s">
        <v>19</v>
      </c>
      <c r="D354" s="10" t="s">
        <v>31</v>
      </c>
      <c r="E354" s="2">
        <v>23</v>
      </c>
      <c r="F354" s="3">
        <v>2</v>
      </c>
      <c r="G354" s="4">
        <v>8.6956521739130432E-2</v>
      </c>
    </row>
    <row r="355" spans="1:7" s="11" customFormat="1" x14ac:dyDescent="0.3">
      <c r="A355" s="72"/>
      <c r="B355" s="72"/>
      <c r="C355" s="64" t="s">
        <v>19</v>
      </c>
      <c r="D355" s="10" t="s">
        <v>32</v>
      </c>
      <c r="E355" s="2">
        <v>4</v>
      </c>
      <c r="F355" s="3">
        <v>0</v>
      </c>
      <c r="G355" s="4">
        <v>0</v>
      </c>
    </row>
    <row r="356" spans="1:7" s="11" customFormat="1" x14ac:dyDescent="0.3">
      <c r="A356" s="72"/>
      <c r="B356" s="73"/>
      <c r="C356" s="64" t="s">
        <v>19</v>
      </c>
      <c r="D356" s="10" t="s">
        <v>33</v>
      </c>
      <c r="E356" s="2">
        <v>2</v>
      </c>
      <c r="F356" s="3">
        <v>0</v>
      </c>
      <c r="G356" s="4">
        <v>0</v>
      </c>
    </row>
    <row r="357" spans="1:7" s="11" customFormat="1" x14ac:dyDescent="0.3">
      <c r="A357" s="72"/>
      <c r="B357" s="71" t="s">
        <v>39</v>
      </c>
      <c r="C357" s="47" t="s">
        <v>1</v>
      </c>
      <c r="D357" s="47"/>
      <c r="E357" s="48">
        <f>E358+E365+E371+E378+E385</f>
        <v>797</v>
      </c>
      <c r="F357" s="48">
        <f t="shared" ref="F357" si="11">F358+F365+F371+F378+F385</f>
        <v>127</v>
      </c>
      <c r="G357" s="49">
        <f>F357/E357</f>
        <v>0.15934755332496864</v>
      </c>
    </row>
    <row r="358" spans="1:7" s="11" customFormat="1" x14ac:dyDescent="0.3">
      <c r="A358" s="72"/>
      <c r="B358" s="72"/>
      <c r="C358" s="64" t="s">
        <v>2</v>
      </c>
      <c r="D358" s="10" t="s">
        <v>1</v>
      </c>
      <c r="E358" s="2">
        <v>249</v>
      </c>
      <c r="F358" s="3">
        <v>29</v>
      </c>
      <c r="G358" s="4">
        <v>0.11646586345381529</v>
      </c>
    </row>
    <row r="359" spans="1:7" s="11" customFormat="1" x14ac:dyDescent="0.3">
      <c r="A359" s="72"/>
      <c r="B359" s="72"/>
      <c r="C359" s="64" t="s">
        <v>2</v>
      </c>
      <c r="D359" s="10" t="s">
        <v>28</v>
      </c>
      <c r="E359" s="2">
        <v>48</v>
      </c>
      <c r="F359" s="3">
        <v>11</v>
      </c>
      <c r="G359" s="4">
        <v>0.22916666666666671</v>
      </c>
    </row>
    <row r="360" spans="1:7" s="11" customFormat="1" x14ac:dyDescent="0.3">
      <c r="A360" s="72"/>
      <c r="B360" s="72"/>
      <c r="C360" s="64" t="s">
        <v>2</v>
      </c>
      <c r="D360" s="10" t="s">
        <v>29</v>
      </c>
      <c r="E360" s="2">
        <v>111</v>
      </c>
      <c r="F360" s="3">
        <v>8</v>
      </c>
      <c r="G360" s="4">
        <v>7.2072072072072071E-2</v>
      </c>
    </row>
    <row r="361" spans="1:7" s="11" customFormat="1" x14ac:dyDescent="0.3">
      <c r="A361" s="72"/>
      <c r="B361" s="72"/>
      <c r="C361" s="64" t="s">
        <v>2</v>
      </c>
      <c r="D361" s="10" t="s">
        <v>30</v>
      </c>
      <c r="E361" s="2">
        <v>67</v>
      </c>
      <c r="F361" s="3">
        <v>9</v>
      </c>
      <c r="G361" s="4">
        <v>0.1343283582089552</v>
      </c>
    </row>
    <row r="362" spans="1:7" s="11" customFormat="1" x14ac:dyDescent="0.3">
      <c r="A362" s="72"/>
      <c r="B362" s="72"/>
      <c r="C362" s="64" t="s">
        <v>2</v>
      </c>
      <c r="D362" s="10" t="s">
        <v>31</v>
      </c>
      <c r="E362" s="2">
        <v>19</v>
      </c>
      <c r="F362" s="3">
        <v>0</v>
      </c>
      <c r="G362" s="4">
        <v>0</v>
      </c>
    </row>
    <row r="363" spans="1:7" s="11" customFormat="1" x14ac:dyDescent="0.3">
      <c r="A363" s="72"/>
      <c r="B363" s="72"/>
      <c r="C363" s="64" t="s">
        <v>2</v>
      </c>
      <c r="D363" s="10" t="s">
        <v>32</v>
      </c>
      <c r="E363" s="2">
        <v>3</v>
      </c>
      <c r="F363" s="3">
        <v>1</v>
      </c>
      <c r="G363" s="4">
        <v>0.33333333333333331</v>
      </c>
    </row>
    <row r="364" spans="1:7" s="11" customFormat="1" x14ac:dyDescent="0.3">
      <c r="A364" s="72"/>
      <c r="B364" s="72"/>
      <c r="C364" s="64" t="s">
        <v>2</v>
      </c>
      <c r="D364" s="10" t="s">
        <v>33</v>
      </c>
      <c r="E364" s="2">
        <v>1</v>
      </c>
      <c r="F364" s="3">
        <v>0</v>
      </c>
      <c r="G364" s="4">
        <v>0</v>
      </c>
    </row>
    <row r="365" spans="1:7" s="11" customFormat="1" x14ac:dyDescent="0.3">
      <c r="A365" s="72"/>
      <c r="B365" s="72"/>
      <c r="C365" s="64" t="s">
        <v>9</v>
      </c>
      <c r="D365" s="10" t="s">
        <v>1</v>
      </c>
      <c r="E365" s="2">
        <v>194</v>
      </c>
      <c r="F365" s="3">
        <v>28</v>
      </c>
      <c r="G365" s="4">
        <v>0.14432989690721651</v>
      </c>
    </row>
    <row r="366" spans="1:7" s="11" customFormat="1" x14ac:dyDescent="0.3">
      <c r="A366" s="72"/>
      <c r="B366" s="72"/>
      <c r="C366" s="64" t="s">
        <v>9</v>
      </c>
      <c r="D366" s="10" t="s">
        <v>28</v>
      </c>
      <c r="E366" s="2">
        <v>49</v>
      </c>
      <c r="F366" s="3">
        <v>14</v>
      </c>
      <c r="G366" s="4">
        <v>0.2857142857142857</v>
      </c>
    </row>
    <row r="367" spans="1:7" s="11" customFormat="1" x14ac:dyDescent="0.3">
      <c r="A367" s="72"/>
      <c r="B367" s="72"/>
      <c r="C367" s="64" t="s">
        <v>9</v>
      </c>
      <c r="D367" s="10" t="s">
        <v>29</v>
      </c>
      <c r="E367" s="2">
        <v>85</v>
      </c>
      <c r="F367" s="3">
        <v>11</v>
      </c>
      <c r="G367" s="4">
        <v>0.12941176470588239</v>
      </c>
    </row>
    <row r="368" spans="1:7" s="11" customFormat="1" x14ac:dyDescent="0.3">
      <c r="A368" s="72"/>
      <c r="B368" s="72"/>
      <c r="C368" s="64" t="s">
        <v>9</v>
      </c>
      <c r="D368" s="10" t="s">
        <v>30</v>
      </c>
      <c r="E368" s="2">
        <v>50</v>
      </c>
      <c r="F368" s="3">
        <v>1</v>
      </c>
      <c r="G368" s="4">
        <v>0.02</v>
      </c>
    </row>
    <row r="369" spans="1:7" s="11" customFormat="1" x14ac:dyDescent="0.3">
      <c r="A369" s="72"/>
      <c r="B369" s="72"/>
      <c r="C369" s="64" t="s">
        <v>9</v>
      </c>
      <c r="D369" s="10" t="s">
        <v>31</v>
      </c>
      <c r="E369" s="2">
        <v>7</v>
      </c>
      <c r="F369" s="3">
        <v>2</v>
      </c>
      <c r="G369" s="4">
        <v>0.2857142857142857</v>
      </c>
    </row>
    <row r="370" spans="1:7" s="11" customFormat="1" x14ac:dyDescent="0.3">
      <c r="A370" s="72"/>
      <c r="B370" s="72"/>
      <c r="C370" s="64" t="s">
        <v>9</v>
      </c>
      <c r="D370" s="10" t="s">
        <v>32</v>
      </c>
      <c r="E370" s="2">
        <v>3</v>
      </c>
      <c r="F370" s="3">
        <v>0</v>
      </c>
      <c r="G370" s="4">
        <v>0</v>
      </c>
    </row>
    <row r="371" spans="1:7" s="11" customFormat="1" x14ac:dyDescent="0.3">
      <c r="A371" s="72"/>
      <c r="B371" s="72"/>
      <c r="C371" s="64" t="s">
        <v>10</v>
      </c>
      <c r="D371" s="10" t="s">
        <v>1</v>
      </c>
      <c r="E371" s="2">
        <v>159</v>
      </c>
      <c r="F371" s="3">
        <v>29</v>
      </c>
      <c r="G371" s="4">
        <v>0.1823899371069182</v>
      </c>
    </row>
    <row r="372" spans="1:7" s="11" customFormat="1" x14ac:dyDescent="0.3">
      <c r="A372" s="72"/>
      <c r="B372" s="72"/>
      <c r="C372" s="64" t="s">
        <v>10</v>
      </c>
      <c r="D372" s="10" t="s">
        <v>28</v>
      </c>
      <c r="E372" s="2">
        <v>46</v>
      </c>
      <c r="F372" s="3">
        <v>18</v>
      </c>
      <c r="G372" s="4">
        <v>0.39130434782608697</v>
      </c>
    </row>
    <row r="373" spans="1:7" s="11" customFormat="1" x14ac:dyDescent="0.3">
      <c r="A373" s="72"/>
      <c r="B373" s="72"/>
      <c r="C373" s="64" t="s">
        <v>10</v>
      </c>
      <c r="D373" s="10" t="s">
        <v>29</v>
      </c>
      <c r="E373" s="2">
        <v>57</v>
      </c>
      <c r="F373" s="3">
        <v>4</v>
      </c>
      <c r="G373" s="4">
        <v>7.0175438596491224E-2</v>
      </c>
    </row>
    <row r="374" spans="1:7" s="11" customFormat="1" x14ac:dyDescent="0.3">
      <c r="A374" s="72"/>
      <c r="B374" s="72"/>
      <c r="C374" s="64" t="s">
        <v>10</v>
      </c>
      <c r="D374" s="10" t="s">
        <v>30</v>
      </c>
      <c r="E374" s="2">
        <v>31</v>
      </c>
      <c r="F374" s="3">
        <v>4</v>
      </c>
      <c r="G374" s="4">
        <v>0.1290322580645161</v>
      </c>
    </row>
    <row r="375" spans="1:7" s="11" customFormat="1" x14ac:dyDescent="0.3">
      <c r="A375" s="72"/>
      <c r="B375" s="72"/>
      <c r="C375" s="64" t="s">
        <v>10</v>
      </c>
      <c r="D375" s="10" t="s">
        <v>31</v>
      </c>
      <c r="E375" s="2">
        <v>17</v>
      </c>
      <c r="F375" s="3">
        <v>2</v>
      </c>
      <c r="G375" s="4">
        <v>0.1176470588235294</v>
      </c>
    </row>
    <row r="376" spans="1:7" s="11" customFormat="1" x14ac:dyDescent="0.3">
      <c r="A376" s="72"/>
      <c r="B376" s="72"/>
      <c r="C376" s="64" t="s">
        <v>10</v>
      </c>
      <c r="D376" s="10" t="s">
        <v>32</v>
      </c>
      <c r="E376" s="2">
        <v>6</v>
      </c>
      <c r="F376" s="3">
        <v>1</v>
      </c>
      <c r="G376" s="4">
        <v>0.16666666666666671</v>
      </c>
    </row>
    <row r="377" spans="1:7" s="11" customFormat="1" x14ac:dyDescent="0.3">
      <c r="A377" s="72"/>
      <c r="B377" s="72"/>
      <c r="C377" s="64" t="s">
        <v>10</v>
      </c>
      <c r="D377" s="10" t="s">
        <v>33</v>
      </c>
      <c r="E377" s="2">
        <v>2</v>
      </c>
      <c r="F377" s="3">
        <v>0</v>
      </c>
      <c r="G377" s="4">
        <v>0</v>
      </c>
    </row>
    <row r="378" spans="1:7" s="11" customFormat="1" x14ac:dyDescent="0.3">
      <c r="A378" s="72"/>
      <c r="B378" s="72"/>
      <c r="C378" s="64" t="s">
        <v>11</v>
      </c>
      <c r="D378" s="10" t="s">
        <v>1</v>
      </c>
      <c r="E378" s="2">
        <v>195</v>
      </c>
      <c r="F378" s="3">
        <v>41</v>
      </c>
      <c r="G378" s="4">
        <v>0.21025641025641029</v>
      </c>
    </row>
    <row r="379" spans="1:7" s="11" customFormat="1" x14ac:dyDescent="0.3">
      <c r="A379" s="72"/>
      <c r="B379" s="72"/>
      <c r="C379" s="64" t="s">
        <v>11</v>
      </c>
      <c r="D379" s="10" t="s">
        <v>28</v>
      </c>
      <c r="E379" s="2">
        <v>82</v>
      </c>
      <c r="F379" s="3">
        <v>29</v>
      </c>
      <c r="G379" s="4">
        <v>0.35365853658536578</v>
      </c>
    </row>
    <row r="380" spans="1:7" s="11" customFormat="1" x14ac:dyDescent="0.3">
      <c r="A380" s="72"/>
      <c r="B380" s="72"/>
      <c r="C380" s="64" t="s">
        <v>11</v>
      </c>
      <c r="D380" s="10" t="s">
        <v>29</v>
      </c>
      <c r="E380" s="2">
        <v>62</v>
      </c>
      <c r="F380" s="3">
        <v>8</v>
      </c>
      <c r="G380" s="4">
        <v>0.1290322580645161</v>
      </c>
    </row>
    <row r="381" spans="1:7" s="11" customFormat="1" x14ac:dyDescent="0.3">
      <c r="A381" s="72"/>
      <c r="B381" s="72"/>
      <c r="C381" s="64" t="s">
        <v>11</v>
      </c>
      <c r="D381" s="10" t="s">
        <v>30</v>
      </c>
      <c r="E381" s="2">
        <v>32</v>
      </c>
      <c r="F381" s="3">
        <v>2</v>
      </c>
      <c r="G381" s="4">
        <v>6.25E-2</v>
      </c>
    </row>
    <row r="382" spans="1:7" s="11" customFormat="1" x14ac:dyDescent="0.3">
      <c r="A382" s="72"/>
      <c r="B382" s="72"/>
      <c r="C382" s="64" t="s">
        <v>11</v>
      </c>
      <c r="D382" s="10" t="s">
        <v>31</v>
      </c>
      <c r="E382" s="2">
        <v>13</v>
      </c>
      <c r="F382" s="3">
        <v>0</v>
      </c>
      <c r="G382" s="4">
        <v>0</v>
      </c>
    </row>
    <row r="383" spans="1:7" s="11" customFormat="1" x14ac:dyDescent="0.3">
      <c r="A383" s="72"/>
      <c r="B383" s="72"/>
      <c r="C383" s="64" t="s">
        <v>11</v>
      </c>
      <c r="D383" s="10" t="s">
        <v>32</v>
      </c>
      <c r="E383" s="2">
        <v>4</v>
      </c>
      <c r="F383" s="3">
        <v>1</v>
      </c>
      <c r="G383" s="4">
        <v>0.25</v>
      </c>
    </row>
    <row r="384" spans="1:7" s="11" customFormat="1" x14ac:dyDescent="0.3">
      <c r="A384" s="72"/>
      <c r="B384" s="72"/>
      <c r="C384" s="64" t="s">
        <v>11</v>
      </c>
      <c r="D384" s="10" t="s">
        <v>33</v>
      </c>
      <c r="E384" s="2">
        <v>2</v>
      </c>
      <c r="F384" s="3">
        <v>1</v>
      </c>
      <c r="G384" s="4">
        <v>0.5</v>
      </c>
    </row>
    <row r="385" spans="1:7" s="11" customFormat="1" x14ac:dyDescent="0.3">
      <c r="A385" s="72"/>
      <c r="B385" s="72"/>
      <c r="C385" s="64" t="s">
        <v>23</v>
      </c>
      <c r="D385" s="10" t="s">
        <v>1</v>
      </c>
      <c r="E385" s="2"/>
      <c r="F385" s="3"/>
      <c r="G385" s="4"/>
    </row>
    <row r="386" spans="1:7" s="11" customFormat="1" x14ac:dyDescent="0.3">
      <c r="A386" s="72"/>
      <c r="B386" s="72"/>
      <c r="C386" s="64" t="s">
        <v>23</v>
      </c>
      <c r="D386" s="10" t="s">
        <v>29</v>
      </c>
      <c r="E386" s="2" t="s">
        <v>0</v>
      </c>
      <c r="F386" s="3" t="s">
        <v>0</v>
      </c>
      <c r="G386" s="4" t="s">
        <v>0</v>
      </c>
    </row>
    <row r="387" spans="1:7" s="11" customFormat="1" x14ac:dyDescent="0.3">
      <c r="A387" s="72"/>
      <c r="B387" s="72"/>
      <c r="C387" s="64" t="s">
        <v>23</v>
      </c>
      <c r="D387" s="10" t="s">
        <v>30</v>
      </c>
      <c r="E387" s="2" t="s">
        <v>0</v>
      </c>
      <c r="F387" s="3" t="s">
        <v>0</v>
      </c>
      <c r="G387" s="4" t="s">
        <v>0</v>
      </c>
    </row>
    <row r="388" spans="1:7" s="11" customFormat="1" x14ac:dyDescent="0.3">
      <c r="A388" s="73"/>
      <c r="B388" s="73"/>
      <c r="C388" s="64" t="s">
        <v>23</v>
      </c>
      <c r="D388" s="10" t="s">
        <v>31</v>
      </c>
      <c r="E388" s="2" t="s">
        <v>0</v>
      </c>
      <c r="F388" s="3" t="s">
        <v>0</v>
      </c>
      <c r="G388" s="4" t="s">
        <v>0</v>
      </c>
    </row>
    <row r="389" spans="1:7" s="11" customFormat="1" x14ac:dyDescent="0.3">
      <c r="A389" s="72">
        <v>2021</v>
      </c>
      <c r="B389" s="38" t="s">
        <v>40</v>
      </c>
      <c r="C389" s="6"/>
      <c r="D389" s="6"/>
      <c r="E389" s="7">
        <f>E390+E412+E427+E467+E482</f>
        <v>5970</v>
      </c>
      <c r="F389" s="7">
        <f t="shared" ref="F389" si="12">F390+F412+F427+F467+F482</f>
        <v>1216</v>
      </c>
      <c r="G389" s="33">
        <f>F389/E389</f>
        <v>0.20368509212730318</v>
      </c>
    </row>
    <row r="390" spans="1:7" s="11" customFormat="1" x14ac:dyDescent="0.3">
      <c r="A390" s="72"/>
      <c r="B390" s="71" t="s">
        <v>35</v>
      </c>
      <c r="C390" s="47" t="s">
        <v>1</v>
      </c>
      <c r="D390" s="47"/>
      <c r="E390" s="48">
        <f>E391+E398+E405</f>
        <v>2302</v>
      </c>
      <c r="F390" s="48">
        <f t="shared" ref="F390" si="13">F391+F398+F405</f>
        <v>461</v>
      </c>
      <c r="G390" s="49">
        <f>F390/E390</f>
        <v>0.2002606429192007</v>
      </c>
    </row>
    <row r="391" spans="1:7" s="11" customFormat="1" x14ac:dyDescent="0.3">
      <c r="A391" s="72"/>
      <c r="B391" s="72"/>
      <c r="C391" s="65" t="s">
        <v>6</v>
      </c>
      <c r="D391" s="10" t="s">
        <v>1</v>
      </c>
      <c r="E391" s="2">
        <v>1367</v>
      </c>
      <c r="F391" s="3">
        <v>239</v>
      </c>
      <c r="G391" s="4">
        <v>0.17483540599853689</v>
      </c>
    </row>
    <row r="392" spans="1:7" s="11" customFormat="1" x14ac:dyDescent="0.3">
      <c r="A392" s="72"/>
      <c r="B392" s="72"/>
      <c r="C392" s="66" t="s">
        <v>6</v>
      </c>
      <c r="D392" s="10" t="s">
        <v>28</v>
      </c>
      <c r="E392" s="2">
        <v>302</v>
      </c>
      <c r="F392" s="3">
        <v>69</v>
      </c>
      <c r="G392" s="4">
        <v>0.22847682119205301</v>
      </c>
    </row>
    <row r="393" spans="1:7" s="11" customFormat="1" x14ac:dyDescent="0.3">
      <c r="A393" s="72"/>
      <c r="B393" s="72"/>
      <c r="C393" s="66" t="s">
        <v>6</v>
      </c>
      <c r="D393" s="10" t="s">
        <v>29</v>
      </c>
      <c r="E393" s="2">
        <v>551</v>
      </c>
      <c r="F393" s="3">
        <v>96</v>
      </c>
      <c r="G393" s="4">
        <v>0.1742286751361162</v>
      </c>
    </row>
    <row r="394" spans="1:7" s="11" customFormat="1" x14ac:dyDescent="0.3">
      <c r="A394" s="72"/>
      <c r="B394" s="72"/>
      <c r="C394" s="66" t="s">
        <v>6</v>
      </c>
      <c r="D394" s="10" t="s">
        <v>30</v>
      </c>
      <c r="E394" s="2">
        <v>339</v>
      </c>
      <c r="F394" s="3">
        <v>52</v>
      </c>
      <c r="G394" s="4">
        <v>0.1533923303834808</v>
      </c>
    </row>
    <row r="395" spans="1:7" s="11" customFormat="1" x14ac:dyDescent="0.3">
      <c r="A395" s="72"/>
      <c r="B395" s="72"/>
      <c r="C395" s="66" t="s">
        <v>6</v>
      </c>
      <c r="D395" s="10" t="s">
        <v>31</v>
      </c>
      <c r="E395" s="2">
        <v>135</v>
      </c>
      <c r="F395" s="3">
        <v>17</v>
      </c>
      <c r="G395" s="4">
        <v>0.12592592592592591</v>
      </c>
    </row>
    <row r="396" spans="1:7" s="11" customFormat="1" x14ac:dyDescent="0.3">
      <c r="A396" s="72"/>
      <c r="B396" s="72"/>
      <c r="C396" s="66" t="s">
        <v>6</v>
      </c>
      <c r="D396" s="10" t="s">
        <v>32</v>
      </c>
      <c r="E396" s="2">
        <v>35</v>
      </c>
      <c r="F396" s="3">
        <v>5</v>
      </c>
      <c r="G396" s="4">
        <v>0.14285714285714279</v>
      </c>
    </row>
    <row r="397" spans="1:7" s="11" customFormat="1" x14ac:dyDescent="0.3">
      <c r="A397" s="72"/>
      <c r="B397" s="72"/>
      <c r="C397" s="67" t="s">
        <v>6</v>
      </c>
      <c r="D397" s="10" t="s">
        <v>33</v>
      </c>
      <c r="E397" s="2">
        <v>5</v>
      </c>
      <c r="F397" s="3">
        <v>0</v>
      </c>
      <c r="G397" s="4">
        <v>0</v>
      </c>
    </row>
    <row r="398" spans="1:7" s="11" customFormat="1" x14ac:dyDescent="0.3">
      <c r="A398" s="72"/>
      <c r="B398" s="72"/>
      <c r="C398" s="65" t="s">
        <v>17</v>
      </c>
      <c r="D398" s="10" t="s">
        <v>1</v>
      </c>
      <c r="E398" s="2">
        <v>524</v>
      </c>
      <c r="F398" s="3">
        <v>125</v>
      </c>
      <c r="G398" s="4">
        <v>0.2385496183206107</v>
      </c>
    </row>
    <row r="399" spans="1:7" s="11" customFormat="1" x14ac:dyDescent="0.3">
      <c r="A399" s="72"/>
      <c r="B399" s="72"/>
      <c r="C399" s="66" t="s">
        <v>17</v>
      </c>
      <c r="D399" s="10" t="s">
        <v>28</v>
      </c>
      <c r="E399" s="2">
        <v>167</v>
      </c>
      <c r="F399" s="3">
        <v>47</v>
      </c>
      <c r="G399" s="4">
        <v>0.28143712574850299</v>
      </c>
    </row>
    <row r="400" spans="1:7" s="11" customFormat="1" x14ac:dyDescent="0.3">
      <c r="A400" s="72"/>
      <c r="B400" s="72"/>
      <c r="C400" s="66" t="s">
        <v>17</v>
      </c>
      <c r="D400" s="10" t="s">
        <v>29</v>
      </c>
      <c r="E400" s="2">
        <v>196</v>
      </c>
      <c r="F400" s="3">
        <v>51</v>
      </c>
      <c r="G400" s="4">
        <v>0.26020408163265307</v>
      </c>
    </row>
    <row r="401" spans="1:7" s="11" customFormat="1" x14ac:dyDescent="0.3">
      <c r="A401" s="72"/>
      <c r="B401" s="72"/>
      <c r="C401" s="66" t="s">
        <v>17</v>
      </c>
      <c r="D401" s="10" t="s">
        <v>30</v>
      </c>
      <c r="E401" s="2">
        <v>113</v>
      </c>
      <c r="F401" s="3">
        <v>20</v>
      </c>
      <c r="G401" s="4">
        <v>0.1769911504424779</v>
      </c>
    </row>
    <row r="402" spans="1:7" s="11" customFormat="1" x14ac:dyDescent="0.3">
      <c r="A402" s="72"/>
      <c r="B402" s="72"/>
      <c r="C402" s="66" t="s">
        <v>17</v>
      </c>
      <c r="D402" s="10" t="s">
        <v>31</v>
      </c>
      <c r="E402" s="2">
        <v>27</v>
      </c>
      <c r="F402" s="3">
        <v>3</v>
      </c>
      <c r="G402" s="4">
        <v>0.1111111111111111</v>
      </c>
    </row>
    <row r="403" spans="1:7" s="11" customFormat="1" x14ac:dyDescent="0.3">
      <c r="A403" s="72"/>
      <c r="B403" s="72"/>
      <c r="C403" s="66" t="s">
        <v>17</v>
      </c>
      <c r="D403" s="10" t="s">
        <v>32</v>
      </c>
      <c r="E403" s="2">
        <v>15</v>
      </c>
      <c r="F403" s="3">
        <v>3</v>
      </c>
      <c r="G403" s="4">
        <v>0.2</v>
      </c>
    </row>
    <row r="404" spans="1:7" s="11" customFormat="1" x14ac:dyDescent="0.3">
      <c r="A404" s="72"/>
      <c r="B404" s="72"/>
      <c r="C404" s="67" t="s">
        <v>17</v>
      </c>
      <c r="D404" s="10" t="s">
        <v>33</v>
      </c>
      <c r="E404" s="2">
        <v>6</v>
      </c>
      <c r="F404" s="3">
        <v>1</v>
      </c>
      <c r="G404" s="4">
        <v>0.16666666666666671</v>
      </c>
    </row>
    <row r="405" spans="1:7" s="11" customFormat="1" x14ac:dyDescent="0.3">
      <c r="A405" s="72"/>
      <c r="B405" s="72"/>
      <c r="C405" s="65" t="s">
        <v>18</v>
      </c>
      <c r="D405" s="10" t="s">
        <v>1</v>
      </c>
      <c r="E405" s="2">
        <v>411</v>
      </c>
      <c r="F405" s="3">
        <v>97</v>
      </c>
      <c r="G405" s="4">
        <v>0.23600973236009731</v>
      </c>
    </row>
    <row r="406" spans="1:7" s="11" customFormat="1" x14ac:dyDescent="0.3">
      <c r="A406" s="72"/>
      <c r="B406" s="72"/>
      <c r="C406" s="66" t="s">
        <v>18</v>
      </c>
      <c r="D406" s="10" t="s">
        <v>28</v>
      </c>
      <c r="E406" s="2">
        <v>151</v>
      </c>
      <c r="F406" s="3">
        <v>47</v>
      </c>
      <c r="G406" s="4">
        <v>0.31125827814569529</v>
      </c>
    </row>
    <row r="407" spans="1:7" s="11" customFormat="1" x14ac:dyDescent="0.3">
      <c r="A407" s="72"/>
      <c r="B407" s="72"/>
      <c r="C407" s="66" t="s">
        <v>18</v>
      </c>
      <c r="D407" s="10" t="s">
        <v>29</v>
      </c>
      <c r="E407" s="2">
        <v>128</v>
      </c>
      <c r="F407" s="3">
        <v>24</v>
      </c>
      <c r="G407" s="4">
        <v>0.1875</v>
      </c>
    </row>
    <row r="408" spans="1:7" s="11" customFormat="1" x14ac:dyDescent="0.3">
      <c r="A408" s="72"/>
      <c r="B408" s="72"/>
      <c r="C408" s="66" t="s">
        <v>18</v>
      </c>
      <c r="D408" s="10" t="s">
        <v>30</v>
      </c>
      <c r="E408" s="2">
        <v>98</v>
      </c>
      <c r="F408" s="3">
        <v>18</v>
      </c>
      <c r="G408" s="4">
        <v>0.18367346938775511</v>
      </c>
    </row>
    <row r="409" spans="1:7" s="11" customFormat="1" x14ac:dyDescent="0.3">
      <c r="A409" s="72"/>
      <c r="B409" s="72"/>
      <c r="C409" s="66" t="s">
        <v>18</v>
      </c>
      <c r="D409" s="10" t="s">
        <v>31</v>
      </c>
      <c r="E409" s="2">
        <v>26</v>
      </c>
      <c r="F409" s="3">
        <v>8</v>
      </c>
      <c r="G409" s="4">
        <v>0.30769230769230771</v>
      </c>
    </row>
    <row r="410" spans="1:7" s="11" customFormat="1" x14ac:dyDescent="0.3">
      <c r="A410" s="72"/>
      <c r="B410" s="72"/>
      <c r="C410" s="66" t="s">
        <v>18</v>
      </c>
      <c r="D410" s="10" t="s">
        <v>32</v>
      </c>
      <c r="E410" s="2">
        <v>5</v>
      </c>
      <c r="F410" s="3">
        <v>0</v>
      </c>
      <c r="G410" s="4">
        <v>0</v>
      </c>
    </row>
    <row r="411" spans="1:7" s="11" customFormat="1" x14ac:dyDescent="0.3">
      <c r="A411" s="72"/>
      <c r="B411" s="73"/>
      <c r="C411" s="67" t="s">
        <v>18</v>
      </c>
      <c r="D411" s="10" t="s">
        <v>33</v>
      </c>
      <c r="E411" s="2">
        <v>3</v>
      </c>
      <c r="F411" s="3">
        <v>0</v>
      </c>
      <c r="G411" s="4">
        <v>0</v>
      </c>
    </row>
    <row r="412" spans="1:7" s="11" customFormat="1" x14ac:dyDescent="0.3">
      <c r="A412" s="72"/>
      <c r="B412" s="71" t="s">
        <v>36</v>
      </c>
      <c r="C412" s="47" t="s">
        <v>1</v>
      </c>
      <c r="D412" s="47"/>
      <c r="E412" s="48">
        <f>E413+E420</f>
        <v>778</v>
      </c>
      <c r="F412" s="48">
        <f t="shared" ref="F412" si="14">F413+F420</f>
        <v>180</v>
      </c>
      <c r="G412" s="49">
        <f>F412/E412</f>
        <v>0.23136246786632392</v>
      </c>
    </row>
    <row r="413" spans="1:7" s="11" customFormat="1" x14ac:dyDescent="0.3">
      <c r="A413" s="72"/>
      <c r="B413" s="72"/>
      <c r="C413" s="64" t="s">
        <v>8</v>
      </c>
      <c r="D413" s="10" t="s">
        <v>1</v>
      </c>
      <c r="E413" s="2">
        <v>479</v>
      </c>
      <c r="F413" s="3">
        <v>108</v>
      </c>
      <c r="G413" s="4">
        <v>0.22546972860125261</v>
      </c>
    </row>
    <row r="414" spans="1:7" s="11" customFormat="1" x14ac:dyDescent="0.3">
      <c r="A414" s="72"/>
      <c r="B414" s="72"/>
      <c r="C414" s="64" t="s">
        <v>8</v>
      </c>
      <c r="D414" s="10" t="s">
        <v>28</v>
      </c>
      <c r="E414" s="2">
        <v>185</v>
      </c>
      <c r="F414" s="3">
        <v>47</v>
      </c>
      <c r="G414" s="4">
        <v>0.25405405405405412</v>
      </c>
    </row>
    <row r="415" spans="1:7" s="11" customFormat="1" x14ac:dyDescent="0.3">
      <c r="A415" s="72"/>
      <c r="B415" s="72"/>
      <c r="C415" s="64" t="s">
        <v>8</v>
      </c>
      <c r="D415" s="10" t="s">
        <v>29</v>
      </c>
      <c r="E415" s="2">
        <v>154</v>
      </c>
      <c r="F415" s="3">
        <v>36</v>
      </c>
      <c r="G415" s="4">
        <v>0.23376623376623379</v>
      </c>
    </row>
    <row r="416" spans="1:7" s="11" customFormat="1" x14ac:dyDescent="0.3">
      <c r="A416" s="72"/>
      <c r="B416" s="72"/>
      <c r="C416" s="64" t="s">
        <v>8</v>
      </c>
      <c r="D416" s="10" t="s">
        <v>30</v>
      </c>
      <c r="E416" s="2">
        <v>81</v>
      </c>
      <c r="F416" s="3">
        <v>17</v>
      </c>
      <c r="G416" s="4">
        <v>0.2098765432098765</v>
      </c>
    </row>
    <row r="417" spans="1:7" s="11" customFormat="1" x14ac:dyDescent="0.3">
      <c r="A417" s="72"/>
      <c r="B417" s="72"/>
      <c r="C417" s="64" t="s">
        <v>8</v>
      </c>
      <c r="D417" s="10" t="s">
        <v>31</v>
      </c>
      <c r="E417" s="2">
        <v>45</v>
      </c>
      <c r="F417" s="3">
        <v>6</v>
      </c>
      <c r="G417" s="4">
        <v>0.1333333333333333</v>
      </c>
    </row>
    <row r="418" spans="1:7" s="11" customFormat="1" x14ac:dyDescent="0.3">
      <c r="A418" s="72"/>
      <c r="B418" s="72"/>
      <c r="C418" s="64" t="s">
        <v>8</v>
      </c>
      <c r="D418" s="10" t="s">
        <v>32</v>
      </c>
      <c r="E418" s="2">
        <v>9</v>
      </c>
      <c r="F418" s="3">
        <v>1</v>
      </c>
      <c r="G418" s="4">
        <v>0.1111111111111111</v>
      </c>
    </row>
    <row r="419" spans="1:7" s="11" customFormat="1" x14ac:dyDescent="0.3">
      <c r="A419" s="72"/>
      <c r="B419" s="72"/>
      <c r="C419" s="64" t="s">
        <v>8</v>
      </c>
      <c r="D419" s="10" t="s">
        <v>33</v>
      </c>
      <c r="E419" s="2">
        <v>5</v>
      </c>
      <c r="F419" s="3">
        <v>1</v>
      </c>
      <c r="G419" s="4">
        <v>0.2</v>
      </c>
    </row>
    <row r="420" spans="1:7" s="11" customFormat="1" x14ac:dyDescent="0.3">
      <c r="A420" s="72"/>
      <c r="B420" s="72"/>
      <c r="C420" s="64" t="s">
        <v>20</v>
      </c>
      <c r="D420" s="10" t="s">
        <v>1</v>
      </c>
      <c r="E420" s="2">
        <v>299</v>
      </c>
      <c r="F420" s="3">
        <v>72</v>
      </c>
      <c r="G420" s="4">
        <v>0.24080267558528429</v>
      </c>
    </row>
    <row r="421" spans="1:7" s="11" customFormat="1" x14ac:dyDescent="0.3">
      <c r="A421" s="72"/>
      <c r="B421" s="72"/>
      <c r="C421" s="64" t="s">
        <v>20</v>
      </c>
      <c r="D421" s="10" t="s">
        <v>28</v>
      </c>
      <c r="E421" s="2">
        <v>134</v>
      </c>
      <c r="F421" s="3">
        <v>35</v>
      </c>
      <c r="G421" s="4">
        <v>0.26119402985074619</v>
      </c>
    </row>
    <row r="422" spans="1:7" s="11" customFormat="1" x14ac:dyDescent="0.3">
      <c r="A422" s="72"/>
      <c r="B422" s="72"/>
      <c r="C422" s="64" t="s">
        <v>20</v>
      </c>
      <c r="D422" s="10" t="s">
        <v>29</v>
      </c>
      <c r="E422" s="2">
        <v>94</v>
      </c>
      <c r="F422" s="3">
        <v>26</v>
      </c>
      <c r="G422" s="4">
        <v>0.27659574468085107</v>
      </c>
    </row>
    <row r="423" spans="1:7" s="11" customFormat="1" x14ac:dyDescent="0.3">
      <c r="A423" s="72"/>
      <c r="B423" s="72"/>
      <c r="C423" s="64" t="s">
        <v>20</v>
      </c>
      <c r="D423" s="10" t="s">
        <v>30</v>
      </c>
      <c r="E423" s="2">
        <v>48</v>
      </c>
      <c r="F423" s="3">
        <v>10</v>
      </c>
      <c r="G423" s="4">
        <v>0.20833333333333329</v>
      </c>
    </row>
    <row r="424" spans="1:7" s="11" customFormat="1" x14ac:dyDescent="0.3">
      <c r="A424" s="72"/>
      <c r="B424" s="72"/>
      <c r="C424" s="64" t="s">
        <v>20</v>
      </c>
      <c r="D424" s="10" t="s">
        <v>31</v>
      </c>
      <c r="E424" s="2">
        <v>12</v>
      </c>
      <c r="F424" s="3">
        <v>0</v>
      </c>
      <c r="G424" s="4">
        <v>0</v>
      </c>
    </row>
    <row r="425" spans="1:7" s="11" customFormat="1" x14ac:dyDescent="0.3">
      <c r="A425" s="72"/>
      <c r="B425" s="72"/>
      <c r="C425" s="64" t="s">
        <v>20</v>
      </c>
      <c r="D425" s="10" t="s">
        <v>32</v>
      </c>
      <c r="E425" s="2">
        <v>6</v>
      </c>
      <c r="F425" s="3">
        <v>1</v>
      </c>
      <c r="G425" s="4">
        <v>0.16666666666666671</v>
      </c>
    </row>
    <row r="426" spans="1:7" s="11" customFormat="1" x14ac:dyDescent="0.3">
      <c r="A426" s="72"/>
      <c r="B426" s="73"/>
      <c r="C426" s="64" t="s">
        <v>20</v>
      </c>
      <c r="D426" s="10" t="s">
        <v>33</v>
      </c>
      <c r="E426" s="2">
        <v>5</v>
      </c>
      <c r="F426" s="3">
        <v>0</v>
      </c>
      <c r="G426" s="4">
        <v>0</v>
      </c>
    </row>
    <row r="427" spans="1:7" s="11" customFormat="1" x14ac:dyDescent="0.3">
      <c r="A427" s="72"/>
      <c r="B427" s="71" t="s">
        <v>37</v>
      </c>
      <c r="C427" s="47" t="s">
        <v>1</v>
      </c>
      <c r="D427" s="47"/>
      <c r="E427" s="48">
        <f>E428+E435+E440+E446+E453+E460</f>
        <v>1419</v>
      </c>
      <c r="F427" s="48">
        <f t="shared" ref="F427" si="15">F428+F435+F440+F446+F453+F460</f>
        <v>285</v>
      </c>
      <c r="G427" s="49">
        <f>F427/E427</f>
        <v>0.20084566596194503</v>
      </c>
    </row>
    <row r="428" spans="1:7" s="11" customFormat="1" x14ac:dyDescent="0.3">
      <c r="A428" s="72"/>
      <c r="B428" s="72"/>
      <c r="C428" s="64" t="s">
        <v>5</v>
      </c>
      <c r="D428" s="10" t="s">
        <v>1</v>
      </c>
      <c r="E428" s="2">
        <v>575</v>
      </c>
      <c r="F428" s="3">
        <v>106</v>
      </c>
      <c r="G428" s="4">
        <v>0.18434782608695649</v>
      </c>
    </row>
    <row r="429" spans="1:7" s="11" customFormat="1" x14ac:dyDescent="0.3">
      <c r="A429" s="72"/>
      <c r="B429" s="72"/>
      <c r="C429" s="64" t="s">
        <v>5</v>
      </c>
      <c r="D429" s="10" t="s">
        <v>28</v>
      </c>
      <c r="E429" s="2">
        <v>155</v>
      </c>
      <c r="F429" s="3">
        <v>38</v>
      </c>
      <c r="G429" s="4">
        <v>0.24516129032258061</v>
      </c>
    </row>
    <row r="430" spans="1:7" s="11" customFormat="1" x14ac:dyDescent="0.3">
      <c r="A430" s="72"/>
      <c r="B430" s="72"/>
      <c r="C430" s="64" t="s">
        <v>5</v>
      </c>
      <c r="D430" s="10" t="s">
        <v>29</v>
      </c>
      <c r="E430" s="2">
        <v>223</v>
      </c>
      <c r="F430" s="3">
        <v>43</v>
      </c>
      <c r="G430" s="4">
        <v>0.19282511210762329</v>
      </c>
    </row>
    <row r="431" spans="1:7" s="11" customFormat="1" x14ac:dyDescent="0.3">
      <c r="A431" s="72"/>
      <c r="B431" s="72"/>
      <c r="C431" s="64" t="s">
        <v>5</v>
      </c>
      <c r="D431" s="10" t="s">
        <v>30</v>
      </c>
      <c r="E431" s="2">
        <v>135</v>
      </c>
      <c r="F431" s="3">
        <v>17</v>
      </c>
      <c r="G431" s="4">
        <v>0.12592592592592591</v>
      </c>
    </row>
    <row r="432" spans="1:7" s="11" customFormat="1" x14ac:dyDescent="0.3">
      <c r="A432" s="72"/>
      <c r="B432" s="72"/>
      <c r="C432" s="64" t="s">
        <v>5</v>
      </c>
      <c r="D432" s="10" t="s">
        <v>31</v>
      </c>
      <c r="E432" s="2">
        <v>49</v>
      </c>
      <c r="F432" s="3">
        <v>5</v>
      </c>
      <c r="G432" s="4">
        <v>0.1020408163265306</v>
      </c>
    </row>
    <row r="433" spans="1:7" s="11" customFormat="1" x14ac:dyDescent="0.3">
      <c r="A433" s="72"/>
      <c r="B433" s="72"/>
      <c r="C433" s="64" t="s">
        <v>5</v>
      </c>
      <c r="D433" s="10" t="s">
        <v>32</v>
      </c>
      <c r="E433" s="2">
        <v>9</v>
      </c>
      <c r="F433" s="3">
        <v>2</v>
      </c>
      <c r="G433" s="4">
        <v>0.22222222222222221</v>
      </c>
    </row>
    <row r="434" spans="1:7" s="11" customFormat="1" x14ac:dyDescent="0.3">
      <c r="A434" s="72"/>
      <c r="B434" s="72"/>
      <c r="C434" s="64" t="s">
        <v>5</v>
      </c>
      <c r="D434" s="10" t="s">
        <v>33</v>
      </c>
      <c r="E434" s="2">
        <v>4</v>
      </c>
      <c r="F434" s="3">
        <v>1</v>
      </c>
      <c r="G434" s="4">
        <v>0.25</v>
      </c>
    </row>
    <row r="435" spans="1:7" s="11" customFormat="1" x14ac:dyDescent="0.3">
      <c r="A435" s="72"/>
      <c r="B435" s="72"/>
      <c r="C435" s="64" t="s">
        <v>21</v>
      </c>
      <c r="D435" s="10" t="s">
        <v>1</v>
      </c>
      <c r="E435" s="2">
        <v>1</v>
      </c>
      <c r="F435" s="3">
        <v>0</v>
      </c>
      <c r="G435" s="4">
        <v>0</v>
      </c>
    </row>
    <row r="436" spans="1:7" s="11" customFormat="1" x14ac:dyDescent="0.3">
      <c r="A436" s="72"/>
      <c r="B436" s="72"/>
      <c r="C436" s="64" t="s">
        <v>21</v>
      </c>
      <c r="D436" s="10" t="s">
        <v>28</v>
      </c>
      <c r="E436" s="2" t="s">
        <v>0</v>
      </c>
      <c r="F436" s="3" t="s">
        <v>0</v>
      </c>
      <c r="G436" s="4" t="s">
        <v>0</v>
      </c>
    </row>
    <row r="437" spans="1:7" s="11" customFormat="1" x14ac:dyDescent="0.3">
      <c r="A437" s="72"/>
      <c r="B437" s="72"/>
      <c r="C437" s="64" t="s">
        <v>21</v>
      </c>
      <c r="D437" s="10" t="s">
        <v>29</v>
      </c>
      <c r="E437" s="2">
        <v>1</v>
      </c>
      <c r="F437" s="3">
        <v>0</v>
      </c>
      <c r="G437" s="4">
        <v>0</v>
      </c>
    </row>
    <row r="438" spans="1:7" s="11" customFormat="1" x14ac:dyDescent="0.3">
      <c r="A438" s="72"/>
      <c r="B438" s="72"/>
      <c r="C438" s="64" t="s">
        <v>21</v>
      </c>
      <c r="D438" s="10" t="s">
        <v>30</v>
      </c>
      <c r="E438" s="2" t="s">
        <v>0</v>
      </c>
      <c r="F438" s="3" t="s">
        <v>0</v>
      </c>
      <c r="G438" s="4" t="s">
        <v>0</v>
      </c>
    </row>
    <row r="439" spans="1:7" s="11" customFormat="1" x14ac:dyDescent="0.3">
      <c r="A439" s="72"/>
      <c r="B439" s="72"/>
      <c r="C439" s="64" t="s">
        <v>21</v>
      </c>
      <c r="D439" s="10" t="s">
        <v>31</v>
      </c>
      <c r="E439" s="2" t="s">
        <v>0</v>
      </c>
      <c r="F439" s="3" t="s">
        <v>0</v>
      </c>
      <c r="G439" s="4" t="s">
        <v>0</v>
      </c>
    </row>
    <row r="440" spans="1:7" s="11" customFormat="1" x14ac:dyDescent="0.3">
      <c r="A440" s="72"/>
      <c r="B440" s="72"/>
      <c r="C440" s="64" t="s">
        <v>12</v>
      </c>
      <c r="D440" s="10" t="s">
        <v>1</v>
      </c>
      <c r="E440" s="2">
        <v>86</v>
      </c>
      <c r="F440" s="3">
        <v>20</v>
      </c>
      <c r="G440" s="4">
        <v>0.23255813953488369</v>
      </c>
    </row>
    <row r="441" spans="1:7" s="11" customFormat="1" x14ac:dyDescent="0.3">
      <c r="A441" s="72"/>
      <c r="B441" s="72"/>
      <c r="C441" s="64" t="s">
        <v>12</v>
      </c>
      <c r="D441" s="10" t="s">
        <v>28</v>
      </c>
      <c r="E441" s="2">
        <v>32</v>
      </c>
      <c r="F441" s="3">
        <v>9</v>
      </c>
      <c r="G441" s="4">
        <v>0.28125</v>
      </c>
    </row>
    <row r="442" spans="1:7" s="11" customFormat="1" x14ac:dyDescent="0.3">
      <c r="A442" s="72"/>
      <c r="B442" s="72"/>
      <c r="C442" s="64" t="s">
        <v>12</v>
      </c>
      <c r="D442" s="10" t="s">
        <v>29</v>
      </c>
      <c r="E442" s="2">
        <v>27</v>
      </c>
      <c r="F442" s="3">
        <v>6</v>
      </c>
      <c r="G442" s="4">
        <v>0.22222222222222221</v>
      </c>
    </row>
    <row r="443" spans="1:7" s="11" customFormat="1" x14ac:dyDescent="0.3">
      <c r="A443" s="72"/>
      <c r="B443" s="72"/>
      <c r="C443" s="64" t="s">
        <v>12</v>
      </c>
      <c r="D443" s="10" t="s">
        <v>30</v>
      </c>
      <c r="E443" s="2">
        <v>15</v>
      </c>
      <c r="F443" s="3">
        <v>4</v>
      </c>
      <c r="G443" s="4">
        <v>0.26666666666666672</v>
      </c>
    </row>
    <row r="444" spans="1:7" s="11" customFormat="1" x14ac:dyDescent="0.3">
      <c r="A444" s="72"/>
      <c r="B444" s="72"/>
      <c r="C444" s="64" t="s">
        <v>12</v>
      </c>
      <c r="D444" s="10" t="s">
        <v>31</v>
      </c>
      <c r="E444" s="2">
        <v>6</v>
      </c>
      <c r="F444" s="3">
        <v>0</v>
      </c>
      <c r="G444" s="4">
        <v>0</v>
      </c>
    </row>
    <row r="445" spans="1:7" s="11" customFormat="1" x14ac:dyDescent="0.3">
      <c r="A445" s="72"/>
      <c r="B445" s="72"/>
      <c r="C445" s="64" t="s">
        <v>12</v>
      </c>
      <c r="D445" s="10" t="s">
        <v>32</v>
      </c>
      <c r="E445" s="2">
        <v>6</v>
      </c>
      <c r="F445" s="3">
        <v>1</v>
      </c>
      <c r="G445" s="4">
        <v>0.16666666666666671</v>
      </c>
    </row>
    <row r="446" spans="1:7" s="11" customFormat="1" x14ac:dyDescent="0.3">
      <c r="A446" s="72"/>
      <c r="B446" s="72"/>
      <c r="C446" s="64" t="s">
        <v>13</v>
      </c>
      <c r="D446" s="10" t="s">
        <v>1</v>
      </c>
      <c r="E446" s="2">
        <v>118</v>
      </c>
      <c r="F446" s="3">
        <v>23</v>
      </c>
      <c r="G446" s="4">
        <v>0.19491525423728809</v>
      </c>
    </row>
    <row r="447" spans="1:7" s="11" customFormat="1" x14ac:dyDescent="0.3">
      <c r="A447" s="72"/>
      <c r="B447" s="72"/>
      <c r="C447" s="64" t="s">
        <v>13</v>
      </c>
      <c r="D447" s="10" t="s">
        <v>28</v>
      </c>
      <c r="E447" s="2">
        <v>44</v>
      </c>
      <c r="F447" s="3">
        <v>9</v>
      </c>
      <c r="G447" s="4">
        <v>0.20454545454545461</v>
      </c>
    </row>
    <row r="448" spans="1:7" s="11" customFormat="1" x14ac:dyDescent="0.3">
      <c r="A448" s="72"/>
      <c r="B448" s="72"/>
      <c r="C448" s="64" t="s">
        <v>13</v>
      </c>
      <c r="D448" s="10" t="s">
        <v>29</v>
      </c>
      <c r="E448" s="2">
        <v>50</v>
      </c>
      <c r="F448" s="3">
        <v>10</v>
      </c>
      <c r="G448" s="4">
        <v>0.2</v>
      </c>
    </row>
    <row r="449" spans="1:7" s="11" customFormat="1" x14ac:dyDescent="0.3">
      <c r="A449" s="72"/>
      <c r="B449" s="72"/>
      <c r="C449" s="64" t="s">
        <v>13</v>
      </c>
      <c r="D449" s="10" t="s">
        <v>30</v>
      </c>
      <c r="E449" s="2">
        <v>15</v>
      </c>
      <c r="F449" s="3">
        <v>2</v>
      </c>
      <c r="G449" s="4">
        <v>0.1333333333333333</v>
      </c>
    </row>
    <row r="450" spans="1:7" s="11" customFormat="1" x14ac:dyDescent="0.3">
      <c r="A450" s="72"/>
      <c r="B450" s="72"/>
      <c r="C450" s="64" t="s">
        <v>13</v>
      </c>
      <c r="D450" s="10" t="s">
        <v>31</v>
      </c>
      <c r="E450" s="2">
        <v>6</v>
      </c>
      <c r="F450" s="3">
        <v>1</v>
      </c>
      <c r="G450" s="4">
        <v>0.16666666666666671</v>
      </c>
    </row>
    <row r="451" spans="1:7" s="11" customFormat="1" x14ac:dyDescent="0.3">
      <c r="A451" s="72"/>
      <c r="B451" s="72"/>
      <c r="C451" s="64" t="s">
        <v>13</v>
      </c>
      <c r="D451" s="10" t="s">
        <v>32</v>
      </c>
      <c r="E451" s="2">
        <v>3</v>
      </c>
      <c r="F451" s="3">
        <v>1</v>
      </c>
      <c r="G451" s="4">
        <v>0.33333333333333331</v>
      </c>
    </row>
    <row r="452" spans="1:7" s="11" customFormat="1" x14ac:dyDescent="0.3">
      <c r="A452" s="72"/>
      <c r="B452" s="72"/>
      <c r="C452" s="64" t="s">
        <v>13</v>
      </c>
      <c r="D452" s="10" t="s">
        <v>33</v>
      </c>
      <c r="E452" s="2" t="s">
        <v>0</v>
      </c>
      <c r="F452" s="3" t="s">
        <v>0</v>
      </c>
      <c r="G452" s="4" t="s">
        <v>0</v>
      </c>
    </row>
    <row r="453" spans="1:7" s="11" customFormat="1" x14ac:dyDescent="0.3">
      <c r="A453" s="72"/>
      <c r="B453" s="72"/>
      <c r="C453" s="64" t="s">
        <v>14</v>
      </c>
      <c r="D453" s="10" t="s">
        <v>1</v>
      </c>
      <c r="E453" s="2">
        <v>243</v>
      </c>
      <c r="F453" s="3">
        <v>52</v>
      </c>
      <c r="G453" s="4">
        <v>0.2139917695473251</v>
      </c>
    </row>
    <row r="454" spans="1:7" s="11" customFormat="1" x14ac:dyDescent="0.3">
      <c r="A454" s="72"/>
      <c r="B454" s="72"/>
      <c r="C454" s="64" t="s">
        <v>14</v>
      </c>
      <c r="D454" s="10" t="s">
        <v>28</v>
      </c>
      <c r="E454" s="2">
        <v>94</v>
      </c>
      <c r="F454" s="3">
        <v>22</v>
      </c>
      <c r="G454" s="4">
        <v>0.23404255319148939</v>
      </c>
    </row>
    <row r="455" spans="1:7" s="11" customFormat="1" x14ac:dyDescent="0.3">
      <c r="A455" s="72"/>
      <c r="B455" s="72"/>
      <c r="C455" s="64" t="s">
        <v>14</v>
      </c>
      <c r="D455" s="10" t="s">
        <v>29</v>
      </c>
      <c r="E455" s="2">
        <v>87</v>
      </c>
      <c r="F455" s="3">
        <v>21</v>
      </c>
      <c r="G455" s="4">
        <v>0.2413793103448276</v>
      </c>
    </row>
    <row r="456" spans="1:7" s="11" customFormat="1" x14ac:dyDescent="0.3">
      <c r="A456" s="72"/>
      <c r="B456" s="72"/>
      <c r="C456" s="64" t="s">
        <v>14</v>
      </c>
      <c r="D456" s="10" t="s">
        <v>30</v>
      </c>
      <c r="E456" s="2">
        <v>33</v>
      </c>
      <c r="F456" s="3">
        <v>5</v>
      </c>
      <c r="G456" s="4">
        <v>0.15151515151515149</v>
      </c>
    </row>
    <row r="457" spans="1:7" s="11" customFormat="1" x14ac:dyDescent="0.3">
      <c r="A457" s="72"/>
      <c r="B457" s="72"/>
      <c r="C457" s="64" t="s">
        <v>14</v>
      </c>
      <c r="D457" s="10" t="s">
        <v>31</v>
      </c>
      <c r="E457" s="2">
        <v>19</v>
      </c>
      <c r="F457" s="3">
        <v>4</v>
      </c>
      <c r="G457" s="4">
        <v>0.2105263157894737</v>
      </c>
    </row>
    <row r="458" spans="1:7" s="11" customFormat="1" x14ac:dyDescent="0.3">
      <c r="A458" s="72"/>
      <c r="B458" s="72"/>
      <c r="C458" s="64" t="s">
        <v>14</v>
      </c>
      <c r="D458" s="10" t="s">
        <v>32</v>
      </c>
      <c r="E458" s="2">
        <v>6</v>
      </c>
      <c r="F458" s="3">
        <v>0</v>
      </c>
      <c r="G458" s="4">
        <v>0</v>
      </c>
    </row>
    <row r="459" spans="1:7" s="11" customFormat="1" x14ac:dyDescent="0.3">
      <c r="A459" s="72"/>
      <c r="B459" s="72"/>
      <c r="C459" s="64" t="s">
        <v>14</v>
      </c>
      <c r="D459" s="10" t="s">
        <v>33</v>
      </c>
      <c r="E459" s="2">
        <v>4</v>
      </c>
      <c r="F459" s="3">
        <v>0</v>
      </c>
      <c r="G459" s="4">
        <v>0</v>
      </c>
    </row>
    <row r="460" spans="1:7" s="11" customFormat="1" x14ac:dyDescent="0.3">
      <c r="A460" s="72"/>
      <c r="B460" s="72"/>
      <c r="C460" s="64" t="s">
        <v>15</v>
      </c>
      <c r="D460" s="10" t="s">
        <v>1</v>
      </c>
      <c r="E460" s="2">
        <v>396</v>
      </c>
      <c r="F460" s="3">
        <v>84</v>
      </c>
      <c r="G460" s="4">
        <v>0.2121212121212121</v>
      </c>
    </row>
    <row r="461" spans="1:7" s="11" customFormat="1" x14ac:dyDescent="0.3">
      <c r="A461" s="72"/>
      <c r="B461" s="72"/>
      <c r="C461" s="64" t="s">
        <v>15</v>
      </c>
      <c r="D461" s="10" t="s">
        <v>28</v>
      </c>
      <c r="E461" s="2">
        <v>147</v>
      </c>
      <c r="F461" s="3">
        <v>40</v>
      </c>
      <c r="G461" s="4">
        <v>0.27210884353741499</v>
      </c>
    </row>
    <row r="462" spans="1:7" s="11" customFormat="1" x14ac:dyDescent="0.3">
      <c r="A462" s="72"/>
      <c r="B462" s="72"/>
      <c r="C462" s="64" t="s">
        <v>15</v>
      </c>
      <c r="D462" s="10" t="s">
        <v>29</v>
      </c>
      <c r="E462" s="2">
        <v>137</v>
      </c>
      <c r="F462" s="3">
        <v>28</v>
      </c>
      <c r="G462" s="4">
        <v>0.20437956204379559</v>
      </c>
    </row>
    <row r="463" spans="1:7" s="11" customFormat="1" x14ac:dyDescent="0.3">
      <c r="A463" s="72"/>
      <c r="B463" s="72"/>
      <c r="C463" s="64" t="s">
        <v>15</v>
      </c>
      <c r="D463" s="10" t="s">
        <v>30</v>
      </c>
      <c r="E463" s="2">
        <v>73</v>
      </c>
      <c r="F463" s="3">
        <v>15</v>
      </c>
      <c r="G463" s="4">
        <v>0.20547945205479451</v>
      </c>
    </row>
    <row r="464" spans="1:7" s="11" customFormat="1" x14ac:dyDescent="0.3">
      <c r="A464" s="72"/>
      <c r="B464" s="72"/>
      <c r="C464" s="64" t="s">
        <v>15</v>
      </c>
      <c r="D464" s="10" t="s">
        <v>31</v>
      </c>
      <c r="E464" s="2">
        <v>28</v>
      </c>
      <c r="F464" s="3">
        <v>0</v>
      </c>
      <c r="G464" s="4">
        <v>0</v>
      </c>
    </row>
    <row r="465" spans="1:7" s="11" customFormat="1" x14ac:dyDescent="0.3">
      <c r="A465" s="72"/>
      <c r="B465" s="72"/>
      <c r="C465" s="64" t="s">
        <v>15</v>
      </c>
      <c r="D465" s="10" t="s">
        <v>32</v>
      </c>
      <c r="E465" s="2">
        <v>9</v>
      </c>
      <c r="F465" s="3">
        <v>1</v>
      </c>
      <c r="G465" s="4">
        <v>0.1111111111111111</v>
      </c>
    </row>
    <row r="466" spans="1:7" s="11" customFormat="1" x14ac:dyDescent="0.3">
      <c r="A466" s="72"/>
      <c r="B466" s="73"/>
      <c r="C466" s="64" t="s">
        <v>15</v>
      </c>
      <c r="D466" s="10" t="s">
        <v>33</v>
      </c>
      <c r="E466" s="2">
        <v>2</v>
      </c>
      <c r="F466" s="3">
        <v>0</v>
      </c>
      <c r="G466" s="4">
        <v>0</v>
      </c>
    </row>
    <row r="467" spans="1:7" s="11" customFormat="1" x14ac:dyDescent="0.3">
      <c r="A467" s="72"/>
      <c r="B467" s="71" t="s">
        <v>38</v>
      </c>
      <c r="C467" s="47" t="s">
        <v>1</v>
      </c>
      <c r="D467" s="47"/>
      <c r="E467" s="48">
        <f>E468+E475</f>
        <v>502</v>
      </c>
      <c r="F467" s="48">
        <f>F468+F475</f>
        <v>111</v>
      </c>
      <c r="G467" s="49">
        <f>F467/E467</f>
        <v>0.22111553784860558</v>
      </c>
    </row>
    <row r="468" spans="1:7" s="11" customFormat="1" x14ac:dyDescent="0.3">
      <c r="A468" s="72"/>
      <c r="B468" s="72"/>
      <c r="C468" s="64" t="s">
        <v>16</v>
      </c>
      <c r="D468" s="10" t="s">
        <v>1</v>
      </c>
      <c r="E468" s="2">
        <v>157</v>
      </c>
      <c r="F468" s="3">
        <v>49</v>
      </c>
      <c r="G468" s="4">
        <v>0.31210191082802552</v>
      </c>
    </row>
    <row r="469" spans="1:7" s="11" customFormat="1" x14ac:dyDescent="0.3">
      <c r="A469" s="72"/>
      <c r="B469" s="72"/>
      <c r="C469" s="64" t="s">
        <v>16</v>
      </c>
      <c r="D469" s="10" t="s">
        <v>28</v>
      </c>
      <c r="E469" s="2">
        <v>62</v>
      </c>
      <c r="F469" s="3">
        <v>20</v>
      </c>
      <c r="G469" s="4">
        <v>0.32258064516129031</v>
      </c>
    </row>
    <row r="470" spans="1:7" s="11" customFormat="1" x14ac:dyDescent="0.3">
      <c r="A470" s="72"/>
      <c r="B470" s="72"/>
      <c r="C470" s="64" t="s">
        <v>16</v>
      </c>
      <c r="D470" s="10" t="s">
        <v>29</v>
      </c>
      <c r="E470" s="2">
        <v>64</v>
      </c>
      <c r="F470" s="3">
        <v>21</v>
      </c>
      <c r="G470" s="4">
        <v>0.328125</v>
      </c>
    </row>
    <row r="471" spans="1:7" s="11" customFormat="1" x14ac:dyDescent="0.3">
      <c r="A471" s="72"/>
      <c r="B471" s="72"/>
      <c r="C471" s="64" t="s">
        <v>16</v>
      </c>
      <c r="D471" s="10" t="s">
        <v>30</v>
      </c>
      <c r="E471" s="2">
        <v>21</v>
      </c>
      <c r="F471" s="3">
        <v>5</v>
      </c>
      <c r="G471" s="4">
        <v>0.23809523809523811</v>
      </c>
    </row>
    <row r="472" spans="1:7" s="11" customFormat="1" x14ac:dyDescent="0.3">
      <c r="A472" s="72"/>
      <c r="B472" s="72"/>
      <c r="C472" s="64" t="s">
        <v>16</v>
      </c>
      <c r="D472" s="10" t="s">
        <v>31</v>
      </c>
      <c r="E472" s="2">
        <v>8</v>
      </c>
      <c r="F472" s="3">
        <v>2</v>
      </c>
      <c r="G472" s="4">
        <v>0.25</v>
      </c>
    </row>
    <row r="473" spans="1:7" s="11" customFormat="1" x14ac:dyDescent="0.3">
      <c r="A473" s="72"/>
      <c r="B473" s="72"/>
      <c r="C473" s="64" t="s">
        <v>16</v>
      </c>
      <c r="D473" s="10" t="s">
        <v>32</v>
      </c>
      <c r="E473" s="2">
        <v>1</v>
      </c>
      <c r="F473" s="3">
        <v>1</v>
      </c>
      <c r="G473" s="4">
        <v>1</v>
      </c>
    </row>
    <row r="474" spans="1:7" s="11" customFormat="1" x14ac:dyDescent="0.3">
      <c r="A474" s="72"/>
      <c r="B474" s="72"/>
      <c r="C474" s="64" t="s">
        <v>16</v>
      </c>
      <c r="D474" s="10" t="s">
        <v>33</v>
      </c>
      <c r="E474" s="2">
        <v>1</v>
      </c>
      <c r="F474" s="3">
        <v>0</v>
      </c>
      <c r="G474" s="4">
        <v>0</v>
      </c>
    </row>
    <row r="475" spans="1:7" s="11" customFormat="1" x14ac:dyDescent="0.3">
      <c r="A475" s="72"/>
      <c r="B475" s="72"/>
      <c r="C475" s="64" t="s">
        <v>19</v>
      </c>
      <c r="D475" s="10" t="s">
        <v>1</v>
      </c>
      <c r="E475" s="2">
        <v>345</v>
      </c>
      <c r="F475" s="3">
        <v>62</v>
      </c>
      <c r="G475" s="4">
        <v>0.1797101449275362</v>
      </c>
    </row>
    <row r="476" spans="1:7" s="11" customFormat="1" x14ac:dyDescent="0.3">
      <c r="A476" s="72"/>
      <c r="B476" s="72"/>
      <c r="C476" s="64" t="s">
        <v>19</v>
      </c>
      <c r="D476" s="10" t="s">
        <v>28</v>
      </c>
      <c r="E476" s="2">
        <v>92</v>
      </c>
      <c r="F476" s="3">
        <v>26</v>
      </c>
      <c r="G476" s="4">
        <v>0.28260869565217389</v>
      </c>
    </row>
    <row r="477" spans="1:7" s="11" customFormat="1" x14ac:dyDescent="0.3">
      <c r="A477" s="72"/>
      <c r="B477" s="72"/>
      <c r="C477" s="64" t="s">
        <v>19</v>
      </c>
      <c r="D477" s="10" t="s">
        <v>29</v>
      </c>
      <c r="E477" s="2">
        <v>131</v>
      </c>
      <c r="F477" s="3">
        <v>16</v>
      </c>
      <c r="G477" s="4">
        <v>0.12213740458015269</v>
      </c>
    </row>
    <row r="478" spans="1:7" s="11" customFormat="1" x14ac:dyDescent="0.3">
      <c r="A478" s="72"/>
      <c r="B478" s="72"/>
      <c r="C478" s="64" t="s">
        <v>19</v>
      </c>
      <c r="D478" s="10" t="s">
        <v>30</v>
      </c>
      <c r="E478" s="2">
        <v>87</v>
      </c>
      <c r="F478" s="3">
        <v>16</v>
      </c>
      <c r="G478" s="4">
        <v>0.18390804597701149</v>
      </c>
    </row>
    <row r="479" spans="1:7" s="11" customFormat="1" x14ac:dyDescent="0.3">
      <c r="A479" s="72"/>
      <c r="B479" s="72"/>
      <c r="C479" s="64" t="s">
        <v>19</v>
      </c>
      <c r="D479" s="10" t="s">
        <v>31</v>
      </c>
      <c r="E479" s="2">
        <v>26</v>
      </c>
      <c r="F479" s="3">
        <v>2</v>
      </c>
      <c r="G479" s="4">
        <v>7.6923076923076927E-2</v>
      </c>
    </row>
    <row r="480" spans="1:7" s="11" customFormat="1" x14ac:dyDescent="0.3">
      <c r="A480" s="72"/>
      <c r="B480" s="72"/>
      <c r="C480" s="64" t="s">
        <v>19</v>
      </c>
      <c r="D480" s="10" t="s">
        <v>32</v>
      </c>
      <c r="E480" s="2">
        <v>7</v>
      </c>
      <c r="F480" s="3">
        <v>2</v>
      </c>
      <c r="G480" s="4">
        <v>0.2857142857142857</v>
      </c>
    </row>
    <row r="481" spans="1:7" s="11" customFormat="1" x14ac:dyDescent="0.3">
      <c r="A481" s="72"/>
      <c r="B481" s="73"/>
      <c r="C481" s="64" t="s">
        <v>19</v>
      </c>
      <c r="D481" s="10" t="s">
        <v>33</v>
      </c>
      <c r="E481" s="2">
        <v>2</v>
      </c>
      <c r="F481" s="3">
        <v>0</v>
      </c>
      <c r="G481" s="4">
        <v>0</v>
      </c>
    </row>
    <row r="482" spans="1:7" s="11" customFormat="1" x14ac:dyDescent="0.3">
      <c r="A482" s="72"/>
      <c r="B482" s="71" t="s">
        <v>39</v>
      </c>
      <c r="C482" s="47" t="s">
        <v>1</v>
      </c>
      <c r="D482" s="47"/>
      <c r="E482" s="48">
        <f>E483+E490+E497+E504+E510</f>
        <v>969</v>
      </c>
      <c r="F482" s="48">
        <f>F483+F490+F497+F504+F510</f>
        <v>179</v>
      </c>
      <c r="G482" s="49">
        <f>F482/E482</f>
        <v>0.18472652218782248</v>
      </c>
    </row>
    <row r="483" spans="1:7" s="11" customFormat="1" x14ac:dyDescent="0.3">
      <c r="A483" s="72"/>
      <c r="B483" s="72"/>
      <c r="C483" s="64" t="s">
        <v>2</v>
      </c>
      <c r="D483" s="10" t="s">
        <v>1</v>
      </c>
      <c r="E483" s="2">
        <v>290</v>
      </c>
      <c r="F483" s="3">
        <v>42</v>
      </c>
      <c r="G483" s="4">
        <v>0.14482758620689659</v>
      </c>
    </row>
    <row r="484" spans="1:7" s="11" customFormat="1" x14ac:dyDescent="0.3">
      <c r="A484" s="72"/>
      <c r="B484" s="72"/>
      <c r="C484" s="64" t="s">
        <v>2</v>
      </c>
      <c r="D484" s="10" t="s">
        <v>28</v>
      </c>
      <c r="E484" s="2">
        <v>80</v>
      </c>
      <c r="F484" s="3">
        <v>17</v>
      </c>
      <c r="G484" s="4">
        <v>0.21249999999999999</v>
      </c>
    </row>
    <row r="485" spans="1:7" s="11" customFormat="1" x14ac:dyDescent="0.3">
      <c r="A485" s="72"/>
      <c r="B485" s="72"/>
      <c r="C485" s="64" t="s">
        <v>2</v>
      </c>
      <c r="D485" s="10" t="s">
        <v>29</v>
      </c>
      <c r="E485" s="2">
        <v>108</v>
      </c>
      <c r="F485" s="3">
        <v>13</v>
      </c>
      <c r="G485" s="4">
        <v>0.12037037037037041</v>
      </c>
    </row>
    <row r="486" spans="1:7" s="11" customFormat="1" x14ac:dyDescent="0.3">
      <c r="A486" s="72"/>
      <c r="B486" s="72"/>
      <c r="C486" s="64" t="s">
        <v>2</v>
      </c>
      <c r="D486" s="10" t="s">
        <v>30</v>
      </c>
      <c r="E486" s="2">
        <v>65</v>
      </c>
      <c r="F486" s="3">
        <v>8</v>
      </c>
      <c r="G486" s="4">
        <v>0.1230769230769231</v>
      </c>
    </row>
    <row r="487" spans="1:7" s="11" customFormat="1" x14ac:dyDescent="0.3">
      <c r="A487" s="72"/>
      <c r="B487" s="72"/>
      <c r="C487" s="64" t="s">
        <v>2</v>
      </c>
      <c r="D487" s="10" t="s">
        <v>31</v>
      </c>
      <c r="E487" s="2">
        <v>24</v>
      </c>
      <c r="F487" s="3">
        <v>2</v>
      </c>
      <c r="G487" s="4">
        <v>8.3333333333333329E-2</v>
      </c>
    </row>
    <row r="488" spans="1:7" s="11" customFormat="1" x14ac:dyDescent="0.3">
      <c r="A488" s="72"/>
      <c r="B488" s="72"/>
      <c r="C488" s="64" t="s">
        <v>2</v>
      </c>
      <c r="D488" s="10" t="s">
        <v>32</v>
      </c>
      <c r="E488" s="2">
        <v>11</v>
      </c>
      <c r="F488" s="3">
        <v>2</v>
      </c>
      <c r="G488" s="4">
        <v>0.1818181818181818</v>
      </c>
    </row>
    <row r="489" spans="1:7" s="11" customFormat="1" x14ac:dyDescent="0.3">
      <c r="A489" s="72"/>
      <c r="B489" s="72"/>
      <c r="C489" s="64" t="s">
        <v>2</v>
      </c>
      <c r="D489" s="10" t="s">
        <v>33</v>
      </c>
      <c r="E489" s="2">
        <v>2</v>
      </c>
      <c r="F489" s="3">
        <v>0</v>
      </c>
      <c r="G489" s="4">
        <v>0</v>
      </c>
    </row>
    <row r="490" spans="1:7" s="11" customFormat="1" x14ac:dyDescent="0.3">
      <c r="A490" s="72"/>
      <c r="B490" s="72"/>
      <c r="C490" s="64" t="s">
        <v>9</v>
      </c>
      <c r="D490" s="10" t="s">
        <v>1</v>
      </c>
      <c r="E490" s="2">
        <v>224</v>
      </c>
      <c r="F490" s="3">
        <v>42</v>
      </c>
      <c r="G490" s="4">
        <v>0.1875</v>
      </c>
    </row>
    <row r="491" spans="1:7" s="11" customFormat="1" x14ac:dyDescent="0.3">
      <c r="A491" s="72"/>
      <c r="B491" s="72"/>
      <c r="C491" s="64" t="s">
        <v>9</v>
      </c>
      <c r="D491" s="10" t="s">
        <v>28</v>
      </c>
      <c r="E491" s="2">
        <v>64</v>
      </c>
      <c r="F491" s="3">
        <v>21</v>
      </c>
      <c r="G491" s="4">
        <v>0.328125</v>
      </c>
    </row>
    <row r="492" spans="1:7" s="11" customFormat="1" x14ac:dyDescent="0.3">
      <c r="A492" s="72"/>
      <c r="B492" s="72"/>
      <c r="C492" s="64" t="s">
        <v>9</v>
      </c>
      <c r="D492" s="10" t="s">
        <v>29</v>
      </c>
      <c r="E492" s="2">
        <v>85</v>
      </c>
      <c r="F492" s="3">
        <v>13</v>
      </c>
      <c r="G492" s="4">
        <v>0.15294117647058819</v>
      </c>
    </row>
    <row r="493" spans="1:7" s="11" customFormat="1" x14ac:dyDescent="0.3">
      <c r="A493" s="72"/>
      <c r="B493" s="72"/>
      <c r="C493" s="64" t="s">
        <v>9</v>
      </c>
      <c r="D493" s="10" t="s">
        <v>30</v>
      </c>
      <c r="E493" s="2">
        <v>46</v>
      </c>
      <c r="F493" s="3">
        <v>4</v>
      </c>
      <c r="G493" s="4">
        <v>8.6956521739130432E-2</v>
      </c>
    </row>
    <row r="494" spans="1:7" s="11" customFormat="1" x14ac:dyDescent="0.3">
      <c r="A494" s="72"/>
      <c r="B494" s="72"/>
      <c r="C494" s="64" t="s">
        <v>9</v>
      </c>
      <c r="D494" s="10" t="s">
        <v>31</v>
      </c>
      <c r="E494" s="2">
        <v>16</v>
      </c>
      <c r="F494" s="3">
        <v>3</v>
      </c>
      <c r="G494" s="4">
        <v>0.1875</v>
      </c>
    </row>
    <row r="495" spans="1:7" s="11" customFormat="1" x14ac:dyDescent="0.3">
      <c r="A495" s="72"/>
      <c r="B495" s="72"/>
      <c r="C495" s="64" t="s">
        <v>9</v>
      </c>
      <c r="D495" s="10" t="s">
        <v>32</v>
      </c>
      <c r="E495" s="2">
        <v>10</v>
      </c>
      <c r="F495" s="3">
        <v>1</v>
      </c>
      <c r="G495" s="4">
        <v>0.1</v>
      </c>
    </row>
    <row r="496" spans="1:7" s="11" customFormat="1" x14ac:dyDescent="0.3">
      <c r="A496" s="72"/>
      <c r="B496" s="72"/>
      <c r="C496" s="64" t="s">
        <v>9</v>
      </c>
      <c r="D496" s="10" t="s">
        <v>33</v>
      </c>
      <c r="E496" s="2">
        <v>3</v>
      </c>
      <c r="F496" s="3">
        <v>0</v>
      </c>
      <c r="G496" s="4">
        <v>0</v>
      </c>
    </row>
    <row r="497" spans="1:7" s="11" customFormat="1" x14ac:dyDescent="0.3">
      <c r="A497" s="72"/>
      <c r="B497" s="72"/>
      <c r="C497" s="64" t="s">
        <v>10</v>
      </c>
      <c r="D497" s="10" t="s">
        <v>1</v>
      </c>
      <c r="E497" s="2">
        <v>187</v>
      </c>
      <c r="F497" s="3">
        <v>36</v>
      </c>
      <c r="G497" s="4">
        <v>0.19251336898395721</v>
      </c>
    </row>
    <row r="498" spans="1:7" s="11" customFormat="1" x14ac:dyDescent="0.3">
      <c r="A498" s="72"/>
      <c r="B498" s="72"/>
      <c r="C498" s="64" t="s">
        <v>10</v>
      </c>
      <c r="D498" s="10" t="s">
        <v>28</v>
      </c>
      <c r="E498" s="2">
        <v>52</v>
      </c>
      <c r="F498" s="3">
        <v>17</v>
      </c>
      <c r="G498" s="4">
        <v>0.32692307692307693</v>
      </c>
    </row>
    <row r="499" spans="1:7" s="11" customFormat="1" x14ac:dyDescent="0.3">
      <c r="A499" s="72"/>
      <c r="B499" s="72"/>
      <c r="C499" s="64" t="s">
        <v>10</v>
      </c>
      <c r="D499" s="10" t="s">
        <v>29</v>
      </c>
      <c r="E499" s="2">
        <v>75</v>
      </c>
      <c r="F499" s="3">
        <v>10</v>
      </c>
      <c r="G499" s="4">
        <v>0.1333333333333333</v>
      </c>
    </row>
    <row r="500" spans="1:7" s="11" customFormat="1" x14ac:dyDescent="0.3">
      <c r="A500" s="72"/>
      <c r="B500" s="72"/>
      <c r="C500" s="64" t="s">
        <v>10</v>
      </c>
      <c r="D500" s="10" t="s">
        <v>30</v>
      </c>
      <c r="E500" s="2">
        <v>34</v>
      </c>
      <c r="F500" s="3">
        <v>3</v>
      </c>
      <c r="G500" s="4">
        <v>8.8235294117647065E-2</v>
      </c>
    </row>
    <row r="501" spans="1:7" s="11" customFormat="1" x14ac:dyDescent="0.3">
      <c r="A501" s="72"/>
      <c r="B501" s="72"/>
      <c r="C501" s="64" t="s">
        <v>10</v>
      </c>
      <c r="D501" s="10" t="s">
        <v>31</v>
      </c>
      <c r="E501" s="2">
        <v>17</v>
      </c>
      <c r="F501" s="3">
        <v>3</v>
      </c>
      <c r="G501" s="4">
        <v>0.17647058823529421</v>
      </c>
    </row>
    <row r="502" spans="1:7" s="11" customFormat="1" x14ac:dyDescent="0.3">
      <c r="A502" s="72"/>
      <c r="B502" s="72"/>
      <c r="C502" s="64" t="s">
        <v>10</v>
      </c>
      <c r="D502" s="10" t="s">
        <v>32</v>
      </c>
      <c r="E502" s="2">
        <v>7</v>
      </c>
      <c r="F502" s="3">
        <v>3</v>
      </c>
      <c r="G502" s="4">
        <v>0.42857142857142849</v>
      </c>
    </row>
    <row r="503" spans="1:7" s="11" customFormat="1" x14ac:dyDescent="0.3">
      <c r="A503" s="72"/>
      <c r="B503" s="72"/>
      <c r="C503" s="64" t="s">
        <v>10</v>
      </c>
      <c r="D503" s="10" t="s">
        <v>33</v>
      </c>
      <c r="E503" s="2">
        <v>2</v>
      </c>
      <c r="F503" s="3">
        <v>0</v>
      </c>
      <c r="G503" s="4">
        <v>0</v>
      </c>
    </row>
    <row r="504" spans="1:7" s="11" customFormat="1" x14ac:dyDescent="0.3">
      <c r="A504" s="72"/>
      <c r="B504" s="72"/>
      <c r="C504" s="64" t="s">
        <v>11</v>
      </c>
      <c r="D504" s="10" t="s">
        <v>1</v>
      </c>
      <c r="E504" s="2">
        <v>268</v>
      </c>
      <c r="F504" s="3">
        <v>59</v>
      </c>
      <c r="G504" s="4">
        <v>0.22014925373134331</v>
      </c>
    </row>
    <row r="505" spans="1:7" s="11" customFormat="1" x14ac:dyDescent="0.3">
      <c r="A505" s="72"/>
      <c r="B505" s="72"/>
      <c r="C505" s="64" t="s">
        <v>11</v>
      </c>
      <c r="D505" s="10" t="s">
        <v>28</v>
      </c>
      <c r="E505" s="2">
        <v>100</v>
      </c>
      <c r="F505" s="3">
        <v>27</v>
      </c>
      <c r="G505" s="4">
        <v>0.27</v>
      </c>
    </row>
    <row r="506" spans="1:7" s="11" customFormat="1" x14ac:dyDescent="0.3">
      <c r="A506" s="72"/>
      <c r="B506" s="72"/>
      <c r="C506" s="64" t="s">
        <v>11</v>
      </c>
      <c r="D506" s="10" t="s">
        <v>29</v>
      </c>
      <c r="E506" s="2">
        <v>93</v>
      </c>
      <c r="F506" s="3">
        <v>18</v>
      </c>
      <c r="G506" s="4">
        <v>0.19354838709677419</v>
      </c>
    </row>
    <row r="507" spans="1:7" s="11" customFormat="1" x14ac:dyDescent="0.3">
      <c r="A507" s="72"/>
      <c r="B507" s="72"/>
      <c r="C507" s="64" t="s">
        <v>11</v>
      </c>
      <c r="D507" s="10" t="s">
        <v>30</v>
      </c>
      <c r="E507" s="2">
        <v>51</v>
      </c>
      <c r="F507" s="3">
        <v>9</v>
      </c>
      <c r="G507" s="4">
        <v>0.17647058823529421</v>
      </c>
    </row>
    <row r="508" spans="1:7" s="11" customFormat="1" x14ac:dyDescent="0.3">
      <c r="A508" s="72"/>
      <c r="B508" s="72"/>
      <c r="C508" s="64" t="s">
        <v>11</v>
      </c>
      <c r="D508" s="10" t="s">
        <v>31</v>
      </c>
      <c r="E508" s="2">
        <v>20</v>
      </c>
      <c r="F508" s="3">
        <v>5</v>
      </c>
      <c r="G508" s="4">
        <v>0.25</v>
      </c>
    </row>
    <row r="509" spans="1:7" s="11" customFormat="1" x14ac:dyDescent="0.3">
      <c r="A509" s="72"/>
      <c r="B509" s="72"/>
      <c r="C509" s="64" t="s">
        <v>11</v>
      </c>
      <c r="D509" s="10" t="s">
        <v>32</v>
      </c>
      <c r="E509" s="2">
        <v>4</v>
      </c>
      <c r="F509" s="3">
        <v>0</v>
      </c>
      <c r="G509" s="4">
        <v>0</v>
      </c>
    </row>
    <row r="510" spans="1:7" s="11" customFormat="1" x14ac:dyDescent="0.3">
      <c r="A510" s="72"/>
      <c r="B510" s="72"/>
      <c r="C510" s="64" t="s">
        <v>23</v>
      </c>
      <c r="D510" s="10" t="s">
        <v>1</v>
      </c>
      <c r="E510" s="2"/>
      <c r="F510" s="3"/>
      <c r="G510" s="4"/>
    </row>
    <row r="511" spans="1:7" s="11" customFormat="1" x14ac:dyDescent="0.3">
      <c r="A511" s="72"/>
      <c r="B511" s="72"/>
      <c r="C511" s="64" t="s">
        <v>23</v>
      </c>
      <c r="D511" s="10" t="s">
        <v>28</v>
      </c>
      <c r="E511" s="2" t="s">
        <v>0</v>
      </c>
      <c r="F511" s="3" t="s">
        <v>0</v>
      </c>
      <c r="G511" s="4" t="s">
        <v>0</v>
      </c>
    </row>
    <row r="512" spans="1:7" s="11" customFormat="1" x14ac:dyDescent="0.3">
      <c r="A512" s="72"/>
      <c r="B512" s="72"/>
      <c r="C512" s="64" t="s">
        <v>23</v>
      </c>
      <c r="D512" s="10" t="s">
        <v>29</v>
      </c>
      <c r="E512" s="2" t="s">
        <v>0</v>
      </c>
      <c r="F512" s="3" t="s">
        <v>0</v>
      </c>
      <c r="G512" s="4" t="s">
        <v>0</v>
      </c>
    </row>
    <row r="513" spans="1:7" s="11" customFormat="1" x14ac:dyDescent="0.3">
      <c r="A513" s="72"/>
      <c r="B513" s="72"/>
      <c r="C513" s="64" t="s">
        <v>23</v>
      </c>
      <c r="D513" s="10" t="s">
        <v>30</v>
      </c>
      <c r="E513" s="2" t="s">
        <v>0</v>
      </c>
      <c r="F513" s="3" t="s">
        <v>0</v>
      </c>
      <c r="G513" s="4" t="s">
        <v>0</v>
      </c>
    </row>
    <row r="514" spans="1:7" s="11" customFormat="1" x14ac:dyDescent="0.3">
      <c r="A514" s="73"/>
      <c r="B514" s="73"/>
      <c r="C514" s="64" t="s">
        <v>23</v>
      </c>
      <c r="D514" s="10" t="s">
        <v>31</v>
      </c>
      <c r="E514" s="2" t="s">
        <v>0</v>
      </c>
      <c r="F514" s="3" t="s">
        <v>0</v>
      </c>
      <c r="G514" s="4" t="s">
        <v>0</v>
      </c>
    </row>
    <row r="515" spans="1:7" s="11" customFormat="1" x14ac:dyDescent="0.3">
      <c r="A515" s="71">
        <v>2022</v>
      </c>
      <c r="B515" s="38" t="s">
        <v>40</v>
      </c>
      <c r="C515" s="6"/>
      <c r="D515" s="6"/>
      <c r="E515" s="7">
        <f>E516+E546+E561+E603+E618</f>
        <v>5956</v>
      </c>
      <c r="F515" s="7">
        <f t="shared" ref="F515" si="16">F516+F546+F561+F603+F618</f>
        <v>1231</v>
      </c>
      <c r="G515" s="33">
        <f>F515/E515</f>
        <v>0.20668233713901948</v>
      </c>
    </row>
    <row r="516" spans="1:7" s="11" customFormat="1" x14ac:dyDescent="0.3">
      <c r="A516" s="72"/>
      <c r="B516" s="71" t="s">
        <v>35</v>
      </c>
      <c r="C516" s="47" t="s">
        <v>1</v>
      </c>
      <c r="D516" s="47"/>
      <c r="E516" s="48">
        <f>E517+E524+E527+E534+E541</f>
        <v>2156</v>
      </c>
      <c r="F516" s="48">
        <f t="shared" ref="F516" si="17">F517+F524+F527+F534+F541</f>
        <v>430</v>
      </c>
      <c r="G516" s="49">
        <f>F516/E516</f>
        <v>0.19944341372912802</v>
      </c>
    </row>
    <row r="517" spans="1:7" s="11" customFormat="1" x14ac:dyDescent="0.3">
      <c r="A517" s="72"/>
      <c r="B517" s="72"/>
      <c r="C517" s="64" t="s">
        <v>6</v>
      </c>
      <c r="D517" s="10" t="s">
        <v>1</v>
      </c>
      <c r="E517" s="2">
        <v>1181</v>
      </c>
      <c r="F517" s="3">
        <v>224</v>
      </c>
      <c r="G517" s="4">
        <v>0.18966977138018629</v>
      </c>
    </row>
    <row r="518" spans="1:7" s="11" customFormat="1" x14ac:dyDescent="0.3">
      <c r="A518" s="72"/>
      <c r="B518" s="72"/>
      <c r="C518" s="64" t="s">
        <v>6</v>
      </c>
      <c r="D518" s="10" t="s">
        <v>28</v>
      </c>
      <c r="E518" s="2">
        <v>297</v>
      </c>
      <c r="F518" s="3">
        <v>72</v>
      </c>
      <c r="G518" s="4">
        <v>0.2424242424242424</v>
      </c>
    </row>
    <row r="519" spans="1:7" s="11" customFormat="1" x14ac:dyDescent="0.3">
      <c r="A519" s="72"/>
      <c r="B519" s="72"/>
      <c r="C519" s="64" t="s">
        <v>6</v>
      </c>
      <c r="D519" s="10" t="s">
        <v>29</v>
      </c>
      <c r="E519" s="2">
        <v>473</v>
      </c>
      <c r="F519" s="3">
        <v>87</v>
      </c>
      <c r="G519" s="4">
        <v>0.1839323467230444</v>
      </c>
    </row>
    <row r="520" spans="1:7" s="11" customFormat="1" x14ac:dyDescent="0.3">
      <c r="A520" s="72"/>
      <c r="B520" s="72"/>
      <c r="C520" s="64" t="s">
        <v>6</v>
      </c>
      <c r="D520" s="10" t="s">
        <v>30</v>
      </c>
      <c r="E520" s="2">
        <v>272</v>
      </c>
      <c r="F520" s="3">
        <v>43</v>
      </c>
      <c r="G520" s="4">
        <v>0.15808823529411761</v>
      </c>
    </row>
    <row r="521" spans="1:7" s="11" customFormat="1" x14ac:dyDescent="0.3">
      <c r="A521" s="72"/>
      <c r="B521" s="72"/>
      <c r="C521" s="64" t="s">
        <v>6</v>
      </c>
      <c r="D521" s="10" t="s">
        <v>31</v>
      </c>
      <c r="E521" s="2">
        <v>99</v>
      </c>
      <c r="F521" s="3">
        <v>17</v>
      </c>
      <c r="G521" s="4">
        <v>0.17171717171717171</v>
      </c>
    </row>
    <row r="522" spans="1:7" s="11" customFormat="1" x14ac:dyDescent="0.3">
      <c r="A522" s="72"/>
      <c r="B522" s="72"/>
      <c r="C522" s="64" t="s">
        <v>6</v>
      </c>
      <c r="D522" s="10" t="s">
        <v>32</v>
      </c>
      <c r="E522" s="2">
        <v>34</v>
      </c>
      <c r="F522" s="3">
        <v>5</v>
      </c>
      <c r="G522" s="4">
        <v>0.1470588235294118</v>
      </c>
    </row>
    <row r="523" spans="1:7" s="11" customFormat="1" x14ac:dyDescent="0.3">
      <c r="A523" s="72"/>
      <c r="B523" s="72"/>
      <c r="C523" s="64" t="s">
        <v>6</v>
      </c>
      <c r="D523" s="10" t="s">
        <v>33</v>
      </c>
      <c r="E523" s="2">
        <v>6</v>
      </c>
      <c r="F523" s="3">
        <v>0</v>
      </c>
      <c r="G523" s="4">
        <v>0</v>
      </c>
    </row>
    <row r="524" spans="1:7" s="11" customFormat="1" x14ac:dyDescent="0.3">
      <c r="A524" s="72"/>
      <c r="B524" s="72"/>
      <c r="C524" s="64" t="s">
        <v>22</v>
      </c>
      <c r="D524" s="10" t="s">
        <v>1</v>
      </c>
      <c r="E524" s="2"/>
      <c r="F524" s="3"/>
      <c r="G524" s="4"/>
    </row>
    <row r="525" spans="1:7" s="11" customFormat="1" x14ac:dyDescent="0.3">
      <c r="A525" s="72"/>
      <c r="B525" s="72"/>
      <c r="C525" s="64" t="s">
        <v>22</v>
      </c>
      <c r="D525" s="10" t="s">
        <v>30</v>
      </c>
      <c r="E525" s="2" t="s">
        <v>0</v>
      </c>
      <c r="F525" s="3" t="s">
        <v>0</v>
      </c>
      <c r="G525" s="4" t="s">
        <v>0</v>
      </c>
    </row>
    <row r="526" spans="1:7" s="11" customFormat="1" x14ac:dyDescent="0.3">
      <c r="A526" s="72"/>
      <c r="B526" s="72"/>
      <c r="C526" s="64" t="s">
        <v>22</v>
      </c>
      <c r="D526" s="10" t="s">
        <v>31</v>
      </c>
      <c r="E526" s="2" t="s">
        <v>0</v>
      </c>
      <c r="F526" s="3" t="s">
        <v>0</v>
      </c>
      <c r="G526" s="4" t="s">
        <v>0</v>
      </c>
    </row>
    <row r="527" spans="1:7" s="11" customFormat="1" x14ac:dyDescent="0.3">
      <c r="A527" s="72"/>
      <c r="B527" s="72"/>
      <c r="C527" s="64" t="s">
        <v>17</v>
      </c>
      <c r="D527" s="10" t="s">
        <v>1</v>
      </c>
      <c r="E527" s="2">
        <v>513</v>
      </c>
      <c r="F527" s="3">
        <v>114</v>
      </c>
      <c r="G527" s="4">
        <v>0.22222222222222221</v>
      </c>
    </row>
    <row r="528" spans="1:7" s="11" customFormat="1" x14ac:dyDescent="0.3">
      <c r="A528" s="72"/>
      <c r="B528" s="72"/>
      <c r="C528" s="64" t="s">
        <v>17</v>
      </c>
      <c r="D528" s="10" t="s">
        <v>28</v>
      </c>
      <c r="E528" s="2">
        <v>214</v>
      </c>
      <c r="F528" s="3">
        <v>56</v>
      </c>
      <c r="G528" s="4">
        <v>0.26168224299065418</v>
      </c>
    </row>
    <row r="529" spans="1:7" s="11" customFormat="1" x14ac:dyDescent="0.3">
      <c r="A529" s="72"/>
      <c r="B529" s="72"/>
      <c r="C529" s="64" t="s">
        <v>17</v>
      </c>
      <c r="D529" s="10" t="s">
        <v>29</v>
      </c>
      <c r="E529" s="2">
        <v>158</v>
      </c>
      <c r="F529" s="3">
        <v>40</v>
      </c>
      <c r="G529" s="4">
        <v>0.25316455696202528</v>
      </c>
    </row>
    <row r="530" spans="1:7" s="11" customFormat="1" x14ac:dyDescent="0.3">
      <c r="A530" s="72"/>
      <c r="B530" s="72"/>
      <c r="C530" s="64" t="s">
        <v>17</v>
      </c>
      <c r="D530" s="10" t="s">
        <v>30</v>
      </c>
      <c r="E530" s="2">
        <v>90</v>
      </c>
      <c r="F530" s="3">
        <v>13</v>
      </c>
      <c r="G530" s="4">
        <v>0.1444444444444444</v>
      </c>
    </row>
    <row r="531" spans="1:7" s="11" customFormat="1" x14ac:dyDescent="0.3">
      <c r="A531" s="72"/>
      <c r="B531" s="72"/>
      <c r="C531" s="64" t="s">
        <v>17</v>
      </c>
      <c r="D531" s="10" t="s">
        <v>31</v>
      </c>
      <c r="E531" s="2">
        <v>39</v>
      </c>
      <c r="F531" s="3">
        <v>4</v>
      </c>
      <c r="G531" s="4">
        <v>0.1025641025641026</v>
      </c>
    </row>
    <row r="532" spans="1:7" s="11" customFormat="1" x14ac:dyDescent="0.3">
      <c r="A532" s="72"/>
      <c r="B532" s="72"/>
      <c r="C532" s="64" t="s">
        <v>17</v>
      </c>
      <c r="D532" s="10" t="s">
        <v>32</v>
      </c>
      <c r="E532" s="2">
        <v>10</v>
      </c>
      <c r="F532" s="3">
        <v>1</v>
      </c>
      <c r="G532" s="4">
        <v>0.1</v>
      </c>
    </row>
    <row r="533" spans="1:7" s="11" customFormat="1" x14ac:dyDescent="0.3">
      <c r="A533" s="72"/>
      <c r="B533" s="72"/>
      <c r="C533" s="64" t="s">
        <v>17</v>
      </c>
      <c r="D533" s="10" t="s">
        <v>33</v>
      </c>
      <c r="E533" s="2">
        <v>2</v>
      </c>
      <c r="F533" s="3">
        <v>0</v>
      </c>
      <c r="G533" s="4">
        <v>0</v>
      </c>
    </row>
    <row r="534" spans="1:7" s="11" customFormat="1" x14ac:dyDescent="0.3">
      <c r="A534" s="72"/>
      <c r="B534" s="72"/>
      <c r="C534" s="64" t="s">
        <v>18</v>
      </c>
      <c r="D534" s="10" t="s">
        <v>1</v>
      </c>
      <c r="E534" s="2">
        <v>462</v>
      </c>
      <c r="F534" s="3">
        <v>92</v>
      </c>
      <c r="G534" s="4">
        <v>0.19913419913419911</v>
      </c>
    </row>
    <row r="535" spans="1:7" s="11" customFormat="1" x14ac:dyDescent="0.3">
      <c r="A535" s="72"/>
      <c r="B535" s="72"/>
      <c r="C535" s="64" t="s">
        <v>18</v>
      </c>
      <c r="D535" s="10" t="s">
        <v>28</v>
      </c>
      <c r="E535" s="2">
        <v>183</v>
      </c>
      <c r="F535" s="3">
        <v>46</v>
      </c>
      <c r="G535" s="4">
        <v>0.25136612021857918</v>
      </c>
    </row>
    <row r="536" spans="1:7" s="11" customFormat="1" x14ac:dyDescent="0.3">
      <c r="A536" s="72"/>
      <c r="B536" s="72"/>
      <c r="C536" s="64" t="s">
        <v>18</v>
      </c>
      <c r="D536" s="10" t="s">
        <v>29</v>
      </c>
      <c r="E536" s="2">
        <v>163</v>
      </c>
      <c r="F536" s="3">
        <v>33</v>
      </c>
      <c r="G536" s="4">
        <v>0.20245398773006129</v>
      </c>
    </row>
    <row r="537" spans="1:7" s="11" customFormat="1" x14ac:dyDescent="0.3">
      <c r="A537" s="72"/>
      <c r="B537" s="72"/>
      <c r="C537" s="64" t="s">
        <v>18</v>
      </c>
      <c r="D537" s="10" t="s">
        <v>30</v>
      </c>
      <c r="E537" s="2">
        <v>65</v>
      </c>
      <c r="F537" s="3">
        <v>3</v>
      </c>
      <c r="G537" s="4">
        <v>4.6153846153846163E-2</v>
      </c>
    </row>
    <row r="538" spans="1:7" s="11" customFormat="1" x14ac:dyDescent="0.3">
      <c r="A538" s="72"/>
      <c r="B538" s="72"/>
      <c r="C538" s="64" t="s">
        <v>18</v>
      </c>
      <c r="D538" s="10" t="s">
        <v>31</v>
      </c>
      <c r="E538" s="2">
        <v>31</v>
      </c>
      <c r="F538" s="3">
        <v>6</v>
      </c>
      <c r="G538" s="4">
        <v>0.19354838709677419</v>
      </c>
    </row>
    <row r="539" spans="1:7" s="11" customFormat="1" x14ac:dyDescent="0.3">
      <c r="A539" s="72"/>
      <c r="B539" s="72"/>
      <c r="C539" s="64" t="s">
        <v>18</v>
      </c>
      <c r="D539" s="10" t="s">
        <v>32</v>
      </c>
      <c r="E539" s="2">
        <v>17</v>
      </c>
      <c r="F539" s="3">
        <v>2</v>
      </c>
      <c r="G539" s="4">
        <v>0.1176470588235294</v>
      </c>
    </row>
    <row r="540" spans="1:7" s="11" customFormat="1" x14ac:dyDescent="0.3">
      <c r="A540" s="72"/>
      <c r="B540" s="72"/>
      <c r="C540" s="64" t="s">
        <v>18</v>
      </c>
      <c r="D540" s="10" t="s">
        <v>33</v>
      </c>
      <c r="E540" s="2">
        <v>3</v>
      </c>
      <c r="F540" s="3">
        <v>2</v>
      </c>
      <c r="G540" s="4">
        <v>0.66666666666666663</v>
      </c>
    </row>
    <row r="541" spans="1:7" s="11" customFormat="1" x14ac:dyDescent="0.3">
      <c r="A541" s="72"/>
      <c r="B541" s="72"/>
      <c r="C541" s="64" t="s">
        <v>26</v>
      </c>
      <c r="D541" s="10" t="s">
        <v>1</v>
      </c>
      <c r="E541" s="2"/>
      <c r="F541" s="3"/>
      <c r="G541" s="4"/>
    </row>
    <row r="542" spans="1:7" s="11" customFormat="1" x14ac:dyDescent="0.3">
      <c r="A542" s="72"/>
      <c r="B542" s="72"/>
      <c r="C542" s="64" t="s">
        <v>26</v>
      </c>
      <c r="D542" s="10" t="s">
        <v>28</v>
      </c>
      <c r="E542" s="2" t="s">
        <v>0</v>
      </c>
      <c r="F542" s="3" t="s">
        <v>0</v>
      </c>
      <c r="G542" s="4" t="s">
        <v>0</v>
      </c>
    </row>
    <row r="543" spans="1:7" s="11" customFormat="1" x14ac:dyDescent="0.3">
      <c r="A543" s="72"/>
      <c r="B543" s="72"/>
      <c r="C543" s="64" t="s">
        <v>26</v>
      </c>
      <c r="D543" s="10" t="s">
        <v>30</v>
      </c>
      <c r="E543" s="2" t="s">
        <v>0</v>
      </c>
      <c r="F543" s="3" t="s">
        <v>0</v>
      </c>
      <c r="G543" s="4" t="s">
        <v>0</v>
      </c>
    </row>
    <row r="544" spans="1:7" s="11" customFormat="1" x14ac:dyDescent="0.3">
      <c r="A544" s="72"/>
      <c r="B544" s="72"/>
      <c r="C544" s="64" t="s">
        <v>26</v>
      </c>
      <c r="D544" s="10" t="s">
        <v>31</v>
      </c>
      <c r="E544" s="2" t="s">
        <v>0</v>
      </c>
      <c r="F544" s="3" t="s">
        <v>0</v>
      </c>
      <c r="G544" s="4" t="s">
        <v>0</v>
      </c>
    </row>
    <row r="545" spans="1:7" s="11" customFormat="1" x14ac:dyDescent="0.3">
      <c r="A545" s="72"/>
      <c r="B545" s="73"/>
      <c r="C545" s="64" t="s">
        <v>26</v>
      </c>
      <c r="D545" s="10" t="s">
        <v>32</v>
      </c>
      <c r="E545" s="2" t="s">
        <v>0</v>
      </c>
      <c r="F545" s="3" t="s">
        <v>0</v>
      </c>
      <c r="G545" s="4" t="s">
        <v>0</v>
      </c>
    </row>
    <row r="546" spans="1:7" s="11" customFormat="1" x14ac:dyDescent="0.3">
      <c r="A546" s="72"/>
      <c r="B546" s="71" t="s">
        <v>36</v>
      </c>
      <c r="C546" s="47" t="s">
        <v>1</v>
      </c>
      <c r="D546" s="47"/>
      <c r="E546" s="48">
        <f>E547+E554</f>
        <v>854</v>
      </c>
      <c r="F546" s="48">
        <f t="shared" ref="F546" si="18">F547+F554</f>
        <v>188</v>
      </c>
      <c r="G546" s="49">
        <f>F546/E546</f>
        <v>0.22014051522248243</v>
      </c>
    </row>
    <row r="547" spans="1:7" s="11" customFormat="1" x14ac:dyDescent="0.3">
      <c r="A547" s="72"/>
      <c r="B547" s="72"/>
      <c r="C547" s="64" t="s">
        <v>8</v>
      </c>
      <c r="D547" s="10" t="s">
        <v>1</v>
      </c>
      <c r="E547" s="2">
        <v>511</v>
      </c>
      <c r="F547" s="3">
        <v>111</v>
      </c>
      <c r="G547" s="4">
        <v>0.2172211350293542</v>
      </c>
    </row>
    <row r="548" spans="1:7" s="11" customFormat="1" x14ac:dyDescent="0.3">
      <c r="A548" s="72"/>
      <c r="B548" s="72"/>
      <c r="C548" s="64" t="s">
        <v>8</v>
      </c>
      <c r="D548" s="10" t="s">
        <v>28</v>
      </c>
      <c r="E548" s="2">
        <v>202</v>
      </c>
      <c r="F548" s="3">
        <v>50</v>
      </c>
      <c r="G548" s="4">
        <v>0.24752475247524749</v>
      </c>
    </row>
    <row r="549" spans="1:7" s="11" customFormat="1" x14ac:dyDescent="0.3">
      <c r="A549" s="72"/>
      <c r="B549" s="72"/>
      <c r="C549" s="64" t="s">
        <v>8</v>
      </c>
      <c r="D549" s="10" t="s">
        <v>29</v>
      </c>
      <c r="E549" s="2">
        <v>147</v>
      </c>
      <c r="F549" s="3">
        <v>35</v>
      </c>
      <c r="G549" s="4">
        <v>0.23809523809523811</v>
      </c>
    </row>
    <row r="550" spans="1:7" s="11" customFormat="1" x14ac:dyDescent="0.3">
      <c r="A550" s="72"/>
      <c r="B550" s="72"/>
      <c r="C550" s="64" t="s">
        <v>8</v>
      </c>
      <c r="D550" s="10" t="s">
        <v>30</v>
      </c>
      <c r="E550" s="2">
        <v>92</v>
      </c>
      <c r="F550" s="3">
        <v>14</v>
      </c>
      <c r="G550" s="4">
        <v>0.1521739130434783</v>
      </c>
    </row>
    <row r="551" spans="1:7" s="11" customFormat="1" x14ac:dyDescent="0.3">
      <c r="A551" s="72"/>
      <c r="B551" s="72"/>
      <c r="C551" s="64" t="s">
        <v>8</v>
      </c>
      <c r="D551" s="10" t="s">
        <v>31</v>
      </c>
      <c r="E551" s="2">
        <v>47</v>
      </c>
      <c r="F551" s="3">
        <v>9</v>
      </c>
      <c r="G551" s="4">
        <v>0.19148936170212769</v>
      </c>
    </row>
    <row r="552" spans="1:7" s="11" customFormat="1" x14ac:dyDescent="0.3">
      <c r="A552" s="72"/>
      <c r="B552" s="72"/>
      <c r="C552" s="64" t="s">
        <v>8</v>
      </c>
      <c r="D552" s="10" t="s">
        <v>32</v>
      </c>
      <c r="E552" s="2">
        <v>21</v>
      </c>
      <c r="F552" s="3">
        <v>3</v>
      </c>
      <c r="G552" s="4">
        <v>0.14285714285714279</v>
      </c>
    </row>
    <row r="553" spans="1:7" s="11" customFormat="1" x14ac:dyDescent="0.3">
      <c r="A553" s="72"/>
      <c r="B553" s="72"/>
      <c r="C553" s="64" t="s">
        <v>8</v>
      </c>
      <c r="D553" s="10" t="s">
        <v>33</v>
      </c>
      <c r="E553" s="2">
        <v>2</v>
      </c>
      <c r="F553" s="3">
        <v>0</v>
      </c>
      <c r="G553" s="4">
        <v>0</v>
      </c>
    </row>
    <row r="554" spans="1:7" s="11" customFormat="1" x14ac:dyDescent="0.3">
      <c r="A554" s="72"/>
      <c r="B554" s="72"/>
      <c r="C554" s="64" t="s">
        <v>20</v>
      </c>
      <c r="D554" s="10" t="s">
        <v>1</v>
      </c>
      <c r="E554" s="2">
        <v>343</v>
      </c>
      <c r="F554" s="3">
        <v>77</v>
      </c>
      <c r="G554" s="4">
        <v>0.22448979591836729</v>
      </c>
    </row>
    <row r="555" spans="1:7" s="11" customFormat="1" x14ac:dyDescent="0.3">
      <c r="A555" s="72"/>
      <c r="B555" s="72"/>
      <c r="C555" s="64" t="s">
        <v>20</v>
      </c>
      <c r="D555" s="10" t="s">
        <v>28</v>
      </c>
      <c r="E555" s="2">
        <v>172</v>
      </c>
      <c r="F555" s="3">
        <v>46</v>
      </c>
      <c r="G555" s="4">
        <v>0.26744186046511631</v>
      </c>
    </row>
    <row r="556" spans="1:7" s="11" customFormat="1" x14ac:dyDescent="0.3">
      <c r="A556" s="72"/>
      <c r="B556" s="72"/>
      <c r="C556" s="64" t="s">
        <v>20</v>
      </c>
      <c r="D556" s="10" t="s">
        <v>29</v>
      </c>
      <c r="E556" s="2">
        <v>88</v>
      </c>
      <c r="F556" s="3">
        <v>19</v>
      </c>
      <c r="G556" s="4">
        <v>0.21590909090909091</v>
      </c>
    </row>
    <row r="557" spans="1:7" s="11" customFormat="1" x14ac:dyDescent="0.3">
      <c r="A557" s="72"/>
      <c r="B557" s="72"/>
      <c r="C557" s="64" t="s">
        <v>20</v>
      </c>
      <c r="D557" s="10" t="s">
        <v>30</v>
      </c>
      <c r="E557" s="2">
        <v>51</v>
      </c>
      <c r="F557" s="3">
        <v>9</v>
      </c>
      <c r="G557" s="4">
        <v>0.17647058823529421</v>
      </c>
    </row>
    <row r="558" spans="1:7" s="11" customFormat="1" x14ac:dyDescent="0.3">
      <c r="A558" s="72"/>
      <c r="B558" s="72"/>
      <c r="C558" s="64" t="s">
        <v>20</v>
      </c>
      <c r="D558" s="10" t="s">
        <v>31</v>
      </c>
      <c r="E558" s="2">
        <v>24</v>
      </c>
      <c r="F558" s="3">
        <v>2</v>
      </c>
      <c r="G558" s="4">
        <v>8.3333333333333329E-2</v>
      </c>
    </row>
    <row r="559" spans="1:7" s="11" customFormat="1" x14ac:dyDescent="0.3">
      <c r="A559" s="72"/>
      <c r="B559" s="72"/>
      <c r="C559" s="64" t="s">
        <v>20</v>
      </c>
      <c r="D559" s="10" t="s">
        <v>32</v>
      </c>
      <c r="E559" s="2">
        <v>7</v>
      </c>
      <c r="F559" s="3">
        <v>0</v>
      </c>
      <c r="G559" s="4">
        <v>0</v>
      </c>
    </row>
    <row r="560" spans="1:7" s="11" customFormat="1" x14ac:dyDescent="0.3">
      <c r="A560" s="72"/>
      <c r="B560" s="73"/>
      <c r="C560" s="64" t="s">
        <v>20</v>
      </c>
      <c r="D560" s="10" t="s">
        <v>33</v>
      </c>
      <c r="E560" s="2">
        <v>1</v>
      </c>
      <c r="F560" s="3">
        <v>1</v>
      </c>
      <c r="G560" s="4">
        <v>1</v>
      </c>
    </row>
    <row r="561" spans="1:7" s="11" customFormat="1" x14ac:dyDescent="0.3">
      <c r="A561" s="72"/>
      <c r="B561" s="71" t="s">
        <v>37</v>
      </c>
      <c r="C561" s="47" t="s">
        <v>1</v>
      </c>
      <c r="D561" s="47"/>
      <c r="E561" s="48">
        <f>E562+E569+E575+E582+E589+E596</f>
        <v>1422</v>
      </c>
      <c r="F561" s="48">
        <f t="shared" ref="F561" si="19">F562+F569+F575+F582+F589+F596</f>
        <v>316</v>
      </c>
      <c r="G561" s="49">
        <f>F561/E561</f>
        <v>0.22222222222222221</v>
      </c>
    </row>
    <row r="562" spans="1:7" s="11" customFormat="1" x14ac:dyDescent="0.3">
      <c r="A562" s="72"/>
      <c r="B562" s="72"/>
      <c r="C562" s="64" t="s">
        <v>5</v>
      </c>
      <c r="D562" s="10" t="s">
        <v>1</v>
      </c>
      <c r="E562" s="2">
        <v>526</v>
      </c>
      <c r="F562" s="3">
        <v>125</v>
      </c>
      <c r="G562" s="4">
        <v>0.2376425855513308</v>
      </c>
    </row>
    <row r="563" spans="1:7" s="11" customFormat="1" x14ac:dyDescent="0.3">
      <c r="A563" s="72"/>
      <c r="B563" s="72"/>
      <c r="C563" s="64" t="s">
        <v>5</v>
      </c>
      <c r="D563" s="10" t="s">
        <v>28</v>
      </c>
      <c r="E563" s="2">
        <v>163</v>
      </c>
      <c r="F563" s="3">
        <v>50</v>
      </c>
      <c r="G563" s="4">
        <v>0.30674846625766872</v>
      </c>
    </row>
    <row r="564" spans="1:7" s="11" customFormat="1" x14ac:dyDescent="0.3">
      <c r="A564" s="72"/>
      <c r="B564" s="72"/>
      <c r="C564" s="64" t="s">
        <v>5</v>
      </c>
      <c r="D564" s="10" t="s">
        <v>29</v>
      </c>
      <c r="E564" s="2">
        <v>209</v>
      </c>
      <c r="F564" s="3">
        <v>39</v>
      </c>
      <c r="G564" s="4">
        <v>0.1866028708133971</v>
      </c>
    </row>
    <row r="565" spans="1:7" s="11" customFormat="1" x14ac:dyDescent="0.3">
      <c r="A565" s="72"/>
      <c r="B565" s="72"/>
      <c r="C565" s="64" t="s">
        <v>5</v>
      </c>
      <c r="D565" s="10" t="s">
        <v>30</v>
      </c>
      <c r="E565" s="2">
        <v>103</v>
      </c>
      <c r="F565" s="3">
        <v>27</v>
      </c>
      <c r="G565" s="4">
        <v>0.26213592233009708</v>
      </c>
    </row>
    <row r="566" spans="1:7" s="11" customFormat="1" x14ac:dyDescent="0.3">
      <c r="A566" s="72"/>
      <c r="B566" s="72"/>
      <c r="C566" s="64" t="s">
        <v>5</v>
      </c>
      <c r="D566" s="10" t="s">
        <v>31</v>
      </c>
      <c r="E566" s="2">
        <v>38</v>
      </c>
      <c r="F566" s="3">
        <v>5</v>
      </c>
      <c r="G566" s="4">
        <v>0.13157894736842099</v>
      </c>
    </row>
    <row r="567" spans="1:7" s="11" customFormat="1" x14ac:dyDescent="0.3">
      <c r="A567" s="72"/>
      <c r="B567" s="72"/>
      <c r="C567" s="64" t="s">
        <v>5</v>
      </c>
      <c r="D567" s="10" t="s">
        <v>32</v>
      </c>
      <c r="E567" s="2">
        <v>10</v>
      </c>
      <c r="F567" s="3">
        <v>4</v>
      </c>
      <c r="G567" s="4">
        <v>0.4</v>
      </c>
    </row>
    <row r="568" spans="1:7" s="11" customFormat="1" x14ac:dyDescent="0.3">
      <c r="A568" s="72"/>
      <c r="B568" s="72"/>
      <c r="C568" s="64" t="s">
        <v>5</v>
      </c>
      <c r="D568" s="10" t="s">
        <v>33</v>
      </c>
      <c r="E568" s="2">
        <v>3</v>
      </c>
      <c r="F568" s="3">
        <v>0</v>
      </c>
      <c r="G568" s="4">
        <v>0</v>
      </c>
    </row>
    <row r="569" spans="1:7" s="11" customFormat="1" x14ac:dyDescent="0.3">
      <c r="A569" s="72"/>
      <c r="B569" s="72"/>
      <c r="C569" s="64" t="s">
        <v>21</v>
      </c>
      <c r="D569" s="10" t="s">
        <v>1</v>
      </c>
      <c r="E569" s="2"/>
      <c r="F569" s="3"/>
      <c r="G569" s="4"/>
    </row>
    <row r="570" spans="1:7" s="11" customFormat="1" x14ac:dyDescent="0.3">
      <c r="A570" s="72"/>
      <c r="B570" s="72"/>
      <c r="C570" s="64" t="s">
        <v>21</v>
      </c>
      <c r="D570" s="10" t="s">
        <v>28</v>
      </c>
      <c r="E570" s="2" t="s">
        <v>0</v>
      </c>
      <c r="F570" s="3" t="s">
        <v>0</v>
      </c>
      <c r="G570" s="4" t="s">
        <v>0</v>
      </c>
    </row>
    <row r="571" spans="1:7" s="11" customFormat="1" x14ac:dyDescent="0.3">
      <c r="A571" s="72"/>
      <c r="B571" s="72"/>
      <c r="C571" s="64" t="s">
        <v>21</v>
      </c>
      <c r="D571" s="10" t="s">
        <v>29</v>
      </c>
      <c r="E571" s="2" t="s">
        <v>0</v>
      </c>
      <c r="F571" s="3" t="s">
        <v>0</v>
      </c>
      <c r="G571" s="4" t="s">
        <v>0</v>
      </c>
    </row>
    <row r="572" spans="1:7" s="11" customFormat="1" x14ac:dyDescent="0.3">
      <c r="A572" s="72"/>
      <c r="B572" s="72"/>
      <c r="C572" s="64" t="s">
        <v>21</v>
      </c>
      <c r="D572" s="10" t="s">
        <v>30</v>
      </c>
      <c r="E572" s="2" t="s">
        <v>0</v>
      </c>
      <c r="F572" s="3" t="s">
        <v>0</v>
      </c>
      <c r="G572" s="4" t="s">
        <v>0</v>
      </c>
    </row>
    <row r="573" spans="1:7" s="11" customFormat="1" x14ac:dyDescent="0.3">
      <c r="A573" s="72"/>
      <c r="B573" s="72"/>
      <c r="C573" s="64" t="s">
        <v>21</v>
      </c>
      <c r="D573" s="10" t="s">
        <v>31</v>
      </c>
      <c r="E573" s="2" t="s">
        <v>0</v>
      </c>
      <c r="F573" s="3" t="s">
        <v>0</v>
      </c>
      <c r="G573" s="4" t="s">
        <v>0</v>
      </c>
    </row>
    <row r="574" spans="1:7" s="11" customFormat="1" x14ac:dyDescent="0.3">
      <c r="A574" s="72"/>
      <c r="B574" s="72"/>
      <c r="C574" s="64" t="s">
        <v>21</v>
      </c>
      <c r="D574" s="10" t="s">
        <v>32</v>
      </c>
      <c r="E574" s="2" t="s">
        <v>0</v>
      </c>
      <c r="F574" s="3" t="s">
        <v>0</v>
      </c>
      <c r="G574" s="4" t="s">
        <v>0</v>
      </c>
    </row>
    <row r="575" spans="1:7" s="11" customFormat="1" x14ac:dyDescent="0.3">
      <c r="A575" s="72"/>
      <c r="B575" s="72"/>
      <c r="C575" s="64" t="s">
        <v>12</v>
      </c>
      <c r="D575" s="10" t="s">
        <v>1</v>
      </c>
      <c r="E575" s="2">
        <v>130</v>
      </c>
      <c r="F575" s="3">
        <v>25</v>
      </c>
      <c r="G575" s="4">
        <v>0.19230769230769229</v>
      </c>
    </row>
    <row r="576" spans="1:7" s="11" customFormat="1" x14ac:dyDescent="0.3">
      <c r="A576" s="72"/>
      <c r="B576" s="72"/>
      <c r="C576" s="64" t="s">
        <v>12</v>
      </c>
      <c r="D576" s="10" t="s">
        <v>28</v>
      </c>
      <c r="E576" s="2">
        <v>50</v>
      </c>
      <c r="F576" s="3">
        <v>12</v>
      </c>
      <c r="G576" s="4">
        <v>0.24</v>
      </c>
    </row>
    <row r="577" spans="1:7" s="11" customFormat="1" x14ac:dyDescent="0.3">
      <c r="A577" s="72"/>
      <c r="B577" s="72"/>
      <c r="C577" s="64" t="s">
        <v>12</v>
      </c>
      <c r="D577" s="10" t="s">
        <v>29</v>
      </c>
      <c r="E577" s="2">
        <v>40</v>
      </c>
      <c r="F577" s="3">
        <v>9</v>
      </c>
      <c r="G577" s="4">
        <v>0.22500000000000001</v>
      </c>
    </row>
    <row r="578" spans="1:7" s="11" customFormat="1" x14ac:dyDescent="0.3">
      <c r="A578" s="72"/>
      <c r="B578" s="72"/>
      <c r="C578" s="64" t="s">
        <v>12</v>
      </c>
      <c r="D578" s="10" t="s">
        <v>30</v>
      </c>
      <c r="E578" s="2">
        <v>22</v>
      </c>
      <c r="F578" s="3">
        <v>2</v>
      </c>
      <c r="G578" s="4">
        <v>9.0909090909090912E-2</v>
      </c>
    </row>
    <row r="579" spans="1:7" s="11" customFormat="1" x14ac:dyDescent="0.3">
      <c r="A579" s="72"/>
      <c r="B579" s="72"/>
      <c r="C579" s="64" t="s">
        <v>12</v>
      </c>
      <c r="D579" s="10" t="s">
        <v>31</v>
      </c>
      <c r="E579" s="2">
        <v>11</v>
      </c>
      <c r="F579" s="3">
        <v>1</v>
      </c>
      <c r="G579" s="4">
        <v>9.0909090909090912E-2</v>
      </c>
    </row>
    <row r="580" spans="1:7" s="11" customFormat="1" x14ac:dyDescent="0.3">
      <c r="A580" s="72"/>
      <c r="B580" s="72"/>
      <c r="C580" s="64" t="s">
        <v>12</v>
      </c>
      <c r="D580" s="10" t="s">
        <v>32</v>
      </c>
      <c r="E580" s="2">
        <v>4</v>
      </c>
      <c r="F580" s="3">
        <v>1</v>
      </c>
      <c r="G580" s="4">
        <v>0.25</v>
      </c>
    </row>
    <row r="581" spans="1:7" s="11" customFormat="1" x14ac:dyDescent="0.3">
      <c r="A581" s="72"/>
      <c r="B581" s="72"/>
      <c r="C581" s="64" t="s">
        <v>12</v>
      </c>
      <c r="D581" s="10" t="s">
        <v>33</v>
      </c>
      <c r="E581" s="2">
        <v>3</v>
      </c>
      <c r="F581" s="3">
        <v>0</v>
      </c>
      <c r="G581" s="4">
        <v>0</v>
      </c>
    </row>
    <row r="582" spans="1:7" s="11" customFormat="1" x14ac:dyDescent="0.3">
      <c r="A582" s="72"/>
      <c r="B582" s="72"/>
      <c r="C582" s="64" t="s">
        <v>13</v>
      </c>
      <c r="D582" s="10" t="s">
        <v>1</v>
      </c>
      <c r="E582" s="2">
        <v>113</v>
      </c>
      <c r="F582" s="3">
        <v>29</v>
      </c>
      <c r="G582" s="4">
        <v>0.25663716814159288</v>
      </c>
    </row>
    <row r="583" spans="1:7" s="11" customFormat="1" x14ac:dyDescent="0.3">
      <c r="A583" s="72"/>
      <c r="B583" s="72"/>
      <c r="C583" s="64" t="s">
        <v>13</v>
      </c>
      <c r="D583" s="10" t="s">
        <v>28</v>
      </c>
      <c r="E583" s="2">
        <v>51</v>
      </c>
      <c r="F583" s="3">
        <v>15</v>
      </c>
      <c r="G583" s="4">
        <v>0.29411764705882348</v>
      </c>
    </row>
    <row r="584" spans="1:7" s="11" customFormat="1" x14ac:dyDescent="0.3">
      <c r="A584" s="72"/>
      <c r="B584" s="72"/>
      <c r="C584" s="64" t="s">
        <v>13</v>
      </c>
      <c r="D584" s="10" t="s">
        <v>29</v>
      </c>
      <c r="E584" s="2">
        <v>34</v>
      </c>
      <c r="F584" s="3">
        <v>9</v>
      </c>
      <c r="G584" s="4">
        <v>0.26470588235294118</v>
      </c>
    </row>
    <row r="585" spans="1:7" s="11" customFormat="1" x14ac:dyDescent="0.3">
      <c r="A585" s="72"/>
      <c r="B585" s="72"/>
      <c r="C585" s="64" t="s">
        <v>13</v>
      </c>
      <c r="D585" s="10" t="s">
        <v>30</v>
      </c>
      <c r="E585" s="2">
        <v>20</v>
      </c>
      <c r="F585" s="3">
        <v>4</v>
      </c>
      <c r="G585" s="4">
        <v>0.2</v>
      </c>
    </row>
    <row r="586" spans="1:7" s="11" customFormat="1" x14ac:dyDescent="0.3">
      <c r="A586" s="72"/>
      <c r="B586" s="72"/>
      <c r="C586" s="64" t="s">
        <v>13</v>
      </c>
      <c r="D586" s="10" t="s">
        <v>31</v>
      </c>
      <c r="E586" s="2">
        <v>5</v>
      </c>
      <c r="F586" s="3">
        <v>1</v>
      </c>
      <c r="G586" s="4">
        <v>0.2</v>
      </c>
    </row>
    <row r="587" spans="1:7" s="11" customFormat="1" x14ac:dyDescent="0.3">
      <c r="A587" s="72"/>
      <c r="B587" s="72"/>
      <c r="C587" s="64" t="s">
        <v>13</v>
      </c>
      <c r="D587" s="10" t="s">
        <v>32</v>
      </c>
      <c r="E587" s="2">
        <v>2</v>
      </c>
      <c r="F587" s="3">
        <v>0</v>
      </c>
      <c r="G587" s="4">
        <v>0</v>
      </c>
    </row>
    <row r="588" spans="1:7" s="11" customFormat="1" x14ac:dyDescent="0.3">
      <c r="A588" s="72"/>
      <c r="B588" s="72"/>
      <c r="C588" s="64" t="s">
        <v>13</v>
      </c>
      <c r="D588" s="10" t="s">
        <v>33</v>
      </c>
      <c r="E588" s="2">
        <v>1</v>
      </c>
      <c r="F588" s="3">
        <v>0</v>
      </c>
      <c r="G588" s="4">
        <v>0</v>
      </c>
    </row>
    <row r="589" spans="1:7" s="11" customFormat="1" x14ac:dyDescent="0.3">
      <c r="A589" s="72"/>
      <c r="B589" s="72"/>
      <c r="C589" s="64" t="s">
        <v>14</v>
      </c>
      <c r="D589" s="10" t="s">
        <v>1</v>
      </c>
      <c r="E589" s="2">
        <v>212</v>
      </c>
      <c r="F589" s="3">
        <v>50</v>
      </c>
      <c r="G589" s="4">
        <v>0.23584905660377359</v>
      </c>
    </row>
    <row r="590" spans="1:7" s="11" customFormat="1" x14ac:dyDescent="0.3">
      <c r="A590" s="72"/>
      <c r="B590" s="72"/>
      <c r="C590" s="64" t="s">
        <v>14</v>
      </c>
      <c r="D590" s="10" t="s">
        <v>28</v>
      </c>
      <c r="E590" s="2">
        <v>84</v>
      </c>
      <c r="F590" s="3">
        <v>20</v>
      </c>
      <c r="G590" s="4">
        <v>0.23809523809523811</v>
      </c>
    </row>
    <row r="591" spans="1:7" s="11" customFormat="1" x14ac:dyDescent="0.3">
      <c r="A591" s="72"/>
      <c r="B591" s="72"/>
      <c r="C591" s="64" t="s">
        <v>14</v>
      </c>
      <c r="D591" s="10" t="s">
        <v>29</v>
      </c>
      <c r="E591" s="2">
        <v>77</v>
      </c>
      <c r="F591" s="3">
        <v>21</v>
      </c>
      <c r="G591" s="4">
        <v>0.27272727272727271</v>
      </c>
    </row>
    <row r="592" spans="1:7" s="11" customFormat="1" x14ac:dyDescent="0.3">
      <c r="A592" s="72"/>
      <c r="B592" s="72"/>
      <c r="C592" s="64" t="s">
        <v>14</v>
      </c>
      <c r="D592" s="10" t="s">
        <v>30</v>
      </c>
      <c r="E592" s="2">
        <v>36</v>
      </c>
      <c r="F592" s="3">
        <v>7</v>
      </c>
      <c r="G592" s="4">
        <v>0.19444444444444439</v>
      </c>
    </row>
    <row r="593" spans="1:7" s="11" customFormat="1" x14ac:dyDescent="0.3">
      <c r="A593" s="72"/>
      <c r="B593" s="72"/>
      <c r="C593" s="64" t="s">
        <v>14</v>
      </c>
      <c r="D593" s="10" t="s">
        <v>31</v>
      </c>
      <c r="E593" s="2">
        <v>10</v>
      </c>
      <c r="F593" s="3">
        <v>1</v>
      </c>
      <c r="G593" s="4">
        <v>0.1</v>
      </c>
    </row>
    <row r="594" spans="1:7" s="11" customFormat="1" x14ac:dyDescent="0.3">
      <c r="A594" s="72"/>
      <c r="B594" s="72"/>
      <c r="C594" s="64" t="s">
        <v>14</v>
      </c>
      <c r="D594" s="10" t="s">
        <v>32</v>
      </c>
      <c r="E594" s="2">
        <v>5</v>
      </c>
      <c r="F594" s="3">
        <v>1</v>
      </c>
      <c r="G594" s="4">
        <v>0.2</v>
      </c>
    </row>
    <row r="595" spans="1:7" s="11" customFormat="1" x14ac:dyDescent="0.3">
      <c r="A595" s="72"/>
      <c r="B595" s="72"/>
      <c r="C595" s="64" t="s">
        <v>14</v>
      </c>
      <c r="D595" s="10" t="s">
        <v>33</v>
      </c>
      <c r="E595" s="2" t="s">
        <v>0</v>
      </c>
      <c r="F595" s="3" t="s">
        <v>0</v>
      </c>
      <c r="G595" s="4" t="s">
        <v>0</v>
      </c>
    </row>
    <row r="596" spans="1:7" s="11" customFormat="1" x14ac:dyDescent="0.3">
      <c r="A596" s="72"/>
      <c r="B596" s="72"/>
      <c r="C596" s="64" t="s">
        <v>15</v>
      </c>
      <c r="D596" s="10" t="s">
        <v>1</v>
      </c>
      <c r="E596" s="2">
        <v>441</v>
      </c>
      <c r="F596" s="3">
        <v>87</v>
      </c>
      <c r="G596" s="4">
        <v>0.19727891156462579</v>
      </c>
    </row>
    <row r="597" spans="1:7" s="11" customFormat="1" x14ac:dyDescent="0.3">
      <c r="A597" s="72"/>
      <c r="B597" s="72"/>
      <c r="C597" s="64" t="s">
        <v>15</v>
      </c>
      <c r="D597" s="10" t="s">
        <v>28</v>
      </c>
      <c r="E597" s="2">
        <v>178</v>
      </c>
      <c r="F597" s="3">
        <v>42</v>
      </c>
      <c r="G597" s="4">
        <v>0.2359550561797753</v>
      </c>
    </row>
    <row r="598" spans="1:7" s="11" customFormat="1" x14ac:dyDescent="0.3">
      <c r="A598" s="72"/>
      <c r="B598" s="72"/>
      <c r="C598" s="64" t="s">
        <v>15</v>
      </c>
      <c r="D598" s="10" t="s">
        <v>29</v>
      </c>
      <c r="E598" s="2">
        <v>153</v>
      </c>
      <c r="F598" s="3">
        <v>32</v>
      </c>
      <c r="G598" s="4">
        <v>0.2091503267973856</v>
      </c>
    </row>
    <row r="599" spans="1:7" s="11" customFormat="1" x14ac:dyDescent="0.3">
      <c r="A599" s="72"/>
      <c r="B599" s="72"/>
      <c r="C599" s="64" t="s">
        <v>15</v>
      </c>
      <c r="D599" s="10" t="s">
        <v>30</v>
      </c>
      <c r="E599" s="2">
        <v>63</v>
      </c>
      <c r="F599" s="3">
        <v>7</v>
      </c>
      <c r="G599" s="4">
        <v>0.1111111111111111</v>
      </c>
    </row>
    <row r="600" spans="1:7" s="11" customFormat="1" x14ac:dyDescent="0.3">
      <c r="A600" s="72"/>
      <c r="B600" s="72"/>
      <c r="C600" s="64" t="s">
        <v>15</v>
      </c>
      <c r="D600" s="10" t="s">
        <v>31</v>
      </c>
      <c r="E600" s="2">
        <v>37</v>
      </c>
      <c r="F600" s="3">
        <v>4</v>
      </c>
      <c r="G600" s="4">
        <v>0.1081081081081081</v>
      </c>
    </row>
    <row r="601" spans="1:7" s="11" customFormat="1" x14ac:dyDescent="0.3">
      <c r="A601" s="72"/>
      <c r="B601" s="72"/>
      <c r="C601" s="64" t="s">
        <v>15</v>
      </c>
      <c r="D601" s="10" t="s">
        <v>32</v>
      </c>
      <c r="E601" s="2">
        <v>8</v>
      </c>
      <c r="F601" s="3">
        <v>2</v>
      </c>
      <c r="G601" s="4">
        <v>0.25</v>
      </c>
    </row>
    <row r="602" spans="1:7" s="11" customFormat="1" x14ac:dyDescent="0.3">
      <c r="A602" s="72"/>
      <c r="B602" s="73"/>
      <c r="C602" s="64" t="s">
        <v>15</v>
      </c>
      <c r="D602" s="10" t="s">
        <v>33</v>
      </c>
      <c r="E602" s="2">
        <v>2</v>
      </c>
      <c r="F602" s="3">
        <v>0</v>
      </c>
      <c r="G602" s="4">
        <v>0</v>
      </c>
    </row>
    <row r="603" spans="1:7" s="11" customFormat="1" x14ac:dyDescent="0.3">
      <c r="A603" s="72"/>
      <c r="B603" s="71" t="s">
        <v>38</v>
      </c>
      <c r="C603" s="47" t="s">
        <v>1</v>
      </c>
      <c r="D603" s="47"/>
      <c r="E603" s="48">
        <f>E604+E611</f>
        <v>474</v>
      </c>
      <c r="F603" s="48">
        <f t="shared" ref="F603" si="20">F604+F611</f>
        <v>103</v>
      </c>
      <c r="G603" s="49">
        <f>F603/E603</f>
        <v>0.21729957805907174</v>
      </c>
    </row>
    <row r="604" spans="1:7" s="11" customFormat="1" x14ac:dyDescent="0.3">
      <c r="A604" s="72"/>
      <c r="B604" s="72"/>
      <c r="C604" s="64" t="s">
        <v>16</v>
      </c>
      <c r="D604" s="10" t="s">
        <v>1</v>
      </c>
      <c r="E604" s="2">
        <v>161</v>
      </c>
      <c r="F604" s="3">
        <v>41</v>
      </c>
      <c r="G604" s="4">
        <v>0.25465838509316768</v>
      </c>
    </row>
    <row r="605" spans="1:7" s="11" customFormat="1" x14ac:dyDescent="0.3">
      <c r="A605" s="72"/>
      <c r="B605" s="72"/>
      <c r="C605" s="64" t="s">
        <v>16</v>
      </c>
      <c r="D605" s="10" t="s">
        <v>28</v>
      </c>
      <c r="E605" s="2">
        <v>68</v>
      </c>
      <c r="F605" s="3">
        <v>14</v>
      </c>
      <c r="G605" s="4">
        <v>0.20588235294117649</v>
      </c>
    </row>
    <row r="606" spans="1:7" s="11" customFormat="1" x14ac:dyDescent="0.3">
      <c r="A606" s="72"/>
      <c r="B606" s="72"/>
      <c r="C606" s="64" t="s">
        <v>16</v>
      </c>
      <c r="D606" s="10" t="s">
        <v>29</v>
      </c>
      <c r="E606" s="2">
        <v>57</v>
      </c>
      <c r="F606" s="3">
        <v>19</v>
      </c>
      <c r="G606" s="4">
        <v>0.33333333333333331</v>
      </c>
    </row>
    <row r="607" spans="1:7" s="11" customFormat="1" x14ac:dyDescent="0.3">
      <c r="A607" s="72"/>
      <c r="B607" s="72"/>
      <c r="C607" s="64" t="s">
        <v>16</v>
      </c>
      <c r="D607" s="10" t="s">
        <v>30</v>
      </c>
      <c r="E607" s="2">
        <v>25</v>
      </c>
      <c r="F607" s="3">
        <v>7</v>
      </c>
      <c r="G607" s="4">
        <v>0.28000000000000003</v>
      </c>
    </row>
    <row r="608" spans="1:7" s="11" customFormat="1" x14ac:dyDescent="0.3">
      <c r="A608" s="72"/>
      <c r="B608" s="72"/>
      <c r="C608" s="64" t="s">
        <v>16</v>
      </c>
      <c r="D608" s="10" t="s">
        <v>31</v>
      </c>
      <c r="E608" s="2">
        <v>6</v>
      </c>
      <c r="F608" s="3">
        <v>0</v>
      </c>
      <c r="G608" s="4">
        <v>0</v>
      </c>
    </row>
    <row r="609" spans="1:7" s="11" customFormat="1" x14ac:dyDescent="0.3">
      <c r="A609" s="72"/>
      <c r="B609" s="72"/>
      <c r="C609" s="64" t="s">
        <v>16</v>
      </c>
      <c r="D609" s="10" t="s">
        <v>32</v>
      </c>
      <c r="E609" s="2">
        <v>4</v>
      </c>
      <c r="F609" s="3">
        <v>1</v>
      </c>
      <c r="G609" s="4">
        <v>0.25</v>
      </c>
    </row>
    <row r="610" spans="1:7" s="11" customFormat="1" x14ac:dyDescent="0.3">
      <c r="A610" s="72"/>
      <c r="B610" s="72"/>
      <c r="C610" s="64" t="s">
        <v>16</v>
      </c>
      <c r="D610" s="10" t="s">
        <v>33</v>
      </c>
      <c r="E610" s="2">
        <v>1</v>
      </c>
      <c r="F610" s="3">
        <v>0</v>
      </c>
      <c r="G610" s="4">
        <v>0</v>
      </c>
    </row>
    <row r="611" spans="1:7" s="11" customFormat="1" x14ac:dyDescent="0.3">
      <c r="A611" s="72"/>
      <c r="B611" s="72"/>
      <c r="C611" s="64" t="s">
        <v>19</v>
      </c>
      <c r="D611" s="10" t="s">
        <v>1</v>
      </c>
      <c r="E611" s="2">
        <v>313</v>
      </c>
      <c r="F611" s="3">
        <v>62</v>
      </c>
      <c r="G611" s="4">
        <v>0.19808306709265169</v>
      </c>
    </row>
    <row r="612" spans="1:7" s="11" customFormat="1" x14ac:dyDescent="0.3">
      <c r="A612" s="72"/>
      <c r="B612" s="72"/>
      <c r="C612" s="64" t="s">
        <v>19</v>
      </c>
      <c r="D612" s="10" t="s">
        <v>28</v>
      </c>
      <c r="E612" s="2">
        <v>110</v>
      </c>
      <c r="F612" s="3">
        <v>32</v>
      </c>
      <c r="G612" s="4">
        <v>0.29090909090909089</v>
      </c>
    </row>
    <row r="613" spans="1:7" s="11" customFormat="1" x14ac:dyDescent="0.3">
      <c r="A613" s="72"/>
      <c r="B613" s="72"/>
      <c r="C613" s="64" t="s">
        <v>19</v>
      </c>
      <c r="D613" s="10" t="s">
        <v>29</v>
      </c>
      <c r="E613" s="2">
        <v>112</v>
      </c>
      <c r="F613" s="3">
        <v>22</v>
      </c>
      <c r="G613" s="4">
        <v>0.1964285714285714</v>
      </c>
    </row>
    <row r="614" spans="1:7" s="11" customFormat="1" x14ac:dyDescent="0.3">
      <c r="A614" s="72"/>
      <c r="B614" s="72"/>
      <c r="C614" s="64" t="s">
        <v>19</v>
      </c>
      <c r="D614" s="10" t="s">
        <v>30</v>
      </c>
      <c r="E614" s="2">
        <v>50</v>
      </c>
      <c r="F614" s="3">
        <v>6</v>
      </c>
      <c r="G614" s="4">
        <v>0.12</v>
      </c>
    </row>
    <row r="615" spans="1:7" s="11" customFormat="1" x14ac:dyDescent="0.3">
      <c r="A615" s="72"/>
      <c r="B615" s="72"/>
      <c r="C615" s="64" t="s">
        <v>19</v>
      </c>
      <c r="D615" s="10" t="s">
        <v>31</v>
      </c>
      <c r="E615" s="2">
        <v>30</v>
      </c>
      <c r="F615" s="3">
        <v>2</v>
      </c>
      <c r="G615" s="4">
        <v>6.6666666666666666E-2</v>
      </c>
    </row>
    <row r="616" spans="1:7" s="11" customFormat="1" x14ac:dyDescent="0.3">
      <c r="A616" s="72"/>
      <c r="B616" s="72"/>
      <c r="C616" s="64" t="s">
        <v>19</v>
      </c>
      <c r="D616" s="10" t="s">
        <v>32</v>
      </c>
      <c r="E616" s="2">
        <v>8</v>
      </c>
      <c r="F616" s="3">
        <v>0</v>
      </c>
      <c r="G616" s="4">
        <v>0</v>
      </c>
    </row>
    <row r="617" spans="1:7" s="11" customFormat="1" x14ac:dyDescent="0.3">
      <c r="A617" s="72"/>
      <c r="B617" s="73"/>
      <c r="C617" s="64" t="s">
        <v>19</v>
      </c>
      <c r="D617" s="10" t="s">
        <v>33</v>
      </c>
      <c r="E617" s="2">
        <v>3</v>
      </c>
      <c r="F617" s="3">
        <v>0</v>
      </c>
      <c r="G617" s="4">
        <v>0</v>
      </c>
    </row>
    <row r="618" spans="1:7" s="11" customFormat="1" x14ac:dyDescent="0.3">
      <c r="A618" s="72"/>
      <c r="B618" s="71" t="s">
        <v>39</v>
      </c>
      <c r="C618" s="47" t="s">
        <v>1</v>
      </c>
      <c r="D618" s="47"/>
      <c r="E618" s="48">
        <f>E619+E626+E633+E640+E647</f>
        <v>1050</v>
      </c>
      <c r="F618" s="48">
        <f t="shared" ref="F618" si="21">F619+F626+F633+F640+F647</f>
        <v>194</v>
      </c>
      <c r="G618" s="49">
        <f>F618/E618</f>
        <v>0.18476190476190477</v>
      </c>
    </row>
    <row r="619" spans="1:7" s="11" customFormat="1" x14ac:dyDescent="0.3">
      <c r="A619" s="72"/>
      <c r="B619" s="72"/>
      <c r="C619" s="64" t="s">
        <v>2</v>
      </c>
      <c r="D619" s="10" t="s">
        <v>1</v>
      </c>
      <c r="E619" s="2">
        <v>267</v>
      </c>
      <c r="F619" s="3">
        <v>40</v>
      </c>
      <c r="G619" s="4">
        <v>0.14981273408239701</v>
      </c>
    </row>
    <row r="620" spans="1:7" s="11" customFormat="1" x14ac:dyDescent="0.3">
      <c r="A620" s="72"/>
      <c r="B620" s="72"/>
      <c r="C620" s="64" t="s">
        <v>2</v>
      </c>
      <c r="D620" s="10" t="s">
        <v>28</v>
      </c>
      <c r="E620" s="2">
        <v>77</v>
      </c>
      <c r="F620" s="3">
        <v>13</v>
      </c>
      <c r="G620" s="4">
        <v>0.1688311688311688</v>
      </c>
    </row>
    <row r="621" spans="1:7" s="11" customFormat="1" x14ac:dyDescent="0.3">
      <c r="A621" s="72"/>
      <c r="B621" s="72"/>
      <c r="C621" s="64" t="s">
        <v>2</v>
      </c>
      <c r="D621" s="10" t="s">
        <v>29</v>
      </c>
      <c r="E621" s="2">
        <v>96</v>
      </c>
      <c r="F621" s="3">
        <v>10</v>
      </c>
      <c r="G621" s="4">
        <v>0.1041666666666667</v>
      </c>
    </row>
    <row r="622" spans="1:7" s="11" customFormat="1" x14ac:dyDescent="0.3">
      <c r="A622" s="72"/>
      <c r="B622" s="72"/>
      <c r="C622" s="64" t="s">
        <v>2</v>
      </c>
      <c r="D622" s="10" t="s">
        <v>30</v>
      </c>
      <c r="E622" s="2">
        <v>61</v>
      </c>
      <c r="F622" s="3">
        <v>11</v>
      </c>
      <c r="G622" s="4">
        <v>0.18032786885245899</v>
      </c>
    </row>
    <row r="623" spans="1:7" s="11" customFormat="1" x14ac:dyDescent="0.3">
      <c r="A623" s="72"/>
      <c r="B623" s="72"/>
      <c r="C623" s="64" t="s">
        <v>2</v>
      </c>
      <c r="D623" s="10" t="s">
        <v>31</v>
      </c>
      <c r="E623" s="2">
        <v>26</v>
      </c>
      <c r="F623" s="3">
        <v>5</v>
      </c>
      <c r="G623" s="4">
        <v>0.19230769230769229</v>
      </c>
    </row>
    <row r="624" spans="1:7" s="11" customFormat="1" x14ac:dyDescent="0.3">
      <c r="A624" s="72"/>
      <c r="B624" s="72"/>
      <c r="C624" s="64" t="s">
        <v>2</v>
      </c>
      <c r="D624" s="10" t="s">
        <v>32</v>
      </c>
      <c r="E624" s="2">
        <v>4</v>
      </c>
      <c r="F624" s="3">
        <v>0</v>
      </c>
      <c r="G624" s="4">
        <v>0</v>
      </c>
    </row>
    <row r="625" spans="1:7" s="11" customFormat="1" x14ac:dyDescent="0.3">
      <c r="A625" s="72"/>
      <c r="B625" s="72"/>
      <c r="C625" s="64" t="s">
        <v>2</v>
      </c>
      <c r="D625" s="10" t="s">
        <v>33</v>
      </c>
      <c r="E625" s="2">
        <v>3</v>
      </c>
      <c r="F625" s="3">
        <v>1</v>
      </c>
      <c r="G625" s="4">
        <v>0.33333333333333331</v>
      </c>
    </row>
    <row r="626" spans="1:7" s="11" customFormat="1" x14ac:dyDescent="0.3">
      <c r="A626" s="72"/>
      <c r="B626" s="72"/>
      <c r="C626" s="64" t="s">
        <v>9</v>
      </c>
      <c r="D626" s="10" t="s">
        <v>1</v>
      </c>
      <c r="E626" s="2">
        <v>245</v>
      </c>
      <c r="F626" s="3">
        <v>42</v>
      </c>
      <c r="G626" s="4">
        <v>0.1714285714285714</v>
      </c>
    </row>
    <row r="627" spans="1:7" s="11" customFormat="1" x14ac:dyDescent="0.3">
      <c r="A627" s="72"/>
      <c r="B627" s="72"/>
      <c r="C627" s="64" t="s">
        <v>9</v>
      </c>
      <c r="D627" s="10" t="s">
        <v>28</v>
      </c>
      <c r="E627" s="2">
        <v>76</v>
      </c>
      <c r="F627" s="3">
        <v>23</v>
      </c>
      <c r="G627" s="4">
        <v>0.30263157894736847</v>
      </c>
    </row>
    <row r="628" spans="1:7" s="11" customFormat="1" x14ac:dyDescent="0.3">
      <c r="A628" s="72"/>
      <c r="B628" s="72"/>
      <c r="C628" s="64" t="s">
        <v>9</v>
      </c>
      <c r="D628" s="10" t="s">
        <v>29</v>
      </c>
      <c r="E628" s="2">
        <v>102</v>
      </c>
      <c r="F628" s="3">
        <v>12</v>
      </c>
      <c r="G628" s="4">
        <v>0.1176470588235294</v>
      </c>
    </row>
    <row r="629" spans="1:7" s="11" customFormat="1" x14ac:dyDescent="0.3">
      <c r="A629" s="72"/>
      <c r="B629" s="72"/>
      <c r="C629" s="64" t="s">
        <v>9</v>
      </c>
      <c r="D629" s="10" t="s">
        <v>30</v>
      </c>
      <c r="E629" s="2">
        <v>43</v>
      </c>
      <c r="F629" s="3">
        <v>4</v>
      </c>
      <c r="G629" s="4">
        <v>9.3023255813953487E-2</v>
      </c>
    </row>
    <row r="630" spans="1:7" s="11" customFormat="1" x14ac:dyDescent="0.3">
      <c r="A630" s="72"/>
      <c r="B630" s="72"/>
      <c r="C630" s="64" t="s">
        <v>9</v>
      </c>
      <c r="D630" s="10" t="s">
        <v>31</v>
      </c>
      <c r="E630" s="2">
        <v>15</v>
      </c>
      <c r="F630" s="3">
        <v>2</v>
      </c>
      <c r="G630" s="4">
        <v>0.1333333333333333</v>
      </c>
    </row>
    <row r="631" spans="1:7" s="11" customFormat="1" x14ac:dyDescent="0.3">
      <c r="A631" s="72"/>
      <c r="B631" s="72"/>
      <c r="C631" s="64" t="s">
        <v>9</v>
      </c>
      <c r="D631" s="10" t="s">
        <v>32</v>
      </c>
      <c r="E631" s="2">
        <v>3</v>
      </c>
      <c r="F631" s="3">
        <v>0</v>
      </c>
      <c r="G631" s="4">
        <v>0</v>
      </c>
    </row>
    <row r="632" spans="1:7" s="11" customFormat="1" x14ac:dyDescent="0.3">
      <c r="A632" s="72"/>
      <c r="B632" s="72"/>
      <c r="C632" s="64" t="s">
        <v>9</v>
      </c>
      <c r="D632" s="10" t="s">
        <v>33</v>
      </c>
      <c r="E632" s="2">
        <v>6</v>
      </c>
      <c r="F632" s="3">
        <v>1</v>
      </c>
      <c r="G632" s="4">
        <v>0.16666666666666671</v>
      </c>
    </row>
    <row r="633" spans="1:7" s="11" customFormat="1" x14ac:dyDescent="0.3">
      <c r="A633" s="72"/>
      <c r="B633" s="72"/>
      <c r="C633" s="64" t="s">
        <v>10</v>
      </c>
      <c r="D633" s="10" t="s">
        <v>1</v>
      </c>
      <c r="E633" s="2">
        <v>230</v>
      </c>
      <c r="F633" s="3">
        <v>49</v>
      </c>
      <c r="G633" s="4">
        <v>0.21304347826086961</v>
      </c>
    </row>
    <row r="634" spans="1:7" s="11" customFormat="1" x14ac:dyDescent="0.3">
      <c r="A634" s="72"/>
      <c r="B634" s="72"/>
      <c r="C634" s="64" t="s">
        <v>10</v>
      </c>
      <c r="D634" s="10" t="s">
        <v>28</v>
      </c>
      <c r="E634" s="2">
        <v>82</v>
      </c>
      <c r="F634" s="3">
        <v>22</v>
      </c>
      <c r="G634" s="4">
        <v>0.26829268292682928</v>
      </c>
    </row>
    <row r="635" spans="1:7" s="11" customFormat="1" x14ac:dyDescent="0.3">
      <c r="A635" s="72"/>
      <c r="B635" s="72"/>
      <c r="C635" s="64" t="s">
        <v>10</v>
      </c>
      <c r="D635" s="10" t="s">
        <v>29</v>
      </c>
      <c r="E635" s="2">
        <v>87</v>
      </c>
      <c r="F635" s="3">
        <v>17</v>
      </c>
      <c r="G635" s="4">
        <v>0.1954022988505747</v>
      </c>
    </row>
    <row r="636" spans="1:7" s="11" customFormat="1" x14ac:dyDescent="0.3">
      <c r="A636" s="72"/>
      <c r="B636" s="72"/>
      <c r="C636" s="64" t="s">
        <v>10</v>
      </c>
      <c r="D636" s="10" t="s">
        <v>30</v>
      </c>
      <c r="E636" s="2">
        <v>38</v>
      </c>
      <c r="F636" s="3">
        <v>8</v>
      </c>
      <c r="G636" s="4">
        <v>0.2105263157894737</v>
      </c>
    </row>
    <row r="637" spans="1:7" s="11" customFormat="1" x14ac:dyDescent="0.3">
      <c r="A637" s="72"/>
      <c r="B637" s="72"/>
      <c r="C637" s="64" t="s">
        <v>10</v>
      </c>
      <c r="D637" s="10" t="s">
        <v>31</v>
      </c>
      <c r="E637" s="2">
        <v>19</v>
      </c>
      <c r="F637" s="3">
        <v>2</v>
      </c>
      <c r="G637" s="4">
        <v>0.10526315789473679</v>
      </c>
    </row>
    <row r="638" spans="1:7" s="11" customFormat="1" x14ac:dyDescent="0.3">
      <c r="A638" s="72"/>
      <c r="B638" s="72"/>
      <c r="C638" s="64" t="s">
        <v>10</v>
      </c>
      <c r="D638" s="10" t="s">
        <v>32</v>
      </c>
      <c r="E638" s="2">
        <v>3</v>
      </c>
      <c r="F638" s="3">
        <v>0</v>
      </c>
      <c r="G638" s="4">
        <v>0</v>
      </c>
    </row>
    <row r="639" spans="1:7" s="11" customFormat="1" x14ac:dyDescent="0.3">
      <c r="A639" s="72"/>
      <c r="B639" s="72"/>
      <c r="C639" s="64" t="s">
        <v>10</v>
      </c>
      <c r="D639" s="10" t="s">
        <v>33</v>
      </c>
      <c r="E639" s="2">
        <v>1</v>
      </c>
      <c r="F639" s="3">
        <v>0</v>
      </c>
      <c r="G639" s="4">
        <v>0</v>
      </c>
    </row>
    <row r="640" spans="1:7" s="11" customFormat="1" x14ac:dyDescent="0.3">
      <c r="A640" s="72"/>
      <c r="B640" s="72"/>
      <c r="C640" s="64" t="s">
        <v>11</v>
      </c>
      <c r="D640" s="10" t="s">
        <v>1</v>
      </c>
      <c r="E640" s="2">
        <v>308</v>
      </c>
      <c r="F640" s="3">
        <v>63</v>
      </c>
      <c r="G640" s="4">
        <v>0.20454545454545461</v>
      </c>
    </row>
    <row r="641" spans="1:7" s="11" customFormat="1" x14ac:dyDescent="0.3">
      <c r="A641" s="72"/>
      <c r="B641" s="72"/>
      <c r="C641" s="64" t="s">
        <v>11</v>
      </c>
      <c r="D641" s="10" t="s">
        <v>28</v>
      </c>
      <c r="E641" s="2">
        <v>116</v>
      </c>
      <c r="F641" s="3">
        <v>28</v>
      </c>
      <c r="G641" s="4">
        <v>0.2413793103448276</v>
      </c>
    </row>
    <row r="642" spans="1:7" s="11" customFormat="1" x14ac:dyDescent="0.3">
      <c r="A642" s="72"/>
      <c r="B642" s="72"/>
      <c r="C642" s="64" t="s">
        <v>11</v>
      </c>
      <c r="D642" s="10" t="s">
        <v>29</v>
      </c>
      <c r="E642" s="2">
        <v>109</v>
      </c>
      <c r="F642" s="3">
        <v>22</v>
      </c>
      <c r="G642" s="4">
        <v>0.20183486238532111</v>
      </c>
    </row>
    <row r="643" spans="1:7" s="11" customFormat="1" x14ac:dyDescent="0.3">
      <c r="A643" s="72"/>
      <c r="B643" s="72"/>
      <c r="C643" s="64" t="s">
        <v>11</v>
      </c>
      <c r="D643" s="10" t="s">
        <v>30</v>
      </c>
      <c r="E643" s="2">
        <v>58</v>
      </c>
      <c r="F643" s="3">
        <v>8</v>
      </c>
      <c r="G643" s="4">
        <v>0.13793103448275859</v>
      </c>
    </row>
    <row r="644" spans="1:7" s="11" customFormat="1" x14ac:dyDescent="0.3">
      <c r="A644" s="72"/>
      <c r="B644" s="72"/>
      <c r="C644" s="64" t="s">
        <v>11</v>
      </c>
      <c r="D644" s="10" t="s">
        <v>31</v>
      </c>
      <c r="E644" s="2">
        <v>20</v>
      </c>
      <c r="F644" s="3">
        <v>5</v>
      </c>
      <c r="G644" s="4">
        <v>0.25</v>
      </c>
    </row>
    <row r="645" spans="1:7" s="11" customFormat="1" x14ac:dyDescent="0.3">
      <c r="A645" s="72"/>
      <c r="B645" s="72"/>
      <c r="C645" s="64" t="s">
        <v>11</v>
      </c>
      <c r="D645" s="10" t="s">
        <v>32</v>
      </c>
      <c r="E645" s="2">
        <v>4</v>
      </c>
      <c r="F645" s="3">
        <v>0</v>
      </c>
      <c r="G645" s="4">
        <v>0</v>
      </c>
    </row>
    <row r="646" spans="1:7" s="11" customFormat="1" x14ac:dyDescent="0.3">
      <c r="A646" s="72"/>
      <c r="B646" s="72"/>
      <c r="C646" s="64" t="s">
        <v>11</v>
      </c>
      <c r="D646" s="10" t="s">
        <v>33</v>
      </c>
      <c r="E646" s="2">
        <v>1</v>
      </c>
      <c r="F646" s="3">
        <v>0</v>
      </c>
      <c r="G646" s="4">
        <v>0</v>
      </c>
    </row>
    <row r="647" spans="1:7" s="11" customFormat="1" x14ac:dyDescent="0.3">
      <c r="A647" s="72"/>
      <c r="B647" s="72"/>
      <c r="C647" s="64" t="s">
        <v>23</v>
      </c>
      <c r="D647" s="10" t="s">
        <v>1</v>
      </c>
      <c r="E647" s="2"/>
      <c r="F647" s="3"/>
      <c r="G647" s="4"/>
    </row>
    <row r="648" spans="1:7" s="11" customFormat="1" x14ac:dyDescent="0.3">
      <c r="A648" s="72"/>
      <c r="B648" s="72"/>
      <c r="C648" s="64" t="s">
        <v>23</v>
      </c>
      <c r="D648" s="10" t="s">
        <v>28</v>
      </c>
      <c r="E648" s="2" t="s">
        <v>0</v>
      </c>
      <c r="F648" s="3" t="s">
        <v>0</v>
      </c>
      <c r="G648" s="4" t="s">
        <v>0</v>
      </c>
    </row>
    <row r="649" spans="1:7" s="11" customFormat="1" x14ac:dyDescent="0.3">
      <c r="A649" s="72"/>
      <c r="B649" s="72"/>
      <c r="C649" s="64" t="s">
        <v>23</v>
      </c>
      <c r="D649" s="10" t="s">
        <v>29</v>
      </c>
      <c r="E649" s="2" t="s">
        <v>0</v>
      </c>
      <c r="F649" s="3" t="s">
        <v>0</v>
      </c>
      <c r="G649" s="4" t="s">
        <v>0</v>
      </c>
    </row>
    <row r="650" spans="1:7" s="11" customFormat="1" x14ac:dyDescent="0.3">
      <c r="A650" s="72"/>
      <c r="B650" s="72"/>
      <c r="C650" s="64" t="s">
        <v>23</v>
      </c>
      <c r="D650" s="10" t="s">
        <v>30</v>
      </c>
      <c r="E650" s="2" t="s">
        <v>0</v>
      </c>
      <c r="F650" s="3" t="s">
        <v>0</v>
      </c>
      <c r="G650" s="4" t="s">
        <v>0</v>
      </c>
    </row>
    <row r="651" spans="1:7" s="11" customFormat="1" x14ac:dyDescent="0.3">
      <c r="A651" s="72"/>
      <c r="B651" s="72"/>
      <c r="C651" s="64" t="s">
        <v>23</v>
      </c>
      <c r="D651" s="10" t="s">
        <v>31</v>
      </c>
      <c r="E651" s="2" t="s">
        <v>0</v>
      </c>
      <c r="F651" s="3" t="s">
        <v>0</v>
      </c>
      <c r="G651" s="4" t="s">
        <v>0</v>
      </c>
    </row>
    <row r="652" spans="1:7" s="11" customFormat="1" x14ac:dyDescent="0.3">
      <c r="A652" s="72"/>
      <c r="B652" s="72"/>
      <c r="C652" s="64" t="s">
        <v>23</v>
      </c>
      <c r="D652" s="10" t="s">
        <v>32</v>
      </c>
      <c r="E652" s="2" t="s">
        <v>0</v>
      </c>
      <c r="F652" s="3" t="s">
        <v>0</v>
      </c>
      <c r="G652" s="4" t="s">
        <v>0</v>
      </c>
    </row>
    <row r="653" spans="1:7" s="11" customFormat="1" x14ac:dyDescent="0.3">
      <c r="A653" s="73"/>
      <c r="B653" s="73"/>
      <c r="C653" s="64" t="s">
        <v>23</v>
      </c>
      <c r="D653" s="10" t="s">
        <v>33</v>
      </c>
      <c r="E653" s="2" t="s">
        <v>0</v>
      </c>
      <c r="F653" s="3" t="s">
        <v>0</v>
      </c>
      <c r="G653" s="4" t="s">
        <v>0</v>
      </c>
    </row>
    <row r="654" spans="1:7" s="39" customFormat="1" x14ac:dyDescent="0.3">
      <c r="A654" s="71">
        <v>2023</v>
      </c>
      <c r="B654" s="38" t="s">
        <v>40</v>
      </c>
      <c r="C654" s="6"/>
      <c r="D654" s="6"/>
      <c r="E654" s="7">
        <f>E655+E689+E704+E744+E759</f>
        <v>4972</v>
      </c>
      <c r="F654" s="7">
        <f t="shared" ref="F654" si="22">F655+F689+F704+F744+F759</f>
        <v>1125</v>
      </c>
      <c r="G654" s="33">
        <f>F654/E654</f>
        <v>0.22626709573612228</v>
      </c>
    </row>
    <row r="655" spans="1:7" s="11" customFormat="1" x14ac:dyDescent="0.3">
      <c r="A655" s="72"/>
      <c r="B655" s="71" t="s">
        <v>35</v>
      </c>
      <c r="C655" s="47" t="s">
        <v>1</v>
      </c>
      <c r="D655" s="47"/>
      <c r="E655" s="48">
        <f>E656+E663+E669+E676+E682</f>
        <v>1804</v>
      </c>
      <c r="F655" s="48">
        <f t="shared" ref="F655" si="23">F656+F663+F669+F676+F682</f>
        <v>384</v>
      </c>
      <c r="G655" s="49">
        <f>F655/E655</f>
        <v>0.21286031042128603</v>
      </c>
    </row>
    <row r="656" spans="1:7" s="11" customFormat="1" x14ac:dyDescent="0.3">
      <c r="A656" s="72"/>
      <c r="B656" s="72"/>
      <c r="C656" s="64" t="s">
        <v>6</v>
      </c>
      <c r="D656" s="10" t="s">
        <v>1</v>
      </c>
      <c r="E656" s="2">
        <v>993</v>
      </c>
      <c r="F656" s="3">
        <v>180</v>
      </c>
      <c r="G656" s="4">
        <v>0.18126888217522649</v>
      </c>
    </row>
    <row r="657" spans="1:7" s="11" customFormat="1" x14ac:dyDescent="0.3">
      <c r="A657" s="72"/>
      <c r="B657" s="72"/>
      <c r="C657" s="64" t="s">
        <v>6</v>
      </c>
      <c r="D657" s="10" t="s">
        <v>28</v>
      </c>
      <c r="E657" s="2">
        <v>244</v>
      </c>
      <c r="F657" s="3">
        <v>51</v>
      </c>
      <c r="G657" s="4">
        <v>0.20901639344262299</v>
      </c>
    </row>
    <row r="658" spans="1:7" s="11" customFormat="1" x14ac:dyDescent="0.3">
      <c r="A658" s="72"/>
      <c r="B658" s="72"/>
      <c r="C658" s="64" t="s">
        <v>6</v>
      </c>
      <c r="D658" s="10" t="s">
        <v>29</v>
      </c>
      <c r="E658" s="2">
        <v>408</v>
      </c>
      <c r="F658" s="3">
        <v>73</v>
      </c>
      <c r="G658" s="4">
        <v>0.17892156862745101</v>
      </c>
    </row>
    <row r="659" spans="1:7" s="11" customFormat="1" x14ac:dyDescent="0.3">
      <c r="A659" s="72"/>
      <c r="B659" s="72"/>
      <c r="C659" s="64" t="s">
        <v>6</v>
      </c>
      <c r="D659" s="10" t="s">
        <v>30</v>
      </c>
      <c r="E659" s="2">
        <v>218</v>
      </c>
      <c r="F659" s="3">
        <v>37</v>
      </c>
      <c r="G659" s="4">
        <v>0.16972477064220179</v>
      </c>
    </row>
    <row r="660" spans="1:7" s="11" customFormat="1" x14ac:dyDescent="0.3">
      <c r="A660" s="72"/>
      <c r="B660" s="72"/>
      <c r="C660" s="64" t="s">
        <v>6</v>
      </c>
      <c r="D660" s="10" t="s">
        <v>31</v>
      </c>
      <c r="E660" s="2">
        <v>92</v>
      </c>
      <c r="F660" s="3">
        <v>14</v>
      </c>
      <c r="G660" s="4">
        <v>0.1521739130434783</v>
      </c>
    </row>
    <row r="661" spans="1:7" s="11" customFormat="1" x14ac:dyDescent="0.3">
      <c r="A661" s="72"/>
      <c r="B661" s="72"/>
      <c r="C661" s="64" t="s">
        <v>6</v>
      </c>
      <c r="D661" s="10" t="s">
        <v>32</v>
      </c>
      <c r="E661" s="2">
        <v>27</v>
      </c>
      <c r="F661" s="3">
        <v>5</v>
      </c>
      <c r="G661" s="4">
        <v>0.1851851851851852</v>
      </c>
    </row>
    <row r="662" spans="1:7" s="11" customFormat="1" x14ac:dyDescent="0.3">
      <c r="A662" s="72"/>
      <c r="B662" s="72"/>
      <c r="C662" s="64" t="s">
        <v>6</v>
      </c>
      <c r="D662" s="10" t="s">
        <v>33</v>
      </c>
      <c r="E662" s="2">
        <v>4</v>
      </c>
      <c r="F662" s="3">
        <v>0</v>
      </c>
      <c r="G662" s="4">
        <v>0</v>
      </c>
    </row>
    <row r="663" spans="1:7" s="11" customFormat="1" x14ac:dyDescent="0.3">
      <c r="A663" s="72"/>
      <c r="B663" s="72"/>
      <c r="C663" s="64" t="s">
        <v>22</v>
      </c>
      <c r="D663" s="10" t="s">
        <v>1</v>
      </c>
      <c r="E663" s="2"/>
      <c r="F663" s="3"/>
      <c r="G663" s="4"/>
    </row>
    <row r="664" spans="1:7" s="11" customFormat="1" x14ac:dyDescent="0.3">
      <c r="A664" s="72"/>
      <c r="B664" s="72"/>
      <c r="C664" s="64" t="s">
        <v>22</v>
      </c>
      <c r="D664" s="10" t="s">
        <v>28</v>
      </c>
      <c r="E664" s="2" t="s">
        <v>0</v>
      </c>
      <c r="F664" s="3" t="s">
        <v>0</v>
      </c>
      <c r="G664" s="4" t="s">
        <v>0</v>
      </c>
    </row>
    <row r="665" spans="1:7" s="11" customFormat="1" x14ac:dyDescent="0.3">
      <c r="A665" s="72"/>
      <c r="B665" s="72"/>
      <c r="C665" s="64" t="s">
        <v>22</v>
      </c>
      <c r="D665" s="10" t="s">
        <v>29</v>
      </c>
      <c r="E665" s="2" t="s">
        <v>0</v>
      </c>
      <c r="F665" s="3" t="s">
        <v>0</v>
      </c>
      <c r="G665" s="4" t="s">
        <v>0</v>
      </c>
    </row>
    <row r="666" spans="1:7" s="11" customFormat="1" x14ac:dyDescent="0.3">
      <c r="A666" s="72"/>
      <c r="B666" s="72"/>
      <c r="C666" s="64" t="s">
        <v>22</v>
      </c>
      <c r="D666" s="10" t="s">
        <v>30</v>
      </c>
      <c r="E666" s="2" t="s">
        <v>0</v>
      </c>
      <c r="F666" s="3" t="s">
        <v>0</v>
      </c>
      <c r="G666" s="4" t="s">
        <v>0</v>
      </c>
    </row>
    <row r="667" spans="1:7" s="11" customFormat="1" x14ac:dyDescent="0.3">
      <c r="A667" s="72"/>
      <c r="B667" s="72"/>
      <c r="C667" s="64" t="s">
        <v>22</v>
      </c>
      <c r="D667" s="10" t="s">
        <v>31</v>
      </c>
      <c r="E667" s="2" t="s">
        <v>0</v>
      </c>
      <c r="F667" s="3" t="s">
        <v>0</v>
      </c>
      <c r="G667" s="4" t="s">
        <v>0</v>
      </c>
    </row>
    <row r="668" spans="1:7" s="11" customFormat="1" x14ac:dyDescent="0.3">
      <c r="A668" s="72"/>
      <c r="B668" s="72"/>
      <c r="C668" s="64" t="s">
        <v>22</v>
      </c>
      <c r="D668" s="10" t="s">
        <v>32</v>
      </c>
      <c r="E668" s="2" t="s">
        <v>0</v>
      </c>
      <c r="F668" s="3" t="s">
        <v>0</v>
      </c>
      <c r="G668" s="4" t="s">
        <v>0</v>
      </c>
    </row>
    <row r="669" spans="1:7" s="11" customFormat="1" x14ac:dyDescent="0.3">
      <c r="A669" s="72"/>
      <c r="B669" s="72"/>
      <c r="C669" s="64" t="s">
        <v>17</v>
      </c>
      <c r="D669" s="10" t="s">
        <v>1</v>
      </c>
      <c r="E669" s="2">
        <v>425</v>
      </c>
      <c r="F669" s="3">
        <v>105</v>
      </c>
      <c r="G669" s="4">
        <v>0.2470588235294118</v>
      </c>
    </row>
    <row r="670" spans="1:7" s="11" customFormat="1" x14ac:dyDescent="0.3">
      <c r="A670" s="72"/>
      <c r="B670" s="72"/>
      <c r="C670" s="64" t="s">
        <v>17</v>
      </c>
      <c r="D670" s="10" t="s">
        <v>28</v>
      </c>
      <c r="E670" s="2">
        <v>151</v>
      </c>
      <c r="F670" s="3">
        <v>37</v>
      </c>
      <c r="G670" s="4">
        <v>0.24503311258278149</v>
      </c>
    </row>
    <row r="671" spans="1:7" s="11" customFormat="1" x14ac:dyDescent="0.3">
      <c r="A671" s="72"/>
      <c r="B671" s="72"/>
      <c r="C671" s="64" t="s">
        <v>17</v>
      </c>
      <c r="D671" s="10" t="s">
        <v>29</v>
      </c>
      <c r="E671" s="2">
        <v>153</v>
      </c>
      <c r="F671" s="3">
        <v>42</v>
      </c>
      <c r="G671" s="4">
        <v>0.27450980392156871</v>
      </c>
    </row>
    <row r="672" spans="1:7" s="11" customFormat="1" x14ac:dyDescent="0.3">
      <c r="A672" s="72"/>
      <c r="B672" s="72"/>
      <c r="C672" s="64" t="s">
        <v>17</v>
      </c>
      <c r="D672" s="10" t="s">
        <v>30</v>
      </c>
      <c r="E672" s="2">
        <v>77</v>
      </c>
      <c r="F672" s="3">
        <v>21</v>
      </c>
      <c r="G672" s="4">
        <v>0.27272727272727271</v>
      </c>
    </row>
    <row r="673" spans="1:7" s="11" customFormat="1" x14ac:dyDescent="0.3">
      <c r="A673" s="72"/>
      <c r="B673" s="72"/>
      <c r="C673" s="64" t="s">
        <v>17</v>
      </c>
      <c r="D673" s="10" t="s">
        <v>31</v>
      </c>
      <c r="E673" s="2">
        <v>30</v>
      </c>
      <c r="F673" s="3">
        <v>3</v>
      </c>
      <c r="G673" s="4">
        <v>0.1</v>
      </c>
    </row>
    <row r="674" spans="1:7" s="11" customFormat="1" x14ac:dyDescent="0.3">
      <c r="A674" s="72"/>
      <c r="B674" s="72"/>
      <c r="C674" s="64" t="s">
        <v>17</v>
      </c>
      <c r="D674" s="10" t="s">
        <v>32</v>
      </c>
      <c r="E674" s="2">
        <v>9</v>
      </c>
      <c r="F674" s="3">
        <v>2</v>
      </c>
      <c r="G674" s="4">
        <v>0.22222222222222221</v>
      </c>
    </row>
    <row r="675" spans="1:7" s="11" customFormat="1" x14ac:dyDescent="0.3">
      <c r="A675" s="72"/>
      <c r="B675" s="72"/>
      <c r="C675" s="64" t="s">
        <v>17</v>
      </c>
      <c r="D675" s="10" t="s">
        <v>33</v>
      </c>
      <c r="E675" s="2">
        <v>5</v>
      </c>
      <c r="F675" s="3">
        <v>0</v>
      </c>
      <c r="G675" s="4">
        <v>0</v>
      </c>
    </row>
    <row r="676" spans="1:7" s="11" customFormat="1" x14ac:dyDescent="0.3">
      <c r="A676" s="72"/>
      <c r="B676" s="72"/>
      <c r="C676" s="64" t="s">
        <v>18</v>
      </c>
      <c r="D676" s="10" t="s">
        <v>1</v>
      </c>
      <c r="E676" s="2">
        <v>386</v>
      </c>
      <c r="F676" s="3">
        <v>99</v>
      </c>
      <c r="G676" s="4">
        <v>0.25647668393782391</v>
      </c>
    </row>
    <row r="677" spans="1:7" s="11" customFormat="1" x14ac:dyDescent="0.3">
      <c r="A677" s="72"/>
      <c r="B677" s="72"/>
      <c r="C677" s="64" t="s">
        <v>18</v>
      </c>
      <c r="D677" s="10" t="s">
        <v>28</v>
      </c>
      <c r="E677" s="2">
        <v>149</v>
      </c>
      <c r="F677" s="3">
        <v>49</v>
      </c>
      <c r="G677" s="4">
        <v>0.32885906040268459</v>
      </c>
    </row>
    <row r="678" spans="1:7" s="11" customFormat="1" x14ac:dyDescent="0.3">
      <c r="A678" s="72"/>
      <c r="B678" s="72"/>
      <c r="C678" s="64" t="s">
        <v>18</v>
      </c>
      <c r="D678" s="10" t="s">
        <v>29</v>
      </c>
      <c r="E678" s="2">
        <v>125</v>
      </c>
      <c r="F678" s="3">
        <v>39</v>
      </c>
      <c r="G678" s="4">
        <v>0.312</v>
      </c>
    </row>
    <row r="679" spans="1:7" s="11" customFormat="1" x14ac:dyDescent="0.3">
      <c r="A679" s="72"/>
      <c r="B679" s="72"/>
      <c r="C679" s="64" t="s">
        <v>18</v>
      </c>
      <c r="D679" s="10" t="s">
        <v>30</v>
      </c>
      <c r="E679" s="2">
        <v>73</v>
      </c>
      <c r="F679" s="3">
        <v>7</v>
      </c>
      <c r="G679" s="4">
        <v>9.5890410958904104E-2</v>
      </c>
    </row>
    <row r="680" spans="1:7" s="11" customFormat="1" x14ac:dyDescent="0.3">
      <c r="A680" s="72"/>
      <c r="B680" s="72"/>
      <c r="C680" s="64" t="s">
        <v>18</v>
      </c>
      <c r="D680" s="10" t="s">
        <v>31</v>
      </c>
      <c r="E680" s="2">
        <v>29</v>
      </c>
      <c r="F680" s="3">
        <v>3</v>
      </c>
      <c r="G680" s="4">
        <v>0.10344827586206901</v>
      </c>
    </row>
    <row r="681" spans="1:7" s="11" customFormat="1" x14ac:dyDescent="0.3">
      <c r="A681" s="72"/>
      <c r="B681" s="72"/>
      <c r="C681" s="64" t="s">
        <v>18</v>
      </c>
      <c r="D681" s="10" t="s">
        <v>32</v>
      </c>
      <c r="E681" s="2">
        <v>10</v>
      </c>
      <c r="F681" s="3">
        <v>1</v>
      </c>
      <c r="G681" s="4">
        <v>0.1</v>
      </c>
    </row>
    <row r="682" spans="1:7" s="11" customFormat="1" x14ac:dyDescent="0.3">
      <c r="A682" s="72"/>
      <c r="B682" s="72"/>
      <c r="C682" s="64" t="s">
        <v>26</v>
      </c>
      <c r="D682" s="10" t="s">
        <v>1</v>
      </c>
      <c r="E682" s="2"/>
      <c r="F682" s="3"/>
      <c r="G682" s="4"/>
    </row>
    <row r="683" spans="1:7" s="11" customFormat="1" x14ac:dyDescent="0.3">
      <c r="A683" s="72"/>
      <c r="B683" s="72"/>
      <c r="C683" s="64" t="s">
        <v>26</v>
      </c>
      <c r="D683" s="10" t="s">
        <v>28</v>
      </c>
      <c r="E683" s="2" t="s">
        <v>0</v>
      </c>
      <c r="F683" s="3" t="s">
        <v>0</v>
      </c>
      <c r="G683" s="4" t="s">
        <v>0</v>
      </c>
    </row>
    <row r="684" spans="1:7" s="11" customFormat="1" x14ac:dyDescent="0.3">
      <c r="A684" s="72"/>
      <c r="B684" s="72"/>
      <c r="C684" s="64" t="s">
        <v>26</v>
      </c>
      <c r="D684" s="10" t="s">
        <v>29</v>
      </c>
      <c r="E684" s="2" t="s">
        <v>0</v>
      </c>
      <c r="F684" s="3" t="s">
        <v>0</v>
      </c>
      <c r="G684" s="4" t="s">
        <v>0</v>
      </c>
    </row>
    <row r="685" spans="1:7" s="11" customFormat="1" x14ac:dyDescent="0.3">
      <c r="A685" s="72"/>
      <c r="B685" s="72"/>
      <c r="C685" s="64" t="s">
        <v>26</v>
      </c>
      <c r="D685" s="10" t="s">
        <v>30</v>
      </c>
      <c r="E685" s="2" t="s">
        <v>0</v>
      </c>
      <c r="F685" s="3" t="s">
        <v>0</v>
      </c>
      <c r="G685" s="4" t="s">
        <v>0</v>
      </c>
    </row>
    <row r="686" spans="1:7" s="11" customFormat="1" x14ac:dyDescent="0.3">
      <c r="A686" s="72"/>
      <c r="B686" s="72"/>
      <c r="C686" s="64" t="s">
        <v>26</v>
      </c>
      <c r="D686" s="10" t="s">
        <v>31</v>
      </c>
      <c r="E686" s="2" t="s">
        <v>0</v>
      </c>
      <c r="F686" s="3" t="s">
        <v>0</v>
      </c>
      <c r="G686" s="4" t="s">
        <v>0</v>
      </c>
    </row>
    <row r="687" spans="1:7" s="11" customFormat="1" x14ac:dyDescent="0.3">
      <c r="A687" s="72"/>
      <c r="B687" s="72"/>
      <c r="C687" s="64" t="s">
        <v>26</v>
      </c>
      <c r="D687" s="10" t="s">
        <v>32</v>
      </c>
      <c r="E687" s="2" t="s">
        <v>0</v>
      </c>
      <c r="F687" s="3" t="s">
        <v>0</v>
      </c>
      <c r="G687" s="4" t="s">
        <v>0</v>
      </c>
    </row>
    <row r="688" spans="1:7" s="11" customFormat="1" x14ac:dyDescent="0.3">
      <c r="A688" s="72"/>
      <c r="B688" s="73"/>
      <c r="C688" s="64" t="s">
        <v>26</v>
      </c>
      <c r="D688" s="10" t="s">
        <v>33</v>
      </c>
      <c r="E688" s="2" t="s">
        <v>0</v>
      </c>
      <c r="F688" s="3" t="s">
        <v>0</v>
      </c>
      <c r="G688" s="4" t="s">
        <v>0</v>
      </c>
    </row>
    <row r="689" spans="1:7" s="11" customFormat="1" x14ac:dyDescent="0.3">
      <c r="A689" s="72"/>
      <c r="B689" s="71" t="s">
        <v>36</v>
      </c>
      <c r="C689" s="47" t="s">
        <v>1</v>
      </c>
      <c r="D689" s="47"/>
      <c r="E689" s="48">
        <f>E690+E697</f>
        <v>667</v>
      </c>
      <c r="F689" s="48">
        <f t="shared" ref="F689" si="24">F690+F697</f>
        <v>139</v>
      </c>
      <c r="G689" s="49">
        <f>F689/E689</f>
        <v>0.20839580209895053</v>
      </c>
    </row>
    <row r="690" spans="1:7" s="11" customFormat="1" x14ac:dyDescent="0.3">
      <c r="A690" s="72"/>
      <c r="B690" s="72"/>
      <c r="C690" s="64" t="s">
        <v>8</v>
      </c>
      <c r="D690" s="10" t="s">
        <v>1</v>
      </c>
      <c r="E690" s="2">
        <v>421</v>
      </c>
      <c r="F690" s="3">
        <v>94</v>
      </c>
      <c r="G690" s="4">
        <v>0.22327790973871731</v>
      </c>
    </row>
    <row r="691" spans="1:7" s="11" customFormat="1" x14ac:dyDescent="0.3">
      <c r="A691" s="72"/>
      <c r="B691" s="72"/>
      <c r="C691" s="64" t="s">
        <v>8</v>
      </c>
      <c r="D691" s="10" t="s">
        <v>28</v>
      </c>
      <c r="E691" s="2">
        <v>185</v>
      </c>
      <c r="F691" s="3">
        <v>38</v>
      </c>
      <c r="G691" s="4">
        <v>0.20540540540540539</v>
      </c>
    </row>
    <row r="692" spans="1:7" s="11" customFormat="1" x14ac:dyDescent="0.3">
      <c r="A692" s="72"/>
      <c r="B692" s="72"/>
      <c r="C692" s="64" t="s">
        <v>8</v>
      </c>
      <c r="D692" s="10" t="s">
        <v>29</v>
      </c>
      <c r="E692" s="2">
        <v>127</v>
      </c>
      <c r="F692" s="3">
        <v>31</v>
      </c>
      <c r="G692" s="4">
        <v>0.24409448818897639</v>
      </c>
    </row>
    <row r="693" spans="1:7" s="11" customFormat="1" x14ac:dyDescent="0.3">
      <c r="A693" s="72"/>
      <c r="B693" s="72"/>
      <c r="C693" s="64" t="s">
        <v>8</v>
      </c>
      <c r="D693" s="10" t="s">
        <v>30</v>
      </c>
      <c r="E693" s="2">
        <v>63</v>
      </c>
      <c r="F693" s="3">
        <v>19</v>
      </c>
      <c r="G693" s="4">
        <v>0.30158730158730163</v>
      </c>
    </row>
    <row r="694" spans="1:7" s="11" customFormat="1" x14ac:dyDescent="0.3">
      <c r="A694" s="72"/>
      <c r="B694" s="72"/>
      <c r="C694" s="64" t="s">
        <v>8</v>
      </c>
      <c r="D694" s="10" t="s">
        <v>31</v>
      </c>
      <c r="E694" s="2">
        <v>27</v>
      </c>
      <c r="F694" s="3">
        <v>4</v>
      </c>
      <c r="G694" s="4">
        <v>0.14814814814814811</v>
      </c>
    </row>
    <row r="695" spans="1:7" s="11" customFormat="1" x14ac:dyDescent="0.3">
      <c r="A695" s="72"/>
      <c r="B695" s="72"/>
      <c r="C695" s="64" t="s">
        <v>8</v>
      </c>
      <c r="D695" s="10" t="s">
        <v>32</v>
      </c>
      <c r="E695" s="2">
        <v>14</v>
      </c>
      <c r="F695" s="3">
        <v>2</v>
      </c>
      <c r="G695" s="4">
        <v>0.14285714285714279</v>
      </c>
    </row>
    <row r="696" spans="1:7" s="11" customFormat="1" x14ac:dyDescent="0.3">
      <c r="A696" s="72"/>
      <c r="B696" s="72"/>
      <c r="C696" s="64" t="s">
        <v>8</v>
      </c>
      <c r="D696" s="10" t="s">
        <v>33</v>
      </c>
      <c r="E696" s="2">
        <v>5</v>
      </c>
      <c r="F696" s="3">
        <v>0</v>
      </c>
      <c r="G696" s="4">
        <v>0</v>
      </c>
    </row>
    <row r="697" spans="1:7" s="11" customFormat="1" x14ac:dyDescent="0.3">
      <c r="A697" s="72"/>
      <c r="B697" s="72"/>
      <c r="C697" s="64" t="s">
        <v>20</v>
      </c>
      <c r="D697" s="10" t="s">
        <v>1</v>
      </c>
      <c r="E697" s="2">
        <v>246</v>
      </c>
      <c r="F697" s="3">
        <v>45</v>
      </c>
      <c r="G697" s="4">
        <v>0.18292682926829271</v>
      </c>
    </row>
    <row r="698" spans="1:7" s="11" customFormat="1" x14ac:dyDescent="0.3">
      <c r="A698" s="72"/>
      <c r="B698" s="72"/>
      <c r="C698" s="64" t="s">
        <v>20</v>
      </c>
      <c r="D698" s="10" t="s">
        <v>28</v>
      </c>
      <c r="E698" s="2">
        <v>114</v>
      </c>
      <c r="F698" s="3">
        <v>26</v>
      </c>
      <c r="G698" s="4">
        <v>0.22807017543859651</v>
      </c>
    </row>
    <row r="699" spans="1:7" s="11" customFormat="1" x14ac:dyDescent="0.3">
      <c r="A699" s="72"/>
      <c r="B699" s="72"/>
      <c r="C699" s="64" t="s">
        <v>20</v>
      </c>
      <c r="D699" s="10" t="s">
        <v>29</v>
      </c>
      <c r="E699" s="2">
        <v>67</v>
      </c>
      <c r="F699" s="3">
        <v>10</v>
      </c>
      <c r="G699" s="4">
        <v>0.1492537313432836</v>
      </c>
    </row>
    <row r="700" spans="1:7" s="11" customFormat="1" x14ac:dyDescent="0.3">
      <c r="A700" s="72"/>
      <c r="B700" s="72"/>
      <c r="C700" s="64" t="s">
        <v>20</v>
      </c>
      <c r="D700" s="10" t="s">
        <v>30</v>
      </c>
      <c r="E700" s="2">
        <v>39</v>
      </c>
      <c r="F700" s="3">
        <v>6</v>
      </c>
      <c r="G700" s="4">
        <v>0.15384615384615391</v>
      </c>
    </row>
    <row r="701" spans="1:7" s="11" customFormat="1" x14ac:dyDescent="0.3">
      <c r="A701" s="72"/>
      <c r="B701" s="72"/>
      <c r="C701" s="64" t="s">
        <v>20</v>
      </c>
      <c r="D701" s="10" t="s">
        <v>31</v>
      </c>
      <c r="E701" s="2">
        <v>22</v>
      </c>
      <c r="F701" s="3">
        <v>2</v>
      </c>
      <c r="G701" s="4">
        <v>9.0909090909090912E-2</v>
      </c>
    </row>
    <row r="702" spans="1:7" s="11" customFormat="1" x14ac:dyDescent="0.3">
      <c r="A702" s="72"/>
      <c r="B702" s="72"/>
      <c r="C702" s="64" t="s">
        <v>20</v>
      </c>
      <c r="D702" s="10" t="s">
        <v>32</v>
      </c>
      <c r="E702" s="2">
        <v>3</v>
      </c>
      <c r="F702" s="3">
        <v>1</v>
      </c>
      <c r="G702" s="4">
        <v>0.33333333333333331</v>
      </c>
    </row>
    <row r="703" spans="1:7" s="11" customFormat="1" x14ac:dyDescent="0.3">
      <c r="A703" s="72"/>
      <c r="B703" s="73"/>
      <c r="C703" s="64" t="s">
        <v>20</v>
      </c>
      <c r="D703" s="10" t="s">
        <v>33</v>
      </c>
      <c r="E703" s="2">
        <v>1</v>
      </c>
      <c r="F703" s="3">
        <v>0</v>
      </c>
      <c r="G703" s="4">
        <v>0</v>
      </c>
    </row>
    <row r="704" spans="1:7" s="11" customFormat="1" x14ac:dyDescent="0.3">
      <c r="A704" s="72"/>
      <c r="B704" s="71" t="s">
        <v>37</v>
      </c>
      <c r="C704" s="47" t="s">
        <v>1</v>
      </c>
      <c r="D704" s="47"/>
      <c r="E704" s="48">
        <f>E705+E712+E717+E724+E731+E738</f>
        <v>1235</v>
      </c>
      <c r="F704" s="48">
        <f t="shared" ref="F704" si="25">F705+F712+F717+F724+F731+F738</f>
        <v>299</v>
      </c>
      <c r="G704" s="49">
        <f>F704/E704</f>
        <v>0.24210526315789474</v>
      </c>
    </row>
    <row r="705" spans="1:7" s="11" customFormat="1" x14ac:dyDescent="0.3">
      <c r="A705" s="72"/>
      <c r="B705" s="72"/>
      <c r="C705" s="64" t="s">
        <v>5</v>
      </c>
      <c r="D705" s="10" t="s">
        <v>1</v>
      </c>
      <c r="E705" s="2">
        <v>467</v>
      </c>
      <c r="F705" s="3">
        <v>95</v>
      </c>
      <c r="G705" s="4">
        <v>0.20342612419700221</v>
      </c>
    </row>
    <row r="706" spans="1:7" s="11" customFormat="1" x14ac:dyDescent="0.3">
      <c r="A706" s="72"/>
      <c r="B706" s="72"/>
      <c r="C706" s="64" t="s">
        <v>5</v>
      </c>
      <c r="D706" s="10" t="s">
        <v>28</v>
      </c>
      <c r="E706" s="2">
        <v>153</v>
      </c>
      <c r="F706" s="3">
        <v>41</v>
      </c>
      <c r="G706" s="4">
        <v>0.26797385620915032</v>
      </c>
    </row>
    <row r="707" spans="1:7" s="11" customFormat="1" x14ac:dyDescent="0.3">
      <c r="A707" s="72"/>
      <c r="B707" s="72"/>
      <c r="C707" s="64" t="s">
        <v>5</v>
      </c>
      <c r="D707" s="10" t="s">
        <v>29</v>
      </c>
      <c r="E707" s="2">
        <v>175</v>
      </c>
      <c r="F707" s="3">
        <v>27</v>
      </c>
      <c r="G707" s="4">
        <v>0.1542857142857143</v>
      </c>
    </row>
    <row r="708" spans="1:7" s="11" customFormat="1" x14ac:dyDescent="0.3">
      <c r="A708" s="72"/>
      <c r="B708" s="72"/>
      <c r="C708" s="64" t="s">
        <v>5</v>
      </c>
      <c r="D708" s="10" t="s">
        <v>30</v>
      </c>
      <c r="E708" s="2">
        <v>92</v>
      </c>
      <c r="F708" s="3">
        <v>19</v>
      </c>
      <c r="G708" s="4">
        <v>0.20652173913043481</v>
      </c>
    </row>
    <row r="709" spans="1:7" s="11" customFormat="1" x14ac:dyDescent="0.3">
      <c r="A709" s="72"/>
      <c r="B709" s="72"/>
      <c r="C709" s="64" t="s">
        <v>5</v>
      </c>
      <c r="D709" s="10" t="s">
        <v>31</v>
      </c>
      <c r="E709" s="2">
        <v>32</v>
      </c>
      <c r="F709" s="3">
        <v>6</v>
      </c>
      <c r="G709" s="4">
        <v>0.1875</v>
      </c>
    </row>
    <row r="710" spans="1:7" s="11" customFormat="1" x14ac:dyDescent="0.3">
      <c r="A710" s="72"/>
      <c r="B710" s="72"/>
      <c r="C710" s="64" t="s">
        <v>5</v>
      </c>
      <c r="D710" s="10" t="s">
        <v>32</v>
      </c>
      <c r="E710" s="2">
        <v>14</v>
      </c>
      <c r="F710" s="3">
        <v>2</v>
      </c>
      <c r="G710" s="4">
        <v>0.14285714285714279</v>
      </c>
    </row>
    <row r="711" spans="1:7" s="11" customFormat="1" x14ac:dyDescent="0.3">
      <c r="A711" s="72"/>
      <c r="B711" s="72"/>
      <c r="C711" s="64" t="s">
        <v>5</v>
      </c>
      <c r="D711" s="10" t="s">
        <v>33</v>
      </c>
      <c r="E711" s="2">
        <v>1</v>
      </c>
      <c r="F711" s="3">
        <v>0</v>
      </c>
      <c r="G711" s="4">
        <v>0</v>
      </c>
    </row>
    <row r="712" spans="1:7" s="11" customFormat="1" x14ac:dyDescent="0.3">
      <c r="A712" s="72"/>
      <c r="B712" s="72"/>
      <c r="C712" s="64" t="s">
        <v>21</v>
      </c>
      <c r="D712" s="10" t="s">
        <v>1</v>
      </c>
      <c r="E712" s="2">
        <v>1</v>
      </c>
      <c r="F712" s="3">
        <v>0</v>
      </c>
      <c r="G712" s="4">
        <v>0</v>
      </c>
    </row>
    <row r="713" spans="1:7" s="11" customFormat="1" x14ac:dyDescent="0.3">
      <c r="A713" s="72"/>
      <c r="B713" s="72"/>
      <c r="C713" s="64" t="s">
        <v>21</v>
      </c>
      <c r="D713" s="10" t="s">
        <v>28</v>
      </c>
      <c r="E713" s="2">
        <v>1</v>
      </c>
      <c r="F713" s="3">
        <v>0</v>
      </c>
      <c r="G713" s="4">
        <v>0</v>
      </c>
    </row>
    <row r="714" spans="1:7" s="11" customFormat="1" x14ac:dyDescent="0.3">
      <c r="A714" s="72"/>
      <c r="B714" s="72"/>
      <c r="C714" s="64" t="s">
        <v>21</v>
      </c>
      <c r="D714" s="10" t="s">
        <v>29</v>
      </c>
      <c r="E714" s="2" t="s">
        <v>0</v>
      </c>
      <c r="F714" s="3" t="s">
        <v>0</v>
      </c>
      <c r="G714" s="4" t="s">
        <v>0</v>
      </c>
    </row>
    <row r="715" spans="1:7" s="11" customFormat="1" x14ac:dyDescent="0.3">
      <c r="A715" s="72"/>
      <c r="B715" s="72"/>
      <c r="C715" s="64" t="s">
        <v>21</v>
      </c>
      <c r="D715" s="10" t="s">
        <v>30</v>
      </c>
      <c r="E715" s="2" t="s">
        <v>0</v>
      </c>
      <c r="F715" s="3" t="s">
        <v>0</v>
      </c>
      <c r="G715" s="4" t="s">
        <v>0</v>
      </c>
    </row>
    <row r="716" spans="1:7" s="11" customFormat="1" x14ac:dyDescent="0.3">
      <c r="A716" s="72"/>
      <c r="B716" s="72"/>
      <c r="C716" s="64" t="s">
        <v>21</v>
      </c>
      <c r="D716" s="10" t="s">
        <v>31</v>
      </c>
      <c r="E716" s="2" t="s">
        <v>0</v>
      </c>
      <c r="F716" s="3" t="s">
        <v>0</v>
      </c>
      <c r="G716" s="4" t="s">
        <v>0</v>
      </c>
    </row>
    <row r="717" spans="1:7" s="11" customFormat="1" x14ac:dyDescent="0.3">
      <c r="A717" s="72"/>
      <c r="B717" s="72"/>
      <c r="C717" s="64" t="s">
        <v>12</v>
      </c>
      <c r="D717" s="10" t="s">
        <v>1</v>
      </c>
      <c r="E717" s="2">
        <v>93</v>
      </c>
      <c r="F717" s="3">
        <v>34</v>
      </c>
      <c r="G717" s="4">
        <v>0.36559139784946237</v>
      </c>
    </row>
    <row r="718" spans="1:7" s="11" customFormat="1" x14ac:dyDescent="0.3">
      <c r="A718" s="72"/>
      <c r="B718" s="72"/>
      <c r="C718" s="64" t="s">
        <v>12</v>
      </c>
      <c r="D718" s="10" t="s">
        <v>28</v>
      </c>
      <c r="E718" s="2">
        <v>38</v>
      </c>
      <c r="F718" s="3">
        <v>17</v>
      </c>
      <c r="G718" s="4">
        <v>0.44736842105263153</v>
      </c>
    </row>
    <row r="719" spans="1:7" s="11" customFormat="1" x14ac:dyDescent="0.3">
      <c r="A719" s="72"/>
      <c r="B719" s="72"/>
      <c r="C719" s="64" t="s">
        <v>12</v>
      </c>
      <c r="D719" s="10" t="s">
        <v>29</v>
      </c>
      <c r="E719" s="2">
        <v>37</v>
      </c>
      <c r="F719" s="3">
        <v>10</v>
      </c>
      <c r="G719" s="4">
        <v>0.27027027027027029</v>
      </c>
    </row>
    <row r="720" spans="1:7" s="11" customFormat="1" x14ac:dyDescent="0.3">
      <c r="A720" s="72"/>
      <c r="B720" s="72"/>
      <c r="C720" s="64" t="s">
        <v>12</v>
      </c>
      <c r="D720" s="10" t="s">
        <v>30</v>
      </c>
      <c r="E720" s="2">
        <v>11</v>
      </c>
      <c r="F720" s="3">
        <v>4</v>
      </c>
      <c r="G720" s="4">
        <v>0.36363636363636359</v>
      </c>
    </row>
    <row r="721" spans="1:7" s="11" customFormat="1" x14ac:dyDescent="0.3">
      <c r="A721" s="72"/>
      <c r="B721" s="72"/>
      <c r="C721" s="64" t="s">
        <v>12</v>
      </c>
      <c r="D721" s="10" t="s">
        <v>31</v>
      </c>
      <c r="E721" s="2">
        <v>3</v>
      </c>
      <c r="F721" s="3">
        <v>1</v>
      </c>
      <c r="G721" s="4">
        <v>0.33333333333333331</v>
      </c>
    </row>
    <row r="722" spans="1:7" s="11" customFormat="1" x14ac:dyDescent="0.3">
      <c r="A722" s="72"/>
      <c r="B722" s="72"/>
      <c r="C722" s="64" t="s">
        <v>12</v>
      </c>
      <c r="D722" s="10" t="s">
        <v>32</v>
      </c>
      <c r="E722" s="2">
        <v>3</v>
      </c>
      <c r="F722" s="3">
        <v>1</v>
      </c>
      <c r="G722" s="4">
        <v>0.33333333333333331</v>
      </c>
    </row>
    <row r="723" spans="1:7" s="11" customFormat="1" x14ac:dyDescent="0.3">
      <c r="A723" s="72"/>
      <c r="B723" s="72"/>
      <c r="C723" s="64" t="s">
        <v>12</v>
      </c>
      <c r="D723" s="10" t="s">
        <v>33</v>
      </c>
      <c r="E723" s="2">
        <v>1</v>
      </c>
      <c r="F723" s="3">
        <v>1</v>
      </c>
      <c r="G723" s="4">
        <v>1</v>
      </c>
    </row>
    <row r="724" spans="1:7" s="11" customFormat="1" x14ac:dyDescent="0.3">
      <c r="A724" s="72"/>
      <c r="B724" s="72"/>
      <c r="C724" s="64" t="s">
        <v>13</v>
      </c>
      <c r="D724" s="10" t="s">
        <v>1</v>
      </c>
      <c r="E724" s="2">
        <v>110</v>
      </c>
      <c r="F724" s="3">
        <v>31</v>
      </c>
      <c r="G724" s="4">
        <v>0.2818181818181818</v>
      </c>
    </row>
    <row r="725" spans="1:7" s="11" customFormat="1" x14ac:dyDescent="0.3">
      <c r="A725" s="72"/>
      <c r="B725" s="72"/>
      <c r="C725" s="64" t="s">
        <v>13</v>
      </c>
      <c r="D725" s="10" t="s">
        <v>28</v>
      </c>
      <c r="E725" s="2">
        <v>58</v>
      </c>
      <c r="F725" s="3">
        <v>17</v>
      </c>
      <c r="G725" s="4">
        <v>0.29310344827586199</v>
      </c>
    </row>
    <row r="726" spans="1:7" s="11" customFormat="1" x14ac:dyDescent="0.3">
      <c r="A726" s="72"/>
      <c r="B726" s="72"/>
      <c r="C726" s="64" t="s">
        <v>13</v>
      </c>
      <c r="D726" s="10" t="s">
        <v>29</v>
      </c>
      <c r="E726" s="2">
        <v>32</v>
      </c>
      <c r="F726" s="3">
        <v>9</v>
      </c>
      <c r="G726" s="4">
        <v>0.28125</v>
      </c>
    </row>
    <row r="727" spans="1:7" s="11" customFormat="1" x14ac:dyDescent="0.3">
      <c r="A727" s="72"/>
      <c r="B727" s="72"/>
      <c r="C727" s="64" t="s">
        <v>13</v>
      </c>
      <c r="D727" s="10" t="s">
        <v>30</v>
      </c>
      <c r="E727" s="2">
        <v>12</v>
      </c>
      <c r="F727" s="3">
        <v>4</v>
      </c>
      <c r="G727" s="4">
        <v>0.33333333333333331</v>
      </c>
    </row>
    <row r="728" spans="1:7" s="11" customFormat="1" x14ac:dyDescent="0.3">
      <c r="A728" s="72"/>
      <c r="B728" s="72"/>
      <c r="C728" s="64" t="s">
        <v>13</v>
      </c>
      <c r="D728" s="10" t="s">
        <v>31</v>
      </c>
      <c r="E728" s="2">
        <v>2</v>
      </c>
      <c r="F728" s="3">
        <v>0</v>
      </c>
      <c r="G728" s="4">
        <v>0</v>
      </c>
    </row>
    <row r="729" spans="1:7" s="11" customFormat="1" x14ac:dyDescent="0.3">
      <c r="A729" s="72"/>
      <c r="B729" s="72"/>
      <c r="C729" s="64" t="s">
        <v>13</v>
      </c>
      <c r="D729" s="10" t="s">
        <v>32</v>
      </c>
      <c r="E729" s="2">
        <v>3</v>
      </c>
      <c r="F729" s="3">
        <v>0</v>
      </c>
      <c r="G729" s="4">
        <v>0</v>
      </c>
    </row>
    <row r="730" spans="1:7" s="11" customFormat="1" x14ac:dyDescent="0.3">
      <c r="A730" s="72"/>
      <c r="B730" s="72"/>
      <c r="C730" s="64" t="s">
        <v>13</v>
      </c>
      <c r="D730" s="10" t="s">
        <v>33</v>
      </c>
      <c r="E730" s="2">
        <v>3</v>
      </c>
      <c r="F730" s="3">
        <v>1</v>
      </c>
      <c r="G730" s="4">
        <v>0.33333333333333331</v>
      </c>
    </row>
    <row r="731" spans="1:7" s="11" customFormat="1" x14ac:dyDescent="0.3">
      <c r="A731" s="72"/>
      <c r="B731" s="72"/>
      <c r="C731" s="64" t="s">
        <v>14</v>
      </c>
      <c r="D731" s="10" t="s">
        <v>1</v>
      </c>
      <c r="E731" s="2">
        <v>183</v>
      </c>
      <c r="F731" s="3">
        <v>36</v>
      </c>
      <c r="G731" s="4">
        <v>0.1967213114754098</v>
      </c>
    </row>
    <row r="732" spans="1:7" s="11" customFormat="1" x14ac:dyDescent="0.3">
      <c r="A732" s="72"/>
      <c r="B732" s="72"/>
      <c r="C732" s="64" t="s">
        <v>14</v>
      </c>
      <c r="D732" s="10" t="s">
        <v>28</v>
      </c>
      <c r="E732" s="2">
        <v>61</v>
      </c>
      <c r="F732" s="3">
        <v>12</v>
      </c>
      <c r="G732" s="4">
        <v>0.1967213114754098</v>
      </c>
    </row>
    <row r="733" spans="1:7" s="11" customFormat="1" x14ac:dyDescent="0.3">
      <c r="A733" s="72"/>
      <c r="B733" s="72"/>
      <c r="C733" s="64" t="s">
        <v>14</v>
      </c>
      <c r="D733" s="10" t="s">
        <v>29</v>
      </c>
      <c r="E733" s="2">
        <v>76</v>
      </c>
      <c r="F733" s="3">
        <v>18</v>
      </c>
      <c r="G733" s="4">
        <v>0.23684210526315791</v>
      </c>
    </row>
    <row r="734" spans="1:7" s="11" customFormat="1" x14ac:dyDescent="0.3">
      <c r="A734" s="72"/>
      <c r="B734" s="72"/>
      <c r="C734" s="64" t="s">
        <v>14</v>
      </c>
      <c r="D734" s="10" t="s">
        <v>30</v>
      </c>
      <c r="E734" s="2">
        <v>28</v>
      </c>
      <c r="F734" s="3">
        <v>3</v>
      </c>
      <c r="G734" s="4">
        <v>0.1071428571428571</v>
      </c>
    </row>
    <row r="735" spans="1:7" s="11" customFormat="1" x14ac:dyDescent="0.3">
      <c r="A735" s="72"/>
      <c r="B735" s="72"/>
      <c r="C735" s="64" t="s">
        <v>14</v>
      </c>
      <c r="D735" s="10" t="s">
        <v>31</v>
      </c>
      <c r="E735" s="2">
        <v>13</v>
      </c>
      <c r="F735" s="3">
        <v>2</v>
      </c>
      <c r="G735" s="4">
        <v>0.15384615384615391</v>
      </c>
    </row>
    <row r="736" spans="1:7" s="11" customFormat="1" x14ac:dyDescent="0.3">
      <c r="A736" s="72"/>
      <c r="B736" s="72"/>
      <c r="C736" s="64" t="s">
        <v>14</v>
      </c>
      <c r="D736" s="10" t="s">
        <v>32</v>
      </c>
      <c r="E736" s="2">
        <v>4</v>
      </c>
      <c r="F736" s="3">
        <v>1</v>
      </c>
      <c r="G736" s="4">
        <v>0.25</v>
      </c>
    </row>
    <row r="737" spans="1:7" s="11" customFormat="1" x14ac:dyDescent="0.3">
      <c r="A737" s="72"/>
      <c r="B737" s="72"/>
      <c r="C737" s="64" t="s">
        <v>14</v>
      </c>
      <c r="D737" s="10" t="s">
        <v>33</v>
      </c>
      <c r="E737" s="2">
        <v>1</v>
      </c>
      <c r="F737" s="3">
        <v>0</v>
      </c>
      <c r="G737" s="4">
        <v>0</v>
      </c>
    </row>
    <row r="738" spans="1:7" s="11" customFormat="1" x14ac:dyDescent="0.3">
      <c r="A738" s="72"/>
      <c r="B738" s="72"/>
      <c r="C738" s="64" t="s">
        <v>15</v>
      </c>
      <c r="D738" s="10" t="s">
        <v>1</v>
      </c>
      <c r="E738" s="2">
        <v>381</v>
      </c>
      <c r="F738" s="3">
        <v>103</v>
      </c>
      <c r="G738" s="4">
        <v>0.27034120734908129</v>
      </c>
    </row>
    <row r="739" spans="1:7" s="11" customFormat="1" x14ac:dyDescent="0.3">
      <c r="A739" s="72"/>
      <c r="B739" s="72"/>
      <c r="C739" s="64" t="s">
        <v>15</v>
      </c>
      <c r="D739" s="10" t="s">
        <v>28</v>
      </c>
      <c r="E739" s="2">
        <v>149</v>
      </c>
      <c r="F739" s="3">
        <v>43</v>
      </c>
      <c r="G739" s="4">
        <v>0.28859060402684572</v>
      </c>
    </row>
    <row r="740" spans="1:7" s="11" customFormat="1" x14ac:dyDescent="0.3">
      <c r="A740" s="72"/>
      <c r="B740" s="72"/>
      <c r="C740" s="64" t="s">
        <v>15</v>
      </c>
      <c r="D740" s="10" t="s">
        <v>29</v>
      </c>
      <c r="E740" s="2">
        <v>131</v>
      </c>
      <c r="F740" s="3">
        <v>37</v>
      </c>
      <c r="G740" s="4">
        <v>0.28244274809160308</v>
      </c>
    </row>
    <row r="741" spans="1:7" s="11" customFormat="1" x14ac:dyDescent="0.3">
      <c r="A741" s="72"/>
      <c r="B741" s="72"/>
      <c r="C741" s="64" t="s">
        <v>15</v>
      </c>
      <c r="D741" s="10" t="s">
        <v>30</v>
      </c>
      <c r="E741" s="2">
        <v>68</v>
      </c>
      <c r="F741" s="3">
        <v>20</v>
      </c>
      <c r="G741" s="4">
        <v>0.29411764705882348</v>
      </c>
    </row>
    <row r="742" spans="1:7" s="11" customFormat="1" x14ac:dyDescent="0.3">
      <c r="A742" s="72"/>
      <c r="B742" s="72"/>
      <c r="C742" s="64" t="s">
        <v>15</v>
      </c>
      <c r="D742" s="10" t="s">
        <v>31</v>
      </c>
      <c r="E742" s="2">
        <v>25</v>
      </c>
      <c r="F742" s="3">
        <v>3</v>
      </c>
      <c r="G742" s="4">
        <v>0.12</v>
      </c>
    </row>
    <row r="743" spans="1:7" s="11" customFormat="1" x14ac:dyDescent="0.3">
      <c r="A743" s="72"/>
      <c r="B743" s="73"/>
      <c r="C743" s="64" t="s">
        <v>15</v>
      </c>
      <c r="D743" s="10" t="s">
        <v>32</v>
      </c>
      <c r="E743" s="2">
        <v>8</v>
      </c>
      <c r="F743" s="3">
        <v>0</v>
      </c>
      <c r="G743" s="4">
        <v>0</v>
      </c>
    </row>
    <row r="744" spans="1:7" s="11" customFormat="1" x14ac:dyDescent="0.3">
      <c r="A744" s="72"/>
      <c r="B744" s="71" t="s">
        <v>38</v>
      </c>
      <c r="C744" s="47" t="s">
        <v>1</v>
      </c>
      <c r="D744" s="47"/>
      <c r="E744" s="48">
        <f>E745+E752</f>
        <v>418</v>
      </c>
      <c r="F744" s="48">
        <f t="shared" ref="F744" si="26">F745+F752</f>
        <v>105</v>
      </c>
      <c r="G744" s="49">
        <f>F744/E744</f>
        <v>0.25119617224880381</v>
      </c>
    </row>
    <row r="745" spans="1:7" s="11" customFormat="1" x14ac:dyDescent="0.3">
      <c r="A745" s="72"/>
      <c r="B745" s="72"/>
      <c r="C745" s="64" t="s">
        <v>16</v>
      </c>
      <c r="D745" s="10" t="s">
        <v>1</v>
      </c>
      <c r="E745" s="2">
        <v>151</v>
      </c>
      <c r="F745" s="3">
        <v>34</v>
      </c>
      <c r="G745" s="4">
        <v>0.2251655629139073</v>
      </c>
    </row>
    <row r="746" spans="1:7" s="11" customFormat="1" x14ac:dyDescent="0.3">
      <c r="A746" s="72"/>
      <c r="B746" s="72"/>
      <c r="C746" s="64" t="s">
        <v>16</v>
      </c>
      <c r="D746" s="10" t="s">
        <v>28</v>
      </c>
      <c r="E746" s="2">
        <v>61</v>
      </c>
      <c r="F746" s="3">
        <v>22</v>
      </c>
      <c r="G746" s="4">
        <v>0.36065573770491799</v>
      </c>
    </row>
    <row r="747" spans="1:7" s="11" customFormat="1" x14ac:dyDescent="0.3">
      <c r="A747" s="72"/>
      <c r="B747" s="72"/>
      <c r="C747" s="64" t="s">
        <v>16</v>
      </c>
      <c r="D747" s="10" t="s">
        <v>29</v>
      </c>
      <c r="E747" s="2">
        <v>55</v>
      </c>
      <c r="F747" s="3">
        <v>9</v>
      </c>
      <c r="G747" s="4">
        <v>0.16363636363636361</v>
      </c>
    </row>
    <row r="748" spans="1:7" s="11" customFormat="1" x14ac:dyDescent="0.3">
      <c r="A748" s="72"/>
      <c r="B748" s="72"/>
      <c r="C748" s="64" t="s">
        <v>16</v>
      </c>
      <c r="D748" s="10" t="s">
        <v>30</v>
      </c>
      <c r="E748" s="2">
        <v>19</v>
      </c>
      <c r="F748" s="3">
        <v>2</v>
      </c>
      <c r="G748" s="4">
        <v>0.10526315789473679</v>
      </c>
    </row>
    <row r="749" spans="1:7" s="11" customFormat="1" x14ac:dyDescent="0.3">
      <c r="A749" s="72"/>
      <c r="B749" s="72"/>
      <c r="C749" s="64" t="s">
        <v>16</v>
      </c>
      <c r="D749" s="10" t="s">
        <v>31</v>
      </c>
      <c r="E749" s="2">
        <v>14</v>
      </c>
      <c r="F749" s="3">
        <v>1</v>
      </c>
      <c r="G749" s="4">
        <v>7.1428571428571425E-2</v>
      </c>
    </row>
    <row r="750" spans="1:7" s="11" customFormat="1" x14ac:dyDescent="0.3">
      <c r="A750" s="72"/>
      <c r="B750" s="72"/>
      <c r="C750" s="64" t="s">
        <v>16</v>
      </c>
      <c r="D750" s="10" t="s">
        <v>32</v>
      </c>
      <c r="E750" s="2" t="s">
        <v>0</v>
      </c>
      <c r="F750" s="3" t="s">
        <v>0</v>
      </c>
      <c r="G750" s="4" t="s">
        <v>0</v>
      </c>
    </row>
    <row r="751" spans="1:7" s="11" customFormat="1" x14ac:dyDescent="0.3">
      <c r="A751" s="72"/>
      <c r="B751" s="72"/>
      <c r="C751" s="64" t="s">
        <v>16</v>
      </c>
      <c r="D751" s="10" t="s">
        <v>33</v>
      </c>
      <c r="E751" s="2">
        <v>2</v>
      </c>
      <c r="F751" s="3">
        <v>0</v>
      </c>
      <c r="G751" s="4">
        <v>0</v>
      </c>
    </row>
    <row r="752" spans="1:7" s="11" customFormat="1" x14ac:dyDescent="0.3">
      <c r="A752" s="72"/>
      <c r="B752" s="72"/>
      <c r="C752" s="64" t="s">
        <v>19</v>
      </c>
      <c r="D752" s="10" t="s">
        <v>1</v>
      </c>
      <c r="E752" s="2">
        <v>267</v>
      </c>
      <c r="F752" s="3">
        <v>71</v>
      </c>
      <c r="G752" s="4">
        <v>0.26591760299625472</v>
      </c>
    </row>
    <row r="753" spans="1:7" s="11" customFormat="1" x14ac:dyDescent="0.3">
      <c r="A753" s="72"/>
      <c r="B753" s="72"/>
      <c r="C753" s="64" t="s">
        <v>19</v>
      </c>
      <c r="D753" s="10" t="s">
        <v>28</v>
      </c>
      <c r="E753" s="2">
        <v>92</v>
      </c>
      <c r="F753" s="3">
        <v>27</v>
      </c>
      <c r="G753" s="4">
        <v>0.29347826086956519</v>
      </c>
    </row>
    <row r="754" spans="1:7" s="11" customFormat="1" x14ac:dyDescent="0.3">
      <c r="A754" s="72"/>
      <c r="B754" s="72"/>
      <c r="C754" s="64" t="s">
        <v>19</v>
      </c>
      <c r="D754" s="10" t="s">
        <v>29</v>
      </c>
      <c r="E754" s="2">
        <v>91</v>
      </c>
      <c r="F754" s="3">
        <v>22</v>
      </c>
      <c r="G754" s="4">
        <v>0.24175824175824179</v>
      </c>
    </row>
    <row r="755" spans="1:7" s="11" customFormat="1" x14ac:dyDescent="0.3">
      <c r="A755" s="72"/>
      <c r="B755" s="72"/>
      <c r="C755" s="64" t="s">
        <v>19</v>
      </c>
      <c r="D755" s="10" t="s">
        <v>30</v>
      </c>
      <c r="E755" s="2">
        <v>46</v>
      </c>
      <c r="F755" s="3">
        <v>11</v>
      </c>
      <c r="G755" s="4">
        <v>0.2391304347826087</v>
      </c>
    </row>
    <row r="756" spans="1:7" s="11" customFormat="1" x14ac:dyDescent="0.3">
      <c r="A756" s="72"/>
      <c r="B756" s="72"/>
      <c r="C756" s="64" t="s">
        <v>19</v>
      </c>
      <c r="D756" s="10" t="s">
        <v>31</v>
      </c>
      <c r="E756" s="2">
        <v>29</v>
      </c>
      <c r="F756" s="3">
        <v>8</v>
      </c>
      <c r="G756" s="4">
        <v>0.27586206896551718</v>
      </c>
    </row>
    <row r="757" spans="1:7" s="11" customFormat="1" x14ac:dyDescent="0.3">
      <c r="A757" s="72"/>
      <c r="B757" s="72"/>
      <c r="C757" s="64" t="s">
        <v>19</v>
      </c>
      <c r="D757" s="10" t="s">
        <v>32</v>
      </c>
      <c r="E757" s="2">
        <v>8</v>
      </c>
      <c r="F757" s="3">
        <v>2</v>
      </c>
      <c r="G757" s="4">
        <v>0.25</v>
      </c>
    </row>
    <row r="758" spans="1:7" s="11" customFormat="1" x14ac:dyDescent="0.3">
      <c r="A758" s="72"/>
      <c r="B758" s="73"/>
      <c r="C758" s="64" t="s">
        <v>19</v>
      </c>
      <c r="D758" s="10" t="s">
        <v>33</v>
      </c>
      <c r="E758" s="2">
        <v>1</v>
      </c>
      <c r="F758" s="3">
        <v>1</v>
      </c>
      <c r="G758" s="4">
        <v>1</v>
      </c>
    </row>
    <row r="759" spans="1:7" s="11" customFormat="1" x14ac:dyDescent="0.3">
      <c r="A759" s="72"/>
      <c r="B759" s="71" t="s">
        <v>39</v>
      </c>
      <c r="C759" s="47" t="s">
        <v>1</v>
      </c>
      <c r="D759" s="47"/>
      <c r="E759" s="48">
        <f>E760+E766+E773+E780+E787</f>
        <v>848</v>
      </c>
      <c r="F759" s="48">
        <f t="shared" ref="F759" si="27">F760+F766+F773+F780+F787</f>
        <v>198</v>
      </c>
      <c r="G759" s="49">
        <f>F759/E759</f>
        <v>0.23349056603773585</v>
      </c>
    </row>
    <row r="760" spans="1:7" s="11" customFormat="1" x14ac:dyDescent="0.3">
      <c r="A760" s="72"/>
      <c r="B760" s="72"/>
      <c r="C760" s="64" t="s">
        <v>2</v>
      </c>
      <c r="D760" s="10" t="s">
        <v>1</v>
      </c>
      <c r="E760" s="2">
        <v>194</v>
      </c>
      <c r="F760" s="3">
        <v>31</v>
      </c>
      <c r="G760" s="4">
        <v>0.15979381443298971</v>
      </c>
    </row>
    <row r="761" spans="1:7" s="11" customFormat="1" x14ac:dyDescent="0.3">
      <c r="A761" s="72"/>
      <c r="B761" s="72"/>
      <c r="C761" s="64" t="s">
        <v>2</v>
      </c>
      <c r="D761" s="10" t="s">
        <v>28</v>
      </c>
      <c r="E761" s="2">
        <v>67</v>
      </c>
      <c r="F761" s="3">
        <v>17</v>
      </c>
      <c r="G761" s="4">
        <v>0.2537313432835821</v>
      </c>
    </row>
    <row r="762" spans="1:7" s="11" customFormat="1" x14ac:dyDescent="0.3">
      <c r="A762" s="72"/>
      <c r="B762" s="72"/>
      <c r="C762" s="64" t="s">
        <v>2</v>
      </c>
      <c r="D762" s="10" t="s">
        <v>29</v>
      </c>
      <c r="E762" s="2">
        <v>71</v>
      </c>
      <c r="F762" s="3">
        <v>10</v>
      </c>
      <c r="G762" s="4">
        <v>0.14084507042253519</v>
      </c>
    </row>
    <row r="763" spans="1:7" s="11" customFormat="1" x14ac:dyDescent="0.3">
      <c r="A763" s="72"/>
      <c r="B763" s="72"/>
      <c r="C763" s="64" t="s">
        <v>2</v>
      </c>
      <c r="D763" s="10" t="s">
        <v>30</v>
      </c>
      <c r="E763" s="2">
        <v>36</v>
      </c>
      <c r="F763" s="3">
        <v>2</v>
      </c>
      <c r="G763" s="4">
        <v>5.5555555555555552E-2</v>
      </c>
    </row>
    <row r="764" spans="1:7" s="11" customFormat="1" x14ac:dyDescent="0.3">
      <c r="A764" s="72"/>
      <c r="B764" s="72"/>
      <c r="C764" s="64" t="s">
        <v>2</v>
      </c>
      <c r="D764" s="10" t="s">
        <v>31</v>
      </c>
      <c r="E764" s="2">
        <v>15</v>
      </c>
      <c r="F764" s="3">
        <v>2</v>
      </c>
      <c r="G764" s="4">
        <v>0.1333333333333333</v>
      </c>
    </row>
    <row r="765" spans="1:7" s="11" customFormat="1" x14ac:dyDescent="0.3">
      <c r="A765" s="72"/>
      <c r="B765" s="72"/>
      <c r="C765" s="64" t="s">
        <v>2</v>
      </c>
      <c r="D765" s="10" t="s">
        <v>32</v>
      </c>
      <c r="E765" s="2">
        <v>5</v>
      </c>
      <c r="F765" s="3">
        <v>0</v>
      </c>
      <c r="G765" s="4">
        <v>0</v>
      </c>
    </row>
    <row r="766" spans="1:7" s="11" customFormat="1" x14ac:dyDescent="0.3">
      <c r="A766" s="72"/>
      <c r="B766" s="72"/>
      <c r="C766" s="64" t="s">
        <v>9</v>
      </c>
      <c r="D766" s="10" t="s">
        <v>1</v>
      </c>
      <c r="E766" s="2">
        <v>198</v>
      </c>
      <c r="F766" s="3">
        <v>50</v>
      </c>
      <c r="G766" s="4">
        <v>0.25252525252525249</v>
      </c>
    </row>
    <row r="767" spans="1:7" s="11" customFormat="1" x14ac:dyDescent="0.3">
      <c r="A767" s="72"/>
      <c r="B767" s="72"/>
      <c r="C767" s="64" t="s">
        <v>9</v>
      </c>
      <c r="D767" s="10" t="s">
        <v>28</v>
      </c>
      <c r="E767" s="2">
        <v>67</v>
      </c>
      <c r="F767" s="3">
        <v>25</v>
      </c>
      <c r="G767" s="4">
        <v>0.37313432835820898</v>
      </c>
    </row>
    <row r="768" spans="1:7" s="11" customFormat="1" x14ac:dyDescent="0.3">
      <c r="A768" s="72"/>
      <c r="B768" s="72"/>
      <c r="C768" s="64" t="s">
        <v>9</v>
      </c>
      <c r="D768" s="10" t="s">
        <v>29</v>
      </c>
      <c r="E768" s="2">
        <v>62</v>
      </c>
      <c r="F768" s="3">
        <v>11</v>
      </c>
      <c r="G768" s="4">
        <v>0.17741935483870969</v>
      </c>
    </row>
    <row r="769" spans="1:7" s="11" customFormat="1" x14ac:dyDescent="0.3">
      <c r="A769" s="72"/>
      <c r="B769" s="72"/>
      <c r="C769" s="64" t="s">
        <v>9</v>
      </c>
      <c r="D769" s="10" t="s">
        <v>30</v>
      </c>
      <c r="E769" s="2">
        <v>41</v>
      </c>
      <c r="F769" s="3">
        <v>8</v>
      </c>
      <c r="G769" s="4">
        <v>0.1951219512195122</v>
      </c>
    </row>
    <row r="770" spans="1:7" s="11" customFormat="1" x14ac:dyDescent="0.3">
      <c r="A770" s="72"/>
      <c r="B770" s="72"/>
      <c r="C770" s="64" t="s">
        <v>9</v>
      </c>
      <c r="D770" s="10" t="s">
        <v>31</v>
      </c>
      <c r="E770" s="2">
        <v>22</v>
      </c>
      <c r="F770" s="3">
        <v>3</v>
      </c>
      <c r="G770" s="4">
        <v>0.13636363636363641</v>
      </c>
    </row>
    <row r="771" spans="1:7" s="11" customFormat="1" x14ac:dyDescent="0.3">
      <c r="A771" s="72"/>
      <c r="B771" s="72"/>
      <c r="C771" s="64" t="s">
        <v>9</v>
      </c>
      <c r="D771" s="10" t="s">
        <v>32</v>
      </c>
      <c r="E771" s="2">
        <v>5</v>
      </c>
      <c r="F771" s="3">
        <v>3</v>
      </c>
      <c r="G771" s="4">
        <v>0.6</v>
      </c>
    </row>
    <row r="772" spans="1:7" s="11" customFormat="1" x14ac:dyDescent="0.3">
      <c r="A772" s="72"/>
      <c r="B772" s="72"/>
      <c r="C772" s="64" t="s">
        <v>9</v>
      </c>
      <c r="D772" s="10" t="s">
        <v>33</v>
      </c>
      <c r="E772" s="2">
        <v>1</v>
      </c>
      <c r="F772" s="3">
        <v>0</v>
      </c>
      <c r="G772" s="4">
        <v>0</v>
      </c>
    </row>
    <row r="773" spans="1:7" s="11" customFormat="1" x14ac:dyDescent="0.3">
      <c r="A773" s="72"/>
      <c r="B773" s="72"/>
      <c r="C773" s="64" t="s">
        <v>10</v>
      </c>
      <c r="D773" s="10" t="s">
        <v>1</v>
      </c>
      <c r="E773" s="2">
        <v>187</v>
      </c>
      <c r="F773" s="3">
        <v>48</v>
      </c>
      <c r="G773" s="4">
        <v>0.25668449197860971</v>
      </c>
    </row>
    <row r="774" spans="1:7" s="11" customFormat="1" x14ac:dyDescent="0.3">
      <c r="A774" s="72"/>
      <c r="B774" s="72"/>
      <c r="C774" s="64" t="s">
        <v>10</v>
      </c>
      <c r="D774" s="10" t="s">
        <v>28</v>
      </c>
      <c r="E774" s="2">
        <v>55</v>
      </c>
      <c r="F774" s="3">
        <v>20</v>
      </c>
      <c r="G774" s="4">
        <v>0.36363636363636359</v>
      </c>
    </row>
    <row r="775" spans="1:7" s="11" customFormat="1" x14ac:dyDescent="0.3">
      <c r="A775" s="72"/>
      <c r="B775" s="72"/>
      <c r="C775" s="64" t="s">
        <v>10</v>
      </c>
      <c r="D775" s="10" t="s">
        <v>29</v>
      </c>
      <c r="E775" s="2">
        <v>70</v>
      </c>
      <c r="F775" s="3">
        <v>15</v>
      </c>
      <c r="G775" s="4">
        <v>0.2142857142857143</v>
      </c>
    </row>
    <row r="776" spans="1:7" s="11" customFormat="1" x14ac:dyDescent="0.3">
      <c r="A776" s="72"/>
      <c r="B776" s="72"/>
      <c r="C776" s="64" t="s">
        <v>10</v>
      </c>
      <c r="D776" s="10" t="s">
        <v>30</v>
      </c>
      <c r="E776" s="2">
        <v>39</v>
      </c>
      <c r="F776" s="3">
        <v>10</v>
      </c>
      <c r="G776" s="4">
        <v>0.25641025641025639</v>
      </c>
    </row>
    <row r="777" spans="1:7" s="11" customFormat="1" x14ac:dyDescent="0.3">
      <c r="A777" s="72"/>
      <c r="B777" s="72"/>
      <c r="C777" s="64" t="s">
        <v>10</v>
      </c>
      <c r="D777" s="10" t="s">
        <v>31</v>
      </c>
      <c r="E777" s="2">
        <v>15</v>
      </c>
      <c r="F777" s="3">
        <v>2</v>
      </c>
      <c r="G777" s="4">
        <v>0.1333333333333333</v>
      </c>
    </row>
    <row r="778" spans="1:7" s="11" customFormat="1" x14ac:dyDescent="0.3">
      <c r="A778" s="72"/>
      <c r="B778" s="72"/>
      <c r="C778" s="64" t="s">
        <v>10</v>
      </c>
      <c r="D778" s="10" t="s">
        <v>32</v>
      </c>
      <c r="E778" s="2">
        <v>6</v>
      </c>
      <c r="F778" s="3">
        <v>0</v>
      </c>
      <c r="G778" s="4">
        <v>0</v>
      </c>
    </row>
    <row r="779" spans="1:7" s="11" customFormat="1" x14ac:dyDescent="0.3">
      <c r="A779" s="72"/>
      <c r="B779" s="72"/>
      <c r="C779" s="64" t="s">
        <v>10</v>
      </c>
      <c r="D779" s="10" t="s">
        <v>33</v>
      </c>
      <c r="E779" s="2">
        <v>2</v>
      </c>
      <c r="F779" s="3">
        <v>1</v>
      </c>
      <c r="G779" s="4">
        <v>0.5</v>
      </c>
    </row>
    <row r="780" spans="1:7" s="11" customFormat="1" x14ac:dyDescent="0.3">
      <c r="A780" s="72"/>
      <c r="B780" s="72"/>
      <c r="C780" s="64" t="s">
        <v>11</v>
      </c>
      <c r="D780" s="10" t="s">
        <v>1</v>
      </c>
      <c r="E780" s="2">
        <v>268</v>
      </c>
      <c r="F780" s="3">
        <v>69</v>
      </c>
      <c r="G780" s="4">
        <v>0.2574626865671642</v>
      </c>
    </row>
    <row r="781" spans="1:7" s="11" customFormat="1" x14ac:dyDescent="0.3">
      <c r="A781" s="72"/>
      <c r="B781" s="72"/>
      <c r="C781" s="64" t="s">
        <v>11</v>
      </c>
      <c r="D781" s="10" t="s">
        <v>28</v>
      </c>
      <c r="E781" s="2">
        <v>103</v>
      </c>
      <c r="F781" s="3">
        <v>33</v>
      </c>
      <c r="G781" s="4">
        <v>0.32038834951456308</v>
      </c>
    </row>
    <row r="782" spans="1:7" s="11" customFormat="1" x14ac:dyDescent="0.3">
      <c r="A782" s="72"/>
      <c r="B782" s="72"/>
      <c r="C782" s="64" t="s">
        <v>11</v>
      </c>
      <c r="D782" s="10" t="s">
        <v>29</v>
      </c>
      <c r="E782" s="2">
        <v>94</v>
      </c>
      <c r="F782" s="3">
        <v>25</v>
      </c>
      <c r="G782" s="4">
        <v>0.26595744680851058</v>
      </c>
    </row>
    <row r="783" spans="1:7" s="11" customFormat="1" x14ac:dyDescent="0.3">
      <c r="A783" s="72"/>
      <c r="B783" s="72"/>
      <c r="C783" s="64" t="s">
        <v>11</v>
      </c>
      <c r="D783" s="10" t="s">
        <v>30</v>
      </c>
      <c r="E783" s="2">
        <v>44</v>
      </c>
      <c r="F783" s="3">
        <v>9</v>
      </c>
      <c r="G783" s="4">
        <v>0.20454545454545461</v>
      </c>
    </row>
    <row r="784" spans="1:7" s="11" customFormat="1" x14ac:dyDescent="0.3">
      <c r="A784" s="72"/>
      <c r="B784" s="72"/>
      <c r="C784" s="64" t="s">
        <v>11</v>
      </c>
      <c r="D784" s="10" t="s">
        <v>31</v>
      </c>
      <c r="E784" s="2">
        <v>23</v>
      </c>
      <c r="F784" s="3">
        <v>2</v>
      </c>
      <c r="G784" s="4">
        <v>8.6956521739130432E-2</v>
      </c>
    </row>
    <row r="785" spans="1:7" s="11" customFormat="1" x14ac:dyDescent="0.3">
      <c r="A785" s="72"/>
      <c r="B785" s="72"/>
      <c r="C785" s="64" t="s">
        <v>11</v>
      </c>
      <c r="D785" s="10" t="s">
        <v>32</v>
      </c>
      <c r="E785" s="2">
        <v>2</v>
      </c>
      <c r="F785" s="3">
        <v>0</v>
      </c>
      <c r="G785" s="4">
        <v>0</v>
      </c>
    </row>
    <row r="786" spans="1:7" s="11" customFormat="1" x14ac:dyDescent="0.3">
      <c r="A786" s="72"/>
      <c r="B786" s="72"/>
      <c r="C786" s="64" t="s">
        <v>11</v>
      </c>
      <c r="D786" s="10" t="s">
        <v>33</v>
      </c>
      <c r="E786" s="2">
        <v>2</v>
      </c>
      <c r="F786" s="3">
        <v>0</v>
      </c>
      <c r="G786" s="4">
        <v>0</v>
      </c>
    </row>
    <row r="787" spans="1:7" s="11" customFormat="1" x14ac:dyDescent="0.3">
      <c r="A787" s="72"/>
      <c r="B787" s="72"/>
      <c r="C787" s="64" t="s">
        <v>23</v>
      </c>
      <c r="D787" s="10" t="s">
        <v>1</v>
      </c>
      <c r="E787" s="2">
        <v>1</v>
      </c>
      <c r="F787" s="3">
        <v>0</v>
      </c>
      <c r="G787" s="4">
        <v>0</v>
      </c>
    </row>
    <row r="788" spans="1:7" s="11" customFormat="1" x14ac:dyDescent="0.3">
      <c r="A788" s="72"/>
      <c r="B788" s="72"/>
      <c r="C788" s="64" t="s">
        <v>23</v>
      </c>
      <c r="D788" s="10" t="s">
        <v>28</v>
      </c>
      <c r="E788" s="2">
        <v>1</v>
      </c>
      <c r="F788" s="3">
        <v>0</v>
      </c>
      <c r="G788" s="4">
        <v>0</v>
      </c>
    </row>
    <row r="789" spans="1:7" s="11" customFormat="1" x14ac:dyDescent="0.3">
      <c r="A789" s="72"/>
      <c r="B789" s="72"/>
      <c r="C789" s="64" t="s">
        <v>23</v>
      </c>
      <c r="D789" s="10" t="s">
        <v>29</v>
      </c>
      <c r="E789" s="2" t="s">
        <v>0</v>
      </c>
      <c r="F789" s="3" t="s">
        <v>0</v>
      </c>
      <c r="G789" s="4" t="s">
        <v>0</v>
      </c>
    </row>
    <row r="790" spans="1:7" s="11" customFormat="1" x14ac:dyDescent="0.3">
      <c r="A790" s="72"/>
      <c r="B790" s="72"/>
      <c r="C790" s="64" t="s">
        <v>23</v>
      </c>
      <c r="D790" s="10" t="s">
        <v>30</v>
      </c>
      <c r="E790" s="2" t="s">
        <v>0</v>
      </c>
      <c r="F790" s="3" t="s">
        <v>0</v>
      </c>
      <c r="G790" s="4" t="s">
        <v>0</v>
      </c>
    </row>
    <row r="791" spans="1:7" s="11" customFormat="1" x14ac:dyDescent="0.3">
      <c r="A791" s="72"/>
      <c r="B791" s="72"/>
      <c r="C791" s="64" t="s">
        <v>23</v>
      </c>
      <c r="D791" s="10" t="s">
        <v>31</v>
      </c>
      <c r="E791" s="2" t="s">
        <v>0</v>
      </c>
      <c r="F791" s="3" t="s">
        <v>0</v>
      </c>
      <c r="G791" s="4" t="s">
        <v>0</v>
      </c>
    </row>
    <row r="792" spans="1:7" s="11" customFormat="1" x14ac:dyDescent="0.3">
      <c r="A792" s="73"/>
      <c r="B792" s="73"/>
      <c r="C792" s="64" t="s">
        <v>23</v>
      </c>
      <c r="D792" s="10" t="s">
        <v>32</v>
      </c>
      <c r="E792" s="2" t="s">
        <v>0</v>
      </c>
      <c r="F792" s="3" t="s">
        <v>0</v>
      </c>
      <c r="G792" s="4" t="s">
        <v>0</v>
      </c>
    </row>
  </sheetData>
  <autoFilter ref="C1:C792" xr:uid="{939BC901-D0E3-498D-B133-EFF2368CFDAB}"/>
  <mergeCells count="154">
    <mergeCell ref="A267:A388"/>
    <mergeCell ref="B268:B292"/>
    <mergeCell ref="B293:B306"/>
    <mergeCell ref="B307:B341"/>
    <mergeCell ref="B342:B356"/>
    <mergeCell ref="B357:B388"/>
    <mergeCell ref="B618:B653"/>
    <mergeCell ref="C656:C662"/>
    <mergeCell ref="C663:C668"/>
    <mergeCell ref="B655:B688"/>
    <mergeCell ref="A515:A653"/>
    <mergeCell ref="B516:B545"/>
    <mergeCell ref="B546:B560"/>
    <mergeCell ref="B561:B602"/>
    <mergeCell ref="B603:B617"/>
    <mergeCell ref="C475:C481"/>
    <mergeCell ref="C440:C445"/>
    <mergeCell ref="C446:C452"/>
    <mergeCell ref="C453:C459"/>
    <mergeCell ref="C483:C489"/>
    <mergeCell ref="C490:C496"/>
    <mergeCell ref="C497:C503"/>
    <mergeCell ref="C504:C509"/>
    <mergeCell ref="C510:C514"/>
    <mergeCell ref="A1:G1"/>
    <mergeCell ref="C142:C148"/>
    <mergeCell ref="C149:C155"/>
    <mergeCell ref="C156:C162"/>
    <mergeCell ref="C163:C169"/>
    <mergeCell ref="C171:C177"/>
    <mergeCell ref="C178:C184"/>
    <mergeCell ref="C186:C192"/>
    <mergeCell ref="A140:A266"/>
    <mergeCell ref="B141:B169"/>
    <mergeCell ref="B170:B184"/>
    <mergeCell ref="B185:B222"/>
    <mergeCell ref="B223:B237"/>
    <mergeCell ref="B238:B266"/>
    <mergeCell ref="C118:C124"/>
    <mergeCell ref="C125:C130"/>
    <mergeCell ref="C131:C137"/>
    <mergeCell ref="C138:C139"/>
    <mergeCell ref="C108:C110"/>
    <mergeCell ref="A3:A139"/>
    <mergeCell ref="B4:B40"/>
    <mergeCell ref="B41:B54"/>
    <mergeCell ref="B55:B92"/>
    <mergeCell ref="B93:B110"/>
    <mergeCell ref="B111:B139"/>
    <mergeCell ref="C62:C65"/>
    <mergeCell ref="C66:C72"/>
    <mergeCell ref="C73:C79"/>
    <mergeCell ref="C80:C86"/>
    <mergeCell ref="C87:C92"/>
    <mergeCell ref="C94:C100"/>
    <mergeCell ref="C101:C107"/>
    <mergeCell ref="C24:C28"/>
    <mergeCell ref="C112:C117"/>
    <mergeCell ref="C5:C11"/>
    <mergeCell ref="C12:C16"/>
    <mergeCell ref="C17:C23"/>
    <mergeCell ref="C29:C35"/>
    <mergeCell ref="C36:C40"/>
    <mergeCell ref="C49:C54"/>
    <mergeCell ref="C42:C48"/>
    <mergeCell ref="C56:C61"/>
    <mergeCell ref="C193:C196"/>
    <mergeCell ref="C197:C202"/>
    <mergeCell ref="C203:C209"/>
    <mergeCell ref="C210:C216"/>
    <mergeCell ref="C217:C222"/>
    <mergeCell ref="C224:C230"/>
    <mergeCell ref="C231:C237"/>
    <mergeCell ref="C239:C245"/>
    <mergeCell ref="C246:C252"/>
    <mergeCell ref="C253:C259"/>
    <mergeCell ref="C260:C266"/>
    <mergeCell ref="C428:C434"/>
    <mergeCell ref="C269:C275"/>
    <mergeCell ref="C276:C281"/>
    <mergeCell ref="C282:C288"/>
    <mergeCell ref="C289:C292"/>
    <mergeCell ref="C294:C300"/>
    <mergeCell ref="C301:C306"/>
    <mergeCell ref="C308:C314"/>
    <mergeCell ref="C315:C316"/>
    <mergeCell ref="C317:C322"/>
    <mergeCell ref="C323:C328"/>
    <mergeCell ref="C329:C334"/>
    <mergeCell ref="C335:C341"/>
    <mergeCell ref="C343:C349"/>
    <mergeCell ref="C350:C356"/>
    <mergeCell ref="C358:C364"/>
    <mergeCell ref="C365:C370"/>
    <mergeCell ref="C371:C377"/>
    <mergeCell ref="C378:C384"/>
    <mergeCell ref="C385:C388"/>
    <mergeCell ref="C391:C397"/>
    <mergeCell ref="C398:C404"/>
    <mergeCell ref="C405:C411"/>
    <mergeCell ref="C413:C419"/>
    <mergeCell ref="C420:C426"/>
    <mergeCell ref="C435:C439"/>
    <mergeCell ref="A389:A514"/>
    <mergeCell ref="B390:B411"/>
    <mergeCell ref="B412:B426"/>
    <mergeCell ref="B427:B466"/>
    <mergeCell ref="B467:B481"/>
    <mergeCell ref="B482:B514"/>
    <mergeCell ref="C524:C526"/>
    <mergeCell ref="C460:C466"/>
    <mergeCell ref="C468:C474"/>
    <mergeCell ref="C527:C533"/>
    <mergeCell ref="C534:C540"/>
    <mergeCell ref="C541:C545"/>
    <mergeCell ref="C547:C553"/>
    <mergeCell ref="C554:C560"/>
    <mergeCell ref="C562:C568"/>
    <mergeCell ref="C517:C523"/>
    <mergeCell ref="C569:C574"/>
    <mergeCell ref="C575:C581"/>
    <mergeCell ref="C619:C625"/>
    <mergeCell ref="C682:C688"/>
    <mergeCell ref="C582:C588"/>
    <mergeCell ref="C589:C595"/>
    <mergeCell ref="C596:C602"/>
    <mergeCell ref="C604:C610"/>
    <mergeCell ref="C611:C617"/>
    <mergeCell ref="C626:C632"/>
    <mergeCell ref="C633:C639"/>
    <mergeCell ref="C640:C646"/>
    <mergeCell ref="C647:C653"/>
    <mergeCell ref="C669:C675"/>
    <mergeCell ref="C676:C681"/>
    <mergeCell ref="C745:C751"/>
    <mergeCell ref="C752:C758"/>
    <mergeCell ref="C760:C765"/>
    <mergeCell ref="C766:C772"/>
    <mergeCell ref="C773:C779"/>
    <mergeCell ref="C780:C786"/>
    <mergeCell ref="C787:C792"/>
    <mergeCell ref="A654:A792"/>
    <mergeCell ref="B744:B758"/>
    <mergeCell ref="B759:B792"/>
    <mergeCell ref="C690:C696"/>
    <mergeCell ref="C697:C703"/>
    <mergeCell ref="C705:C711"/>
    <mergeCell ref="C712:C716"/>
    <mergeCell ref="B689:B703"/>
    <mergeCell ref="B704:B743"/>
    <mergeCell ref="C731:C737"/>
    <mergeCell ref="C717:C723"/>
    <mergeCell ref="C724:C730"/>
    <mergeCell ref="C738:C743"/>
  </mergeCells>
  <pageMargins left="0.7" right="0.7" top="0.75" bottom="0.75" header="0.3" footer="0.3"/>
  <pageSetup paperSize="9"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99ae7271d7d9be18a8cdabe7db8adbf">
  <xsd:schema xmlns:xsd="http://www.w3.org/2001/XMLSchema" xmlns:xs="http://www.w3.org/2001/XMLSchema" xmlns:p="http://schemas.microsoft.com/office/2006/metadata/properties" xmlns:ns2="ceeae0c4-f3ff-4153-af2f-582bafa5e89e" xmlns:ns3="03d5240a-782c-4048-8313-d01b5d6ab2a6" xmlns:ns4="9a9ec0f0-7796-43d0-ac1f-4c8c46ee0bd1" targetNamespace="http://schemas.microsoft.com/office/2006/metadata/properties" ma:root="true" ma:fieldsID="ced3c2217a9955469f1bf84388f50d7e" ns2:_="" ns3:_="" ns4:_="">
    <xsd:import namespace="ceeae0c4-f3ff-4153-af2f-582bafa5e89e"/>
    <xsd:import namespace="03d5240a-782c-4048-8313-d01b5d6ab2a6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a945e16-1173-4b0b-8dcb-f12d6cac252a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A46ACDCC-7FCC-4B16-92D3-3A8DCEEAD73F}"/>
</file>

<file path=customXml/itemProps2.xml><?xml version="1.0" encoding="utf-8"?>
<ds:datastoreItem xmlns:ds="http://schemas.openxmlformats.org/officeDocument/2006/customXml" ds:itemID="{4D8DD1DA-B58B-4082-B96D-28CA7E076858}"/>
</file>

<file path=customXml/itemProps3.xml><?xml version="1.0" encoding="utf-8"?>
<ds:datastoreItem xmlns:ds="http://schemas.openxmlformats.org/officeDocument/2006/customXml" ds:itemID="{80924707-CF45-4143-8560-7850B7E0F8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3</vt:i4>
      </vt:variant>
    </vt:vector>
  </HeadingPairs>
  <TitlesOfParts>
    <vt:vector size="11" baseType="lpstr">
      <vt:lpstr>TAB1 - 409-1.a&amp;b&amp;d</vt:lpstr>
      <vt:lpstr>TAB2 - 409-1.a&amp;b&amp;e</vt:lpstr>
      <vt:lpstr>TAB3 - 409-2.a&amp;b&amp;d</vt:lpstr>
      <vt:lpstr>TAB4 - 409-2.a&amp;b&amp;e</vt:lpstr>
      <vt:lpstr>TAB5 - 409-3.a&amp;b&amp;d</vt:lpstr>
      <vt:lpstr>TAB6 - 409-3.a&amp;b&amp;e</vt:lpstr>
      <vt:lpstr>TAB7 - 409-4.a&amp;b&amp;c</vt:lpstr>
      <vt:lpstr>TAB8 - 409.4a&amp;b&amp;d</vt:lpstr>
      <vt:lpstr>'TAB1 - 409-1.a&amp;b&amp;d'!Afdrukbereik</vt:lpstr>
      <vt:lpstr>'TAB3 - 409-2.a&amp;b&amp;d'!Afdrukbereik</vt:lpstr>
      <vt:lpstr>'TAB5 - 409-3.a&amp;b&amp;d'!Afdrukbereik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KYRA GODART</dc:creator>
  <cp:lastModifiedBy>VEIREMAN Anita</cp:lastModifiedBy>
  <cp:lastPrinted>2024-01-29T16:40:23Z</cp:lastPrinted>
  <dcterms:created xsi:type="dcterms:W3CDTF">2023-12-27T09:33:33Z</dcterms:created>
  <dcterms:modified xsi:type="dcterms:W3CDTF">2024-01-29T17:24:34Z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</Properties>
</file>