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winnegs/Vlaamse overheid - Office 365/PV's/2023-2024/"/>
    </mc:Choice>
  </mc:AlternateContent>
  <xr:revisionPtr revIDLastSave="0" documentId="8_{BD7D6CF1-2CD9-ED41-BF1C-D7FBFA8D6EAD}" xr6:coauthVersionLast="47" xr6:coauthVersionMax="47" xr10:uidLastSave="{00000000-0000-0000-0000-000000000000}"/>
  <bookViews>
    <workbookView xWindow="20" yWindow="2040" windowWidth="28800" windowHeight="16660" xr2:uid="{00000000-000D-0000-FFFF-FFFF00000000}"/>
  </bookViews>
  <sheets>
    <sheet name="Blad1" sheetId="1" r:id="rId1"/>
  </sheets>
  <definedNames>
    <definedName name="_xlnm._FilterDatabase" localSheetId="0" hidden="1">Blad1!$B$1:$S$1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K19" i="1" l="1"/>
  <c r="K17" i="1"/>
  <c r="J20" i="1" l="1"/>
  <c r="J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tc={6986EE34-81C3-4E1B-A92F-403B4A9AF04E}</author>
    <author>tc={BE850EAC-A4D9-4765-A120-CE0166FC359E}</author>
    <author>tc={79B08B85-83B0-49DA-9037-98E8F5652868}</author>
    <author>tc={2E798619-0A57-45B7-9328-FE10A8C2DD31}</author>
    <author>tc={C9E1F75B-4291-464A-BD8E-7FD3649432F6}</author>
    <author>Lambrechts, Rebecca</author>
  </authors>
  <commentList>
    <comment ref="N7" authorId="0" shapeId="0" xr:uid="{6986EE34-81C3-4E1B-A92F-403B4A9AF04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FS3</t>
      </text>
    </comment>
    <comment ref="N8" authorId="1" shapeId="0" xr:uid="{BE850EAC-A4D9-4765-A120-CE0166FC359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FS3</t>
      </text>
    </comment>
    <comment ref="N10" authorId="2" shapeId="0" xr:uid="{79B08B85-83B0-49DA-9037-98E8F565286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FS3</t>
      </text>
    </comment>
    <comment ref="N15" authorId="3" shapeId="0" xr:uid="{2E798619-0A57-45B7-9328-FE10A8C2DD3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FS3</t>
      </text>
    </comment>
    <comment ref="N16" authorId="4" shapeId="0" xr:uid="{C9E1F75B-4291-464A-BD8E-7FD3649432F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FS3</t>
      </text>
    </comment>
    <comment ref="E17" authorId="5" shapeId="0" xr:uid="{F3F81462-8FDB-4675-A383-09F87C154DEC}">
      <text>
        <r>
          <rPr>
            <b/>
            <sz val="9"/>
            <color indexed="81"/>
            <rFont val="Tahoma"/>
            <family val="2"/>
          </rPr>
          <t>Lambrechts, Rebecca:</t>
        </r>
        <r>
          <rPr>
            <sz val="9"/>
            <color indexed="81"/>
            <rFont val="Tahoma"/>
            <family val="2"/>
          </rPr>
          <t xml:space="preserve">
overdracht 31/12!</t>
        </r>
      </text>
    </comment>
  </commentList>
</comments>
</file>

<file path=xl/sharedStrings.xml><?xml version="1.0" encoding="utf-8"?>
<sst xmlns="http://schemas.openxmlformats.org/spreadsheetml/2006/main" count="248" uniqueCount="120">
  <si>
    <t>Overdrager</t>
  </si>
  <si>
    <t>Overnemer</t>
  </si>
  <si>
    <t>WP</t>
  </si>
  <si>
    <t>Financiering</t>
  </si>
  <si>
    <t>OCMW Oostkamp</t>
  </si>
  <si>
    <t>Vivendo</t>
  </si>
  <si>
    <t>WP0967</t>
  </si>
  <si>
    <t>WP0982</t>
  </si>
  <si>
    <t>WP0692</t>
  </si>
  <si>
    <t>VWF</t>
  </si>
  <si>
    <t>Sint-Niklase Maatschappij voor de Huisvesting</t>
  </si>
  <si>
    <t>WP1285</t>
  </si>
  <si>
    <t>FS3 - overdracht aangevraagd voor goedkeuring regelgeving renteloze lening</t>
  </si>
  <si>
    <t>2021/0573/01</t>
  </si>
  <si>
    <t>2022/0168/01</t>
  </si>
  <si>
    <t>2022/0169/01</t>
  </si>
  <si>
    <t>Verrichting</t>
  </si>
  <si>
    <t>2022/0418/01</t>
  </si>
  <si>
    <t>De Voorkempen</t>
  </si>
  <si>
    <t>Renteloze lening (annu)</t>
  </si>
  <si>
    <t>WP1356</t>
  </si>
  <si>
    <t>2022/0461/01</t>
  </si>
  <si>
    <t>Overdracht van leningen</t>
  </si>
  <si>
    <t>Ja</t>
  </si>
  <si>
    <t>Nee</t>
  </si>
  <si>
    <t>Woonhaven</t>
  </si>
  <si>
    <t>WP1306</t>
  </si>
  <si>
    <t>2022/0494/01</t>
  </si>
  <si>
    <t>!Mpuls</t>
  </si>
  <si>
    <t>WP1302</t>
  </si>
  <si>
    <t>2022/0483/01</t>
  </si>
  <si>
    <t>Puurs-Sint-Amands</t>
  </si>
  <si>
    <t>Woonveer Klein-Brabant</t>
  </si>
  <si>
    <t>WP1328</t>
  </si>
  <si>
    <t>2022/0445/01</t>
  </si>
  <si>
    <t>OCMW Heuvelland</t>
  </si>
  <si>
    <t>Ons Onderdak</t>
  </si>
  <si>
    <t>WP1317</t>
  </si>
  <si>
    <t>Tuinwijk</t>
  </si>
  <si>
    <t>WP1458</t>
  </si>
  <si>
    <t>2023/0047/01</t>
  </si>
  <si>
    <t>Stavaza</t>
  </si>
  <si>
    <t>Afgewerkt</t>
  </si>
  <si>
    <t>Procedure</t>
  </si>
  <si>
    <t>Goede woning</t>
  </si>
  <si>
    <t>Goede Woning</t>
  </si>
  <si>
    <t>Overdracht via verkoop</t>
  </si>
  <si>
    <t>Mijn Huis</t>
  </si>
  <si>
    <t>WP1683</t>
  </si>
  <si>
    <t>2023/0244/01</t>
  </si>
  <si>
    <t>2023/0250/01</t>
  </si>
  <si>
    <t xml:space="preserve">Afgewerkt </t>
  </si>
  <si>
    <t>Dimensa (Volkshaard)</t>
  </si>
  <si>
    <t>Dender-Zuid</t>
  </si>
  <si>
    <t>WP1664</t>
  </si>
  <si>
    <t>2023/0221/01</t>
  </si>
  <si>
    <t>WP1656</t>
  </si>
  <si>
    <t>Zetus</t>
  </si>
  <si>
    <t>WP1847</t>
  </si>
  <si>
    <t>2023/0375/01</t>
  </si>
  <si>
    <t>2023/0252/01</t>
  </si>
  <si>
    <t>Thuiswest</t>
  </si>
  <si>
    <t>WP1531</t>
  </si>
  <si>
    <t>WM Vlaamse Ardennen</t>
  </si>
  <si>
    <t>WP1908</t>
  </si>
  <si>
    <t>2023/0445/01</t>
  </si>
  <si>
    <t>2023/0269/01</t>
  </si>
  <si>
    <t xml:space="preserve">OCMW Deinze </t>
  </si>
  <si>
    <t>Dimensa</t>
  </si>
  <si>
    <t>ja</t>
  </si>
  <si>
    <t>Aktedatum</t>
  </si>
  <si>
    <t>WP1841</t>
  </si>
  <si>
    <t>Elan</t>
  </si>
  <si>
    <t>SW+</t>
  </si>
  <si>
    <t>Aantal woningen</t>
  </si>
  <si>
    <t>Bedrag renteloos</t>
  </si>
  <si>
    <t>Bedrag EM</t>
  </si>
  <si>
    <t>Overdrachtsprijs</t>
  </si>
  <si>
    <t>Overname van leningen, geen saldo</t>
  </si>
  <si>
    <t>Kapitaal overgedragen leningen</t>
  </si>
  <si>
    <t>Bedrag MCL</t>
  </si>
  <si>
    <t>Type over te dragen patrimonium</t>
  </si>
  <si>
    <t>sociale huurwoningen</t>
  </si>
  <si>
    <t>WP1666</t>
  </si>
  <si>
    <t>gemeente Staden</t>
  </si>
  <si>
    <t>2023/0395/01</t>
  </si>
  <si>
    <t>Dijledal</t>
  </si>
  <si>
    <t>WP2008</t>
  </si>
  <si>
    <t>2023/0473/01</t>
  </si>
  <si>
    <t>Providentia</t>
  </si>
  <si>
    <t>WP1958</t>
  </si>
  <si>
    <t>WP1907</t>
  </si>
  <si>
    <t>WP2002</t>
  </si>
  <si>
    <t>Rivierenland/Woonland</t>
  </si>
  <si>
    <t>2023/0224/01</t>
  </si>
  <si>
    <t>Mail diverse aanpassingen</t>
  </si>
  <si>
    <t>2023/0492/01</t>
  </si>
  <si>
    <t>MC lening (bullet 3jr)</t>
  </si>
  <si>
    <t>Onbebouwde percelen geschikt S.H.</t>
  </si>
  <si>
    <t>2023/0493/01</t>
  </si>
  <si>
    <t>WP2025</t>
  </si>
  <si>
    <t>2023/0495/01</t>
  </si>
  <si>
    <t>eba</t>
  </si>
  <si>
    <t>2023/0497/01</t>
  </si>
  <si>
    <t>2023BA014469</t>
  </si>
  <si>
    <t>2023BA014465</t>
  </si>
  <si>
    <t>2023BA014436</t>
  </si>
  <si>
    <t>ok</t>
  </si>
  <si>
    <t>2023BA014394</t>
  </si>
  <si>
    <t>2023BA014505</t>
  </si>
  <si>
    <t>2023BA014478</t>
  </si>
  <si>
    <t>2023BA014513</t>
  </si>
  <si>
    <t>stavaza eba</t>
  </si>
  <si>
    <t>2024BA000206</t>
  </si>
  <si>
    <t>ok uitbetaald 10/1/24</t>
  </si>
  <si>
    <t>ok uitbetaald 22/12/23</t>
  </si>
  <si>
    <t>ok uitbetaald 21/12/23</t>
  </si>
  <si>
    <t>ok uitbetaald 20/12/23</t>
  </si>
  <si>
    <t>Eigen middelen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</si>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</sst>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Expressway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Expressway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1"/>
    <xf numFmtId="164" fontId="4" fillId="2" borderId="0" xfId="2" applyFont="1" applyFill="1" applyAlignment="1">
      <alignment wrapText="1"/>
    </xf>
    <xf numFmtId="164" fontId="4" fillId="0" borderId="0" xfId="2" applyFont="1" applyAlignment="1">
      <alignment wrapText="1"/>
    </xf>
    <xf numFmtId="164" fontId="4" fillId="0" borderId="0" xfId="2" applyFont="1"/>
    <xf numFmtId="164" fontId="4" fillId="0" borderId="0" xfId="2" applyFont="1" applyAlignment="1">
      <alignment horizontal="left"/>
    </xf>
    <xf numFmtId="164" fontId="6" fillId="0" borderId="0" xfId="2" applyFont="1" applyAlignment="1">
      <alignment horizontal="left"/>
    </xf>
    <xf numFmtId="0" fontId="2" fillId="0" borderId="0" xfId="1" applyFill="1"/>
    <xf numFmtId="164" fontId="4" fillId="0" borderId="0" xfId="2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164" fontId="0" fillId="0" borderId="0" xfId="2" applyFont="1" applyAlignment="1">
      <alignment horizontal="left"/>
    </xf>
    <xf numFmtId="14" fontId="5" fillId="0" borderId="0" xfId="0" applyNumberFormat="1" applyFont="1"/>
    <xf numFmtId="164" fontId="0" fillId="2" borderId="0" xfId="2" applyFont="1" applyFill="1" applyAlignment="1">
      <alignment horizontal="left"/>
    </xf>
    <xf numFmtId="164" fontId="0" fillId="0" borderId="0" xfId="2" applyFont="1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4" fontId="5" fillId="3" borderId="3" xfId="2" applyFont="1" applyFill="1" applyBorder="1" applyAlignment="1">
      <alignment horizontal="left" vertical="center" wrapText="1"/>
    </xf>
    <xf numFmtId="164" fontId="5" fillId="3" borderId="2" xfId="2" applyFont="1" applyFill="1" applyBorder="1" applyAlignment="1">
      <alignment horizontal="left" vertical="center" wrapText="1"/>
    </xf>
    <xf numFmtId="164" fontId="1" fillId="3" borderId="3" xfId="2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10" fillId="3" borderId="3" xfId="2" applyFont="1" applyFill="1" applyBorder="1" applyAlignment="1">
      <alignment horizontal="left" vertical="center" wrapText="1"/>
    </xf>
    <xf numFmtId="164" fontId="11" fillId="2" borderId="0" xfId="2" applyFont="1" applyFill="1" applyAlignment="1">
      <alignment horizontal="left"/>
    </xf>
    <xf numFmtId="164" fontId="11" fillId="0" borderId="0" xfId="2" applyFont="1" applyAlignment="1">
      <alignment horizontal="left"/>
    </xf>
    <xf numFmtId="164" fontId="12" fillId="0" borderId="0" xfId="2" applyFont="1" applyAlignment="1">
      <alignment horizontal="left"/>
    </xf>
    <xf numFmtId="164" fontId="13" fillId="0" borderId="0" xfId="2" applyFont="1" applyAlignment="1">
      <alignment horizontal="left"/>
    </xf>
    <xf numFmtId="164" fontId="12" fillId="0" borderId="0" xfId="2" applyFont="1"/>
    <xf numFmtId="164" fontId="12" fillId="0" borderId="0" xfId="2" applyFont="1" applyAlignment="1">
      <alignment wrapText="1"/>
    </xf>
    <xf numFmtId="164" fontId="12" fillId="0" borderId="0" xfId="2" applyFont="1" applyFill="1" applyAlignment="1">
      <alignment horizontal="left"/>
    </xf>
    <xf numFmtId="14" fontId="1" fillId="0" borderId="0" xfId="0" applyNumberFormat="1" applyFont="1"/>
    <xf numFmtId="4" fontId="0" fillId="0" borderId="0" xfId="0" applyNumberFormat="1"/>
    <xf numFmtId="164" fontId="9" fillId="0" borderId="0" xfId="1" applyNumberFormat="1" applyFont="1" applyFill="1" applyAlignment="1">
      <alignment horizontal="left"/>
    </xf>
    <xf numFmtId="164" fontId="12" fillId="0" borderId="0" xfId="1" applyNumberFormat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0" fontId="4" fillId="0" borderId="0" xfId="0" applyFont="1" applyAlignment="1">
      <alignment horizontal="left"/>
    </xf>
    <xf numFmtId="164" fontId="4" fillId="0" borderId="0" xfId="2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3">
    <cellStyle name="Hyperlink" xfId="1" builtinId="8"/>
    <cellStyle name="Standaard" xfId="0" builtinId="0"/>
    <cellStyle name="Valuta" xfId="2" builtinId="4"/>
  </cellStyles>
  <dxfs count="16">
    <dxf>
      <font>
        <b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Calibri"/>
        <family val="2"/>
        <scheme val="minor"/>
      </font>
      <numFmt numFmtId="164" formatCode="_ &quot;€&quot;\ * #,##0.00_ ;_ &quot;€&quot;\ * \-#,##0.00_ ;_ &quot;€&quot;\ * &quot;-&quot;??_ ;_ @_ 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6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mbrechts Rebecca" id="{513FA0B9-7989-4F92-BF3C-9BE447D899FC}" userId="S::rebecca.lambrechts@vlaanderen.be::3a5f45bc-b386-46cf-9a37-8fd4a36b3b0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583C48-4ACA-4F07-B52D-AABBE77CE8D6}" name="Tabel1" displayName="Tabel1" ref="A1:S25" totalsRowShown="0" headerRowDxfId="15" headerRowBorderDxfId="14" tableBorderDxfId="13">
  <autoFilter ref="A1:S25" xr:uid="{E4583C48-4ACA-4F07-B52D-AABBE77CE8D6}"/>
  <tableColumns count="19">
    <tableColumn id="1" xr3:uid="{9092FCFE-96FD-48C4-BA27-1EAC2B58CF8B}" name="WP"/>
    <tableColumn id="2" xr3:uid="{DEC53F70-FCBB-4934-B26B-FB1761D25D02}" name="Overdrager" dataDxfId="12"/>
    <tableColumn id="3" xr3:uid="{13945836-AD85-46BE-B04B-029069A6C226}" name="Overnemer" dataDxfId="11"/>
    <tableColumn id="4" xr3:uid="{70214207-80FC-49AF-A244-82A699A243B9}" name="Verrichting"/>
    <tableColumn id="5" xr3:uid="{754552AC-784D-4FF4-9632-DB57E9E6B26C}" name="Aktedatum" dataDxfId="10"/>
    <tableColumn id="6" xr3:uid="{636D530E-8B08-4662-BA97-E8A784E3669D}" name="Type over te dragen patrimonium"/>
    <tableColumn id="7" xr3:uid="{13A2E646-CD28-431C-9DFE-11EA57A62444}" name="Aantal woningen" dataDxfId="9"/>
    <tableColumn id="8" xr3:uid="{A3CC9E13-0B4B-4AA5-B0D2-1877C22AB98A}" name="Financiering" dataDxfId="8"/>
    <tableColumn id="9" xr3:uid="{D651FB3C-1A79-40F0-8622-9D32F0DC8E1E}" name="Overdrachtsprijs" dataDxfId="7" dataCellStyle="Valuta"/>
    <tableColumn id="10" xr3:uid="{EA807160-983A-4501-8848-5623EB6B330A}" name="Bedrag renteloos" dataDxfId="6" dataCellStyle="Valuta"/>
    <tableColumn id="11" xr3:uid="{05E0BCA3-1921-42CD-AAE7-FC9AA76B2F89}" name="Bedrag EM" dataDxfId="5" dataCellStyle="Valuta"/>
    <tableColumn id="12" xr3:uid="{4144588A-7CDB-4426-A7DB-33D12188F08C}" name="Bedrag MCL" dataDxfId="4" dataCellStyle="Valuta"/>
    <tableColumn id="13" xr3:uid="{1B4826B3-661A-4EF4-8C91-62C50E028A95}" name="Overdracht van leningen"/>
    <tableColumn id="14" xr3:uid="{BDBCF868-679F-4CEF-BE5B-A7FED2B8D033}" name="Kapitaal overgedragen leningen" dataDxfId="3" dataCellStyle="Valuta"/>
    <tableColumn id="21" xr3:uid="{DBA836B8-545B-4732-A6C8-4D9211E308DD}" name="eba" dataDxfId="2" dataCellStyle="Valuta"/>
    <tableColumn id="22" xr3:uid="{B104B38D-DD35-4EAB-A9C8-89B82AE64FA3}" name="stavaza eba" dataDxfId="1" dataCellStyle="Hyperlink"/>
    <tableColumn id="15" xr3:uid="{F3513527-DC7F-430F-A954-8881C67B567D}" name="Stavaza" dataDxfId="0"/>
    <tableColumn id="18" xr3:uid="{EE1501F5-3FFB-429A-B286-2C56E587AA15}" name="Mail diverse aanpassingen"/>
    <tableColumn id="19" xr3:uid="{57BCCA6A-4D96-443F-9AB9-0913C9BD3D01}" name="Procedu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3-12-18T13:15:54.50" personId="{513FA0B9-7989-4F92-BF3C-9BE447D899FC}" id="{6986EE34-81C3-4E1B-A92F-403B4A9AF04E}">
    <text>FS3</text>
  </threadedComment>
  <threadedComment ref="N8" dT="2023-12-18T13:16:38.72" personId="{513FA0B9-7989-4F92-BF3C-9BE447D899FC}" id="{BE850EAC-A4D9-4765-A120-CE0166FC359E}">
    <text>FS3</text>
  </threadedComment>
  <threadedComment ref="N10" dT="2023-12-18T13:16:53.78" personId="{513FA0B9-7989-4F92-BF3C-9BE447D899FC}" id="{79B08B85-83B0-49DA-9037-98E8F5652868}">
    <text>FS3</text>
  </threadedComment>
  <threadedComment ref="N15" dT="2023-12-18T13:15:22.07" personId="{513FA0B9-7989-4F92-BF3C-9BE447D899FC}" id="{2E798619-0A57-45B7-9328-FE10A8C2DD31}">
    <text>FS3</text>
  </threadedComment>
  <threadedComment ref="N16" dT="2023-12-18T13:15:13.40" personId="{513FA0B9-7989-4F92-BF3C-9BE447D899FC}" id="{C9E1F75B-4291-464A-BD8E-7FD3649432F6}">
    <text>FS3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jectportaal.vmsw.be/" TargetMode="External"/><Relationship Id="rId18" Type="http://schemas.openxmlformats.org/officeDocument/2006/relationships/hyperlink" Target="https://projectportaal.vmsw.be/" TargetMode="External"/><Relationship Id="rId26" Type="http://schemas.openxmlformats.org/officeDocument/2006/relationships/hyperlink" Target="https://fis.vmsw.be/v2/vmsw/betalingsaanvraag/detail/a08bfaea-688a-49f0-8646-84856b61968c" TargetMode="External"/><Relationship Id="rId3" Type="http://schemas.openxmlformats.org/officeDocument/2006/relationships/hyperlink" Target="https://projectportaal.vmsw.be/" TargetMode="External"/><Relationship Id="rId21" Type="http://schemas.openxmlformats.org/officeDocument/2006/relationships/hyperlink" Target="https://fis.vmsw.be/v2/vmsw/betalingsaanvraag/detail/ccb273e4-8b6a-45c0-a1ef-9320971b872d" TargetMode="External"/><Relationship Id="rId7" Type="http://schemas.openxmlformats.org/officeDocument/2006/relationships/hyperlink" Target="https://projectportaal.vmsw.be/" TargetMode="External"/><Relationship Id="rId12" Type="http://schemas.openxmlformats.org/officeDocument/2006/relationships/hyperlink" Target="https://projectportaal.vmsw.be/" TargetMode="External"/><Relationship Id="rId17" Type="http://schemas.openxmlformats.org/officeDocument/2006/relationships/hyperlink" Target="https://projectportaal.vmsw.be/" TargetMode="External"/><Relationship Id="rId25" Type="http://schemas.openxmlformats.org/officeDocument/2006/relationships/hyperlink" Target="https://fis.vmsw.be/v2/vmsw/betalingsaanvraag/detail/fb014ca3-4996-4f1c-b9da-5e7819c46c27" TargetMode="External"/><Relationship Id="rId33" Type="http://schemas.microsoft.com/office/2017/10/relationships/threadedComment" Target="../threadedComments/threadedComment1.xml"/><Relationship Id="rId2" Type="http://schemas.openxmlformats.org/officeDocument/2006/relationships/hyperlink" Target="https://projectportaal.vmsw.be/" TargetMode="External"/><Relationship Id="rId16" Type="http://schemas.openxmlformats.org/officeDocument/2006/relationships/hyperlink" Target="https://projectportaal.vmsw.be/" TargetMode="External"/><Relationship Id="rId20" Type="http://schemas.openxmlformats.org/officeDocument/2006/relationships/hyperlink" Target="https://projectportaal.vmsw.be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projectportaal.vmsw.be/" TargetMode="External"/><Relationship Id="rId6" Type="http://schemas.openxmlformats.org/officeDocument/2006/relationships/hyperlink" Target="https://projectportaal.vmsw.be/" TargetMode="External"/><Relationship Id="rId11" Type="http://schemas.openxmlformats.org/officeDocument/2006/relationships/hyperlink" Target="https://projectportaal.vmsw.be/" TargetMode="External"/><Relationship Id="rId24" Type="http://schemas.openxmlformats.org/officeDocument/2006/relationships/hyperlink" Target="https://fis.vmsw.be/v2/vmsw/betalingsaanvraag/detail/0846e8ce-1a00-4f42-b676-061fb5e62238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projectportaal.vmsw.be/" TargetMode="External"/><Relationship Id="rId15" Type="http://schemas.openxmlformats.org/officeDocument/2006/relationships/hyperlink" Target="https://projectportaal.vmsw.be/" TargetMode="External"/><Relationship Id="rId23" Type="http://schemas.openxmlformats.org/officeDocument/2006/relationships/hyperlink" Target="https://fis.vmsw.be/v2/vmsw/betalingsaanvraag/detail/0f14eecc-7068-46d7-bc99-0b34d72fed5c" TargetMode="External"/><Relationship Id="rId28" Type="http://schemas.openxmlformats.org/officeDocument/2006/relationships/hyperlink" Target="https://fis.vmsw.be/v2/vmsw/betalingsaanvraag/detail/9a1f811f-7760-4325-921d-c1bab6841cd3" TargetMode="External"/><Relationship Id="rId10" Type="http://schemas.openxmlformats.org/officeDocument/2006/relationships/hyperlink" Target="https://projectportaal.vmsw.be/" TargetMode="External"/><Relationship Id="rId19" Type="http://schemas.openxmlformats.org/officeDocument/2006/relationships/hyperlink" Target="https://projectportaal.vmsw.be/" TargetMode="External"/><Relationship Id="rId31" Type="http://schemas.openxmlformats.org/officeDocument/2006/relationships/table" Target="../tables/table1.xml"/><Relationship Id="rId4" Type="http://schemas.openxmlformats.org/officeDocument/2006/relationships/hyperlink" Target="https://projectportaal.vmsw.be/" TargetMode="External"/><Relationship Id="rId9" Type="http://schemas.openxmlformats.org/officeDocument/2006/relationships/hyperlink" Target="https://projectportaal.vmsw.be/" TargetMode="External"/><Relationship Id="rId14" Type="http://schemas.openxmlformats.org/officeDocument/2006/relationships/hyperlink" Target="https://projectportaal.vmsw.be/" TargetMode="External"/><Relationship Id="rId22" Type="http://schemas.openxmlformats.org/officeDocument/2006/relationships/hyperlink" Target="https://fis.vmsw.be/v2/vmsw/betalingsaanvraag/detail/ef13d365-2234-4597-bcdf-0593acf755ea" TargetMode="External"/><Relationship Id="rId27" Type="http://schemas.openxmlformats.org/officeDocument/2006/relationships/hyperlink" Target="https://fis.vmsw.be/v2/vmsw/betalingsaanvraag/detail/05c35bbb-3c6a-4056-934f-37b3f058eb89" TargetMode="External"/><Relationship Id="rId30" Type="http://schemas.openxmlformats.org/officeDocument/2006/relationships/vmlDrawing" Target="../drawings/vmlDrawing1.vml"/><Relationship Id="rId8" Type="http://schemas.openxmlformats.org/officeDocument/2006/relationships/hyperlink" Target="https://projectportaal.vmsw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W25"/>
  <sheetViews>
    <sheetView tabSelected="1" zoomScaleNormal="100" workbookViewId="0">
      <pane xSplit="4" topLeftCell="E1" activePane="topRight" state="frozen"/>
      <selection pane="topRight" activeCell="J28" sqref="J28:J29"/>
    </sheetView>
  </sheetViews>
  <sheetFormatPr baseColWidth="10" defaultColWidth="8.83203125" defaultRowHeight="15"/>
  <cols>
    <col min="1" max="1" width="10.1640625" customWidth="1"/>
    <col min="2" max="2" width="15.6640625" bestFit="1" customWidth="1"/>
    <col min="3" max="3" width="24" customWidth="1"/>
    <col min="4" max="4" width="13.83203125" customWidth="1"/>
    <col min="5" max="5" width="13.1640625" bestFit="1" customWidth="1"/>
    <col min="6" max="6" width="30.33203125" customWidth="1"/>
    <col min="7" max="7" width="9.6640625" style="7" customWidth="1"/>
    <col min="8" max="8" width="26" style="5" customWidth="1"/>
    <col min="9" max="9" width="18.33203125" style="10" customWidth="1"/>
    <col min="10" max="10" width="18.83203125" style="10" customWidth="1"/>
    <col min="11" max="11" width="15.5" style="10" customWidth="1"/>
    <col min="12" max="12" width="14.33203125" style="10" customWidth="1"/>
    <col min="13" max="13" width="12.5" customWidth="1"/>
    <col min="14" max="14" width="16.6640625" style="19" customWidth="1"/>
    <col min="15" max="15" width="11.5" style="32" hidden="1" customWidth="1"/>
    <col min="16" max="16" width="16.6640625" hidden="1" customWidth="1"/>
    <col min="17" max="17" width="20.1640625" style="46" customWidth="1"/>
    <col min="18" max="18" width="12.6640625" customWidth="1"/>
    <col min="19" max="19" width="39.33203125" bestFit="1" customWidth="1"/>
  </cols>
  <sheetData>
    <row r="1" spans="1:23" s="17" customFormat="1" ht="64.25" customHeight="1" thickBot="1">
      <c r="A1" s="23" t="s">
        <v>2</v>
      </c>
      <c r="B1" s="24" t="s">
        <v>0</v>
      </c>
      <c r="C1" s="25" t="s">
        <v>1</v>
      </c>
      <c r="D1" s="24" t="s">
        <v>16</v>
      </c>
      <c r="E1" s="25" t="s">
        <v>70</v>
      </c>
      <c r="F1" s="24" t="s">
        <v>81</v>
      </c>
      <c r="G1" s="25" t="s">
        <v>74</v>
      </c>
      <c r="H1" s="24" t="s">
        <v>3</v>
      </c>
      <c r="I1" s="26" t="s">
        <v>77</v>
      </c>
      <c r="J1" s="27" t="s">
        <v>75</v>
      </c>
      <c r="K1" s="26" t="s">
        <v>76</v>
      </c>
      <c r="L1" s="27" t="s">
        <v>80</v>
      </c>
      <c r="M1" s="24" t="s">
        <v>22</v>
      </c>
      <c r="N1" s="28" t="s">
        <v>79</v>
      </c>
      <c r="O1" s="30" t="s">
        <v>102</v>
      </c>
      <c r="P1" s="30" t="s">
        <v>112</v>
      </c>
      <c r="Q1" s="25" t="s">
        <v>41</v>
      </c>
      <c r="R1" s="25" t="s">
        <v>95</v>
      </c>
      <c r="S1" s="25" t="s">
        <v>43</v>
      </c>
    </row>
    <row r="2" spans="1:23" s="2" customFormat="1" ht="48" hidden="1">
      <c r="A2" s="2" t="s">
        <v>6</v>
      </c>
      <c r="B2" s="2" t="s">
        <v>4</v>
      </c>
      <c r="C2" s="2" t="s">
        <v>5</v>
      </c>
      <c r="D2" s="2" t="s">
        <v>14</v>
      </c>
      <c r="E2" s="3">
        <v>44853</v>
      </c>
      <c r="F2" s="3"/>
      <c r="G2" s="6"/>
      <c r="H2" s="4" t="s">
        <v>12</v>
      </c>
      <c r="I2" s="9"/>
      <c r="J2" s="9"/>
      <c r="K2" s="9"/>
      <c r="L2" s="9"/>
      <c r="M2" s="2" t="s">
        <v>24</v>
      </c>
      <c r="N2" s="21"/>
      <c r="O2" s="31"/>
      <c r="P2" s="31"/>
      <c r="Q2" s="45" t="s">
        <v>42</v>
      </c>
      <c r="S2" s="2" t="s">
        <v>44</v>
      </c>
    </row>
    <row r="3" spans="1:23" s="2" customFormat="1" ht="48" hidden="1">
      <c r="A3" s="2" t="s">
        <v>7</v>
      </c>
      <c r="B3" s="2" t="s">
        <v>4</v>
      </c>
      <c r="C3" s="2" t="s">
        <v>5</v>
      </c>
      <c r="D3" s="2" t="s">
        <v>15</v>
      </c>
      <c r="E3" s="3">
        <v>44853</v>
      </c>
      <c r="F3" s="3"/>
      <c r="G3" s="6"/>
      <c r="H3" s="4" t="s">
        <v>12</v>
      </c>
      <c r="I3" s="9"/>
      <c r="J3" s="9"/>
      <c r="K3" s="9"/>
      <c r="L3" s="9"/>
      <c r="M3" s="2" t="s">
        <v>24</v>
      </c>
      <c r="N3" s="21"/>
      <c r="O3" s="31"/>
      <c r="P3" s="31"/>
      <c r="Q3" s="45" t="s">
        <v>42</v>
      </c>
      <c r="S3" s="2" t="s">
        <v>44</v>
      </c>
    </row>
    <row r="4" spans="1:23" s="2" customFormat="1" ht="48" hidden="1">
      <c r="A4" s="2" t="s">
        <v>8</v>
      </c>
      <c r="B4" s="2" t="s">
        <v>4</v>
      </c>
      <c r="C4" s="2" t="s">
        <v>5</v>
      </c>
      <c r="D4" s="2" t="s">
        <v>13</v>
      </c>
      <c r="E4" s="3">
        <v>44853</v>
      </c>
      <c r="F4" s="3"/>
      <c r="G4" s="6"/>
      <c r="H4" s="4" t="s">
        <v>12</v>
      </c>
      <c r="I4" s="9"/>
      <c r="J4" s="9"/>
      <c r="K4" s="9"/>
      <c r="L4" s="9"/>
      <c r="M4" s="2" t="s">
        <v>23</v>
      </c>
      <c r="N4" s="21"/>
      <c r="O4" s="31"/>
      <c r="P4" s="31"/>
      <c r="Q4" s="45" t="s">
        <v>42</v>
      </c>
      <c r="S4" s="2" t="s">
        <v>45</v>
      </c>
    </row>
    <row r="5" spans="1:23" ht="16">
      <c r="A5" s="8" t="s">
        <v>11</v>
      </c>
      <c r="B5" t="s">
        <v>9</v>
      </c>
      <c r="C5" t="s">
        <v>10</v>
      </c>
      <c r="D5" t="s">
        <v>17</v>
      </c>
      <c r="E5" s="1">
        <v>44956</v>
      </c>
      <c r="F5" s="1" t="s">
        <v>82</v>
      </c>
      <c r="G5" s="7">
        <v>6</v>
      </c>
      <c r="H5" s="5" t="s">
        <v>19</v>
      </c>
      <c r="I5" s="10">
        <v>117642.13</v>
      </c>
      <c r="J5" s="10">
        <v>117642.13</v>
      </c>
      <c r="K5" s="10">
        <v>0</v>
      </c>
      <c r="L5" s="10">
        <v>0</v>
      </c>
      <c r="M5" t="s">
        <v>24</v>
      </c>
      <c r="N5" s="19">
        <v>0</v>
      </c>
      <c r="P5" s="32"/>
      <c r="Q5" s="46" t="s">
        <v>42</v>
      </c>
      <c r="S5" t="s">
        <v>46</v>
      </c>
    </row>
    <row r="6" spans="1:23" ht="16">
      <c r="A6" s="8" t="s">
        <v>20</v>
      </c>
      <c r="B6" t="s">
        <v>9</v>
      </c>
      <c r="C6" t="s">
        <v>18</v>
      </c>
      <c r="D6" t="s">
        <v>21</v>
      </c>
      <c r="E6" s="1">
        <v>44915</v>
      </c>
      <c r="F6" s="1" t="s">
        <v>82</v>
      </c>
      <c r="G6" s="7">
        <v>3</v>
      </c>
      <c r="H6" s="5" t="s">
        <v>19</v>
      </c>
      <c r="I6" s="10">
        <v>129815.3</v>
      </c>
      <c r="J6" s="10">
        <v>129815.3</v>
      </c>
      <c r="K6" s="10">
        <v>0</v>
      </c>
      <c r="L6" s="10">
        <v>0</v>
      </c>
      <c r="M6" t="s">
        <v>24</v>
      </c>
      <c r="N6" s="19">
        <v>0</v>
      </c>
      <c r="P6" s="32"/>
      <c r="Q6" s="46" t="s">
        <v>42</v>
      </c>
      <c r="S6" t="s">
        <v>46</v>
      </c>
    </row>
    <row r="7" spans="1:23" ht="16">
      <c r="A7" s="8" t="s">
        <v>26</v>
      </c>
      <c r="B7" t="s">
        <v>9</v>
      </c>
      <c r="C7" t="s">
        <v>25</v>
      </c>
      <c r="D7" t="s">
        <v>27</v>
      </c>
      <c r="E7" s="1">
        <v>44975</v>
      </c>
      <c r="F7" s="1" t="s">
        <v>82</v>
      </c>
      <c r="G7" s="7">
        <v>321</v>
      </c>
      <c r="H7" s="5" t="s">
        <v>19</v>
      </c>
      <c r="I7" s="10">
        <v>19362342.329999998</v>
      </c>
      <c r="J7" s="10">
        <v>9383966.5800000001</v>
      </c>
      <c r="K7" s="10">
        <v>0</v>
      </c>
      <c r="L7" s="10">
        <v>0</v>
      </c>
      <c r="M7" t="s">
        <v>23</v>
      </c>
      <c r="N7" s="12">
        <v>9978375.75</v>
      </c>
      <c r="O7" s="33"/>
      <c r="P7" s="33"/>
      <c r="Q7" s="46" t="s">
        <v>42</v>
      </c>
      <c r="S7" t="s">
        <v>46</v>
      </c>
    </row>
    <row r="8" spans="1:23" ht="16">
      <c r="A8" s="8" t="s">
        <v>29</v>
      </c>
      <c r="B8" t="s">
        <v>9</v>
      </c>
      <c r="C8" t="s">
        <v>28</v>
      </c>
      <c r="D8" t="s">
        <v>30</v>
      </c>
      <c r="E8" s="1">
        <v>44937</v>
      </c>
      <c r="F8" s="1" t="s">
        <v>82</v>
      </c>
      <c r="G8" s="7">
        <v>10</v>
      </c>
      <c r="H8" s="5" t="s">
        <v>118</v>
      </c>
      <c r="I8" s="11">
        <v>1567005.22</v>
      </c>
      <c r="J8" s="10">
        <v>0</v>
      </c>
      <c r="K8" s="11">
        <v>172082.22</v>
      </c>
      <c r="L8" s="10">
        <v>0</v>
      </c>
      <c r="M8" t="s">
        <v>23</v>
      </c>
      <c r="N8" s="13">
        <v>1394923</v>
      </c>
      <c r="O8" s="34"/>
      <c r="P8" s="34"/>
      <c r="Q8" s="46" t="s">
        <v>42</v>
      </c>
      <c r="S8" t="s">
        <v>46</v>
      </c>
    </row>
    <row r="9" spans="1:23" ht="16">
      <c r="A9" s="8" t="s">
        <v>33</v>
      </c>
      <c r="B9" t="s">
        <v>31</v>
      </c>
      <c r="C9" t="s">
        <v>32</v>
      </c>
      <c r="D9" t="s">
        <v>34</v>
      </c>
      <c r="E9" s="1">
        <v>45099</v>
      </c>
      <c r="F9" s="1" t="s">
        <v>82</v>
      </c>
      <c r="G9" s="7">
        <v>21</v>
      </c>
      <c r="H9" s="5" t="s">
        <v>19</v>
      </c>
      <c r="I9" s="11">
        <v>2950000</v>
      </c>
      <c r="J9" s="10">
        <v>2950000</v>
      </c>
      <c r="K9" s="10">
        <v>0</v>
      </c>
      <c r="L9" s="10">
        <v>0</v>
      </c>
      <c r="M9" t="s">
        <v>24</v>
      </c>
      <c r="N9" s="12">
        <v>0</v>
      </c>
      <c r="O9" s="33"/>
      <c r="P9" s="33"/>
      <c r="Q9" s="46" t="s">
        <v>42</v>
      </c>
      <c r="S9" t="s">
        <v>46</v>
      </c>
    </row>
    <row r="10" spans="1:23" ht="32">
      <c r="A10" s="8" t="s">
        <v>37</v>
      </c>
      <c r="B10" t="s">
        <v>35</v>
      </c>
      <c r="C10" t="s">
        <v>36</v>
      </c>
      <c r="D10" t="s">
        <v>50</v>
      </c>
      <c r="E10" s="1">
        <v>45124</v>
      </c>
      <c r="F10" s="1" t="s">
        <v>82</v>
      </c>
      <c r="G10" s="7">
        <v>9</v>
      </c>
      <c r="H10" s="5" t="s">
        <v>78</v>
      </c>
      <c r="I10" s="11">
        <v>264885.18</v>
      </c>
      <c r="J10" s="10">
        <v>0</v>
      </c>
      <c r="K10" s="10">
        <v>0</v>
      </c>
      <c r="L10" s="10">
        <v>0</v>
      </c>
      <c r="M10" t="s">
        <v>23</v>
      </c>
      <c r="N10" s="13">
        <v>264885.18</v>
      </c>
      <c r="O10" s="34"/>
      <c r="P10" s="34"/>
      <c r="Q10" s="46" t="s">
        <v>51</v>
      </c>
      <c r="S10" t="s">
        <v>46</v>
      </c>
    </row>
    <row r="11" spans="1:23" ht="16">
      <c r="A11" s="8" t="s">
        <v>39</v>
      </c>
      <c r="B11" t="s">
        <v>9</v>
      </c>
      <c r="C11" t="s">
        <v>38</v>
      </c>
      <c r="D11" t="s">
        <v>40</v>
      </c>
      <c r="E11" s="1">
        <v>45077</v>
      </c>
      <c r="F11" s="1" t="s">
        <v>82</v>
      </c>
      <c r="G11" s="7">
        <v>19</v>
      </c>
      <c r="H11" s="5" t="s">
        <v>118</v>
      </c>
      <c r="I11" s="11">
        <v>279359.87</v>
      </c>
      <c r="J11" s="10">
        <v>0</v>
      </c>
      <c r="K11" s="11">
        <v>279359.87</v>
      </c>
      <c r="L11" s="10">
        <v>0</v>
      </c>
      <c r="M11" t="s">
        <v>24</v>
      </c>
      <c r="N11" s="19">
        <v>0</v>
      </c>
      <c r="P11" s="32"/>
      <c r="Q11" s="46" t="s">
        <v>42</v>
      </c>
      <c r="S11" t="s">
        <v>46</v>
      </c>
    </row>
    <row r="12" spans="1:23" ht="16">
      <c r="A12" s="8" t="s">
        <v>48</v>
      </c>
      <c r="B12" t="s">
        <v>9</v>
      </c>
      <c r="C12" t="s">
        <v>47</v>
      </c>
      <c r="D12" t="s">
        <v>49</v>
      </c>
      <c r="E12" s="1">
        <v>45077</v>
      </c>
      <c r="F12" s="1" t="s">
        <v>82</v>
      </c>
      <c r="G12" s="7">
        <v>2</v>
      </c>
      <c r="H12" s="5" t="s">
        <v>19</v>
      </c>
      <c r="I12" s="11">
        <v>69535.740000000005</v>
      </c>
      <c r="J12" s="11">
        <v>69535.740000000005</v>
      </c>
      <c r="K12" s="10">
        <v>0</v>
      </c>
      <c r="L12" s="10">
        <v>0</v>
      </c>
      <c r="M12" t="s">
        <v>24</v>
      </c>
      <c r="N12" s="19">
        <v>0</v>
      </c>
      <c r="P12" s="32"/>
      <c r="Q12" s="46" t="s">
        <v>42</v>
      </c>
      <c r="S12" t="s">
        <v>46</v>
      </c>
    </row>
    <row r="13" spans="1:23" ht="16">
      <c r="A13" s="8" t="s">
        <v>56</v>
      </c>
      <c r="B13" t="s">
        <v>9</v>
      </c>
      <c r="C13" t="s">
        <v>5</v>
      </c>
      <c r="D13" t="s">
        <v>60</v>
      </c>
      <c r="E13" s="1">
        <v>45182</v>
      </c>
      <c r="F13" s="1" t="s">
        <v>82</v>
      </c>
      <c r="G13" s="7">
        <v>28</v>
      </c>
      <c r="H13" s="5" t="s">
        <v>19</v>
      </c>
      <c r="I13" s="11">
        <v>641513.53</v>
      </c>
      <c r="J13" s="11">
        <v>641513.53</v>
      </c>
      <c r="K13" s="10">
        <v>0</v>
      </c>
      <c r="L13" s="10">
        <v>0</v>
      </c>
      <c r="M13" t="s">
        <v>24</v>
      </c>
      <c r="N13" s="19">
        <v>0</v>
      </c>
      <c r="P13" s="32"/>
      <c r="Q13" s="46" t="s">
        <v>42</v>
      </c>
      <c r="S13" t="s">
        <v>46</v>
      </c>
    </row>
    <row r="14" spans="1:23" ht="16">
      <c r="A14" s="8" t="s">
        <v>58</v>
      </c>
      <c r="B14" t="s">
        <v>9</v>
      </c>
      <c r="C14" t="s">
        <v>57</v>
      </c>
      <c r="D14" t="s">
        <v>59</v>
      </c>
      <c r="E14" s="1">
        <v>45198</v>
      </c>
      <c r="F14" s="1" t="s">
        <v>82</v>
      </c>
      <c r="G14" s="7">
        <v>1</v>
      </c>
      <c r="H14" s="5" t="s">
        <v>19</v>
      </c>
      <c r="I14" s="11">
        <v>21048.6</v>
      </c>
      <c r="J14" s="11">
        <v>21048.6</v>
      </c>
      <c r="K14" s="10">
        <v>0</v>
      </c>
      <c r="L14" s="10">
        <v>0</v>
      </c>
      <c r="M14" t="s">
        <v>24</v>
      </c>
      <c r="N14" s="19">
        <v>0</v>
      </c>
      <c r="P14" s="32"/>
      <c r="Q14" s="46" t="s">
        <v>42</v>
      </c>
      <c r="S14" t="s">
        <v>46</v>
      </c>
      <c r="W14" t="s">
        <v>119</v>
      </c>
    </row>
    <row r="15" spans="1:23" ht="16">
      <c r="A15" s="14" t="s">
        <v>64</v>
      </c>
      <c r="B15" t="s">
        <v>9</v>
      </c>
      <c r="C15" t="s">
        <v>63</v>
      </c>
      <c r="D15" t="s">
        <v>65</v>
      </c>
      <c r="E15" s="1">
        <v>45260</v>
      </c>
      <c r="F15" s="1" t="s">
        <v>82</v>
      </c>
      <c r="G15" s="7">
        <v>5</v>
      </c>
      <c r="H15" s="5" t="s">
        <v>19</v>
      </c>
      <c r="I15" s="11">
        <v>533798.86</v>
      </c>
      <c r="J15" s="11">
        <v>94359.54</v>
      </c>
      <c r="K15" s="10">
        <v>0</v>
      </c>
      <c r="L15" s="10">
        <v>0</v>
      </c>
      <c r="M15" t="s">
        <v>69</v>
      </c>
      <c r="N15" s="11">
        <v>439439.32</v>
      </c>
      <c r="O15" s="35"/>
      <c r="P15" s="35"/>
      <c r="Q15" s="47" t="s">
        <v>42</v>
      </c>
      <c r="R15" s="18"/>
      <c r="S15" t="s">
        <v>46</v>
      </c>
    </row>
    <row r="16" spans="1:23" ht="16">
      <c r="A16" s="14" t="s">
        <v>62</v>
      </c>
      <c r="B16" t="s">
        <v>9</v>
      </c>
      <c r="C16" t="s">
        <v>61</v>
      </c>
      <c r="D16" t="s">
        <v>66</v>
      </c>
      <c r="E16" s="1">
        <v>45260</v>
      </c>
      <c r="F16" s="1" t="s">
        <v>82</v>
      </c>
      <c r="G16" s="7">
        <v>20</v>
      </c>
      <c r="H16" s="5" t="s">
        <v>19</v>
      </c>
      <c r="I16" s="10">
        <v>719450.55</v>
      </c>
      <c r="J16" s="10">
        <v>639954.71</v>
      </c>
      <c r="K16" s="10">
        <v>0</v>
      </c>
      <c r="L16" s="10">
        <v>0</v>
      </c>
      <c r="M16" t="s">
        <v>69</v>
      </c>
      <c r="N16" s="10">
        <v>79495.839999999997</v>
      </c>
      <c r="O16" s="36"/>
      <c r="P16" s="36"/>
      <c r="Q16" s="47" t="s">
        <v>42</v>
      </c>
      <c r="R16" s="18"/>
      <c r="S16" t="s">
        <v>46</v>
      </c>
    </row>
    <row r="17" spans="1:19" ht="16">
      <c r="A17" s="14" t="s">
        <v>71</v>
      </c>
      <c r="B17" s="18" t="s">
        <v>67</v>
      </c>
      <c r="C17" s="18" t="s">
        <v>68</v>
      </c>
      <c r="D17" t="s">
        <v>85</v>
      </c>
      <c r="E17" s="38">
        <v>45282</v>
      </c>
      <c r="F17" s="1" t="s">
        <v>82</v>
      </c>
      <c r="G17" s="7">
        <v>60</v>
      </c>
      <c r="H17" s="5" t="s">
        <v>118</v>
      </c>
      <c r="I17" s="15">
        <v>11500000</v>
      </c>
      <c r="J17" s="15">
        <v>0</v>
      </c>
      <c r="K17" s="15">
        <f>Tabel1[[#This Row],[Overdrachtsprijs]]-Tabel1[[#This Row],[Kapitaal overgedragen leningen]]</f>
        <v>7479696.4299999997</v>
      </c>
      <c r="L17" s="15">
        <v>0</v>
      </c>
      <c r="M17" s="39" t="s">
        <v>69</v>
      </c>
      <c r="N17" s="22">
        <v>4020303.57</v>
      </c>
      <c r="O17" s="40" t="s">
        <v>108</v>
      </c>
      <c r="P17" s="41" t="s">
        <v>115</v>
      </c>
      <c r="Q17" s="47" t="s">
        <v>42</v>
      </c>
      <c r="R17" t="s">
        <v>107</v>
      </c>
      <c r="S17" t="s">
        <v>46</v>
      </c>
    </row>
    <row r="18" spans="1:19" ht="17.5" customHeight="1">
      <c r="A18" s="14" t="s">
        <v>91</v>
      </c>
      <c r="B18" s="18" t="s">
        <v>9</v>
      </c>
      <c r="C18" s="18" t="s">
        <v>93</v>
      </c>
      <c r="D18" t="s">
        <v>103</v>
      </c>
      <c r="E18" s="38">
        <v>45282</v>
      </c>
      <c r="F18" t="s">
        <v>82</v>
      </c>
      <c r="G18" s="7">
        <v>3</v>
      </c>
      <c r="H18" s="29" t="s">
        <v>19</v>
      </c>
      <c r="I18" s="15">
        <v>194167.85</v>
      </c>
      <c r="J18" s="15">
        <f>Tabel1[[#This Row],[Overdrachtsprijs]]</f>
        <v>194167.85</v>
      </c>
      <c r="K18" s="15">
        <v>0</v>
      </c>
      <c r="L18" s="15">
        <v>0</v>
      </c>
      <c r="M18" t="s">
        <v>24</v>
      </c>
      <c r="N18" s="22">
        <v>0</v>
      </c>
      <c r="O18" s="40" t="s">
        <v>104</v>
      </c>
      <c r="P18" s="41" t="s">
        <v>116</v>
      </c>
      <c r="Q18" s="47" t="s">
        <v>42</v>
      </c>
      <c r="R18" t="s">
        <v>107</v>
      </c>
      <c r="S18" t="s">
        <v>46</v>
      </c>
    </row>
    <row r="19" spans="1:19" ht="16">
      <c r="A19" s="14" t="s">
        <v>100</v>
      </c>
      <c r="B19" t="s">
        <v>9</v>
      </c>
      <c r="C19" s="18" t="s">
        <v>72</v>
      </c>
      <c r="D19" t="s">
        <v>101</v>
      </c>
      <c r="E19" s="38">
        <v>45282</v>
      </c>
      <c r="F19" t="s">
        <v>82</v>
      </c>
      <c r="G19" s="7">
        <v>1</v>
      </c>
      <c r="H19" s="5" t="s">
        <v>118</v>
      </c>
      <c r="I19" s="15">
        <v>33159.99</v>
      </c>
      <c r="J19" s="15">
        <v>0</v>
      </c>
      <c r="K19" s="15">
        <f>Tabel1[[#This Row],[Overdrachtsprijs]]</f>
        <v>33159.99</v>
      </c>
      <c r="L19" s="15">
        <v>0</v>
      </c>
      <c r="M19" t="s">
        <v>24</v>
      </c>
      <c r="N19" s="22">
        <v>0</v>
      </c>
      <c r="O19" s="40" t="s">
        <v>109</v>
      </c>
      <c r="P19" s="41" t="s">
        <v>116</v>
      </c>
      <c r="Q19" s="47" t="s">
        <v>42</v>
      </c>
      <c r="R19" t="s">
        <v>107</v>
      </c>
      <c r="S19" t="s">
        <v>46</v>
      </c>
    </row>
    <row r="20" spans="1:19" ht="16">
      <c r="A20" s="14" t="s">
        <v>87</v>
      </c>
      <c r="B20" s="18" t="s">
        <v>9</v>
      </c>
      <c r="C20" s="18" t="s">
        <v>86</v>
      </c>
      <c r="D20" t="s">
        <v>88</v>
      </c>
      <c r="E20" s="38">
        <v>45282</v>
      </c>
      <c r="F20" t="s">
        <v>82</v>
      </c>
      <c r="G20" s="7">
        <v>4</v>
      </c>
      <c r="H20" s="5" t="s">
        <v>19</v>
      </c>
      <c r="I20" s="15">
        <v>230839.79</v>
      </c>
      <c r="J20" s="15">
        <f>Tabel1[[#This Row],[Overdrachtsprijs]]</f>
        <v>230839.79</v>
      </c>
      <c r="K20" s="15">
        <v>0</v>
      </c>
      <c r="L20" s="15">
        <v>0</v>
      </c>
      <c r="M20" t="s">
        <v>24</v>
      </c>
      <c r="N20" s="22">
        <v>0</v>
      </c>
      <c r="O20" s="40" t="s">
        <v>111</v>
      </c>
      <c r="P20" s="41" t="s">
        <v>117</v>
      </c>
      <c r="Q20" s="47" t="s">
        <v>42</v>
      </c>
      <c r="R20" t="s">
        <v>107</v>
      </c>
      <c r="S20" t="s">
        <v>46</v>
      </c>
    </row>
    <row r="21" spans="1:19" ht="16">
      <c r="A21" s="14" t="s">
        <v>92</v>
      </c>
      <c r="B21" t="s">
        <v>9</v>
      </c>
      <c r="C21" t="s">
        <v>89</v>
      </c>
      <c r="D21" t="s">
        <v>96</v>
      </c>
      <c r="E21" s="38">
        <v>45282</v>
      </c>
      <c r="F21" t="s">
        <v>82</v>
      </c>
      <c r="G21" s="7">
        <v>2</v>
      </c>
      <c r="H21" s="5" t="s">
        <v>19</v>
      </c>
      <c r="I21" s="15">
        <v>431492.86</v>
      </c>
      <c r="J21" s="15">
        <v>38669.03</v>
      </c>
      <c r="K21" s="15">
        <v>0</v>
      </c>
      <c r="L21" s="15">
        <v>0</v>
      </c>
      <c r="M21" t="s">
        <v>23</v>
      </c>
      <c r="N21" s="15">
        <v>392823.83</v>
      </c>
      <c r="O21" s="42" t="s">
        <v>105</v>
      </c>
      <c r="P21" s="41" t="s">
        <v>116</v>
      </c>
      <c r="Q21" s="47" t="s">
        <v>42</v>
      </c>
      <c r="R21" t="s">
        <v>107</v>
      </c>
      <c r="S21" t="s">
        <v>46</v>
      </c>
    </row>
    <row r="22" spans="1:19" ht="16">
      <c r="A22" s="14" t="s">
        <v>90</v>
      </c>
      <c r="B22" t="s">
        <v>9</v>
      </c>
      <c r="C22" t="s">
        <v>73</v>
      </c>
      <c r="D22" t="s">
        <v>99</v>
      </c>
      <c r="E22" s="38">
        <v>45282</v>
      </c>
      <c r="F22" t="s">
        <v>82</v>
      </c>
      <c r="G22" s="7">
        <v>91</v>
      </c>
      <c r="H22" s="5" t="s">
        <v>19</v>
      </c>
      <c r="I22" s="15">
        <v>8691294.3900000006</v>
      </c>
      <c r="J22" s="15">
        <v>2659958.52</v>
      </c>
      <c r="K22" s="15">
        <v>0</v>
      </c>
      <c r="L22" s="15">
        <v>0</v>
      </c>
      <c r="M22" t="s">
        <v>23</v>
      </c>
      <c r="N22" s="22">
        <v>6031335.8700000001</v>
      </c>
      <c r="O22" s="40" t="s">
        <v>106</v>
      </c>
      <c r="P22" s="41" t="s">
        <v>116</v>
      </c>
      <c r="Q22" s="47" t="s">
        <v>42</v>
      </c>
      <c r="R22" t="s">
        <v>107</v>
      </c>
      <c r="S22" t="s">
        <v>46</v>
      </c>
    </row>
    <row r="23" spans="1:19" s="18" customFormat="1" ht="16">
      <c r="A23" s="14" t="s">
        <v>83</v>
      </c>
      <c r="B23" s="18" t="s">
        <v>84</v>
      </c>
      <c r="C23" s="18" t="s">
        <v>61</v>
      </c>
      <c r="D23" s="18" t="s">
        <v>94</v>
      </c>
      <c r="E23" s="20">
        <v>45289</v>
      </c>
      <c r="F23" s="18" t="s">
        <v>82</v>
      </c>
      <c r="G23" s="43">
        <v>21</v>
      </c>
      <c r="H23" s="5" t="s">
        <v>19</v>
      </c>
      <c r="I23" s="15">
        <v>934000</v>
      </c>
      <c r="J23" s="15">
        <f>I23</f>
        <v>934000</v>
      </c>
      <c r="K23" s="15">
        <v>0</v>
      </c>
      <c r="L23" s="15">
        <v>0</v>
      </c>
      <c r="M23" s="18" t="s">
        <v>24</v>
      </c>
      <c r="N23" s="44">
        <v>0</v>
      </c>
      <c r="O23" s="40" t="s">
        <v>110</v>
      </c>
      <c r="P23" s="41" t="s">
        <v>115</v>
      </c>
      <c r="Q23" s="47" t="s">
        <v>42</v>
      </c>
      <c r="R23" t="s">
        <v>107</v>
      </c>
      <c r="S23" t="s">
        <v>46</v>
      </c>
    </row>
    <row r="24" spans="1:19" ht="16">
      <c r="A24" s="14" t="s">
        <v>54</v>
      </c>
      <c r="B24" t="s">
        <v>52</v>
      </c>
      <c r="C24" t="s">
        <v>53</v>
      </c>
      <c r="D24" t="s">
        <v>55</v>
      </c>
      <c r="E24" s="20">
        <v>45302</v>
      </c>
      <c r="F24" s="16" t="s">
        <v>98</v>
      </c>
      <c r="G24" s="7">
        <v>1</v>
      </c>
      <c r="H24" s="5" t="s">
        <v>97</v>
      </c>
      <c r="I24" s="15">
        <v>520000</v>
      </c>
      <c r="J24" s="15">
        <v>0</v>
      </c>
      <c r="K24" s="15">
        <v>0</v>
      </c>
      <c r="L24" s="15">
        <v>520000</v>
      </c>
      <c r="M24" t="s">
        <v>24</v>
      </c>
      <c r="N24" s="22">
        <v>0</v>
      </c>
      <c r="O24" s="40" t="s">
        <v>113</v>
      </c>
      <c r="P24" s="37" t="s">
        <v>114</v>
      </c>
      <c r="Q24" s="48" t="s">
        <v>42</v>
      </c>
      <c r="R24" t="s">
        <v>107</v>
      </c>
      <c r="S24" t="s">
        <v>46</v>
      </c>
    </row>
    <row r="25" spans="1:19">
      <c r="P25" s="33"/>
    </row>
  </sheetData>
  <hyperlinks>
    <hyperlink ref="A16" r:id="rId1" location="!/case/WP1531" display="https://projectportaal.vmsw.be/ - !/case/WP1531" xr:uid="{B9362A4F-8F76-4A1D-8FE1-54B2CE00356F}"/>
    <hyperlink ref="A15" r:id="rId2" location="!/case/WP1908" display="https://projectportaal.vmsw.be/ - !/case/WP1908" xr:uid="{2131C030-34AB-48B3-A0F3-E88F4B89D5BC}"/>
    <hyperlink ref="A8" r:id="rId3" location="!/case/WP1302-PAJB1" xr:uid="{EDFFDA1C-B2E4-401B-9411-074B5CC6F3F0}"/>
    <hyperlink ref="A7" r:id="rId4" location="!/case/WP1306-PAJB1" xr:uid="{78CAAC32-7D7B-419B-B4F9-F72B522921CC}"/>
    <hyperlink ref="A9" r:id="rId5" location="!/case/WP1328-PAJB1" xr:uid="{530CA4BB-E2F3-4AA2-8B8F-9659C04D311D}"/>
    <hyperlink ref="A10" r:id="rId6" location="!/case/WP1317-PAJB1" xr:uid="{B1CEC8BF-3053-4D07-B6E4-BBDF3A03C3B1}"/>
    <hyperlink ref="A11" r:id="rId7" location="!/case/WP1458-PAJB1" xr:uid="{E8667169-2D13-4112-969F-E3079202E78C}"/>
    <hyperlink ref="A12" r:id="rId8" location="!/case/WP1683-PAJB1" xr:uid="{7FCF1ABC-D790-4956-B477-1C991F94B2DE}"/>
    <hyperlink ref="A13" r:id="rId9" location="!/case/WP1656-PAJB1" xr:uid="{EC9AB15E-F5A9-4E9B-99F1-6B9A884F62B0}"/>
    <hyperlink ref="A24" r:id="rId10" location="!/case/WP1664-PAJB2" xr:uid="{6CA89F2D-68F7-49BE-9D61-F99D1C2BF4CA}"/>
    <hyperlink ref="A14" r:id="rId11" location="!/case/WP1847-PAJB1" xr:uid="{F651665D-1D99-4E75-AC33-B517DC4AA2EB}"/>
    <hyperlink ref="A5" r:id="rId12" location="!/case/WP1285-PAJB3" xr:uid="{9424BA08-FC04-40F1-9C09-9C07CBCF27D8}"/>
    <hyperlink ref="A6" r:id="rId13" location="!/case/WP1356-PAJB1" xr:uid="{3EE4A4C9-EF5D-45F3-A446-1E58124CC66D}"/>
    <hyperlink ref="A23" r:id="rId14" location="!/case/WP1666" xr:uid="{089855FD-B349-4D17-939D-A9B00A3D932C}"/>
    <hyperlink ref="A17" r:id="rId15" location="!/case/WP1841-PAJB4" xr:uid="{45121E5F-15E2-49CF-B419-14FBA283D01D}"/>
    <hyperlink ref="A20" r:id="rId16" location="!/case/WP2008" display="https://projectportaal.vmsw.be/ - !/case/WP2008" xr:uid="{9D025BE1-AA6F-456E-9823-8FF52399C940}"/>
    <hyperlink ref="A22" r:id="rId17" location="!/case/WP1958" display="https://projectportaal.vmsw.be/ - !/case/WP1958" xr:uid="{07472A7A-D29C-4D15-874C-A02683F9C5D9}"/>
    <hyperlink ref="A18" r:id="rId18" location="!/case/WP1907" display="https://projectportaal.vmsw.be/ - !/case/WP1907" xr:uid="{C0C1C9C0-BB76-41D2-9585-1CFC13FEC0E1}"/>
    <hyperlink ref="A21" r:id="rId19" location="!/case/WP2002" display="https://projectportaal.vmsw.be/ - !/case/WP2002" xr:uid="{88F3326E-6001-40ED-91DA-615C591931BE}"/>
    <hyperlink ref="A19" r:id="rId20" location="!/task/WP2025-PAJB1" xr:uid="{683F7CB3-0BB3-432C-9ACD-2496EBA015E1}"/>
    <hyperlink ref="O18" r:id="rId21" xr:uid="{631D4BCB-4094-4AC3-8993-1199105EDB3C}"/>
    <hyperlink ref="O21" r:id="rId22" xr:uid="{49881E40-2929-4ECC-834C-BAFF649CC4FF}"/>
    <hyperlink ref="O22" r:id="rId23" xr:uid="{FCAF5BBB-074C-45B9-A095-12FEE8FD3246}"/>
    <hyperlink ref="O17" r:id="rId24" xr:uid="{5A167BAB-B16D-4771-A5AD-767113C915DA}"/>
    <hyperlink ref="O19" r:id="rId25" display="nog niet" xr:uid="{FB93B366-72E1-4E9F-9C7C-7E0B6136BAEB}"/>
    <hyperlink ref="O23" r:id="rId26" xr:uid="{5ED2E486-BCF4-4A6F-9E1B-AA0E01470361}"/>
    <hyperlink ref="O20" r:id="rId27" xr:uid="{81449BB6-3CE6-4D74-A5D3-E1A14434B87F}"/>
    <hyperlink ref="O24" r:id="rId28" xr:uid="{9E26B6CA-E108-4C74-9FBC-385F6AB245B2}"/>
  </hyperlinks>
  <pageMargins left="0.7" right="0.7" top="0.75" bottom="0.75" header="0.3" footer="0.3"/>
  <pageSetup paperSize="9" orientation="landscape" r:id="rId29"/>
  <legacyDrawing r:id="rId30"/>
  <tableParts count="1">
    <tablePart r:id="rId3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3" ma:contentTypeDescription="Een nieuw document maken." ma:contentTypeScope="" ma:versionID="13dfb67496a58ba055d49dde4bbbbc48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2f921cd066ea08ff54fb52057c6eb827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k H G S V / z g q N K m A A A A 9 g A A A B I A H A B D b 2 5 m a W c v U G F j a 2 F n Z S 5 4 b W w g o h g A K K A U A A A A A A A A A A A A A A A A A A A A A A A A A A A A h Y / B C o J A G I R f R f b u 7 m o Q J r 8 r F N 0 S g i C 6 L u u m S / o b 7 p q + W 4 c e q V f I K K t b x 5 n 5 B m b u 1 x u k Q 1 1 5 F 9 1 a 0 2 B C A s q J p 1 E 1 u c E i I Z 0 7 + h F J B W y l O s l C e y O M N h 6 s S U j p 3 D l m r O 9 7 2 s 9 o 0 x Y s 5 D x g h 2 y z U 6 W u p W / Q O o l K k 0 8 r / 9 8 i A v a v M S K k A Y / o I p p T D m w y I T P 4 B c J x 7 z P 9 M W H V V a 5 r t c D K X 6 6 B T R L Y + 4 N 4 A F B L A w Q U A A I A C A C Q c Z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H G S V y i K R 7 g O A A A A E Q A A A B M A H A B G b 3 J t d W x h c y 9 T Z W N 0 a W 9 u M S 5 t I K I Y A C i g F A A A A A A A A A A A A A A A A A A A A A A A A A A A A C t O T S 7 J z M 9 T C I b Q h t Y A U E s B A i 0 A F A A C A A g A k H G S V / z g q N K m A A A A 9 g A A A B I A A A A A A A A A A A A A A A A A A A A A A E N v b m Z p Z y 9 Q Y W N r Y W d l L n h t b F B L A Q I t A B Q A A g A I A J B x k l c P y u m r p A A A A O k A A A A T A A A A A A A A A A A A A A A A A P I A A A B b Q 2 9 u d G V u d F 9 U e X B l c 1 0 u e G 1 s U E s B A i 0 A F A A C A A g A k H G S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E w v R q d N + 9 I m r q 0 1 1 n S z 1 w A A A A A A g A A A A A A A 2 Y A A M A A A A A Q A A A A V y P r w U D N o 2 m u F u O / t 9 3 1 v A A A A A A E g A A A o A A A A B A A A A B q T V 2 6 X U x v 6 1 k u Q T m E C a s M U A A A A I l 5 0 N m L P v l P 6 r X j Q X A b E n i E J j C G N 9 h i M T m Q + O s A / c v z e x k h / l / L w j C c Z F v l c N u S f G o w i u r M P G 9 E + j B n R t i X o 1 5 k 5 a 1 u 2 k 5 1 N r s A m N 9 l M o V b F A A A A E 5 b v 9 m + R A 1 L x F L C Z 6 + 4 G L 8 q t K U j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  <SharedWithUsers xmlns="ceeae0c4-f3ff-4153-af2f-582bafa5e89e">
      <UserInfo>
        <DisplayName/>
        <AccountId xsi:nil="true"/>
        <AccountType/>
      </UserInfo>
    </SharedWithUsers>
    <Bestandtype xmlns="03d5240a-782c-4048-8313-d01b5d6ab2a6" xsi:nil="true"/>
    <Documenttype xmlns="03d5240a-782c-4048-8313-d01b5d6ab2a6" xsi:nil="true"/>
    <Thema xmlns="03d5240a-782c-4048-8313-d01b5d6ab2a6" xsi:nil="true"/>
    <Platform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08270C54-F9BB-4404-A638-1D530AE37065}"/>
</file>

<file path=customXml/itemProps2.xml><?xml version="1.0" encoding="utf-8"?>
<ds:datastoreItem xmlns:ds="http://schemas.openxmlformats.org/officeDocument/2006/customXml" ds:itemID="{71200392-291D-4A67-92C6-D040ECBAFC9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565217D-2F15-46E0-9355-F3ADA8292C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4CC63B-2D76-4F1D-AFD6-2417848A1879}">
  <ds:schemaRefs>
    <ds:schemaRef ds:uri="http://www.w3.org/XML/1998/namespace"/>
    <ds:schemaRef ds:uri="b646ba2c-5d6b-4dbe-848d-ffe408b4b53d"/>
    <ds:schemaRef ds:uri="http://purl.org/dc/terms/"/>
    <ds:schemaRef ds:uri="bf3bfaed-84de-4d42-b55e-454eeb2516e6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Swinnen Griet</cp:lastModifiedBy>
  <cp:revision/>
  <cp:lastPrinted>2023-11-30T13:45:31Z</cp:lastPrinted>
  <dcterms:created xsi:type="dcterms:W3CDTF">2022-12-05T06:41:19Z</dcterms:created>
  <dcterms:modified xsi:type="dcterms:W3CDTF">2024-01-24T12:59:13Z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  <property fmtid="{D5CDD505-2E9C-101B-9397-08002B2CF9AE}" pid="4" name="Order">
    <vt:r8>178600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