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vlaamseoverheid.sharepoint.com/sites/Kabinet0V01/Gedeelde documenten/Parlement/Schriftelijke vragen/SV's 2022-2023/42. DL 2023 10 05/1037 - O - Omgevingsvergunning - Adviesverlening bij vergunningsaanvragen/"/>
    </mc:Choice>
  </mc:AlternateContent>
  <xr:revisionPtr revIDLastSave="4" documentId="8_{B657BDB4-F9F2-4AC5-969F-5AD998FB09D1}" xr6:coauthVersionLast="47" xr6:coauthVersionMax="47" xr10:uidLastSave="{3BAD91D6-8223-4856-B94D-930B8CF31CB8}"/>
  <bookViews>
    <workbookView xWindow="28680" yWindow="-120" windowWidth="29040" windowHeight="15840" xr2:uid="{00000000-000D-0000-FFFF-FFFF00000000}"/>
  </bookViews>
  <sheets>
    <sheet name="Bijlage bij SV 1037"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9" i="6" l="1"/>
  <c r="H90" i="6"/>
  <c r="H91" i="6"/>
  <c r="H92" i="6"/>
  <c r="H93" i="6"/>
  <c r="H94" i="6"/>
  <c r="H95" i="6"/>
  <c r="H96" i="6"/>
  <c r="H97" i="6"/>
  <c r="H98" i="6"/>
  <c r="H99" i="6"/>
  <c r="H100" i="6"/>
  <c r="H101" i="6"/>
  <c r="H102" i="6"/>
  <c r="H103" i="6"/>
  <c r="H104" i="6"/>
  <c r="H105" i="6"/>
  <c r="H106" i="6"/>
  <c r="H107" i="6"/>
  <c r="H108" i="6"/>
  <c r="H85" i="6"/>
  <c r="H86" i="6"/>
  <c r="H87" i="6"/>
  <c r="H88" i="6"/>
  <c r="H84" i="6"/>
  <c r="E85" i="6"/>
  <c r="E86" i="6"/>
  <c r="E87" i="6"/>
  <c r="E88" i="6"/>
  <c r="E89" i="6"/>
  <c r="E90" i="6"/>
  <c r="E91" i="6"/>
  <c r="E92" i="6"/>
  <c r="E93" i="6"/>
  <c r="E94" i="6"/>
  <c r="E95" i="6"/>
  <c r="E96" i="6"/>
  <c r="E97" i="6"/>
  <c r="E98" i="6"/>
  <c r="E99" i="6"/>
  <c r="E100" i="6"/>
  <c r="E101" i="6"/>
  <c r="E102" i="6"/>
  <c r="E103" i="6"/>
  <c r="E104" i="6"/>
  <c r="E105" i="6"/>
  <c r="E106" i="6"/>
  <c r="E107" i="6"/>
  <c r="E108" i="6"/>
  <c r="E84" i="6"/>
  <c r="K61" i="6"/>
  <c r="K60" i="6"/>
  <c r="K55" i="6"/>
  <c r="K54" i="6"/>
  <c r="K49" i="6"/>
  <c r="K48" i="6"/>
  <c r="K43" i="6"/>
  <c r="K42" i="6"/>
  <c r="K37" i="6"/>
  <c r="K36"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37"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36" i="6"/>
  <c r="K27" i="6"/>
  <c r="H29" i="6"/>
  <c r="H30" i="6"/>
  <c r="H31" i="6"/>
  <c r="H32" i="6"/>
  <c r="H28" i="6"/>
  <c r="E28" i="6"/>
</calcChain>
</file>

<file path=xl/sharedStrings.xml><?xml version="1.0" encoding="utf-8"?>
<sst xmlns="http://schemas.openxmlformats.org/spreadsheetml/2006/main" count="99" uniqueCount="22">
  <si>
    <t>milieu advies</t>
  </si>
  <si>
    <t>stedenbouwkundig advies</t>
  </si>
  <si>
    <t># Adviesvragen</t>
  </si>
  <si>
    <t>Gemeente</t>
  </si>
  <si>
    <t>Provincie</t>
  </si>
  <si>
    <t>jaartal adviesvraag</t>
  </si>
  <si>
    <t>VVO Eerste Aanleg</t>
  </si>
  <si>
    <t>Dossiers EA</t>
  </si>
  <si>
    <t>Dossiers LA</t>
  </si>
  <si>
    <t>VVO Laatste Aanleg</t>
  </si>
  <si>
    <t>West-Vlaanderen</t>
  </si>
  <si>
    <t>Vlaams-Brabant</t>
  </si>
  <si>
    <t>Oost-Vlaanderen</t>
  </si>
  <si>
    <t>Limburg</t>
  </si>
  <si>
    <t>Antwerpen</t>
  </si>
  <si>
    <t>Locatie Provincie</t>
  </si>
  <si>
    <t>% geadviseerd</t>
  </si>
  <si>
    <t>Dossiers in Eerste Aanleg</t>
  </si>
  <si>
    <t>Dossiers in Laatste Aanleg</t>
  </si>
  <si>
    <t>milieu advies of stedenbouwkundig advies *</t>
  </si>
  <si>
    <t># geadviseerd</t>
  </si>
  <si>
    <t>Bijlage bij SV 1037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</si>
</sst>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
    <numFmt numFmtId="165" formatCode="_-* #,##0_-;\-* #,##0_-;_-* &quot;-&quot;??_-;_-@_-"/>
    <numFmt numFmtId="166" formatCode="#.0#############E+###"/>
  </numFmts>
  <fonts count="5"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rgb="FFF2F2F2"/>
        <bgColor indexed="64"/>
      </patternFill>
    </fill>
    <fill>
      <patternFill patternType="solid">
        <fgColor rgb="FFFFFF00"/>
        <bgColor indexed="64"/>
      </patternFill>
    </fill>
    <fill>
      <patternFill patternType="solid">
        <fgColor theme="0" tint="-4.9989318521683403E-2"/>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17">
    <xf numFmtId="0" fontId="0" fillId="0" borderId="0" xfId="0"/>
    <xf numFmtId="0" fontId="0" fillId="0" borderId="0" xfId="0"/>
    <xf numFmtId="164" fontId="0" fillId="0" borderId="0" xfId="0" applyNumberFormat="1"/>
    <xf numFmtId="0" fontId="0" fillId="0" borderId="0" xfId="0" applyAlignment="1">
      <alignment horizontal="center"/>
    </xf>
    <xf numFmtId="9" fontId="0" fillId="0" borderId="3" xfId="2" applyFont="1" applyBorder="1" applyAlignment="1">
      <alignment horizontal="center"/>
    </xf>
    <xf numFmtId="9" fontId="0" fillId="0" borderId="5" xfId="2" applyFont="1" applyBorder="1" applyAlignment="1">
      <alignment horizontal="center"/>
    </xf>
    <xf numFmtId="0" fontId="0" fillId="0" borderId="2" xfId="0" applyBorder="1" applyAlignment="1">
      <alignment horizontal="center"/>
    </xf>
    <xf numFmtId="164" fontId="0" fillId="0" borderId="4" xfId="0" applyNumberFormat="1" applyBorder="1" applyAlignment="1">
      <alignment horizontal="center" wrapText="1"/>
    </xf>
    <xf numFmtId="164" fontId="0" fillId="0" borderId="0" xfId="0" applyNumberFormat="1" applyBorder="1" applyAlignment="1">
      <alignment horizontal="center" wrapText="1"/>
    </xf>
    <xf numFmtId="164" fontId="0" fillId="0" borderId="5" xfId="0" applyNumberFormat="1" applyBorder="1" applyAlignment="1">
      <alignment horizontal="center" wrapText="1"/>
    </xf>
    <xf numFmtId="164" fontId="0" fillId="0" borderId="4" xfId="0" applyNumberFormat="1" applyBorder="1" applyAlignment="1">
      <alignment horizontal="center"/>
    </xf>
    <xf numFmtId="164" fontId="0" fillId="0" borderId="1" xfId="0" applyNumberFormat="1" applyBorder="1" applyAlignment="1">
      <alignment horizontal="center"/>
    </xf>
    <xf numFmtId="165" fontId="0" fillId="0" borderId="0" xfId="1" applyNumberFormat="1" applyFont="1" applyAlignment="1">
      <alignment wrapText="1"/>
    </xf>
    <xf numFmtId="166" fontId="0" fillId="0" borderId="0" xfId="0" applyNumberFormat="1"/>
    <xf numFmtId="0" fontId="0" fillId="0" borderId="0" xfId="0" applyAlignment="1">
      <alignment wrapText="1"/>
    </xf>
    <xf numFmtId="0" fontId="0" fillId="0" borderId="0" xfId="0"/>
    <xf numFmtId="164" fontId="0" fillId="0" borderId="0" xfId="0" applyNumberFormat="1"/>
    <xf numFmtId="0" fontId="0" fillId="0" borderId="0" xfId="0" applyAlignment="1">
      <alignment wrapText="1"/>
    </xf>
    <xf numFmtId="0" fontId="0" fillId="0" borderId="0" xfId="0" applyBorder="1" applyAlignment="1">
      <alignment horizontal="center"/>
    </xf>
    <xf numFmtId="0" fontId="3" fillId="0" borderId="0" xfId="0" applyFont="1"/>
    <xf numFmtId="0" fontId="1" fillId="2" borderId="2" xfId="0" applyFont="1" applyFill="1" applyBorder="1" applyAlignment="1">
      <alignment wrapText="1"/>
    </xf>
    <xf numFmtId="0" fontId="1" fillId="2" borderId="4" xfId="0" applyFont="1" applyFill="1" applyBorder="1" applyAlignment="1">
      <alignment wrapText="1"/>
    </xf>
    <xf numFmtId="0" fontId="1" fillId="2" borderId="0" xfId="0" applyFont="1" applyFill="1" applyBorder="1" applyAlignment="1">
      <alignment wrapText="1"/>
    </xf>
    <xf numFmtId="164" fontId="3" fillId="0" borderId="6" xfId="0" applyNumberFormat="1" applyFont="1" applyBorder="1" applyAlignment="1">
      <alignment horizontal="center"/>
    </xf>
    <xf numFmtId="9" fontId="3" fillId="0" borderId="8" xfId="2" applyFont="1" applyBorder="1" applyAlignment="1">
      <alignment horizontal="center"/>
    </xf>
    <xf numFmtId="0" fontId="3" fillId="0" borderId="7" xfId="0" applyFont="1" applyBorder="1" applyAlignment="1">
      <alignment horizontal="center"/>
    </xf>
    <xf numFmtId="164" fontId="3" fillId="0" borderId="1" xfId="0" applyNumberFormat="1" applyFont="1" applyBorder="1" applyAlignment="1">
      <alignment horizontal="center"/>
    </xf>
    <xf numFmtId="9" fontId="3" fillId="0" borderId="3" xfId="2" applyFont="1" applyBorder="1" applyAlignment="1">
      <alignment horizontal="center"/>
    </xf>
    <xf numFmtId="0" fontId="3" fillId="0" borderId="2" xfId="0" applyFont="1" applyBorder="1" applyAlignment="1">
      <alignment horizontal="center"/>
    </xf>
    <xf numFmtId="164" fontId="3" fillId="0" borderId="4" xfId="0" applyNumberFormat="1" applyFont="1" applyBorder="1" applyAlignment="1">
      <alignment horizontal="center"/>
    </xf>
    <xf numFmtId="164" fontId="3" fillId="0" borderId="0" xfId="0" applyNumberFormat="1" applyFont="1" applyBorder="1" applyAlignment="1">
      <alignment horizontal="center"/>
    </xf>
    <xf numFmtId="9" fontId="3" fillId="0" borderId="5" xfId="2" applyFont="1" applyBorder="1" applyAlignment="1">
      <alignment horizontal="center"/>
    </xf>
    <xf numFmtId="0" fontId="3" fillId="0" borderId="0" xfId="0" applyFont="1" applyBorder="1" applyAlignment="1">
      <alignment horizontal="center"/>
    </xf>
    <xf numFmtId="0" fontId="3" fillId="0" borderId="0" xfId="0" applyFont="1" applyAlignment="1">
      <alignment wrapText="1"/>
    </xf>
    <xf numFmtId="0" fontId="3" fillId="0" borderId="2" xfId="0" applyNumberFormat="1" applyFont="1" applyBorder="1" applyAlignment="1">
      <alignment horizontal="center"/>
    </xf>
    <xf numFmtId="0" fontId="3" fillId="0" borderId="0" xfId="0" applyNumberFormat="1" applyFont="1" applyBorder="1" applyAlignment="1">
      <alignment horizontal="center"/>
    </xf>
    <xf numFmtId="0" fontId="1" fillId="0" borderId="0" xfId="0" applyFont="1"/>
    <xf numFmtId="0" fontId="0" fillId="0" borderId="12" xfId="0" applyBorder="1" applyAlignment="1">
      <alignment wrapText="1"/>
    </xf>
    <xf numFmtId="0" fontId="0" fillId="0" borderId="13" xfId="0" applyBorder="1" applyAlignment="1">
      <alignment horizontal="center"/>
    </xf>
    <xf numFmtId="0" fontId="0" fillId="0" borderId="14" xfId="0" applyBorder="1" applyAlignment="1">
      <alignment wrapText="1"/>
    </xf>
    <xf numFmtId="165" fontId="0" fillId="0" borderId="15" xfId="1" applyNumberFormat="1" applyFont="1" applyBorder="1" applyAlignment="1">
      <alignment horizontal="center"/>
    </xf>
    <xf numFmtId="0" fontId="0" fillId="0" borderId="16" xfId="0" applyBorder="1" applyAlignment="1">
      <alignment wrapText="1"/>
    </xf>
    <xf numFmtId="165" fontId="0" fillId="0" borderId="17" xfId="1" applyNumberFormat="1" applyFont="1" applyBorder="1" applyAlignment="1">
      <alignment horizontal="center"/>
    </xf>
    <xf numFmtId="165" fontId="0" fillId="0" borderId="15" xfId="1" applyNumberFormat="1" applyFont="1" applyBorder="1" applyAlignment="1">
      <alignment horizontal="right"/>
    </xf>
    <xf numFmtId="0" fontId="3" fillId="0" borderId="7" xfId="0" applyNumberFormat="1" applyFont="1" applyBorder="1" applyAlignment="1">
      <alignment horizontal="center"/>
    </xf>
    <xf numFmtId="0" fontId="4" fillId="0" borderId="0" xfId="0" applyFont="1" applyBorder="1" applyAlignment="1">
      <alignment vertical="center"/>
    </xf>
    <xf numFmtId="0" fontId="1" fillId="0" borderId="0" xfId="0" applyFont="1" applyBorder="1" applyAlignment="1">
      <alignment vertical="center"/>
    </xf>
    <xf numFmtId="9" fontId="3" fillId="0" borderId="0" xfId="2" applyFont="1" applyBorder="1" applyAlignment="1">
      <alignment horizontal="center"/>
    </xf>
    <xf numFmtId="0" fontId="1" fillId="4" borderId="2" xfId="0" applyFont="1" applyFill="1" applyBorder="1" applyAlignment="1">
      <alignment wrapText="1"/>
    </xf>
    <xf numFmtId="0" fontId="3" fillId="0" borderId="3" xfId="0" applyFont="1" applyBorder="1" applyAlignment="1">
      <alignment horizontal="center"/>
    </xf>
    <xf numFmtId="0" fontId="3" fillId="0" borderId="5" xfId="0" applyFont="1" applyBorder="1" applyAlignment="1">
      <alignment horizontal="center"/>
    </xf>
    <xf numFmtId="0" fontId="3" fillId="0" borderId="8"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0" fillId="3" borderId="0" xfId="0" applyFill="1" applyAlignment="1">
      <alignment wrapText="1"/>
    </xf>
    <xf numFmtId="0" fontId="1" fillId="4" borderId="1" xfId="0" applyFont="1" applyFill="1" applyBorder="1" applyAlignment="1">
      <alignment wrapText="1"/>
    </xf>
    <xf numFmtId="164" fontId="0" fillId="0" borderId="0" xfId="0" applyNumberFormat="1" applyFill="1" applyBorder="1" applyAlignment="1">
      <alignment horizontal="center" wrapText="1"/>
    </xf>
    <xf numFmtId="164" fontId="0" fillId="0" borderId="0" xfId="0" applyNumberFormat="1" applyFill="1" applyBorder="1" applyAlignment="1">
      <alignment horizontal="left"/>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164" fontId="3" fillId="0" borderId="2" xfId="0" applyNumberFormat="1" applyFont="1" applyBorder="1" applyAlignment="1">
      <alignment horizontal="center"/>
    </xf>
    <xf numFmtId="164" fontId="3" fillId="0" borderId="7" xfId="0" applyNumberFormat="1" applyFont="1" applyBorder="1" applyAlignment="1">
      <alignment horizontal="center"/>
    </xf>
    <xf numFmtId="164" fontId="0" fillId="0" borderId="2" xfId="0" applyNumberFormat="1" applyBorder="1" applyAlignment="1">
      <alignment horizontal="center"/>
    </xf>
    <xf numFmtId="164" fontId="0" fillId="0" borderId="0" xfId="0" applyNumberFormat="1" applyBorder="1" applyAlignment="1">
      <alignment horizontal="center"/>
    </xf>
    <xf numFmtId="164" fontId="0" fillId="0" borderId="18" xfId="0" applyNumberFormat="1" applyBorder="1" applyAlignment="1">
      <alignment horizontal="center"/>
    </xf>
    <xf numFmtId="9" fontId="3" fillId="0" borderId="2" xfId="2" applyFont="1" applyBorder="1" applyAlignment="1">
      <alignment horizontal="center"/>
    </xf>
    <xf numFmtId="9" fontId="3" fillId="0" borderId="20" xfId="2" applyFont="1" applyBorder="1" applyAlignment="1">
      <alignment horizontal="center"/>
    </xf>
    <xf numFmtId="164" fontId="0" fillId="0" borderId="7" xfId="0" applyNumberFormat="1" applyBorder="1" applyAlignment="1">
      <alignment horizontal="center"/>
    </xf>
    <xf numFmtId="164" fontId="0" fillId="0" borderId="21" xfId="0" applyNumberFormat="1" applyBorder="1" applyAlignment="1">
      <alignment horizontal="center"/>
    </xf>
    <xf numFmtId="164" fontId="0" fillId="0" borderId="6" xfId="0" applyNumberFormat="1" applyBorder="1" applyAlignment="1">
      <alignment horizontal="center"/>
    </xf>
    <xf numFmtId="164" fontId="0" fillId="0" borderId="22" xfId="0" applyNumberFormat="1" applyBorder="1" applyAlignment="1">
      <alignment horizontal="center"/>
    </xf>
    <xf numFmtId="9" fontId="0" fillId="0" borderId="8" xfId="2" applyFont="1" applyBorder="1" applyAlignment="1">
      <alignment horizontal="center"/>
    </xf>
    <xf numFmtId="0" fontId="0" fillId="0" borderId="4" xfId="0" applyBorder="1" applyAlignment="1">
      <alignment horizontal="center"/>
    </xf>
    <xf numFmtId="9" fontId="3" fillId="0" borderId="7" xfId="2" applyFont="1" applyBorder="1" applyAlignment="1">
      <alignment horizontal="center"/>
    </xf>
    <xf numFmtId="164" fontId="3" fillId="0" borderId="23" xfId="0" applyNumberFormat="1" applyFont="1" applyBorder="1" applyAlignment="1">
      <alignment horizontal="center" wrapText="1"/>
    </xf>
    <xf numFmtId="164" fontId="0" fillId="0" borderId="24" xfId="0" applyNumberFormat="1" applyBorder="1" applyAlignment="1">
      <alignment horizontal="center" wrapText="1"/>
    </xf>
    <xf numFmtId="164" fontId="3" fillId="0" borderId="24" xfId="0" applyNumberFormat="1" applyFont="1" applyBorder="1" applyAlignment="1">
      <alignment horizontal="center" wrapText="1"/>
    </xf>
    <xf numFmtId="164" fontId="0" fillId="0" borderId="6" xfId="0" applyNumberFormat="1" applyBorder="1" applyAlignment="1">
      <alignment horizontal="center" wrapText="1"/>
    </xf>
    <xf numFmtId="164" fontId="0" fillId="0" borderId="7" xfId="0" applyNumberFormat="1" applyBorder="1" applyAlignment="1">
      <alignment horizontal="center" wrapText="1"/>
    </xf>
    <xf numFmtId="164" fontId="0" fillId="0" borderId="8" xfId="0" applyNumberFormat="1" applyBorder="1" applyAlignment="1">
      <alignment horizontal="center" wrapText="1"/>
    </xf>
    <xf numFmtId="0" fontId="3" fillId="0" borderId="25" xfId="0" applyFont="1" applyBorder="1" applyAlignment="1">
      <alignment horizontal="center"/>
    </xf>
    <xf numFmtId="0" fontId="3" fillId="0" borderId="19" xfId="0" applyFont="1" applyBorder="1" applyAlignment="1">
      <alignment horizontal="center"/>
    </xf>
    <xf numFmtId="0" fontId="3" fillId="0" borderId="26" xfId="0" applyFont="1" applyBorder="1" applyAlignment="1">
      <alignment horizontal="center"/>
    </xf>
    <xf numFmtId="164" fontId="3" fillId="0" borderId="28" xfId="0" applyNumberFormat="1" applyFont="1" applyBorder="1" applyAlignment="1">
      <alignment horizontal="center" wrapText="1"/>
    </xf>
    <xf numFmtId="9" fontId="3" fillId="0" borderId="29" xfId="2" applyFont="1" applyBorder="1" applyAlignment="1">
      <alignment horizontal="center"/>
    </xf>
    <xf numFmtId="9" fontId="3" fillId="0" borderId="27" xfId="2" applyFont="1" applyBorder="1" applyAlignment="1">
      <alignment horizontal="center"/>
    </xf>
    <xf numFmtId="0" fontId="4" fillId="0" borderId="0" xfId="0" applyFont="1" applyBorder="1" applyAlignment="1">
      <alignment vertical="center"/>
    </xf>
    <xf numFmtId="0" fontId="4" fillId="0" borderId="7"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164" fontId="1" fillId="0" borderId="2"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164" fontId="1"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27" xfId="0" applyFont="1" applyBorder="1" applyAlignment="1">
      <alignment horizont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cellXfs>
  <cellStyles count="3">
    <cellStyle name="Komma" xfId="1" builtinId="3"/>
    <cellStyle name="Procent" xfId="2" builtinId="5"/>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57151</xdr:rowOff>
    </xdr:from>
    <xdr:to>
      <xdr:col>11</xdr:col>
      <xdr:colOff>885825</xdr:colOff>
      <xdr:row>22</xdr:row>
      <xdr:rowOff>133350</xdr:rowOff>
    </xdr:to>
    <xdr:sp macro="" textlink="">
      <xdr:nvSpPr>
        <xdr:cNvPr id="2" name="Tekstvak 1">
          <a:extLst>
            <a:ext uri="{FF2B5EF4-FFF2-40B4-BE49-F238E27FC236}">
              <a16:creationId xmlns:a16="http://schemas.microsoft.com/office/drawing/2014/main" id="{EDFF1174-839C-466F-8555-EB4247F45E92}"/>
            </a:ext>
          </a:extLst>
        </xdr:cNvPr>
        <xdr:cNvSpPr txBox="1"/>
      </xdr:nvSpPr>
      <xdr:spPr>
        <a:xfrm>
          <a:off x="0" y="438151"/>
          <a:ext cx="8686800" cy="2362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nl-BE" sz="1100">
              <a:solidFill>
                <a:schemeClr val="dk1"/>
              </a:solidFill>
              <a:effectLst/>
              <a:latin typeface="+mn-lt"/>
              <a:ea typeface="+mn-ea"/>
              <a:cs typeface="+mn-cs"/>
            </a:rPr>
            <a:t>Cijfers</a:t>
          </a:r>
          <a:r>
            <a:rPr lang="nl-BE" sz="1100" baseline="0">
              <a:solidFill>
                <a:schemeClr val="dk1"/>
              </a:solidFill>
              <a:effectLst/>
              <a:latin typeface="+mn-lt"/>
              <a:ea typeface="+mn-ea"/>
              <a:cs typeface="+mn-cs"/>
            </a:rPr>
            <a:t> voor het jaartal 2023 worden in onderstaande tabel niet meegenomen omdat een deel van de projecten waarvoor een advies is gevraagd in 2023 nog in behandeling zijn en dit zou een vertekend beeld geven over de huidige evolutie. </a:t>
          </a:r>
          <a:endParaRPr lang="nl-BE">
            <a:effectLst/>
          </a:endParaRPr>
        </a:p>
        <a:p>
          <a:endParaRPr lang="nl-BE" sz="1100"/>
        </a:p>
        <a:p>
          <a:r>
            <a:rPr lang="nl-BE" sz="1100"/>
            <a:t>* Voor een aantal projecten in het omgevingsloket (jaartallen 2017/2018) is niet terug te vinden of het advies van het</a:t>
          </a:r>
          <a:r>
            <a:rPr lang="nl-BE" sz="1100" baseline="0"/>
            <a:t> Departement Omgeving </a:t>
          </a:r>
          <a:r>
            <a:rPr lang="nl-BE" sz="1100"/>
            <a:t>afkomstig is van de afdeling Milieu of de afdeling Ruimte. Deze worden in onderstaande tabel</a:t>
          </a:r>
          <a:r>
            <a:rPr lang="nl-BE" sz="1100" baseline="0"/>
            <a:t> aangeduid als "milieu advies of stedenbouwkundig advies".</a:t>
          </a:r>
        </a:p>
        <a:p>
          <a:endParaRPr lang="nl-BE" sz="1100" baseline="0"/>
        </a:p>
        <a:p>
          <a:r>
            <a:rPr lang="nl-BE" sz="1100" baseline="0"/>
            <a:t>Wat betreft de dossiers waarvoor de gemeente VVO is in eerste aanleg (EA):</a:t>
          </a:r>
        </a:p>
        <a:p>
          <a:r>
            <a:rPr lang="nl-BE" sz="1100" baseline="0"/>
            <a:t>- Sinds 1/1/2019 is conform art. 37 van het omgevingsbesluit geen milieuadvies meer vereist voor iioa van 2de klasse</a:t>
          </a:r>
        </a:p>
        <a:p>
          <a:r>
            <a:rPr lang="nl-BE" sz="1100" baseline="0"/>
            <a:t>- Conform art. 35 van het omgevingsbesluit dient het stedenbouwkundig advies gevraagd te worden door de POVC voor projecten waarvoor de POVC een adviesinstantie is. Dit gaat dan bv over projecten waarvoor een project MER is opgesteld of ontheffing van de rapportageverplichting werd verkregen. Voor deze dossiers wordt vanuit het departement uitspraak gedaan over het MER of de ontheffing, zodat een bijkomend stedenbouwkundig advies minder opportuun is.</a:t>
          </a:r>
        </a:p>
      </xdr:txBody>
    </xdr:sp>
    <xdr:clientData/>
  </xdr:twoCellAnchor>
  <xdr:twoCellAnchor>
    <xdr:from>
      <xdr:col>0</xdr:col>
      <xdr:colOff>0</xdr:colOff>
      <xdr:row>76</xdr:row>
      <xdr:rowOff>114301</xdr:rowOff>
    </xdr:from>
    <xdr:to>
      <xdr:col>12</xdr:col>
      <xdr:colOff>9525</xdr:colOff>
      <xdr:row>79</xdr:row>
      <xdr:rowOff>57151</xdr:rowOff>
    </xdr:to>
    <xdr:sp macro="" textlink="">
      <xdr:nvSpPr>
        <xdr:cNvPr id="3" name="Tekstvak 2">
          <a:extLst>
            <a:ext uri="{FF2B5EF4-FFF2-40B4-BE49-F238E27FC236}">
              <a16:creationId xmlns:a16="http://schemas.microsoft.com/office/drawing/2014/main" id="{76F99FC6-B175-4FEB-822A-7076B8006E3C}"/>
            </a:ext>
          </a:extLst>
        </xdr:cNvPr>
        <xdr:cNvSpPr txBox="1"/>
      </xdr:nvSpPr>
      <xdr:spPr>
        <a:xfrm>
          <a:off x="0" y="10096501"/>
          <a:ext cx="8705850"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nl-BE" sz="1100">
              <a:solidFill>
                <a:schemeClr val="dk1"/>
              </a:solidFill>
              <a:effectLst/>
              <a:latin typeface="+mn-lt"/>
              <a:ea typeface="+mn-ea"/>
              <a:cs typeface="+mn-cs"/>
            </a:rPr>
            <a:t>Cijfers</a:t>
          </a:r>
          <a:r>
            <a:rPr lang="nl-BE" sz="1100" baseline="0">
              <a:solidFill>
                <a:schemeClr val="dk1"/>
              </a:solidFill>
              <a:effectLst/>
              <a:latin typeface="+mn-lt"/>
              <a:ea typeface="+mn-ea"/>
              <a:cs typeface="+mn-cs"/>
            </a:rPr>
            <a:t> voor het jaartal 2023 worden in onderstaande tabel niet meegenomen omdat een deel van de projecten waarvoor een advies is gevraagd in 2023 nog in behandeling zijn en dit zou een vertekend beeld geven over de huidige evolutie. </a:t>
          </a:r>
        </a:p>
        <a:p>
          <a:pPr eaLnBrk="1" fontAlgn="auto" latinLnBrk="0" hangingPunct="1"/>
          <a:endParaRPr lang="nl-BE">
            <a:effectLst/>
          </a:endParaRPr>
        </a:p>
        <a:p>
          <a:pPr eaLnBrk="1" fontAlgn="auto" latinLnBrk="0" hangingPunct="1"/>
          <a:endParaRPr lang="nl-BE">
            <a:effectLst/>
          </a:endParaRP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8518A-397C-4B59-8762-F11557740DE0}">
  <dimension ref="A1:O109"/>
  <sheetViews>
    <sheetView tabSelected="1" workbookViewId="0">
      <selection activeCell="J85" sqref="J85"/>
    </sheetView>
  </sheetViews>
  <sheetFormatPr defaultColWidth="9.109375" defaultRowHeight="14.4" x14ac:dyDescent="0.3"/>
  <cols>
    <col min="1" max="1" width="17.44140625" style="1" customWidth="1"/>
    <col min="2" max="2" width="16.6640625" style="13" bestFit="1" customWidth="1"/>
    <col min="3" max="3" width="15.6640625" style="3" customWidth="1"/>
    <col min="4" max="4" width="13.44140625" style="1" customWidth="1"/>
    <col min="5" max="5" width="13.44140625" style="15" customWidth="1"/>
    <col min="6" max="6" width="13.44140625" style="2" hidden="1" customWidth="1"/>
    <col min="7" max="7" width="13.44140625" style="1" customWidth="1"/>
    <col min="8" max="8" width="13.44140625" style="15" customWidth="1"/>
    <col min="9" max="9" width="13.44140625" style="1" hidden="1" customWidth="1"/>
    <col min="10" max="10" width="13.44140625" style="1" customWidth="1"/>
    <col min="11" max="11" width="13.44140625" style="15" customWidth="1"/>
    <col min="12" max="12" width="13.44140625" style="1" hidden="1" customWidth="1"/>
    <col min="13" max="16384" width="9.109375" style="1"/>
  </cols>
  <sheetData>
    <row r="1" spans="1:9" s="15" customFormat="1" x14ac:dyDescent="0.3">
      <c r="A1" s="36" t="s">
        <v>21</v>
      </c>
      <c r="B1" s="13"/>
      <c r="C1" s="3"/>
      <c r="F1" s="16"/>
    </row>
    <row r="2" spans="1:9" s="15" customFormat="1" x14ac:dyDescent="0.3">
      <c r="B2" s="13"/>
      <c r="C2" s="3"/>
      <c r="F2" s="16"/>
    </row>
    <row r="3" spans="1:9" s="15" customFormat="1" x14ac:dyDescent="0.3">
      <c r="A3" s="36" t="s">
        <v>17</v>
      </c>
      <c r="B3" s="13"/>
      <c r="C3" s="3"/>
      <c r="F3" s="16"/>
    </row>
    <row r="4" spans="1:9" hidden="1" x14ac:dyDescent="0.3">
      <c r="A4" s="14"/>
      <c r="B4" s="1"/>
      <c r="D4" s="2"/>
      <c r="E4" s="16"/>
      <c r="F4" s="1"/>
      <c r="I4" s="2"/>
    </row>
    <row r="5" spans="1:9" hidden="1" x14ac:dyDescent="0.3">
      <c r="A5" s="12"/>
      <c r="B5" s="1"/>
      <c r="D5" s="2"/>
      <c r="E5" s="16"/>
      <c r="F5" s="1"/>
      <c r="I5" s="2"/>
    </row>
    <row r="6" spans="1:9" hidden="1" x14ac:dyDescent="0.3">
      <c r="A6" s="14"/>
      <c r="B6" s="1"/>
      <c r="D6" s="2"/>
      <c r="E6" s="16"/>
      <c r="F6" s="1"/>
      <c r="I6" s="2"/>
    </row>
    <row r="7" spans="1:9" s="15" customFormat="1" hidden="1" x14ac:dyDescent="0.3">
      <c r="A7" s="37"/>
      <c r="B7" s="38"/>
      <c r="C7" s="3"/>
      <c r="D7" s="16"/>
      <c r="E7" s="16"/>
    </row>
    <row r="8" spans="1:9" hidden="1" x14ac:dyDescent="0.3">
      <c r="A8" s="39"/>
      <c r="B8" s="40"/>
      <c r="D8" s="2"/>
      <c r="E8" s="16"/>
      <c r="F8" s="1"/>
      <c r="I8" s="2"/>
    </row>
    <row r="9" spans="1:9" hidden="1" x14ac:dyDescent="0.3">
      <c r="A9" s="39"/>
      <c r="B9" s="40"/>
      <c r="D9" s="2"/>
      <c r="E9" s="16"/>
      <c r="F9" s="1"/>
      <c r="I9" s="2"/>
    </row>
    <row r="10" spans="1:9" ht="15" hidden="1" thickBot="1" x14ac:dyDescent="0.35">
      <c r="A10" s="41"/>
      <c r="B10" s="42"/>
      <c r="D10" s="2"/>
      <c r="E10" s="16"/>
      <c r="F10" s="1"/>
      <c r="I10" s="2"/>
    </row>
    <row r="11" spans="1:9" x14ac:dyDescent="0.3">
      <c r="A11" s="14"/>
      <c r="B11" s="1"/>
      <c r="D11" s="2"/>
      <c r="E11" s="16"/>
      <c r="F11" s="1"/>
      <c r="I11" s="2"/>
    </row>
    <row r="12" spans="1:9" s="15" customFormat="1" x14ac:dyDescent="0.3">
      <c r="A12" s="17"/>
      <c r="C12" s="3"/>
      <c r="D12" s="16"/>
      <c r="E12" s="16"/>
      <c r="I12" s="16"/>
    </row>
    <row r="13" spans="1:9" s="15" customFormat="1" x14ac:dyDescent="0.3">
      <c r="A13" s="17"/>
      <c r="C13" s="3"/>
      <c r="D13" s="16"/>
      <c r="E13" s="16"/>
      <c r="I13" s="16"/>
    </row>
    <row r="14" spans="1:9" s="15" customFormat="1" x14ac:dyDescent="0.3">
      <c r="A14" s="17"/>
      <c r="C14" s="3"/>
      <c r="D14" s="16"/>
      <c r="E14" s="16"/>
      <c r="I14" s="16"/>
    </row>
    <row r="15" spans="1:9" s="15" customFormat="1" x14ac:dyDescent="0.3">
      <c r="A15" s="17"/>
      <c r="C15" s="3"/>
      <c r="D15" s="16"/>
      <c r="E15" s="16"/>
      <c r="I15" s="16"/>
    </row>
    <row r="16" spans="1:9" s="15" customFormat="1" x14ac:dyDescent="0.3">
      <c r="A16" s="17"/>
      <c r="C16" s="3"/>
      <c r="D16" s="16"/>
      <c r="E16" s="16"/>
      <c r="I16" s="16"/>
    </row>
    <row r="17" spans="1:15" s="15" customFormat="1" x14ac:dyDescent="0.3">
      <c r="A17" s="17"/>
      <c r="C17" s="3"/>
      <c r="D17" s="16"/>
      <c r="E17" s="16"/>
      <c r="I17" s="16"/>
    </row>
    <row r="18" spans="1:15" s="15" customFormat="1" x14ac:dyDescent="0.3">
      <c r="A18" s="17"/>
      <c r="C18" s="3"/>
      <c r="D18" s="16"/>
      <c r="E18" s="16"/>
      <c r="I18" s="16"/>
    </row>
    <row r="19" spans="1:15" s="15" customFormat="1" x14ac:dyDescent="0.3">
      <c r="A19" s="17"/>
      <c r="C19" s="3"/>
      <c r="D19" s="16"/>
      <c r="E19" s="16"/>
      <c r="I19" s="16"/>
    </row>
    <row r="20" spans="1:15" s="15" customFormat="1" x14ac:dyDescent="0.3">
      <c r="A20" s="17"/>
      <c r="C20" s="3"/>
      <c r="D20" s="16"/>
      <c r="E20" s="16"/>
      <c r="I20" s="16"/>
    </row>
    <row r="21" spans="1:15" s="15" customFormat="1" x14ac:dyDescent="0.3">
      <c r="A21" s="17"/>
      <c r="C21" s="3"/>
      <c r="D21" s="16"/>
      <c r="E21" s="16"/>
      <c r="I21" s="16"/>
    </row>
    <row r="22" spans="1:15" s="15" customFormat="1" x14ac:dyDescent="0.3">
      <c r="A22" s="17"/>
      <c r="C22" s="3"/>
      <c r="D22" s="16"/>
      <c r="E22" s="16"/>
      <c r="I22" s="16"/>
    </row>
    <row r="23" spans="1:15" s="15" customFormat="1" x14ac:dyDescent="0.3">
      <c r="A23" s="17"/>
      <c r="C23" s="3"/>
      <c r="D23" s="16"/>
      <c r="E23" s="16"/>
      <c r="I23" s="16"/>
    </row>
    <row r="24" spans="1:15" s="15" customFormat="1" ht="15" thickBot="1" x14ac:dyDescent="0.35">
      <c r="A24" s="55" t="s">
        <v>7</v>
      </c>
      <c r="C24" s="3"/>
      <c r="D24" s="16"/>
      <c r="E24" s="16"/>
      <c r="I24" s="16"/>
    </row>
    <row r="25" spans="1:15" s="19" customFormat="1" ht="30.75" customHeight="1" x14ac:dyDescent="0.3">
      <c r="A25" s="48"/>
      <c r="B25" s="20"/>
      <c r="C25" s="59"/>
      <c r="D25" s="101" t="s">
        <v>0</v>
      </c>
      <c r="E25" s="102"/>
      <c r="F25" s="103"/>
      <c r="G25" s="101" t="s">
        <v>1</v>
      </c>
      <c r="H25" s="102"/>
      <c r="I25" s="103"/>
      <c r="J25" s="104" t="s">
        <v>19</v>
      </c>
      <c r="K25" s="104"/>
      <c r="L25" s="105"/>
    </row>
    <row r="26" spans="1:15" s="19" customFormat="1" ht="29.4" thickBot="1" x14ac:dyDescent="0.35">
      <c r="A26" s="21" t="s">
        <v>6</v>
      </c>
      <c r="B26" s="22"/>
      <c r="C26" s="60" t="s">
        <v>5</v>
      </c>
      <c r="D26" s="7" t="s">
        <v>2</v>
      </c>
      <c r="E26" s="7" t="s">
        <v>20</v>
      </c>
      <c r="F26" s="9" t="s">
        <v>16</v>
      </c>
      <c r="G26" s="7" t="s">
        <v>2</v>
      </c>
      <c r="H26" s="7" t="s">
        <v>20</v>
      </c>
      <c r="I26" s="9" t="s">
        <v>16</v>
      </c>
      <c r="J26" s="8" t="s">
        <v>2</v>
      </c>
      <c r="K26" s="7" t="s">
        <v>20</v>
      </c>
      <c r="L26" s="9" t="s">
        <v>16</v>
      </c>
      <c r="N26" s="57"/>
      <c r="O26" s="58"/>
    </row>
    <row r="27" spans="1:15" s="19" customFormat="1" x14ac:dyDescent="0.3">
      <c r="A27" s="106" t="s">
        <v>3</v>
      </c>
      <c r="B27" s="95"/>
      <c r="C27" s="49">
        <v>2017</v>
      </c>
      <c r="D27" s="26"/>
      <c r="E27" s="61"/>
      <c r="F27" s="4"/>
      <c r="G27" s="26"/>
      <c r="H27" s="61"/>
      <c r="I27" s="4"/>
      <c r="J27" s="52">
        <v>4</v>
      </c>
      <c r="K27" s="28">
        <f>J27*L27</f>
        <v>3</v>
      </c>
      <c r="L27" s="27">
        <v>0.75</v>
      </c>
      <c r="N27" s="15"/>
      <c r="O27" s="15"/>
    </row>
    <row r="28" spans="1:15" s="19" customFormat="1" x14ac:dyDescent="0.3">
      <c r="A28" s="107"/>
      <c r="B28" s="96"/>
      <c r="C28" s="50">
        <v>2018</v>
      </c>
      <c r="D28" s="29">
        <v>633</v>
      </c>
      <c r="E28" s="30">
        <f>D28*F28</f>
        <v>213.99999999999997</v>
      </c>
      <c r="F28" s="31">
        <v>0.3380726698262243</v>
      </c>
      <c r="G28" s="29">
        <v>123</v>
      </c>
      <c r="H28" s="30">
        <f>G28*I28</f>
        <v>23</v>
      </c>
      <c r="I28" s="31">
        <v>0.18699186991869918</v>
      </c>
      <c r="J28" s="53"/>
      <c r="K28" s="32"/>
      <c r="L28" s="31"/>
      <c r="N28" s="15"/>
      <c r="O28" s="15"/>
    </row>
    <row r="29" spans="1:15" s="19" customFormat="1" x14ac:dyDescent="0.3">
      <c r="A29" s="107"/>
      <c r="B29" s="96"/>
      <c r="C29" s="50">
        <v>2019</v>
      </c>
      <c r="D29" s="29"/>
      <c r="E29" s="30"/>
      <c r="F29" s="31"/>
      <c r="G29" s="29">
        <v>169</v>
      </c>
      <c r="H29" s="30">
        <f t="shared" ref="H29:H32" si="0">G29*I29</f>
        <v>51</v>
      </c>
      <c r="I29" s="31">
        <v>0.30177514792899407</v>
      </c>
      <c r="J29" s="53"/>
      <c r="K29" s="32"/>
      <c r="L29" s="31"/>
      <c r="N29" s="15"/>
      <c r="O29" s="15"/>
    </row>
    <row r="30" spans="1:15" s="19" customFormat="1" x14ac:dyDescent="0.3">
      <c r="A30" s="107"/>
      <c r="B30" s="96"/>
      <c r="C30" s="50">
        <v>2020</v>
      </c>
      <c r="D30" s="29"/>
      <c r="E30" s="30"/>
      <c r="F30" s="31"/>
      <c r="G30" s="29">
        <v>93</v>
      </c>
      <c r="H30" s="30">
        <f t="shared" si="0"/>
        <v>24</v>
      </c>
      <c r="I30" s="31">
        <v>0.25806451612903225</v>
      </c>
      <c r="J30" s="53"/>
      <c r="K30" s="32"/>
      <c r="L30" s="31"/>
      <c r="N30" s="15"/>
      <c r="O30" s="15"/>
    </row>
    <row r="31" spans="1:15" s="19" customFormat="1" x14ac:dyDescent="0.3">
      <c r="A31" s="107"/>
      <c r="B31" s="96"/>
      <c r="C31" s="50">
        <v>2021</v>
      </c>
      <c r="D31" s="29"/>
      <c r="E31" s="30"/>
      <c r="F31" s="31"/>
      <c r="G31" s="29">
        <v>98</v>
      </c>
      <c r="H31" s="30">
        <f t="shared" si="0"/>
        <v>3.9999999999999996</v>
      </c>
      <c r="I31" s="31">
        <v>4.0816326530612242E-2</v>
      </c>
      <c r="J31" s="53"/>
      <c r="K31" s="32"/>
      <c r="L31" s="31"/>
      <c r="N31" s="15"/>
      <c r="O31" s="15"/>
    </row>
    <row r="32" spans="1:15" s="19" customFormat="1" ht="15" thickBot="1" x14ac:dyDescent="0.35">
      <c r="A32" s="108"/>
      <c r="B32" s="97"/>
      <c r="C32" s="51">
        <v>2022</v>
      </c>
      <c r="D32" s="23"/>
      <c r="E32" s="62"/>
      <c r="F32" s="24"/>
      <c r="G32" s="23">
        <v>89</v>
      </c>
      <c r="H32" s="62">
        <f t="shared" si="0"/>
        <v>1.78</v>
      </c>
      <c r="I32" s="24">
        <v>0.02</v>
      </c>
      <c r="J32" s="54"/>
      <c r="K32" s="25"/>
      <c r="L32" s="24"/>
    </row>
    <row r="33" spans="1:15" s="15" customFormat="1" ht="15" thickBot="1" x14ac:dyDescent="0.35">
      <c r="A33" s="17"/>
      <c r="C33" s="3"/>
      <c r="D33" s="16"/>
      <c r="E33" s="16"/>
      <c r="I33" s="16"/>
    </row>
    <row r="34" spans="1:15" s="14" customFormat="1" ht="27.75" customHeight="1" x14ac:dyDescent="0.3">
      <c r="A34" s="48"/>
      <c r="B34" s="20"/>
      <c r="C34" s="59"/>
      <c r="D34" s="101" t="s">
        <v>0</v>
      </c>
      <c r="E34" s="102"/>
      <c r="F34" s="103"/>
      <c r="G34" s="102" t="s">
        <v>1</v>
      </c>
      <c r="H34" s="102"/>
      <c r="I34" s="103"/>
      <c r="J34" s="109" t="s">
        <v>19</v>
      </c>
      <c r="K34" s="104"/>
      <c r="L34" s="105"/>
    </row>
    <row r="35" spans="1:15" s="14" customFormat="1" ht="29.4" thickBot="1" x14ac:dyDescent="0.35">
      <c r="A35" s="21" t="s">
        <v>6</v>
      </c>
      <c r="B35" s="22" t="s">
        <v>15</v>
      </c>
      <c r="C35" s="60" t="s">
        <v>5</v>
      </c>
      <c r="D35" s="78" t="s">
        <v>2</v>
      </c>
      <c r="E35" s="79" t="s">
        <v>20</v>
      </c>
      <c r="F35" s="80" t="s">
        <v>16</v>
      </c>
      <c r="G35" s="8" t="s">
        <v>2</v>
      </c>
      <c r="H35" s="8" t="s">
        <v>20</v>
      </c>
      <c r="I35" s="9" t="s">
        <v>16</v>
      </c>
      <c r="J35" s="78" t="s">
        <v>2</v>
      </c>
      <c r="K35" s="79" t="s">
        <v>20</v>
      </c>
      <c r="L35" s="80" t="s">
        <v>16</v>
      </c>
      <c r="N35" s="57"/>
      <c r="O35" s="58"/>
    </row>
    <row r="36" spans="1:15" x14ac:dyDescent="0.3">
      <c r="A36" s="89" t="s">
        <v>4</v>
      </c>
      <c r="B36" s="114" t="s">
        <v>14</v>
      </c>
      <c r="C36" s="6">
        <v>2017</v>
      </c>
      <c r="D36" s="11">
        <v>11</v>
      </c>
      <c r="E36" s="69">
        <f>D36*F36</f>
        <v>11</v>
      </c>
      <c r="F36" s="4">
        <v>1</v>
      </c>
      <c r="G36" s="11"/>
      <c r="H36" s="63"/>
      <c r="I36" s="4"/>
      <c r="J36" s="73">
        <v>273</v>
      </c>
      <c r="K36" s="18">
        <f>J36*L36</f>
        <v>225.99999999999997</v>
      </c>
      <c r="L36" s="5">
        <v>0.82783882783882778</v>
      </c>
      <c r="N36" s="15"/>
      <c r="O36" s="15"/>
    </row>
    <row r="37" spans="1:15" x14ac:dyDescent="0.3">
      <c r="A37" s="90" t="s">
        <v>4</v>
      </c>
      <c r="B37" s="115"/>
      <c r="C37" s="18">
        <v>2018</v>
      </c>
      <c r="D37" s="10">
        <v>543</v>
      </c>
      <c r="E37" s="65">
        <f t="shared" ref="E37:E65" si="1">D37*F37</f>
        <v>440</v>
      </c>
      <c r="F37" s="5">
        <v>0.81031307550644571</v>
      </c>
      <c r="G37" s="10">
        <v>218</v>
      </c>
      <c r="H37" s="64">
        <f>G37*I37</f>
        <v>104</v>
      </c>
      <c r="I37" s="5">
        <v>0.47706422018348627</v>
      </c>
      <c r="J37" s="73">
        <v>63</v>
      </c>
      <c r="K37" s="18">
        <f>J37*L37</f>
        <v>47</v>
      </c>
      <c r="L37" s="5">
        <v>0.74603174603174605</v>
      </c>
      <c r="N37" s="15"/>
      <c r="O37" s="15"/>
    </row>
    <row r="38" spans="1:15" x14ac:dyDescent="0.3">
      <c r="A38" s="90" t="s">
        <v>4</v>
      </c>
      <c r="B38" s="115"/>
      <c r="C38" s="18">
        <v>2019</v>
      </c>
      <c r="D38" s="10">
        <v>659</v>
      </c>
      <c r="E38" s="65">
        <f t="shared" si="1"/>
        <v>548</v>
      </c>
      <c r="F38" s="5">
        <v>0.83156297420333836</v>
      </c>
      <c r="G38" s="10">
        <v>355</v>
      </c>
      <c r="H38" s="64">
        <f t="shared" ref="H38:H65" si="2">G38*I38</f>
        <v>105</v>
      </c>
      <c r="I38" s="5">
        <v>0.29577464788732394</v>
      </c>
      <c r="J38" s="73"/>
      <c r="K38" s="18"/>
      <c r="L38" s="5"/>
      <c r="N38" s="15"/>
      <c r="O38" s="15"/>
    </row>
    <row r="39" spans="1:15" x14ac:dyDescent="0.3">
      <c r="A39" s="90" t="s">
        <v>4</v>
      </c>
      <c r="B39" s="115"/>
      <c r="C39" s="18">
        <v>2020</v>
      </c>
      <c r="D39" s="10">
        <v>619</v>
      </c>
      <c r="E39" s="65">
        <f t="shared" si="1"/>
        <v>406.00000000000006</v>
      </c>
      <c r="F39" s="5">
        <v>0.65589660743134093</v>
      </c>
      <c r="G39" s="10">
        <v>296</v>
      </c>
      <c r="H39" s="64">
        <f t="shared" si="2"/>
        <v>40</v>
      </c>
      <c r="I39" s="5">
        <v>0.13513513513513514</v>
      </c>
      <c r="J39" s="73"/>
      <c r="K39" s="18"/>
      <c r="L39" s="5"/>
      <c r="N39" s="15"/>
      <c r="O39" s="15"/>
    </row>
    <row r="40" spans="1:15" s="15" customFormat="1" x14ac:dyDescent="0.3">
      <c r="A40" s="90"/>
      <c r="B40" s="115"/>
      <c r="C40" s="18">
        <v>2021</v>
      </c>
      <c r="D40" s="10">
        <v>517</v>
      </c>
      <c r="E40" s="65">
        <f t="shared" si="1"/>
        <v>229</v>
      </c>
      <c r="F40" s="5">
        <v>0.44294003868471954</v>
      </c>
      <c r="G40" s="10">
        <v>208</v>
      </c>
      <c r="H40" s="64">
        <f t="shared" si="2"/>
        <v>14.999999999999998</v>
      </c>
      <c r="I40" s="5">
        <v>7.2115384615384609E-2</v>
      </c>
      <c r="J40" s="73"/>
      <c r="K40" s="18"/>
      <c r="L40" s="5"/>
    </row>
    <row r="41" spans="1:15" s="15" customFormat="1" ht="15" thickBot="1" x14ac:dyDescent="0.35">
      <c r="A41" s="90"/>
      <c r="B41" s="116"/>
      <c r="C41" s="25">
        <v>2022</v>
      </c>
      <c r="D41" s="70">
        <v>541</v>
      </c>
      <c r="E41" s="71">
        <f t="shared" si="1"/>
        <v>183.94000000000003</v>
      </c>
      <c r="F41" s="72">
        <v>0.34</v>
      </c>
      <c r="G41" s="70">
        <v>233</v>
      </c>
      <c r="H41" s="68">
        <f t="shared" si="2"/>
        <v>27.959999999999997</v>
      </c>
      <c r="I41" s="24">
        <v>0.12</v>
      </c>
      <c r="J41" s="73"/>
      <c r="K41" s="18"/>
      <c r="L41" s="5"/>
    </row>
    <row r="42" spans="1:15" s="19" customFormat="1" x14ac:dyDescent="0.3">
      <c r="A42" s="90" t="s">
        <v>4</v>
      </c>
      <c r="B42" s="95" t="s">
        <v>13</v>
      </c>
      <c r="C42" s="28">
        <v>2017</v>
      </c>
      <c r="D42" s="29">
        <v>7</v>
      </c>
      <c r="E42" s="65">
        <f t="shared" si="1"/>
        <v>3</v>
      </c>
      <c r="F42" s="47">
        <v>0.42857142857142855</v>
      </c>
      <c r="G42" s="26">
        <v>1</v>
      </c>
      <c r="H42" s="63">
        <f t="shared" si="2"/>
        <v>0</v>
      </c>
      <c r="I42" s="66">
        <v>0</v>
      </c>
      <c r="J42" s="52">
        <v>123</v>
      </c>
      <c r="K42" s="6">
        <f>J42*L42</f>
        <v>119</v>
      </c>
      <c r="L42" s="27">
        <v>0.96747967479674801</v>
      </c>
    </row>
    <row r="43" spans="1:15" s="19" customFormat="1" x14ac:dyDescent="0.3">
      <c r="A43" s="90" t="s">
        <v>4</v>
      </c>
      <c r="B43" s="96"/>
      <c r="C43" s="32">
        <v>2018</v>
      </c>
      <c r="D43" s="29">
        <v>282</v>
      </c>
      <c r="E43" s="65">
        <f t="shared" si="1"/>
        <v>218</v>
      </c>
      <c r="F43" s="47">
        <v>0.77304964539007093</v>
      </c>
      <c r="G43" s="29">
        <v>53</v>
      </c>
      <c r="H43" s="64">
        <f t="shared" si="2"/>
        <v>19</v>
      </c>
      <c r="I43" s="47">
        <v>0.35849056603773582</v>
      </c>
      <c r="J43" s="53">
        <v>43</v>
      </c>
      <c r="K43" s="18">
        <f>J43*L43</f>
        <v>35</v>
      </c>
      <c r="L43" s="31">
        <v>0.81395348837209303</v>
      </c>
    </row>
    <row r="44" spans="1:15" s="19" customFormat="1" x14ac:dyDescent="0.3">
      <c r="A44" s="90" t="s">
        <v>4</v>
      </c>
      <c r="B44" s="96"/>
      <c r="C44" s="32">
        <v>2019</v>
      </c>
      <c r="D44" s="29">
        <v>268</v>
      </c>
      <c r="E44" s="65">
        <f t="shared" si="1"/>
        <v>206</v>
      </c>
      <c r="F44" s="47">
        <v>0.76865671641791045</v>
      </c>
      <c r="G44" s="29">
        <v>145</v>
      </c>
      <c r="H44" s="64">
        <f t="shared" si="2"/>
        <v>41</v>
      </c>
      <c r="I44" s="47">
        <v>0.28275862068965518</v>
      </c>
      <c r="J44" s="53"/>
      <c r="K44" s="32"/>
      <c r="L44" s="31"/>
    </row>
    <row r="45" spans="1:15" s="19" customFormat="1" x14ac:dyDescent="0.3">
      <c r="A45" s="90" t="s">
        <v>4</v>
      </c>
      <c r="B45" s="96"/>
      <c r="C45" s="32">
        <v>2020</v>
      </c>
      <c r="D45" s="29">
        <v>334</v>
      </c>
      <c r="E45" s="65">
        <f t="shared" si="1"/>
        <v>173</v>
      </c>
      <c r="F45" s="47">
        <v>0.51796407185628746</v>
      </c>
      <c r="G45" s="29">
        <v>154</v>
      </c>
      <c r="H45" s="64">
        <f t="shared" si="2"/>
        <v>34</v>
      </c>
      <c r="I45" s="47">
        <v>0.22077922077922077</v>
      </c>
      <c r="J45" s="53"/>
      <c r="K45" s="32"/>
      <c r="L45" s="31"/>
    </row>
    <row r="46" spans="1:15" s="19" customFormat="1" x14ac:dyDescent="0.3">
      <c r="A46" s="90"/>
      <c r="B46" s="96"/>
      <c r="C46" s="18">
        <v>2021</v>
      </c>
      <c r="D46" s="29">
        <v>210</v>
      </c>
      <c r="E46" s="65">
        <f t="shared" si="1"/>
        <v>87</v>
      </c>
      <c r="F46" s="47">
        <v>0.41428571428571431</v>
      </c>
      <c r="G46" s="29">
        <v>108</v>
      </c>
      <c r="H46" s="64">
        <f t="shared" si="2"/>
        <v>17</v>
      </c>
      <c r="I46" s="47">
        <v>0.15740740740740741</v>
      </c>
      <c r="J46" s="53"/>
      <c r="K46" s="32"/>
      <c r="L46" s="31"/>
    </row>
    <row r="47" spans="1:15" s="19" customFormat="1" ht="15" thickBot="1" x14ac:dyDescent="0.35">
      <c r="A47" s="90"/>
      <c r="B47" s="97"/>
      <c r="C47" s="25">
        <v>2022</v>
      </c>
      <c r="D47" s="29">
        <v>239</v>
      </c>
      <c r="E47" s="65">
        <f t="shared" si="1"/>
        <v>90.820000000000007</v>
      </c>
      <c r="F47" s="47">
        <v>0.38</v>
      </c>
      <c r="G47" s="23">
        <v>140</v>
      </c>
      <c r="H47" s="68">
        <f t="shared" si="2"/>
        <v>9.8000000000000007</v>
      </c>
      <c r="I47" s="74">
        <v>7.0000000000000007E-2</v>
      </c>
      <c r="J47" s="54"/>
      <c r="K47" s="25"/>
      <c r="L47" s="24"/>
    </row>
    <row r="48" spans="1:15" s="19" customFormat="1" x14ac:dyDescent="0.3">
      <c r="A48" s="90" t="s">
        <v>4</v>
      </c>
      <c r="B48" s="92" t="s">
        <v>12</v>
      </c>
      <c r="C48" s="28">
        <v>2017</v>
      </c>
      <c r="D48" s="26">
        <v>16</v>
      </c>
      <c r="E48" s="69">
        <f t="shared" si="1"/>
        <v>14</v>
      </c>
      <c r="F48" s="27">
        <v>0.875</v>
      </c>
      <c r="G48" s="26">
        <v>6</v>
      </c>
      <c r="H48" s="63">
        <f t="shared" si="2"/>
        <v>1</v>
      </c>
      <c r="I48" s="66">
        <v>0.16666666666666666</v>
      </c>
      <c r="J48" s="81">
        <v>229</v>
      </c>
      <c r="K48" s="32">
        <f>J48*L48</f>
        <v>138</v>
      </c>
      <c r="L48" s="31">
        <v>0.6026200873362445</v>
      </c>
    </row>
    <row r="49" spans="1:12" s="19" customFormat="1" x14ac:dyDescent="0.3">
      <c r="A49" s="90" t="s">
        <v>4</v>
      </c>
      <c r="B49" s="93" t="s">
        <v>12</v>
      </c>
      <c r="C49" s="32">
        <v>2018</v>
      </c>
      <c r="D49" s="29">
        <v>513</v>
      </c>
      <c r="E49" s="65">
        <f t="shared" si="1"/>
        <v>364</v>
      </c>
      <c r="F49" s="31">
        <v>0.70955165692007793</v>
      </c>
      <c r="G49" s="29">
        <v>116</v>
      </c>
      <c r="H49" s="64">
        <f t="shared" si="2"/>
        <v>24</v>
      </c>
      <c r="I49" s="47">
        <v>0.20689655172413793</v>
      </c>
      <c r="J49" s="82">
        <v>30</v>
      </c>
      <c r="K49" s="32">
        <f>J49*L49</f>
        <v>18</v>
      </c>
      <c r="L49" s="31">
        <v>0.6</v>
      </c>
    </row>
    <row r="50" spans="1:12" s="19" customFormat="1" x14ac:dyDescent="0.3">
      <c r="A50" s="90" t="s">
        <v>4</v>
      </c>
      <c r="B50" s="93" t="s">
        <v>12</v>
      </c>
      <c r="C50" s="32">
        <v>2019</v>
      </c>
      <c r="D50" s="29">
        <v>451</v>
      </c>
      <c r="E50" s="65">
        <f t="shared" si="1"/>
        <v>399</v>
      </c>
      <c r="F50" s="31">
        <v>0.88470066518847001</v>
      </c>
      <c r="G50" s="29">
        <v>247</v>
      </c>
      <c r="H50" s="64">
        <f t="shared" si="2"/>
        <v>30</v>
      </c>
      <c r="I50" s="47">
        <v>0.1214574898785425</v>
      </c>
      <c r="J50" s="82"/>
      <c r="K50" s="32"/>
      <c r="L50" s="31"/>
    </row>
    <row r="51" spans="1:12" s="19" customFormat="1" x14ac:dyDescent="0.3">
      <c r="A51" s="90"/>
      <c r="B51" s="93"/>
      <c r="C51" s="32">
        <v>2020</v>
      </c>
      <c r="D51" s="29">
        <v>519</v>
      </c>
      <c r="E51" s="65">
        <f t="shared" si="1"/>
        <v>273</v>
      </c>
      <c r="F51" s="31">
        <v>0.52601156069364163</v>
      </c>
      <c r="G51" s="29">
        <v>279</v>
      </c>
      <c r="H51" s="64">
        <f t="shared" si="2"/>
        <v>30</v>
      </c>
      <c r="I51" s="47">
        <v>0.10752688172043011</v>
      </c>
      <c r="J51" s="82"/>
      <c r="K51" s="32"/>
      <c r="L51" s="31"/>
    </row>
    <row r="52" spans="1:12" s="19" customFormat="1" x14ac:dyDescent="0.3">
      <c r="A52" s="90"/>
      <c r="B52" s="93"/>
      <c r="C52" s="18">
        <v>2021</v>
      </c>
      <c r="D52" s="29">
        <v>433</v>
      </c>
      <c r="E52" s="65">
        <f t="shared" si="1"/>
        <v>145</v>
      </c>
      <c r="F52" s="31">
        <v>0.3348729792147806</v>
      </c>
      <c r="G52" s="29">
        <v>233</v>
      </c>
      <c r="H52" s="64">
        <f t="shared" si="2"/>
        <v>13</v>
      </c>
      <c r="I52" s="47">
        <v>5.5793991416309016E-2</v>
      </c>
      <c r="J52" s="82"/>
      <c r="K52" s="32"/>
      <c r="L52" s="31"/>
    </row>
    <row r="53" spans="1:12" s="19" customFormat="1" ht="15" thickBot="1" x14ac:dyDescent="0.35">
      <c r="A53" s="90" t="s">
        <v>4</v>
      </c>
      <c r="B53" s="94" t="s">
        <v>12</v>
      </c>
      <c r="C53" s="25">
        <v>2022</v>
      </c>
      <c r="D53" s="23">
        <v>440</v>
      </c>
      <c r="E53" s="71">
        <f t="shared" si="1"/>
        <v>167.2</v>
      </c>
      <c r="F53" s="24">
        <v>0.38</v>
      </c>
      <c r="G53" s="23">
        <v>245</v>
      </c>
      <c r="H53" s="68">
        <f t="shared" si="2"/>
        <v>9.8000000000000007</v>
      </c>
      <c r="I53" s="74">
        <v>0.04</v>
      </c>
      <c r="J53" s="83"/>
      <c r="K53" s="25"/>
      <c r="L53" s="24"/>
    </row>
    <row r="54" spans="1:12" s="19" customFormat="1" x14ac:dyDescent="0.3">
      <c r="A54" s="90" t="s">
        <v>4</v>
      </c>
      <c r="B54" s="95" t="s">
        <v>11</v>
      </c>
      <c r="C54" s="32">
        <v>2017</v>
      </c>
      <c r="D54" s="29">
        <v>1</v>
      </c>
      <c r="E54" s="65">
        <f t="shared" si="1"/>
        <v>1</v>
      </c>
      <c r="F54" s="31">
        <v>1</v>
      </c>
      <c r="G54" s="26">
        <v>1</v>
      </c>
      <c r="H54" s="63">
        <f t="shared" si="2"/>
        <v>0</v>
      </c>
      <c r="I54" s="66">
        <v>0</v>
      </c>
      <c r="J54" s="81">
        <v>62</v>
      </c>
      <c r="K54" s="32">
        <f>J54*L54</f>
        <v>46</v>
      </c>
      <c r="L54" s="31">
        <v>0.74193548387096775</v>
      </c>
    </row>
    <row r="55" spans="1:12" s="19" customFormat="1" x14ac:dyDescent="0.3">
      <c r="A55" s="90" t="s">
        <v>4</v>
      </c>
      <c r="B55" s="96"/>
      <c r="C55" s="32">
        <v>2018</v>
      </c>
      <c r="D55" s="29">
        <v>157</v>
      </c>
      <c r="E55" s="65">
        <f t="shared" si="1"/>
        <v>119.00000000000001</v>
      </c>
      <c r="F55" s="31">
        <v>0.7579617834394905</v>
      </c>
      <c r="G55" s="29">
        <v>33</v>
      </c>
      <c r="H55" s="64">
        <f t="shared" si="2"/>
        <v>15</v>
      </c>
      <c r="I55" s="47">
        <v>0.45454545454545453</v>
      </c>
      <c r="J55" s="82">
        <v>9</v>
      </c>
      <c r="K55" s="32">
        <f>J55*L55</f>
        <v>9</v>
      </c>
      <c r="L55" s="31">
        <v>1</v>
      </c>
    </row>
    <row r="56" spans="1:12" s="19" customFormat="1" x14ac:dyDescent="0.3">
      <c r="A56" s="90" t="s">
        <v>4</v>
      </c>
      <c r="B56" s="96"/>
      <c r="C56" s="32">
        <v>2019</v>
      </c>
      <c r="D56" s="29">
        <v>156</v>
      </c>
      <c r="E56" s="65">
        <f t="shared" si="1"/>
        <v>109</v>
      </c>
      <c r="F56" s="31">
        <v>0.69871794871794868</v>
      </c>
      <c r="G56" s="29">
        <v>55</v>
      </c>
      <c r="H56" s="64">
        <f t="shared" si="2"/>
        <v>14.999999999999998</v>
      </c>
      <c r="I56" s="47">
        <v>0.27272727272727271</v>
      </c>
      <c r="J56" s="82"/>
      <c r="K56" s="32"/>
      <c r="L56" s="31"/>
    </row>
    <row r="57" spans="1:12" s="19" customFormat="1" x14ac:dyDescent="0.3">
      <c r="A57" s="90" t="s">
        <v>4</v>
      </c>
      <c r="B57" s="96"/>
      <c r="C57" s="32">
        <v>2020</v>
      </c>
      <c r="D57" s="29">
        <v>146</v>
      </c>
      <c r="E57" s="65">
        <f t="shared" si="1"/>
        <v>75.000000000000014</v>
      </c>
      <c r="F57" s="31">
        <v>0.51369863013698636</v>
      </c>
      <c r="G57" s="29">
        <v>73</v>
      </c>
      <c r="H57" s="64">
        <f t="shared" si="2"/>
        <v>9</v>
      </c>
      <c r="I57" s="47">
        <v>0.12328767123287671</v>
      </c>
      <c r="J57" s="82"/>
      <c r="K57" s="32"/>
      <c r="L57" s="31"/>
    </row>
    <row r="58" spans="1:12" s="19" customFormat="1" x14ac:dyDescent="0.3">
      <c r="A58" s="90"/>
      <c r="B58" s="96"/>
      <c r="C58" s="18">
        <v>2021</v>
      </c>
      <c r="D58" s="29">
        <v>179</v>
      </c>
      <c r="E58" s="65">
        <f t="shared" si="1"/>
        <v>50</v>
      </c>
      <c r="F58" s="31">
        <v>0.27932960893854747</v>
      </c>
      <c r="G58" s="29">
        <v>86</v>
      </c>
      <c r="H58" s="64">
        <f t="shared" si="2"/>
        <v>10</v>
      </c>
      <c r="I58" s="47">
        <v>0.11627906976744186</v>
      </c>
      <c r="J58" s="82"/>
      <c r="K58" s="32"/>
      <c r="L58" s="31"/>
    </row>
    <row r="59" spans="1:12" s="19" customFormat="1" ht="15" thickBot="1" x14ac:dyDescent="0.35">
      <c r="A59" s="90"/>
      <c r="B59" s="97"/>
      <c r="C59" s="25">
        <v>2022</v>
      </c>
      <c r="D59" s="29">
        <v>126</v>
      </c>
      <c r="E59" s="65">
        <f t="shared" si="1"/>
        <v>39.06</v>
      </c>
      <c r="F59" s="31">
        <v>0.31</v>
      </c>
      <c r="G59" s="23">
        <v>72</v>
      </c>
      <c r="H59" s="68">
        <f t="shared" si="2"/>
        <v>7.2</v>
      </c>
      <c r="I59" s="74">
        <v>0.1</v>
      </c>
      <c r="J59" s="83"/>
      <c r="K59" s="32"/>
      <c r="L59" s="31"/>
    </row>
    <row r="60" spans="1:12" s="19" customFormat="1" x14ac:dyDescent="0.3">
      <c r="A60" s="90" t="s">
        <v>4</v>
      </c>
      <c r="B60" s="92" t="s">
        <v>10</v>
      </c>
      <c r="C60" s="28">
        <v>2017</v>
      </c>
      <c r="D60" s="26">
        <v>5</v>
      </c>
      <c r="E60" s="69">
        <f t="shared" si="1"/>
        <v>5</v>
      </c>
      <c r="F60" s="27">
        <v>1</v>
      </c>
      <c r="G60" s="26">
        <v>2</v>
      </c>
      <c r="H60" s="63">
        <f t="shared" si="2"/>
        <v>1</v>
      </c>
      <c r="I60" s="66">
        <v>0.5</v>
      </c>
      <c r="J60" s="81">
        <v>354</v>
      </c>
      <c r="K60" s="28">
        <f>J60*L60</f>
        <v>270</v>
      </c>
      <c r="L60" s="27">
        <v>0.76271186440677963</v>
      </c>
    </row>
    <row r="61" spans="1:12" s="19" customFormat="1" x14ac:dyDescent="0.3">
      <c r="A61" s="90" t="s">
        <v>4</v>
      </c>
      <c r="B61" s="93" t="s">
        <v>10</v>
      </c>
      <c r="C61" s="32">
        <v>2018</v>
      </c>
      <c r="D61" s="29">
        <v>666</v>
      </c>
      <c r="E61" s="65">
        <f t="shared" si="1"/>
        <v>509</v>
      </c>
      <c r="F61" s="31">
        <v>0.7642642642642643</v>
      </c>
      <c r="G61" s="29">
        <v>150</v>
      </c>
      <c r="H61" s="64">
        <f t="shared" si="2"/>
        <v>27</v>
      </c>
      <c r="I61" s="47">
        <v>0.18</v>
      </c>
      <c r="J61" s="82">
        <v>95</v>
      </c>
      <c r="K61" s="32">
        <f>J61*L61</f>
        <v>54</v>
      </c>
      <c r="L61" s="31">
        <v>0.56842105263157894</v>
      </c>
    </row>
    <row r="62" spans="1:12" s="19" customFormat="1" x14ac:dyDescent="0.3">
      <c r="A62" s="90" t="s">
        <v>4</v>
      </c>
      <c r="B62" s="93" t="s">
        <v>10</v>
      </c>
      <c r="C62" s="32">
        <v>2019</v>
      </c>
      <c r="D62" s="29">
        <v>703</v>
      </c>
      <c r="E62" s="65">
        <f t="shared" si="1"/>
        <v>566</v>
      </c>
      <c r="F62" s="31">
        <v>0.8051209103840683</v>
      </c>
      <c r="G62" s="29">
        <v>374</v>
      </c>
      <c r="H62" s="64">
        <f t="shared" si="2"/>
        <v>30</v>
      </c>
      <c r="I62" s="47">
        <v>8.0213903743315509E-2</v>
      </c>
      <c r="J62" s="82"/>
      <c r="K62" s="32"/>
      <c r="L62" s="31"/>
    </row>
    <row r="63" spans="1:12" s="19" customFormat="1" x14ac:dyDescent="0.3">
      <c r="A63" s="90"/>
      <c r="B63" s="93"/>
      <c r="C63" s="32">
        <v>2020</v>
      </c>
      <c r="D63" s="29">
        <v>711</v>
      </c>
      <c r="E63" s="65">
        <f t="shared" si="1"/>
        <v>353</v>
      </c>
      <c r="F63" s="31">
        <v>0.49648382559774967</v>
      </c>
      <c r="G63" s="29">
        <v>423</v>
      </c>
      <c r="H63" s="64">
        <f t="shared" si="2"/>
        <v>53.999999999999993</v>
      </c>
      <c r="I63" s="47">
        <v>0.1276595744680851</v>
      </c>
      <c r="J63" s="82"/>
      <c r="K63" s="32"/>
      <c r="L63" s="31"/>
    </row>
    <row r="64" spans="1:12" s="19" customFormat="1" x14ac:dyDescent="0.3">
      <c r="A64" s="90"/>
      <c r="B64" s="93"/>
      <c r="C64" s="18">
        <v>2021</v>
      </c>
      <c r="D64" s="29">
        <v>546</v>
      </c>
      <c r="E64" s="65">
        <f t="shared" si="1"/>
        <v>169</v>
      </c>
      <c r="F64" s="31">
        <v>0.30952380952380953</v>
      </c>
      <c r="G64" s="29">
        <v>324</v>
      </c>
      <c r="H64" s="64">
        <f t="shared" si="2"/>
        <v>13</v>
      </c>
      <c r="I64" s="47">
        <v>4.0123456790123455E-2</v>
      </c>
      <c r="J64" s="82"/>
      <c r="K64" s="32"/>
      <c r="L64" s="31"/>
    </row>
    <row r="65" spans="1:12" s="19" customFormat="1" ht="15" thickBot="1" x14ac:dyDescent="0.35">
      <c r="A65" s="91" t="s">
        <v>4</v>
      </c>
      <c r="B65" s="94" t="s">
        <v>10</v>
      </c>
      <c r="C65" s="25">
        <v>2022</v>
      </c>
      <c r="D65" s="23">
        <v>549</v>
      </c>
      <c r="E65" s="71">
        <f t="shared" si="1"/>
        <v>142.74</v>
      </c>
      <c r="F65" s="24">
        <v>0.26</v>
      </c>
      <c r="G65" s="23">
        <v>257</v>
      </c>
      <c r="H65" s="68">
        <f t="shared" si="2"/>
        <v>5.14</v>
      </c>
      <c r="I65" s="74">
        <v>0.02</v>
      </c>
      <c r="J65" s="83"/>
      <c r="K65" s="25"/>
      <c r="L65" s="24"/>
    </row>
    <row r="66" spans="1:12" s="19" customFormat="1" x14ac:dyDescent="0.3">
      <c r="A66" s="46"/>
      <c r="B66" s="45"/>
      <c r="C66" s="32"/>
      <c r="D66" s="30"/>
      <c r="E66" s="30"/>
      <c r="F66" s="47"/>
      <c r="G66" s="30"/>
      <c r="H66" s="30"/>
      <c r="I66" s="47"/>
      <c r="J66" s="32"/>
      <c r="K66" s="32"/>
      <c r="L66" s="47"/>
    </row>
    <row r="67" spans="1:12" s="15" customFormat="1" x14ac:dyDescent="0.3">
      <c r="B67" s="13"/>
      <c r="C67" s="3"/>
      <c r="F67" s="16"/>
    </row>
    <row r="68" spans="1:12" s="15" customFormat="1" x14ac:dyDescent="0.3">
      <c r="A68" s="36" t="s">
        <v>18</v>
      </c>
      <c r="B68" s="13"/>
      <c r="C68" s="3"/>
      <c r="F68" s="16"/>
    </row>
    <row r="69" spans="1:12" s="15" customFormat="1" hidden="1" x14ac:dyDescent="0.3">
      <c r="A69" s="17"/>
      <c r="C69" s="3"/>
      <c r="D69" s="16"/>
      <c r="E69" s="16"/>
      <c r="I69" s="16"/>
    </row>
    <row r="70" spans="1:12" s="15" customFormat="1" hidden="1" x14ac:dyDescent="0.3">
      <c r="A70" s="12"/>
      <c r="C70" s="3"/>
      <c r="D70" s="16"/>
      <c r="E70" s="16"/>
      <c r="I70" s="16"/>
    </row>
    <row r="71" spans="1:12" s="15" customFormat="1" hidden="1" x14ac:dyDescent="0.3">
      <c r="A71" s="17"/>
      <c r="C71" s="3"/>
      <c r="D71" s="16"/>
      <c r="E71" s="16"/>
      <c r="I71" s="16"/>
    </row>
    <row r="72" spans="1:12" s="15" customFormat="1" hidden="1" x14ac:dyDescent="0.3">
      <c r="A72" s="37"/>
      <c r="B72" s="38"/>
      <c r="C72" s="3"/>
      <c r="D72" s="16"/>
      <c r="E72" s="16"/>
      <c r="I72" s="16"/>
    </row>
    <row r="73" spans="1:12" s="15" customFormat="1" hidden="1" x14ac:dyDescent="0.3">
      <c r="A73" s="39"/>
      <c r="B73" s="43"/>
      <c r="C73" s="3"/>
      <c r="D73" s="16"/>
      <c r="E73" s="16"/>
      <c r="I73" s="16"/>
    </row>
    <row r="74" spans="1:12" s="15" customFormat="1" hidden="1" x14ac:dyDescent="0.3">
      <c r="A74" s="39"/>
      <c r="B74" s="40"/>
      <c r="C74" s="3"/>
      <c r="D74" s="16"/>
      <c r="E74" s="16"/>
      <c r="I74" s="16"/>
    </row>
    <row r="75" spans="1:12" s="15" customFormat="1" ht="15" hidden="1" thickBot="1" x14ac:dyDescent="0.35">
      <c r="A75" s="41"/>
      <c r="B75" s="42"/>
      <c r="C75" s="3"/>
      <c r="D75" s="16"/>
      <c r="E75" s="16"/>
      <c r="I75" s="16"/>
    </row>
    <row r="76" spans="1:12" s="15" customFormat="1" hidden="1" x14ac:dyDescent="0.3">
      <c r="A76" s="17"/>
      <c r="C76" s="3"/>
      <c r="D76" s="16"/>
      <c r="E76" s="16"/>
      <c r="I76" s="16"/>
    </row>
    <row r="77" spans="1:12" s="15" customFormat="1" x14ac:dyDescent="0.3">
      <c r="A77" s="17"/>
      <c r="C77" s="3"/>
      <c r="D77" s="16"/>
      <c r="E77" s="16"/>
      <c r="I77" s="16"/>
    </row>
    <row r="78" spans="1:12" s="15" customFormat="1" x14ac:dyDescent="0.3">
      <c r="A78" s="17"/>
      <c r="C78" s="3"/>
      <c r="D78" s="16"/>
      <c r="E78" s="16"/>
      <c r="I78" s="16"/>
    </row>
    <row r="79" spans="1:12" s="15" customFormat="1" x14ac:dyDescent="0.3">
      <c r="A79" s="17"/>
      <c r="C79" s="3"/>
      <c r="D79" s="16"/>
      <c r="E79" s="16"/>
      <c r="I79" s="16"/>
    </row>
    <row r="80" spans="1:12" s="15" customFormat="1" x14ac:dyDescent="0.3">
      <c r="A80" s="17"/>
      <c r="C80" s="3"/>
      <c r="D80" s="16"/>
      <c r="E80" s="16"/>
      <c r="I80" s="16"/>
    </row>
    <row r="81" spans="1:12" ht="15" thickBot="1" x14ac:dyDescent="0.35">
      <c r="A81" s="55" t="s">
        <v>8</v>
      </c>
    </row>
    <row r="82" spans="1:12" s="33" customFormat="1" ht="15" thickBot="1" x14ac:dyDescent="0.35">
      <c r="A82" s="56"/>
      <c r="B82" s="20"/>
      <c r="C82" s="59"/>
      <c r="D82" s="110" t="s">
        <v>0</v>
      </c>
      <c r="E82" s="111"/>
      <c r="F82" s="112"/>
      <c r="G82" s="110" t="s">
        <v>1</v>
      </c>
      <c r="H82" s="111"/>
      <c r="I82" s="113"/>
    </row>
    <row r="83" spans="1:12" s="33" customFormat="1" ht="29.4" thickBot="1" x14ac:dyDescent="0.35">
      <c r="A83" s="21" t="s">
        <v>9</v>
      </c>
      <c r="B83" s="22" t="s">
        <v>15</v>
      </c>
      <c r="C83" s="60" t="s">
        <v>5</v>
      </c>
      <c r="D83" s="75" t="s">
        <v>2</v>
      </c>
      <c r="E83" s="76" t="s">
        <v>20</v>
      </c>
      <c r="F83" s="77" t="s">
        <v>16</v>
      </c>
      <c r="G83" s="75" t="s">
        <v>2</v>
      </c>
      <c r="H83" s="76" t="s">
        <v>20</v>
      </c>
      <c r="I83" s="84" t="s">
        <v>16</v>
      </c>
      <c r="L83" s="15"/>
    </row>
    <row r="84" spans="1:12" s="19" customFormat="1" x14ac:dyDescent="0.3">
      <c r="A84" s="98" t="s">
        <v>4</v>
      </c>
      <c r="B84" s="95" t="s">
        <v>14</v>
      </c>
      <c r="C84" s="34">
        <v>2018</v>
      </c>
      <c r="D84" s="29">
        <v>26</v>
      </c>
      <c r="E84" s="30">
        <f>D84*F84</f>
        <v>19</v>
      </c>
      <c r="F84" s="31">
        <v>0.73076923076923073</v>
      </c>
      <c r="G84" s="29">
        <v>10</v>
      </c>
      <c r="H84" s="30">
        <f>G84*I84</f>
        <v>5</v>
      </c>
      <c r="I84" s="67">
        <v>0.5</v>
      </c>
      <c r="L84" s="15"/>
    </row>
    <row r="85" spans="1:12" s="19" customFormat="1" x14ac:dyDescent="0.3">
      <c r="A85" s="99" t="s">
        <v>3</v>
      </c>
      <c r="B85" s="96"/>
      <c r="C85" s="35">
        <v>2019</v>
      </c>
      <c r="D85" s="29">
        <v>54</v>
      </c>
      <c r="E85" s="30">
        <f t="shared" ref="E85:E108" si="3">D85*F85</f>
        <v>41</v>
      </c>
      <c r="F85" s="31">
        <v>0.7592592592592593</v>
      </c>
      <c r="G85" s="29">
        <v>64</v>
      </c>
      <c r="H85" s="30">
        <f t="shared" ref="H85:H108" si="4">G85*I85</f>
        <v>16</v>
      </c>
      <c r="I85" s="67">
        <v>0.25</v>
      </c>
      <c r="L85" s="15"/>
    </row>
    <row r="86" spans="1:12" s="19" customFormat="1" x14ac:dyDescent="0.3">
      <c r="A86" s="99" t="s">
        <v>3</v>
      </c>
      <c r="B86" s="96"/>
      <c r="C86" s="35">
        <v>2020</v>
      </c>
      <c r="D86" s="29">
        <v>39</v>
      </c>
      <c r="E86" s="30">
        <f t="shared" si="3"/>
        <v>15</v>
      </c>
      <c r="F86" s="31">
        <v>0.38461538461538464</v>
      </c>
      <c r="G86" s="29">
        <v>45</v>
      </c>
      <c r="H86" s="30">
        <f t="shared" si="4"/>
        <v>8</v>
      </c>
      <c r="I86" s="67">
        <v>0.17777777777777778</v>
      </c>
      <c r="L86" s="15"/>
    </row>
    <row r="87" spans="1:12" s="19" customFormat="1" x14ac:dyDescent="0.3">
      <c r="A87" s="99"/>
      <c r="B87" s="96"/>
      <c r="C87" s="35">
        <v>2021</v>
      </c>
      <c r="D87" s="29">
        <v>98</v>
      </c>
      <c r="E87" s="30">
        <f t="shared" si="3"/>
        <v>0.99999999999999989</v>
      </c>
      <c r="F87" s="31">
        <v>1.020408163265306E-2</v>
      </c>
      <c r="G87" s="29">
        <v>109</v>
      </c>
      <c r="H87" s="30">
        <f t="shared" si="4"/>
        <v>11</v>
      </c>
      <c r="I87" s="67">
        <v>0.10091743119266056</v>
      </c>
      <c r="L87" s="15"/>
    </row>
    <row r="88" spans="1:12" s="19" customFormat="1" ht="15" thickBot="1" x14ac:dyDescent="0.35">
      <c r="A88" s="99"/>
      <c r="B88" s="97"/>
      <c r="C88" s="44">
        <v>2022</v>
      </c>
      <c r="D88" s="23">
        <v>74</v>
      </c>
      <c r="E88" s="62">
        <f t="shared" si="3"/>
        <v>0</v>
      </c>
      <c r="F88" s="24">
        <v>0</v>
      </c>
      <c r="G88" s="23">
        <v>86</v>
      </c>
      <c r="H88" s="62">
        <f t="shared" si="4"/>
        <v>4.3</v>
      </c>
      <c r="I88" s="85">
        <v>0.05</v>
      </c>
      <c r="L88" s="15"/>
    </row>
    <row r="89" spans="1:12" s="19" customFormat="1" x14ac:dyDescent="0.3">
      <c r="A89" s="99" t="s">
        <v>3</v>
      </c>
      <c r="B89" s="95" t="s">
        <v>13</v>
      </c>
      <c r="C89" s="34">
        <v>2018</v>
      </c>
      <c r="D89" s="29">
        <v>5</v>
      </c>
      <c r="E89" s="30">
        <f t="shared" si="3"/>
        <v>4</v>
      </c>
      <c r="F89" s="31">
        <v>0.8</v>
      </c>
      <c r="G89" s="29">
        <v>6</v>
      </c>
      <c r="H89" s="30">
        <f t="shared" si="4"/>
        <v>1</v>
      </c>
      <c r="I89" s="67">
        <v>0.16666666666666666</v>
      </c>
    </row>
    <row r="90" spans="1:12" s="19" customFormat="1" x14ac:dyDescent="0.3">
      <c r="A90" s="99" t="s">
        <v>3</v>
      </c>
      <c r="B90" s="96"/>
      <c r="C90" s="35">
        <v>2019</v>
      </c>
      <c r="D90" s="29">
        <v>22</v>
      </c>
      <c r="E90" s="30">
        <f t="shared" si="3"/>
        <v>21</v>
      </c>
      <c r="F90" s="31">
        <v>0.95454545454545459</v>
      </c>
      <c r="G90" s="29">
        <v>33</v>
      </c>
      <c r="H90" s="30">
        <f t="shared" si="4"/>
        <v>18</v>
      </c>
      <c r="I90" s="67">
        <v>0.54545454545454541</v>
      </c>
    </row>
    <row r="91" spans="1:12" s="19" customFormat="1" x14ac:dyDescent="0.3">
      <c r="A91" s="99" t="s">
        <v>3</v>
      </c>
      <c r="B91" s="96"/>
      <c r="C91" s="35">
        <v>2020</v>
      </c>
      <c r="D91" s="29">
        <v>38</v>
      </c>
      <c r="E91" s="30">
        <f t="shared" si="3"/>
        <v>10</v>
      </c>
      <c r="F91" s="31">
        <v>0.26315789473684209</v>
      </c>
      <c r="G91" s="29">
        <v>45</v>
      </c>
      <c r="H91" s="30">
        <f t="shared" si="4"/>
        <v>20</v>
      </c>
      <c r="I91" s="67">
        <v>0.44444444444444442</v>
      </c>
    </row>
    <row r="92" spans="1:12" s="19" customFormat="1" x14ac:dyDescent="0.3">
      <c r="A92" s="99"/>
      <c r="B92" s="96"/>
      <c r="C92" s="35">
        <v>2021</v>
      </c>
      <c r="D92" s="29">
        <v>73</v>
      </c>
      <c r="E92" s="30">
        <f t="shared" si="3"/>
        <v>2</v>
      </c>
      <c r="F92" s="31">
        <v>2.7397260273972601E-2</v>
      </c>
      <c r="G92" s="29">
        <v>97</v>
      </c>
      <c r="H92" s="30">
        <f t="shared" si="4"/>
        <v>15</v>
      </c>
      <c r="I92" s="67">
        <v>0.15463917525773196</v>
      </c>
    </row>
    <row r="93" spans="1:12" s="19" customFormat="1" ht="15" thickBot="1" x14ac:dyDescent="0.35">
      <c r="A93" s="99"/>
      <c r="B93" s="97"/>
      <c r="C93" s="44">
        <v>2022</v>
      </c>
      <c r="D93" s="29">
        <v>36</v>
      </c>
      <c r="E93" s="30">
        <f t="shared" si="3"/>
        <v>1.08</v>
      </c>
      <c r="F93" s="31">
        <v>0.03</v>
      </c>
      <c r="G93" s="29">
        <v>63</v>
      </c>
      <c r="H93" s="30">
        <f t="shared" si="4"/>
        <v>15.75</v>
      </c>
      <c r="I93" s="67">
        <v>0.25</v>
      </c>
    </row>
    <row r="94" spans="1:12" s="19" customFormat="1" x14ac:dyDescent="0.3">
      <c r="A94" s="99" t="s">
        <v>3</v>
      </c>
      <c r="B94" s="95" t="s">
        <v>12</v>
      </c>
      <c r="C94" s="34">
        <v>2018</v>
      </c>
      <c r="D94" s="26">
        <v>10</v>
      </c>
      <c r="E94" s="61">
        <f t="shared" si="3"/>
        <v>8</v>
      </c>
      <c r="F94" s="27">
        <v>0.8</v>
      </c>
      <c r="G94" s="26">
        <v>7</v>
      </c>
      <c r="H94" s="61">
        <f t="shared" si="4"/>
        <v>0</v>
      </c>
      <c r="I94" s="86">
        <v>0</v>
      </c>
    </row>
    <row r="95" spans="1:12" s="19" customFormat="1" x14ac:dyDescent="0.3">
      <c r="A95" s="99" t="s">
        <v>3</v>
      </c>
      <c r="B95" s="96"/>
      <c r="C95" s="35">
        <v>2019</v>
      </c>
      <c r="D95" s="29">
        <v>48</v>
      </c>
      <c r="E95" s="30">
        <f t="shared" si="3"/>
        <v>43</v>
      </c>
      <c r="F95" s="31">
        <v>0.89583333333333337</v>
      </c>
      <c r="G95" s="29">
        <v>43</v>
      </c>
      <c r="H95" s="30">
        <f t="shared" si="4"/>
        <v>15</v>
      </c>
      <c r="I95" s="67">
        <v>0.34883720930232559</v>
      </c>
    </row>
    <row r="96" spans="1:12" s="19" customFormat="1" x14ac:dyDescent="0.3">
      <c r="A96" s="99" t="s">
        <v>3</v>
      </c>
      <c r="B96" s="96"/>
      <c r="C96" s="35">
        <v>2020</v>
      </c>
      <c r="D96" s="29">
        <v>55</v>
      </c>
      <c r="E96" s="30">
        <f t="shared" si="3"/>
        <v>18</v>
      </c>
      <c r="F96" s="31">
        <v>0.32727272727272727</v>
      </c>
      <c r="G96" s="29">
        <v>46</v>
      </c>
      <c r="H96" s="30">
        <f t="shared" si="4"/>
        <v>15</v>
      </c>
      <c r="I96" s="67">
        <v>0.32608695652173914</v>
      </c>
    </row>
    <row r="97" spans="1:9" s="19" customFormat="1" x14ac:dyDescent="0.3">
      <c r="A97" s="99"/>
      <c r="B97" s="96"/>
      <c r="C97" s="35">
        <v>2021</v>
      </c>
      <c r="D97" s="29">
        <v>81</v>
      </c>
      <c r="E97" s="30">
        <f t="shared" si="3"/>
        <v>5</v>
      </c>
      <c r="F97" s="31">
        <v>6.1728395061728392E-2</v>
      </c>
      <c r="G97" s="29">
        <v>64</v>
      </c>
      <c r="H97" s="30">
        <f t="shared" si="4"/>
        <v>5</v>
      </c>
      <c r="I97" s="67">
        <v>7.8125E-2</v>
      </c>
    </row>
    <row r="98" spans="1:9" s="19" customFormat="1" ht="15" thickBot="1" x14ac:dyDescent="0.35">
      <c r="A98" s="99"/>
      <c r="B98" s="97"/>
      <c r="C98" s="44">
        <v>2022</v>
      </c>
      <c r="D98" s="23">
        <v>61</v>
      </c>
      <c r="E98" s="62">
        <f t="shared" si="3"/>
        <v>1.8299999999999998</v>
      </c>
      <c r="F98" s="24">
        <v>0.03</v>
      </c>
      <c r="G98" s="23">
        <v>57</v>
      </c>
      <c r="H98" s="62">
        <f t="shared" si="4"/>
        <v>7.98</v>
      </c>
      <c r="I98" s="85">
        <v>0.14000000000000001</v>
      </c>
    </row>
    <row r="99" spans="1:9" s="19" customFormat="1" x14ac:dyDescent="0.3">
      <c r="A99" s="99" t="s">
        <v>3</v>
      </c>
      <c r="B99" s="92" t="s">
        <v>11</v>
      </c>
      <c r="C99" s="34">
        <v>2018</v>
      </c>
      <c r="D99" s="29">
        <v>11</v>
      </c>
      <c r="E99" s="30">
        <f t="shared" si="3"/>
        <v>7</v>
      </c>
      <c r="F99" s="31">
        <v>0.63636363636363635</v>
      </c>
      <c r="G99" s="29">
        <v>8</v>
      </c>
      <c r="H99" s="30">
        <f t="shared" si="4"/>
        <v>5</v>
      </c>
      <c r="I99" s="67">
        <v>0.625</v>
      </c>
    </row>
    <row r="100" spans="1:9" s="19" customFormat="1" x14ac:dyDescent="0.3">
      <c r="A100" s="99" t="s">
        <v>3</v>
      </c>
      <c r="B100" s="93" t="s">
        <v>11</v>
      </c>
      <c r="C100" s="35">
        <v>2019</v>
      </c>
      <c r="D100" s="29">
        <v>26</v>
      </c>
      <c r="E100" s="30">
        <f t="shared" si="3"/>
        <v>24</v>
      </c>
      <c r="F100" s="31">
        <v>0.92307692307692313</v>
      </c>
      <c r="G100" s="29">
        <v>24</v>
      </c>
      <c r="H100" s="30">
        <f t="shared" si="4"/>
        <v>13</v>
      </c>
      <c r="I100" s="67">
        <v>0.54166666666666663</v>
      </c>
    </row>
    <row r="101" spans="1:9" s="19" customFormat="1" x14ac:dyDescent="0.3">
      <c r="A101" s="99"/>
      <c r="B101" s="93"/>
      <c r="C101" s="35">
        <v>2020</v>
      </c>
      <c r="D101" s="29">
        <v>30</v>
      </c>
      <c r="E101" s="30">
        <f t="shared" si="3"/>
        <v>17</v>
      </c>
      <c r="F101" s="31">
        <v>0.56666666666666665</v>
      </c>
      <c r="G101" s="29">
        <v>30</v>
      </c>
      <c r="H101" s="30">
        <f t="shared" si="4"/>
        <v>6</v>
      </c>
      <c r="I101" s="67">
        <v>0.2</v>
      </c>
    </row>
    <row r="102" spans="1:9" s="19" customFormat="1" x14ac:dyDescent="0.3">
      <c r="A102" s="99"/>
      <c r="B102" s="93"/>
      <c r="C102" s="35">
        <v>2021</v>
      </c>
      <c r="D102" s="29">
        <v>59</v>
      </c>
      <c r="E102" s="30">
        <f t="shared" si="3"/>
        <v>3</v>
      </c>
      <c r="F102" s="31">
        <v>5.0847457627118647E-2</v>
      </c>
      <c r="G102" s="29">
        <v>59</v>
      </c>
      <c r="H102" s="30">
        <f t="shared" si="4"/>
        <v>9</v>
      </c>
      <c r="I102" s="67">
        <v>0.15254237288135594</v>
      </c>
    </row>
    <row r="103" spans="1:9" s="19" customFormat="1" ht="15" thickBot="1" x14ac:dyDescent="0.35">
      <c r="A103" s="99" t="s">
        <v>3</v>
      </c>
      <c r="B103" s="94" t="s">
        <v>11</v>
      </c>
      <c r="C103" s="44">
        <v>2022</v>
      </c>
      <c r="D103" s="29">
        <v>48</v>
      </c>
      <c r="E103" s="30">
        <f t="shared" si="3"/>
        <v>0</v>
      </c>
      <c r="F103" s="31">
        <v>0</v>
      </c>
      <c r="G103" s="29">
        <v>48</v>
      </c>
      <c r="H103" s="30">
        <f t="shared" si="4"/>
        <v>1.92</v>
      </c>
      <c r="I103" s="67">
        <v>0.04</v>
      </c>
    </row>
    <row r="104" spans="1:9" s="19" customFormat="1" x14ac:dyDescent="0.3">
      <c r="A104" s="99" t="s">
        <v>3</v>
      </c>
      <c r="B104" s="87" t="s">
        <v>10</v>
      </c>
      <c r="C104" s="35">
        <v>2018</v>
      </c>
      <c r="D104" s="26">
        <v>9</v>
      </c>
      <c r="E104" s="61">
        <f t="shared" si="3"/>
        <v>6</v>
      </c>
      <c r="F104" s="27">
        <v>0.66666666666666663</v>
      </c>
      <c r="G104" s="26">
        <v>4</v>
      </c>
      <c r="H104" s="61">
        <f t="shared" si="4"/>
        <v>1</v>
      </c>
      <c r="I104" s="86">
        <v>0.25</v>
      </c>
    </row>
    <row r="105" spans="1:9" s="19" customFormat="1" x14ac:dyDescent="0.3">
      <c r="A105" s="99" t="s">
        <v>3</v>
      </c>
      <c r="B105" s="87" t="s">
        <v>10</v>
      </c>
      <c r="C105" s="35">
        <v>2019</v>
      </c>
      <c r="D105" s="29">
        <v>37</v>
      </c>
      <c r="E105" s="30">
        <f t="shared" si="3"/>
        <v>32</v>
      </c>
      <c r="F105" s="31">
        <v>0.86486486486486491</v>
      </c>
      <c r="G105" s="29">
        <v>26</v>
      </c>
      <c r="H105" s="30">
        <f t="shared" si="4"/>
        <v>3</v>
      </c>
      <c r="I105" s="67">
        <v>0.11538461538461539</v>
      </c>
    </row>
    <row r="106" spans="1:9" s="19" customFormat="1" x14ac:dyDescent="0.3">
      <c r="A106" s="99"/>
      <c r="B106" s="87"/>
      <c r="C106" s="35">
        <v>2020</v>
      </c>
      <c r="D106" s="29">
        <v>38</v>
      </c>
      <c r="E106" s="30">
        <f t="shared" si="3"/>
        <v>25</v>
      </c>
      <c r="F106" s="31">
        <v>0.65789473684210531</v>
      </c>
      <c r="G106" s="29">
        <v>34</v>
      </c>
      <c r="H106" s="30">
        <f t="shared" si="4"/>
        <v>2</v>
      </c>
      <c r="I106" s="67">
        <v>5.8823529411764705E-2</v>
      </c>
    </row>
    <row r="107" spans="1:9" s="19" customFormat="1" x14ac:dyDescent="0.3">
      <c r="A107" s="99"/>
      <c r="B107" s="87"/>
      <c r="C107" s="35">
        <v>2021</v>
      </c>
      <c r="D107" s="29">
        <v>59</v>
      </c>
      <c r="E107" s="30">
        <f t="shared" si="3"/>
        <v>10</v>
      </c>
      <c r="F107" s="31">
        <v>0.16949152542372881</v>
      </c>
      <c r="G107" s="29">
        <v>56</v>
      </c>
      <c r="H107" s="30">
        <f t="shared" si="4"/>
        <v>5</v>
      </c>
      <c r="I107" s="67">
        <v>8.9285714285714288E-2</v>
      </c>
    </row>
    <row r="108" spans="1:9" s="19" customFormat="1" ht="15" thickBot="1" x14ac:dyDescent="0.35">
      <c r="A108" s="100"/>
      <c r="B108" s="88"/>
      <c r="C108" s="44">
        <v>2022</v>
      </c>
      <c r="D108" s="23">
        <v>48</v>
      </c>
      <c r="E108" s="62">
        <f t="shared" si="3"/>
        <v>0.96</v>
      </c>
      <c r="F108" s="24">
        <v>0.02</v>
      </c>
      <c r="G108" s="23">
        <v>43</v>
      </c>
      <c r="H108" s="62">
        <f t="shared" si="4"/>
        <v>0</v>
      </c>
      <c r="I108" s="85">
        <v>0</v>
      </c>
    </row>
    <row r="109" spans="1:9" s="19" customFormat="1" x14ac:dyDescent="0.3">
      <c r="A109" s="45"/>
      <c r="B109" s="45"/>
      <c r="C109" s="32"/>
      <c r="D109" s="30"/>
      <c r="E109" s="30"/>
      <c r="F109" s="47"/>
      <c r="G109" s="30"/>
      <c r="H109" s="30"/>
      <c r="I109" s="47"/>
    </row>
  </sheetData>
  <mergeCells count="22">
    <mergeCell ref="G25:I25"/>
    <mergeCell ref="J25:L25"/>
    <mergeCell ref="A27:A32"/>
    <mergeCell ref="J34:L34"/>
    <mergeCell ref="D82:F82"/>
    <mergeCell ref="G82:I82"/>
    <mergeCell ref="D34:F34"/>
    <mergeCell ref="G34:I34"/>
    <mergeCell ref="B36:B41"/>
    <mergeCell ref="B42:B47"/>
    <mergeCell ref="B54:B59"/>
    <mergeCell ref="B27:B32"/>
    <mergeCell ref="D25:F25"/>
    <mergeCell ref="B104:B108"/>
    <mergeCell ref="A36:A65"/>
    <mergeCell ref="B48:B53"/>
    <mergeCell ref="B60:B65"/>
    <mergeCell ref="B84:B88"/>
    <mergeCell ref="B89:B93"/>
    <mergeCell ref="B94:B98"/>
    <mergeCell ref="A84:A108"/>
    <mergeCell ref="B99:B10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216F35AF2CB9468CD9A6F9808E74AF" ma:contentTypeVersion="19" ma:contentTypeDescription="Een nieuw document maken." ma:contentTypeScope="" ma:versionID="4ebc6be4d92e1de87d718690d2805781">
  <xsd:schema xmlns:xsd="http://www.w3.org/2001/XMLSchema" xmlns:xs="http://www.w3.org/2001/XMLSchema" xmlns:p="http://schemas.microsoft.com/office/2006/metadata/properties" xmlns:ns2="03d5240a-782c-4048-8313-d01b5d6ab2a6" xmlns:ns3="ceeae0c4-f3ff-4153-af2f-582bafa5e89e" xmlns:ns4="9a9ec0f0-7796-43d0-ac1f-4c8c46ee0bd1" targetNamespace="http://schemas.microsoft.com/office/2006/metadata/properties" ma:root="true" ma:fieldsID="30fffd3a162b09658e52f20a9f32ce51" ns2:_="" ns3:_="" ns4:_="">
    <xsd:import namespace="03d5240a-782c-4048-8313-d01b5d6ab2a6"/>
    <xsd:import namespace="ceeae0c4-f3ff-4153-af2f-582bafa5e89e"/>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4:TaxCatchAll" minOccurs="0"/>
                <xsd:element ref="ns2:dt"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5240a-782c-4048-8313-d01b5d6ab2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dt" ma:index="24" nillable="true" ma:displayName="dt" ma:format="DateOnly" ma:internalName="dt">
      <xsd:simpleType>
        <xsd:restriction base="dms:DateTim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92c40ca-6b7b-4061-8c9a-274061f4e4e2}" ma:internalName="TaxCatchAll" ma:showField="CatchAllData" ma:web="ceeae0c4-f3ff-4153-af2f-582bafa5e8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3d5240a-782c-4048-8313-d01b5d6ab2a6">
      <Terms xmlns="http://schemas.microsoft.com/office/infopath/2007/PartnerControls"/>
    </lcf76f155ced4ddcb4097134ff3c332f>
    <dt xmlns="03d5240a-782c-4048-8313-d01b5d6ab2a6" xsi:nil="true"/>
    <TaxCatchAll xmlns="9a9ec0f0-7796-43d0-ac1f-4c8c46ee0bd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E68AD2-3A6B-4D47-9871-8ADC3298FC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5240a-782c-4048-8313-d01b5d6ab2a6"/>
    <ds:schemaRef ds:uri="ceeae0c4-f3ff-4153-af2f-582bafa5e89e"/>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CF53EE-DCA8-49E1-9312-CEF9EEF17AF8}">
  <ds:schemaRefs>
    <ds:schemaRef ds:uri="http://purl.org/dc/terms/"/>
    <ds:schemaRef ds:uri="http://schemas.microsoft.com/office/2006/documentManagement/types"/>
    <ds:schemaRef ds:uri="http://schemas.microsoft.com/office/infopath/2007/PartnerControls"/>
    <ds:schemaRef ds:uri="ceeae0c4-f3ff-4153-af2f-582bafa5e89e"/>
    <ds:schemaRef ds:uri="http://purl.org/dc/elements/1.1/"/>
    <ds:schemaRef ds:uri="http://schemas.openxmlformats.org/package/2006/metadata/core-properties"/>
    <ds:schemaRef ds:uri="9a9ec0f0-7796-43d0-ac1f-4c8c46ee0bd1"/>
    <ds:schemaRef ds:uri="03d5240a-782c-4048-8313-d01b5d6ab2a6"/>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0FC46D2-922A-4B1B-B433-A9DB193256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Bijlage bij SV 1037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Beun, Pascaline</dc:creator>
  <cp:lastModifiedBy>Wolfs Tom</cp:lastModifiedBy>
  <dcterms:created xsi:type="dcterms:W3CDTF">2021-03-25T12:22:25Z</dcterms:created>
  <dcterms:modified xsi:type="dcterms:W3CDTF">2023-11-21T10:12:54Z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0x0101002E216F35AF2CB9468CD9A6F9808E74AF</vt:lpwstr>
  </property>
  <property fmtid="{D5CDD505-2E9C-101B-9397-08002B2CF9AE}" pid="3" name="MediaServiceImageTags">
    <vt:lpwstr/>
  </property>
</Properties>
</file>