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ingiece\Desktop\tijdelijk\"/>
    </mc:Choice>
  </mc:AlternateContent>
  <xr:revisionPtr revIDLastSave="0" documentId="13_ncr:1_{7A3B8DD7-32B8-4951-AB6C-2C910896EA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mbon " sheetId="20" r:id="rId1"/>
    <sheet name="Crevits" sheetId="30" r:id="rId2"/>
    <sheet name="Somers" sheetId="22" r:id="rId3"/>
    <sheet name="Weyts" sheetId="23" r:id="rId4"/>
    <sheet name="Demir" sheetId="24" r:id="rId5"/>
    <sheet name="Diependaele" sheetId="25" r:id="rId6"/>
    <sheet name="Peeters" sheetId="29" r:id="rId7"/>
    <sheet name="Dalle" sheetId="31" r:id="rId8"/>
    <sheet name="Brouns" sheetId="2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2" l="1"/>
  <c r="G5" i="29"/>
  <c r="F5" i="29"/>
  <c r="E5" i="29"/>
  <c r="D5" i="29"/>
  <c r="C5" i="29"/>
  <c r="B5" i="29"/>
  <c r="F5" i="22"/>
  <c r="E5" i="22"/>
  <c r="D5" i="22"/>
  <c r="B5" i="22"/>
  <c r="F5" i="31"/>
  <c r="E5" i="31"/>
  <c r="D5" i="31"/>
  <c r="C5" i="31"/>
  <c r="B5" i="31"/>
  <c r="E5" i="25"/>
  <c r="B5" i="25"/>
  <c r="F5" i="30"/>
  <c r="E5" i="30"/>
  <c r="D5" i="30"/>
  <c r="C5" i="30"/>
  <c r="B5" i="30"/>
  <c r="F5" i="24"/>
  <c r="D5" i="24"/>
  <c r="F5" i="23"/>
  <c r="E5" i="23"/>
  <c r="D5" i="23"/>
  <c r="C5" i="23"/>
  <c r="B5" i="23"/>
  <c r="F5" i="28"/>
  <c r="E5" i="28"/>
  <c r="D5" i="28"/>
  <c r="C5" i="28"/>
  <c r="B5" i="28"/>
  <c r="F5" i="25"/>
  <c r="D5" i="25"/>
  <c r="C5" i="25"/>
  <c r="B5" i="20"/>
  <c r="F5" i="20"/>
  <c r="D5" i="20"/>
  <c r="C5" i="20"/>
</calcChain>
</file>

<file path=xl/sharedStrings.xml><?xml version="1.0" encoding="utf-8"?>
<sst xmlns="http://schemas.openxmlformats.org/spreadsheetml/2006/main" count="618" uniqueCount="48">
  <si>
    <t>Hilde Crevits, Viceminister-president van de Vlaamse Regering,
Vlaams minister van Welzijn, Volksgezondheid en Gezin</t>
  </si>
  <si>
    <t>Bart Somers, Viceminister-president van de Vlaamse Regering,
Vlaams minister van Binnenlands Bestuur, Bestuurszaken, Inburgering en Gelijke Kansen</t>
  </si>
  <si>
    <t>Jan Jambon, Minister-president van de Vlaamse Regering,
 Vlaams minister van Buitenlandse Zaken, Cultuur, Digitalisering en Facilitair Management</t>
  </si>
  <si>
    <t>Ben Weyts, Viceminister-president van de Vlaamse Regering, 
Vlaams minister van Onderwijs, Sport, Dierenwelzijn en Vlaamse Rand</t>
  </si>
  <si>
    <t>Zuhal Demir, Vlaams minister van Justitie en Handhaving, Omgeving, Energie en Toerisme</t>
  </si>
  <si>
    <t>Matthias Diependaele, Vlaams minister van Financiën en Begroting, Wonen en Onroerend Erfgoed</t>
  </si>
  <si>
    <t>Lydia Peeters, Vlaams minister van Mobiliteit en Openbare Werken</t>
  </si>
  <si>
    <t>Benjamin Dalle, Vlaams minister van Brussel, Jeugd, Media en Armoedebestrijding</t>
  </si>
  <si>
    <t>Jo Brouns, Vlaams minister van Economie, Innovatie, Werk, Sociale Economie en Landbouw</t>
  </si>
  <si>
    <t>€</t>
  </si>
  <si>
    <t>Aantal communicatiemedewerkers werkzaam op het kabinet</t>
  </si>
  <si>
    <t>Uitgaven voor externe grafische vormgeving</t>
  </si>
  <si>
    <t>Uitgaven voor externe fotografie</t>
  </si>
  <si>
    <t>LinkedIn</t>
  </si>
  <si>
    <t>Twitter</t>
  </si>
  <si>
    <t>Facebook</t>
  </si>
  <si>
    <t>Instagram</t>
  </si>
  <si>
    <t>…</t>
  </si>
  <si>
    <t>Uitgaven voor communicatieadvies en -training</t>
  </si>
  <si>
    <t>Leverancier: ...</t>
  </si>
  <si>
    <t>Leverancier: …</t>
  </si>
  <si>
    <t>Uitgaven voor sociale media</t>
  </si>
  <si>
    <t xml:space="preserve">Uitgaven voor sociale media </t>
  </si>
  <si>
    <t xml:space="preserve"> Schrift. vraag van Thijs Verbeurgt dd. 14/06/2023 aan alle ministers: Kabinetten - Uitgaven voor communicatie</t>
  </si>
  <si>
    <t>Bijlage 1</t>
  </si>
  <si>
    <t>TOTAAL: Uitgaven voor communicatie</t>
  </si>
  <si>
    <t>Uitgaven voor communicatieondersteuning door externen</t>
  </si>
  <si>
    <t>Uitgaven voor externe fotografie/videografie</t>
  </si>
  <si>
    <t>3 VTE's</t>
  </si>
  <si>
    <t>2,87 VTE's</t>
  </si>
  <si>
    <t>2,78 VTE's</t>
  </si>
  <si>
    <t>3,2 VTE's</t>
  </si>
  <si>
    <t>Leverancier: Copy &amp; Content</t>
  </si>
  <si>
    <t>Leverancier: Studiedag woordvoerders</t>
  </si>
  <si>
    <t>NVT</t>
  </si>
  <si>
    <t>4 VTE's</t>
  </si>
  <si>
    <t>4,60 VTE's</t>
  </si>
  <si>
    <t>4,5 VTE's</t>
  </si>
  <si>
    <t>3,5 VTE's</t>
  </si>
  <si>
    <t>NIHIL</t>
  </si>
  <si>
    <t>2 VTE's</t>
  </si>
  <si>
    <t>2 VTE's t/m 31/05
1 VTE vanaf 01/06</t>
  </si>
  <si>
    <t>4,5 VTE's (*)</t>
  </si>
  <si>
    <t>(*) Een korte periode zijn er 6 VTE's geweest omwille van langdurige afwezigheid</t>
  </si>
  <si>
    <t>3,25 VTE's</t>
  </si>
  <si>
    <t>Leverancier: Bepublic</t>
  </si>
  <si>
    <t>Uitgaven voor website</t>
  </si>
  <si>
    <t>Leverancier: privaat persoon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</si>
</sst>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.00;[Red]&quot;€&quot;\ \-#,##0.00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&quot;€&quot;\ #,##0.00"/>
    <numFmt numFmtId="168" formatCode="_ * #,##0.0_ ;_ * \-#,##0.0_ ;_ * &quot;-&quot;??_ ;_ @_ "/>
    <numFmt numFmtId="169" formatCode="0.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indexed="18"/>
      <name val="Calibri"/>
      <family val="2"/>
    </font>
    <font>
      <b/>
      <sz val="12"/>
      <color indexed="1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u/>
      <sz val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u/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8" borderId="16" applyNumberFormat="0" applyAlignment="0" applyProtection="0"/>
    <xf numFmtId="0" fontId="18" fillId="9" borderId="17" applyNumberFormat="0" applyAlignment="0" applyProtection="0"/>
    <xf numFmtId="0" fontId="19" fillId="9" borderId="16" applyNumberFormat="0" applyAlignment="0" applyProtection="0"/>
    <xf numFmtId="0" fontId="20" fillId="0" borderId="18" applyNumberFormat="0" applyFill="0" applyAlignment="0" applyProtection="0"/>
    <xf numFmtId="0" fontId="21" fillId="10" borderId="19" applyNumberFormat="0" applyAlignment="0" applyProtection="0"/>
    <xf numFmtId="0" fontId="22" fillId="0" borderId="0" applyNumberFormat="0" applyFill="0" applyBorder="0" applyAlignment="0" applyProtection="0"/>
    <xf numFmtId="0" fontId="10" fillId="11" borderId="2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165" fontId="10" fillId="0" borderId="0" applyFont="0" applyFill="0" applyBorder="0" applyAlignment="0" applyProtection="0"/>
    <xf numFmtId="0" fontId="26" fillId="7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166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8" fillId="3" borderId="7" xfId="1" applyFont="1" applyFill="1" applyBorder="1" applyAlignment="1">
      <alignment horizontal="left" vertical="top" wrapText="1"/>
    </xf>
    <xf numFmtId="1" fontId="8" fillId="3" borderId="7" xfId="0" applyNumberFormat="1" applyFont="1" applyFill="1" applyBorder="1" applyAlignment="1">
      <alignment horizontal="left" vertical="top" wrapText="1"/>
    </xf>
    <xf numFmtId="1" fontId="8" fillId="3" borderId="8" xfId="0" applyNumberFormat="1" applyFont="1" applyFill="1" applyBorder="1" applyAlignment="1">
      <alignment horizontal="left" vertical="top" wrapText="1"/>
    </xf>
    <xf numFmtId="1" fontId="8" fillId="3" borderId="0" xfId="0" applyNumberFormat="1" applyFont="1" applyFill="1" applyBorder="1" applyAlignment="1">
      <alignment vertical="top" wrapText="1"/>
    </xf>
    <xf numFmtId="165" fontId="8" fillId="3" borderId="0" xfId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center" wrapText="1" inden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27" fillId="4" borderId="7" xfId="0" applyNumberFormat="1" applyFont="1" applyFill="1" applyBorder="1" applyAlignment="1">
      <alignment horizontal="left" vertical="top" wrapText="1" indent="1"/>
    </xf>
    <xf numFmtId="0" fontId="28" fillId="2" borderId="7" xfId="0" applyFont="1" applyFill="1" applyBorder="1" applyAlignment="1">
      <alignment horizontal="left" vertical="center" wrapText="1" indent="1"/>
    </xf>
    <xf numFmtId="49" fontId="27" fillId="2" borderId="7" xfId="0" applyNumberFormat="1" applyFont="1" applyFill="1" applyBorder="1" applyAlignment="1">
      <alignment horizontal="left" vertical="top" wrapText="1" indent="1"/>
    </xf>
    <xf numFmtId="49" fontId="27" fillId="2" borderId="10" xfId="0" applyNumberFormat="1" applyFont="1" applyFill="1" applyBorder="1" applyAlignment="1">
      <alignment horizontal="left" vertical="top" wrapText="1" indent="1"/>
    </xf>
    <xf numFmtId="0" fontId="29" fillId="0" borderId="0" xfId="0" applyFont="1" applyAlignment="1">
      <alignment vertical="top" wrapText="1"/>
    </xf>
    <xf numFmtId="49" fontId="27" fillId="3" borderId="0" xfId="0" applyNumberFormat="1" applyFont="1" applyFill="1" applyBorder="1" applyAlignment="1">
      <alignment horizontal="left" vertical="top" wrapText="1" indent="1"/>
    </xf>
    <xf numFmtId="165" fontId="8" fillId="3" borderId="7" xfId="0" applyNumberFormat="1" applyFont="1" applyFill="1" applyBorder="1" applyAlignment="1">
      <alignment vertical="top" wrapText="1"/>
    </xf>
    <xf numFmtId="165" fontId="8" fillId="3" borderId="7" xfId="1" applyNumberFormat="1" applyFont="1" applyFill="1" applyBorder="1" applyAlignment="1">
      <alignment vertical="top" wrapText="1"/>
    </xf>
    <xf numFmtId="165" fontId="8" fillId="3" borderId="8" xfId="0" applyNumberFormat="1" applyFont="1" applyFill="1" applyBorder="1" applyAlignment="1">
      <alignment vertical="top" wrapText="1"/>
    </xf>
    <xf numFmtId="165" fontId="8" fillId="3" borderId="11" xfId="0" applyNumberFormat="1" applyFont="1" applyFill="1" applyBorder="1" applyAlignment="1">
      <alignment vertical="top" wrapText="1"/>
    </xf>
    <xf numFmtId="165" fontId="8" fillId="3" borderId="11" xfId="1" applyNumberFormat="1" applyFont="1" applyFill="1" applyBorder="1" applyAlignment="1">
      <alignment vertical="top" wrapText="1"/>
    </xf>
    <xf numFmtId="165" fontId="8" fillId="3" borderId="12" xfId="0" applyNumberFormat="1" applyFont="1" applyFill="1" applyBorder="1" applyAlignment="1">
      <alignment vertical="top" wrapText="1"/>
    </xf>
    <xf numFmtId="165" fontId="8" fillId="3" borderId="10" xfId="0" applyNumberFormat="1" applyFont="1" applyFill="1" applyBorder="1" applyAlignment="1">
      <alignment vertical="top" wrapText="1"/>
    </xf>
    <xf numFmtId="165" fontId="8" fillId="3" borderId="10" xfId="1" applyNumberFormat="1" applyFont="1" applyFill="1" applyBorder="1" applyAlignment="1">
      <alignment vertical="top" wrapText="1"/>
    </xf>
    <xf numFmtId="165" fontId="8" fillId="3" borderId="9" xfId="0" applyNumberFormat="1" applyFont="1" applyFill="1" applyBorder="1" applyAlignment="1">
      <alignment vertical="top" wrapText="1"/>
    </xf>
    <xf numFmtId="0" fontId="30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167" fontId="8" fillId="3" borderId="7" xfId="0" applyNumberFormat="1" applyFont="1" applyFill="1" applyBorder="1" applyAlignment="1">
      <alignment vertical="top" wrapText="1"/>
    </xf>
    <xf numFmtId="167" fontId="8" fillId="3" borderId="7" xfId="1" applyNumberFormat="1" applyFont="1" applyFill="1" applyBorder="1" applyAlignment="1">
      <alignment vertical="top" wrapText="1"/>
    </xf>
    <xf numFmtId="167" fontId="8" fillId="3" borderId="8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165" fontId="8" fillId="3" borderId="7" xfId="1" applyFont="1" applyFill="1" applyBorder="1" applyAlignment="1">
      <alignment vertical="top" wrapText="1"/>
    </xf>
    <xf numFmtId="49" fontId="27" fillId="3" borderId="0" xfId="0" applyNumberFormat="1" applyFont="1" applyFill="1" applyAlignment="1">
      <alignment horizontal="left" vertical="top" wrapText="1" indent="1"/>
    </xf>
    <xf numFmtId="1" fontId="8" fillId="3" borderId="0" xfId="0" applyNumberFormat="1" applyFont="1" applyFill="1" applyAlignment="1">
      <alignment vertical="top" wrapText="1"/>
    </xf>
    <xf numFmtId="165" fontId="8" fillId="3" borderId="10" xfId="1" applyFont="1" applyFill="1" applyBorder="1" applyAlignment="1">
      <alignment vertical="top" wrapText="1"/>
    </xf>
    <xf numFmtId="165" fontId="8" fillId="3" borderId="11" xfId="1" applyFont="1" applyFill="1" applyBorder="1" applyAlignment="1">
      <alignment vertical="top" wrapText="1"/>
    </xf>
    <xf numFmtId="49" fontId="8" fillId="3" borderId="0" xfId="0" applyNumberFormat="1" applyFont="1" applyFill="1" applyAlignment="1">
      <alignment horizontal="left" vertical="top" wrapText="1" indent="1"/>
    </xf>
    <xf numFmtId="49" fontId="27" fillId="4" borderId="10" xfId="0" applyNumberFormat="1" applyFont="1" applyFill="1" applyBorder="1" applyAlignment="1">
      <alignment horizontal="left" vertical="top" wrapText="1" indent="1"/>
    </xf>
    <xf numFmtId="167" fontId="8" fillId="3" borderId="10" xfId="0" applyNumberFormat="1" applyFont="1" applyFill="1" applyBorder="1" applyAlignment="1">
      <alignment vertical="top" wrapText="1"/>
    </xf>
    <xf numFmtId="167" fontId="8" fillId="3" borderId="10" xfId="1" applyNumberFormat="1" applyFont="1" applyFill="1" applyBorder="1" applyAlignment="1">
      <alignment vertical="top" wrapText="1"/>
    </xf>
    <xf numFmtId="167" fontId="8" fillId="3" borderId="9" xfId="0" applyNumberFormat="1" applyFont="1" applyFill="1" applyBorder="1" applyAlignment="1">
      <alignment vertical="top" wrapText="1"/>
    </xf>
    <xf numFmtId="1" fontId="8" fillId="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 indent="1"/>
    </xf>
    <xf numFmtId="0" fontId="8" fillId="3" borderId="7" xfId="0" applyNumberFormat="1" applyFont="1" applyFill="1" applyBorder="1" applyAlignment="1">
      <alignment horizontal="right" vertical="top" wrapText="1"/>
    </xf>
    <xf numFmtId="0" fontId="8" fillId="3" borderId="7" xfId="1" applyNumberFormat="1" applyFont="1" applyFill="1" applyBorder="1" applyAlignment="1">
      <alignment horizontal="right" vertical="top" wrapText="1"/>
    </xf>
    <xf numFmtId="0" fontId="8" fillId="3" borderId="8" xfId="0" applyNumberFormat="1" applyFont="1" applyFill="1" applyBorder="1" applyAlignment="1">
      <alignment horizontal="right" vertical="top" wrapText="1"/>
    </xf>
    <xf numFmtId="1" fontId="8" fillId="3" borderId="7" xfId="0" applyNumberFormat="1" applyFont="1" applyFill="1" applyBorder="1" applyAlignment="1">
      <alignment horizontal="right" vertical="top" wrapText="1"/>
    </xf>
    <xf numFmtId="165" fontId="8" fillId="3" borderId="7" xfId="1" applyFont="1" applyFill="1" applyBorder="1" applyAlignment="1">
      <alignment horizontal="right" vertical="top" wrapText="1"/>
    </xf>
    <xf numFmtId="1" fontId="8" fillId="3" borderId="8" xfId="0" applyNumberFormat="1" applyFont="1" applyFill="1" applyBorder="1" applyAlignment="1">
      <alignment horizontal="right" vertical="top" wrapText="1"/>
    </xf>
    <xf numFmtId="1" fontId="8" fillId="3" borderId="24" xfId="0" applyNumberFormat="1" applyFont="1" applyFill="1" applyBorder="1" applyAlignment="1">
      <alignment horizontal="right" vertical="top" wrapText="1"/>
    </xf>
    <xf numFmtId="1" fontId="8" fillId="0" borderId="7" xfId="0" applyNumberFormat="1" applyFont="1" applyBorder="1" applyAlignment="1">
      <alignment horizontal="right" vertical="top" wrapText="1"/>
    </xf>
    <xf numFmtId="165" fontId="8" fillId="0" borderId="7" xfId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center" wrapText="1" indent="1"/>
    </xf>
    <xf numFmtId="164" fontId="8" fillId="3" borderId="7" xfId="0" applyNumberFormat="1" applyFont="1" applyFill="1" applyBorder="1" applyAlignment="1">
      <alignment vertical="top" wrapText="1"/>
    </xf>
    <xf numFmtId="164" fontId="8" fillId="3" borderId="7" xfId="1" applyNumberFormat="1" applyFont="1" applyFill="1" applyBorder="1" applyAlignment="1">
      <alignment vertical="top" wrapText="1"/>
    </xf>
    <xf numFmtId="165" fontId="5" fillId="0" borderId="0" xfId="0" applyNumberFormat="1" applyFont="1" applyAlignment="1">
      <alignment vertical="center"/>
    </xf>
    <xf numFmtId="169" fontId="8" fillId="3" borderId="7" xfId="0" applyNumberFormat="1" applyFont="1" applyFill="1" applyBorder="1" applyAlignment="1">
      <alignment horizontal="center" vertical="top" wrapText="1"/>
    </xf>
    <xf numFmtId="169" fontId="8" fillId="3" borderId="7" xfId="1" applyNumberFormat="1" applyFont="1" applyFill="1" applyBorder="1" applyAlignment="1">
      <alignment horizontal="center" vertical="top" wrapText="1"/>
    </xf>
    <xf numFmtId="169" fontId="8" fillId="3" borderId="8" xfId="0" applyNumberFormat="1" applyFont="1" applyFill="1" applyBorder="1" applyAlignment="1">
      <alignment horizontal="center" vertical="top" wrapText="1"/>
    </xf>
    <xf numFmtId="49" fontId="27" fillId="4" borderId="7" xfId="0" applyNumberFormat="1" applyFont="1" applyFill="1" applyBorder="1" applyAlignment="1">
      <alignment horizontal="left" vertical="center" wrapText="1" indent="1"/>
    </xf>
    <xf numFmtId="168" fontId="8" fillId="3" borderId="7" xfId="44" applyNumberFormat="1" applyFont="1" applyFill="1" applyBorder="1" applyAlignment="1">
      <alignment horizontal="left" vertical="top" wrapText="1"/>
    </xf>
    <xf numFmtId="168" fontId="8" fillId="3" borderId="8" xfId="44" applyNumberFormat="1" applyFont="1" applyFill="1" applyBorder="1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4" fillId="0" borderId="0" xfId="0" applyFont="1"/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5" fontId="1" fillId="0" borderId="0" xfId="0" applyNumberFormat="1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49" fontId="8" fillId="3" borderId="25" xfId="0" applyNumberFormat="1" applyFont="1" applyFill="1" applyBorder="1" applyAlignment="1">
      <alignment horizontal="left" vertical="top" wrapText="1"/>
    </xf>
  </cellXfs>
  <cellStyles count="45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35BB0E8D-F0E2-4927-B8CC-C8D8909A1E21}"/>
    <cellStyle name="60% - Accent2 2" xfId="39" xr:uid="{0B620DE7-1373-45A3-B617-8F78C79BE467}"/>
    <cellStyle name="60% - Accent3 2" xfId="40" xr:uid="{BB66937E-49EF-4FB9-8DA2-6EB9D1027F60}"/>
    <cellStyle name="60% - Accent4 2" xfId="41" xr:uid="{E3DAC9C0-507E-4484-ADBF-7A989BB5C0B3}"/>
    <cellStyle name="60% - Accent5 2" xfId="42" xr:uid="{0ECD0BC4-DC3D-422A-A557-787499842626}"/>
    <cellStyle name="60% - Accent6 2" xfId="43" xr:uid="{DA13AE5B-F5F0-4D5A-889F-A86C55E910F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7" builtinId="26" customBuiltin="1"/>
    <cellStyle name="Invoer" xfId="9" builtinId="20" customBuiltin="1"/>
    <cellStyle name="Komma" xfId="44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 2" xfId="37" xr:uid="{17CA271E-E9F8-4242-BC9D-56DFCB96BE14}"/>
    <cellStyle name="Notitie" xfId="15" builtinId="10" customBuiltin="1"/>
    <cellStyle name="Ongeldig" xfId="8" builtinId="27" customBuiltin="1"/>
    <cellStyle name="Standaard" xfId="0" builtinId="0"/>
    <cellStyle name="Titel" xfId="2" builtinId="15" customBuiltin="1"/>
    <cellStyle name="Totaal" xfId="17" builtinId="25" customBuiltin="1"/>
    <cellStyle name="Uitvoer" xfId="10" builtinId="21" customBuiltin="1"/>
    <cellStyle name="Valuta" xfId="1" builtinId="4"/>
    <cellStyle name="Valuta 2" xfId="36" xr:uid="{C9ED8CA4-71B1-4089-8E35-EA41B7A74236}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36</xdr:row>
      <xdr:rowOff>0</xdr:rowOff>
    </xdr:from>
    <xdr:ext cx="44450" cy="44450"/>
    <xdr:pic>
      <xdr:nvPicPr>
        <xdr:cNvPr id="2" name="Afbeelding 1" descr="https://finapprd.fb.vonet.be/OA_HTML/cabo/images/swan/t.gif">
          <a:extLst>
            <a:ext uri="{FF2B5EF4-FFF2-40B4-BE49-F238E27FC236}">
              <a16:creationId xmlns:a16="http://schemas.microsoft.com/office/drawing/2014/main" id="{7AAB5334-09B7-44B7-B05A-BA5F30EC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1950"/>
          <a:ext cx="44450" cy="4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47625" cy="47625"/>
    <xdr:pic>
      <xdr:nvPicPr>
        <xdr:cNvPr id="3" name="Afbeelding 2">
          <a:extLst>
            <a:ext uri="{FF2B5EF4-FFF2-40B4-BE49-F238E27FC236}">
              <a16:creationId xmlns:a16="http://schemas.microsoft.com/office/drawing/2014/main" id="{D801C6AD-1CF5-413E-800A-D852BBF8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050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47625" cy="47625"/>
    <xdr:pic>
      <xdr:nvPicPr>
        <xdr:cNvPr id="4" name="Afbeelding 3">
          <a:extLst>
            <a:ext uri="{FF2B5EF4-FFF2-40B4-BE49-F238E27FC236}">
              <a16:creationId xmlns:a16="http://schemas.microsoft.com/office/drawing/2014/main" id="{1B6DD6DC-F527-4EC3-BE3F-731F69B2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050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76200" cy="76200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00BF43E-90CF-4527-9E28-E099CD47ACA8}"/>
            </a:ext>
          </a:extLst>
        </xdr:cNvPr>
        <xdr:cNvSpPr>
          <a:spLocks noChangeAspect="1" noChangeArrowheads="1"/>
        </xdr:cNvSpPr>
      </xdr:nvSpPr>
      <xdr:spPr bwMode="auto">
        <a:xfrm>
          <a:off x="0" y="51244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76200" cy="762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FAF5822-3298-4324-AF03-FA39FD00F23D}"/>
            </a:ext>
          </a:extLst>
        </xdr:cNvPr>
        <xdr:cNvSpPr>
          <a:spLocks noChangeAspect="1" noChangeArrowheads="1"/>
        </xdr:cNvSpPr>
      </xdr:nvSpPr>
      <xdr:spPr bwMode="auto">
        <a:xfrm>
          <a:off x="0" y="51244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2238-83A8-4179-AF0E-596CE4AAF354}">
  <dimension ref="A1:G25"/>
  <sheetViews>
    <sheetView tabSelected="1" topLeftCell="A13" zoomScaleNormal="100" zoomScaleSheetLayoutView="100" workbookViewId="0">
      <selection activeCell="A21" sqref="A21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16384" width="9.109375" style="2"/>
  </cols>
  <sheetData>
    <row r="1" spans="1:7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4" t="s">
        <v>2</v>
      </c>
      <c r="B2" s="84"/>
      <c r="C2" s="84"/>
      <c r="D2" s="84"/>
      <c r="E2" s="84"/>
      <c r="F2" s="84"/>
    </row>
    <row r="3" spans="1:7" s="3" customFormat="1" ht="20.100000000000001" customHeight="1" thickBot="1" x14ac:dyDescent="0.35">
      <c r="A3" s="4"/>
      <c r="B3" s="82"/>
      <c r="C3" s="82"/>
      <c r="D3" s="82"/>
      <c r="E3" s="82"/>
      <c r="F3" s="82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0.9" customHeight="1" thickBot="1" x14ac:dyDescent="0.35">
      <c r="A5" s="47" t="s">
        <v>25</v>
      </c>
      <c r="B5" s="31">
        <f>SUM(B8, B10:B11, B14:B18, B21:B25)</f>
        <v>0</v>
      </c>
      <c r="C5" s="48">
        <f>SUM(C8, C10:C11, C14:C18, C21:C25)</f>
        <v>17558.45</v>
      </c>
      <c r="D5" s="48">
        <f>SUM(D8, D10:D11, D14:D18, D21:D25)</f>
        <v>27192.2</v>
      </c>
      <c r="E5" s="31">
        <v>0</v>
      </c>
      <c r="F5" s="33">
        <f>SUM(F8, F10:F11, F14:F18, F21:F25)</f>
        <v>0</v>
      </c>
    </row>
    <row r="6" spans="1:7" s="3" customFormat="1" ht="20.100000000000001" customHeight="1" thickBot="1" x14ac:dyDescent="0.35">
      <c r="A6" s="35"/>
      <c r="B6" s="36"/>
      <c r="C6" s="36"/>
      <c r="D6" s="36"/>
      <c r="E6" s="36"/>
      <c r="F6" s="36"/>
    </row>
    <row r="7" spans="1:7" s="5" customFormat="1" ht="20.100000000000001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37">
        <v>0</v>
      </c>
      <c r="C8" s="37">
        <v>14600</v>
      </c>
      <c r="D8" s="37">
        <v>2000</v>
      </c>
      <c r="E8" s="38">
        <v>0</v>
      </c>
      <c r="F8" s="39">
        <v>0</v>
      </c>
    </row>
    <row r="9" spans="1:7" s="3" customFormat="1" ht="30.9" customHeight="1" x14ac:dyDescent="0.3">
      <c r="A9" s="19" t="s">
        <v>10</v>
      </c>
      <c r="B9" s="53" t="s">
        <v>37</v>
      </c>
      <c r="C9" s="53" t="s">
        <v>37</v>
      </c>
      <c r="D9" s="53" t="s">
        <v>38</v>
      </c>
      <c r="E9" s="54" t="s">
        <v>35</v>
      </c>
      <c r="F9" s="55" t="s">
        <v>28</v>
      </c>
    </row>
    <row r="10" spans="1:7" s="3" customFormat="1" ht="18.600000000000001" customHeight="1" x14ac:dyDescent="0.3">
      <c r="A10" s="19" t="s">
        <v>27</v>
      </c>
      <c r="B10" s="37">
        <v>0</v>
      </c>
      <c r="C10" s="37">
        <v>2958.45</v>
      </c>
      <c r="D10" s="37">
        <v>7042.2</v>
      </c>
      <c r="E10" s="38">
        <v>0</v>
      </c>
      <c r="F10" s="39">
        <v>0</v>
      </c>
    </row>
    <row r="11" spans="1:7" s="3" customFormat="1" ht="15" thickBot="1" x14ac:dyDescent="0.35">
      <c r="A11" s="47" t="s">
        <v>11</v>
      </c>
      <c r="B11" s="48">
        <v>0</v>
      </c>
      <c r="C11" s="48">
        <v>0</v>
      </c>
      <c r="D11" s="48">
        <v>7260</v>
      </c>
      <c r="E11" s="49">
        <v>0</v>
      </c>
      <c r="F11" s="50">
        <v>0</v>
      </c>
    </row>
    <row r="12" spans="1:7" s="3" customFormat="1" ht="15" thickBot="1" x14ac:dyDescent="0.35">
      <c r="A12" s="24"/>
      <c r="B12" s="10"/>
      <c r="C12" s="10"/>
      <c r="D12" s="10"/>
      <c r="E12" s="11"/>
      <c r="F12" s="10"/>
    </row>
    <row r="13" spans="1:7" ht="21.9" customHeight="1" x14ac:dyDescent="0.3">
      <c r="A13" s="12" t="s">
        <v>21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25">
        <v>0</v>
      </c>
      <c r="C14" s="25" t="s">
        <v>9</v>
      </c>
      <c r="D14" s="25" t="s">
        <v>9</v>
      </c>
      <c r="E14" s="26" t="s">
        <v>9</v>
      </c>
      <c r="F14" s="27" t="s">
        <v>9</v>
      </c>
    </row>
    <row r="15" spans="1:7" x14ac:dyDescent="0.3">
      <c r="A15" s="20" t="s">
        <v>14</v>
      </c>
      <c r="B15" s="25">
        <v>0</v>
      </c>
      <c r="C15" s="25" t="s">
        <v>9</v>
      </c>
      <c r="D15" s="25" t="s">
        <v>9</v>
      </c>
      <c r="E15" s="26" t="s">
        <v>9</v>
      </c>
      <c r="F15" s="27" t="s">
        <v>9</v>
      </c>
    </row>
    <row r="16" spans="1:7" x14ac:dyDescent="0.3">
      <c r="A16" s="20" t="s">
        <v>15</v>
      </c>
      <c r="B16" s="25">
        <v>0</v>
      </c>
      <c r="C16" s="25" t="s">
        <v>9</v>
      </c>
      <c r="D16" s="25" t="s">
        <v>9</v>
      </c>
      <c r="E16" s="26" t="s">
        <v>9</v>
      </c>
      <c r="F16" s="27" t="s">
        <v>9</v>
      </c>
    </row>
    <row r="17" spans="1:6" x14ac:dyDescent="0.3">
      <c r="A17" s="20" t="s">
        <v>16</v>
      </c>
      <c r="B17" s="25">
        <v>0</v>
      </c>
      <c r="C17" s="25" t="s">
        <v>9</v>
      </c>
      <c r="D17" s="25" t="s">
        <v>9</v>
      </c>
      <c r="E17" s="26" t="s">
        <v>9</v>
      </c>
      <c r="F17" s="27" t="s">
        <v>9</v>
      </c>
    </row>
    <row r="18" spans="1:6" s="3" customFormat="1" ht="15" thickBot="1" x14ac:dyDescent="0.35">
      <c r="A18" s="22" t="s">
        <v>17</v>
      </c>
      <c r="B18" s="31" t="s">
        <v>9</v>
      </c>
      <c r="C18" s="31" t="s">
        <v>9</v>
      </c>
      <c r="D18" s="31" t="s">
        <v>9</v>
      </c>
      <c r="E18" s="32" t="s">
        <v>9</v>
      </c>
      <c r="F18" s="33" t="s">
        <v>9</v>
      </c>
    </row>
    <row r="19" spans="1:6" ht="14.4" thickBot="1" x14ac:dyDescent="0.35">
      <c r="A19" s="23"/>
    </row>
    <row r="20" spans="1:6" s="5" customFormat="1" ht="24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47</v>
      </c>
      <c r="B21" s="25" t="s">
        <v>9</v>
      </c>
      <c r="C21" s="25" t="s">
        <v>9</v>
      </c>
      <c r="D21" s="37">
        <v>10890</v>
      </c>
      <c r="E21" s="26" t="s">
        <v>9</v>
      </c>
      <c r="F21" s="27" t="s">
        <v>9</v>
      </c>
    </row>
    <row r="22" spans="1:6" s="3" customFormat="1" ht="14.4" x14ac:dyDescent="0.3">
      <c r="A22" s="21" t="s">
        <v>20</v>
      </c>
      <c r="B22" s="25" t="s">
        <v>9</v>
      </c>
      <c r="C22" s="25" t="s">
        <v>9</v>
      </c>
      <c r="D22" s="25" t="s">
        <v>9</v>
      </c>
      <c r="E22" s="26" t="s">
        <v>9</v>
      </c>
      <c r="F22" s="27" t="s">
        <v>9</v>
      </c>
    </row>
    <row r="23" spans="1:6" s="3" customFormat="1" ht="14.4" x14ac:dyDescent="0.3">
      <c r="A23" s="21" t="s">
        <v>20</v>
      </c>
      <c r="B23" s="25" t="s">
        <v>9</v>
      </c>
      <c r="C23" s="25" t="s">
        <v>9</v>
      </c>
      <c r="D23" s="25" t="s">
        <v>9</v>
      </c>
      <c r="E23" s="26" t="s">
        <v>9</v>
      </c>
      <c r="F23" s="27" t="s">
        <v>9</v>
      </c>
    </row>
    <row r="24" spans="1:6" s="3" customFormat="1" ht="12.9" customHeight="1" x14ac:dyDescent="0.3">
      <c r="A24" s="21" t="s">
        <v>20</v>
      </c>
      <c r="B24" s="28" t="s">
        <v>9</v>
      </c>
      <c r="C24" s="28" t="s">
        <v>9</v>
      </c>
      <c r="D24" s="28" t="s">
        <v>9</v>
      </c>
      <c r="E24" s="29" t="s">
        <v>9</v>
      </c>
      <c r="F24" s="30" t="s">
        <v>9</v>
      </c>
    </row>
    <row r="25" spans="1:6" s="3" customFormat="1" ht="15" thickBot="1" x14ac:dyDescent="0.35">
      <c r="A25" s="22" t="s">
        <v>20</v>
      </c>
      <c r="B25" s="31" t="s">
        <v>9</v>
      </c>
      <c r="C25" s="31" t="s">
        <v>9</v>
      </c>
      <c r="D25" s="31" t="s">
        <v>9</v>
      </c>
      <c r="E25" s="32" t="s">
        <v>9</v>
      </c>
      <c r="F25" s="33" t="s">
        <v>9</v>
      </c>
    </row>
  </sheetData>
  <mergeCells count="3">
    <mergeCell ref="B3:F3"/>
    <mergeCell ref="A1:F1"/>
    <mergeCell ref="A2:F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E667-FAC8-443E-97B4-7EF9BCB10803}">
  <dimension ref="A1:G26"/>
  <sheetViews>
    <sheetView zoomScaleNormal="100" zoomScaleSheetLayoutView="100" workbookViewId="0">
      <selection activeCell="B27" sqref="B27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16384" width="9.109375" style="2"/>
  </cols>
  <sheetData>
    <row r="1" spans="1:7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5" t="s">
        <v>0</v>
      </c>
      <c r="B2" s="85"/>
      <c r="C2" s="85"/>
      <c r="D2" s="85"/>
      <c r="E2" s="85"/>
      <c r="F2" s="85"/>
    </row>
    <row r="3" spans="1:7" s="6" customFormat="1" ht="17.100000000000001" customHeight="1" thickBot="1" x14ac:dyDescent="0.35">
      <c r="A3" s="52"/>
      <c r="B3" s="52"/>
      <c r="C3" s="52"/>
      <c r="D3" s="52"/>
      <c r="E3" s="52"/>
      <c r="F3" s="52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0.9" customHeight="1" x14ac:dyDescent="0.3">
      <c r="A5" s="19" t="s">
        <v>25</v>
      </c>
      <c r="B5" s="25">
        <f>SUM(B8, B10:B11, B14:B18, B21:B26)</f>
        <v>0</v>
      </c>
      <c r="C5" s="25">
        <f>SUM(C8, C10:C11, C14:C18, C21:C26)</f>
        <v>0</v>
      </c>
      <c r="D5" s="25">
        <f>SUM(D8, D10:D11, D14:D18, D21:D26)</f>
        <v>0</v>
      </c>
      <c r="E5" s="25">
        <f>SUM(E8, E10:E11, E14:E18, E21:E26)</f>
        <v>0</v>
      </c>
      <c r="F5" s="25">
        <f>SUM(F8, F10:F11, F14:F18, F21:F26)</f>
        <v>0</v>
      </c>
    </row>
    <row r="6" spans="1:7" s="3" customFormat="1" ht="20.100000000000001" customHeight="1" thickBot="1" x14ac:dyDescent="0.35">
      <c r="A6" s="4"/>
      <c r="B6" s="82"/>
      <c r="C6" s="82"/>
      <c r="D6" s="82"/>
      <c r="E6" s="82"/>
      <c r="F6" s="82"/>
    </row>
    <row r="7" spans="1:7" s="5" customFormat="1" ht="24.6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</row>
    <row r="9" spans="1:7" s="3" customFormat="1" ht="30.9" customHeight="1" x14ac:dyDescent="0.3">
      <c r="A9" s="19" t="s">
        <v>10</v>
      </c>
      <c r="B9" s="56" t="s">
        <v>38</v>
      </c>
      <c r="C9" s="56" t="s">
        <v>38</v>
      </c>
      <c r="D9" s="56" t="s">
        <v>37</v>
      </c>
      <c r="E9" s="57" t="s">
        <v>37</v>
      </c>
      <c r="F9" s="58" t="s">
        <v>42</v>
      </c>
    </row>
    <row r="10" spans="1:7" s="3" customFormat="1" ht="18.600000000000001" customHeight="1" x14ac:dyDescent="0.3">
      <c r="A10" s="19" t="s">
        <v>12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</row>
    <row r="11" spans="1:7" s="3" customFormat="1" ht="15" thickBot="1" x14ac:dyDescent="0.35">
      <c r="A11" s="19" t="s">
        <v>11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</row>
    <row r="12" spans="1:7" s="3" customFormat="1" ht="26.55" customHeight="1" thickBot="1" x14ac:dyDescent="0.35">
      <c r="A12" s="86" t="s">
        <v>43</v>
      </c>
      <c r="B12" s="86"/>
      <c r="C12" s="86"/>
      <c r="D12" s="86"/>
      <c r="E12" s="86"/>
      <c r="F12" s="86"/>
    </row>
    <row r="13" spans="1:7" ht="18" customHeight="1" x14ac:dyDescent="0.3">
      <c r="A13" s="12" t="s">
        <v>22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</row>
    <row r="15" spans="1:7" x14ac:dyDescent="0.3">
      <c r="A15" s="20" t="s">
        <v>14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</row>
    <row r="16" spans="1:7" x14ac:dyDescent="0.3">
      <c r="A16" s="20" t="s">
        <v>15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3">
      <c r="A17" s="20" t="s">
        <v>16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s="3" customFormat="1" ht="15" thickBot="1" x14ac:dyDescent="0.35">
      <c r="A18" s="22" t="s">
        <v>17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</row>
    <row r="19" spans="1:6" ht="14.4" thickBot="1" x14ac:dyDescent="0.35">
      <c r="A19" s="23"/>
    </row>
    <row r="20" spans="1:6" s="5" customFormat="1" ht="18.600000000000001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s="3" customFormat="1" ht="14.4" x14ac:dyDescent="0.3">
      <c r="A22" s="21" t="s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s="3" customFormat="1" ht="14.4" x14ac:dyDescent="0.3">
      <c r="A23" s="21" t="s">
        <v>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s="3" customFormat="1" ht="14.4" x14ac:dyDescent="0.3">
      <c r="A24" s="21" t="s">
        <v>20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s="3" customFormat="1" ht="12.9" customHeight="1" x14ac:dyDescent="0.3">
      <c r="A25" s="21" t="s">
        <v>20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s="3" customFormat="1" ht="15" thickBot="1" x14ac:dyDescent="0.35">
      <c r="A26" s="22" t="s">
        <v>20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</row>
  </sheetData>
  <mergeCells count="4">
    <mergeCell ref="A1:F1"/>
    <mergeCell ref="A2:F2"/>
    <mergeCell ref="B6:F6"/>
    <mergeCell ref="A12:F1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A227-795A-4FD8-AB10-2D3B07E4AE7E}">
  <dimension ref="A1:N63"/>
  <sheetViews>
    <sheetView zoomScaleNormal="100" zoomScaleSheetLayoutView="100" workbookViewId="0">
      <selection activeCell="H4" sqref="H4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7" width="12.88671875" style="2" customWidth="1"/>
    <col min="8" max="16384" width="9.109375" style="2"/>
  </cols>
  <sheetData>
    <row r="1" spans="1:8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8" s="6" customFormat="1" ht="50.1" customHeight="1" x14ac:dyDescent="0.3">
      <c r="A2" s="85" t="s">
        <v>1</v>
      </c>
      <c r="B2" s="85"/>
      <c r="C2" s="85"/>
      <c r="D2" s="85"/>
      <c r="E2" s="85"/>
      <c r="F2" s="85"/>
    </row>
    <row r="3" spans="1:8" s="6" customFormat="1" ht="15.9" customHeight="1" thickBot="1" x14ac:dyDescent="0.35">
      <c r="A3" s="62"/>
      <c r="B3" s="62"/>
      <c r="C3" s="62"/>
      <c r="D3" s="62"/>
      <c r="E3" s="62"/>
      <c r="F3" s="62"/>
    </row>
    <row r="4" spans="1:8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8" s="3" customFormat="1" ht="20.100000000000001" customHeight="1" x14ac:dyDescent="0.3">
      <c r="A5" s="19" t="s">
        <v>25</v>
      </c>
      <c r="B5" s="25">
        <f>SUM(B8:B11,B15:B19,B22:B27,B12)</f>
        <v>3635.9</v>
      </c>
      <c r="C5" s="25">
        <f>SUM(C8:C11,C15:C19,C12,C22:C23)</f>
        <v>18402.099999999999</v>
      </c>
      <c r="D5" s="25">
        <f>SUM(D8:D11,D15:D19,D22:D27,D12)</f>
        <v>11887.32</v>
      </c>
      <c r="E5" s="25">
        <f>SUM(E8:E11,E15:E19,E22:E27,E12)</f>
        <v>1887.85</v>
      </c>
      <c r="F5" s="25">
        <f>SUM(F8:F11,F15:F19,F22:F27,F12)</f>
        <v>1053.72</v>
      </c>
    </row>
    <row r="6" spans="1:8" s="3" customFormat="1" ht="20.100000000000001" customHeight="1" thickBot="1" x14ac:dyDescent="0.35">
      <c r="A6" s="4"/>
      <c r="B6" s="82"/>
      <c r="C6" s="82"/>
      <c r="D6" s="82"/>
      <c r="E6" s="82"/>
      <c r="F6" s="82"/>
    </row>
    <row r="7" spans="1:8" s="5" customFormat="1" ht="20.399999999999999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8" s="3" customFormat="1" ht="28.5" customHeight="1" x14ac:dyDescent="0.3">
      <c r="A8" s="19" t="s">
        <v>26</v>
      </c>
      <c r="B8" s="25"/>
      <c r="C8" s="25">
        <v>9897.75</v>
      </c>
      <c r="D8" s="25"/>
      <c r="E8" s="41"/>
      <c r="F8" s="27"/>
    </row>
    <row r="9" spans="1:8" s="3" customFormat="1" ht="30.9" customHeight="1" x14ac:dyDescent="0.3">
      <c r="A9" s="19" t="s">
        <v>10</v>
      </c>
      <c r="B9" s="66">
        <v>5.9</v>
      </c>
      <c r="C9" s="66">
        <v>5.8</v>
      </c>
      <c r="D9" s="66">
        <v>5.8</v>
      </c>
      <c r="E9" s="67">
        <v>6.3</v>
      </c>
      <c r="F9" s="68">
        <v>5.5</v>
      </c>
    </row>
    <row r="10" spans="1:8" s="3" customFormat="1" ht="18.600000000000001" customHeight="1" x14ac:dyDescent="0.3">
      <c r="A10" s="19" t="s">
        <v>12</v>
      </c>
      <c r="B10" s="25" t="s">
        <v>9</v>
      </c>
      <c r="C10" s="25" t="s">
        <v>9</v>
      </c>
      <c r="D10" s="25" t="s">
        <v>9</v>
      </c>
      <c r="E10" s="41" t="s">
        <v>9</v>
      </c>
      <c r="F10" s="27">
        <v>561.79999999999995</v>
      </c>
    </row>
    <row r="11" spans="1:8" s="3" customFormat="1" ht="14.4" x14ac:dyDescent="0.3">
      <c r="A11" s="19" t="s">
        <v>11</v>
      </c>
      <c r="B11" s="25" t="s">
        <v>9</v>
      </c>
      <c r="C11" s="25">
        <v>8377.5499999999993</v>
      </c>
      <c r="D11" s="25">
        <v>11282.57</v>
      </c>
      <c r="E11" s="41">
        <v>1573</v>
      </c>
      <c r="F11" s="27" t="s">
        <v>9</v>
      </c>
    </row>
    <row r="12" spans="1:8" s="3" customFormat="1" ht="14.4" x14ac:dyDescent="0.3">
      <c r="A12" s="69" t="s">
        <v>46</v>
      </c>
      <c r="B12" s="25">
        <v>3630</v>
      </c>
      <c r="C12" s="25">
        <v>121</v>
      </c>
      <c r="D12" s="25">
        <v>598.95000000000005</v>
      </c>
      <c r="E12" s="41">
        <v>308.55</v>
      </c>
      <c r="F12" s="27">
        <v>486.42</v>
      </c>
    </row>
    <row r="13" spans="1:8" ht="21" customHeight="1" thickBot="1" x14ac:dyDescent="0.35">
      <c r="A13" s="42"/>
      <c r="B13" s="43"/>
      <c r="C13" s="43"/>
      <c r="D13" s="43"/>
      <c r="E13" s="11"/>
      <c r="F13" s="43"/>
      <c r="G13" s="3"/>
      <c r="H13" s="80"/>
    </row>
    <row r="14" spans="1:8" ht="14.4" x14ac:dyDescent="0.3">
      <c r="A14" s="12" t="s">
        <v>22</v>
      </c>
      <c r="B14" s="15">
        <v>2019</v>
      </c>
      <c r="C14" s="16">
        <v>2020</v>
      </c>
      <c r="D14" s="17">
        <v>2021</v>
      </c>
      <c r="E14" s="17">
        <v>2022</v>
      </c>
      <c r="F14" s="18">
        <v>2023</v>
      </c>
    </row>
    <row r="15" spans="1:8" x14ac:dyDescent="0.3">
      <c r="A15" s="20" t="s">
        <v>13</v>
      </c>
      <c r="B15" s="25" t="s">
        <v>9</v>
      </c>
      <c r="C15" s="25" t="s">
        <v>9</v>
      </c>
      <c r="D15" s="25" t="s">
        <v>9</v>
      </c>
      <c r="E15" s="41" t="s">
        <v>9</v>
      </c>
      <c r="F15" s="27" t="s">
        <v>9</v>
      </c>
    </row>
    <row r="16" spans="1:8" x14ac:dyDescent="0.3">
      <c r="A16" s="20" t="s">
        <v>14</v>
      </c>
      <c r="B16" s="25" t="s">
        <v>9</v>
      </c>
      <c r="C16" s="25" t="s">
        <v>9</v>
      </c>
      <c r="D16" s="25" t="s">
        <v>9</v>
      </c>
      <c r="E16" s="41" t="s">
        <v>9</v>
      </c>
      <c r="F16" s="27" t="s">
        <v>9</v>
      </c>
    </row>
    <row r="17" spans="1:7" x14ac:dyDescent="0.3">
      <c r="A17" s="20" t="s">
        <v>15</v>
      </c>
      <c r="B17" s="25" t="s">
        <v>9</v>
      </c>
      <c r="C17" s="25" t="s">
        <v>9</v>
      </c>
      <c r="D17" s="25" t="s">
        <v>9</v>
      </c>
      <c r="E17" s="41" t="s">
        <v>9</v>
      </c>
      <c r="F17" s="27" t="s">
        <v>9</v>
      </c>
    </row>
    <row r="18" spans="1:7" s="3" customFormat="1" ht="14.4" x14ac:dyDescent="0.3">
      <c r="A18" s="20" t="s">
        <v>16</v>
      </c>
      <c r="B18" s="25" t="s">
        <v>9</v>
      </c>
      <c r="C18" s="25" t="s">
        <v>9</v>
      </c>
      <c r="D18" s="25" t="s">
        <v>9</v>
      </c>
      <c r="E18" s="41" t="s">
        <v>9</v>
      </c>
      <c r="F18" s="27" t="s">
        <v>9</v>
      </c>
      <c r="G18" s="2"/>
    </row>
    <row r="19" spans="1:7" ht="15" thickBot="1" x14ac:dyDescent="0.35">
      <c r="A19" s="22" t="s">
        <v>17</v>
      </c>
      <c r="B19" s="31" t="s">
        <v>9</v>
      </c>
      <c r="C19" s="31" t="s">
        <v>9</v>
      </c>
      <c r="D19" s="31" t="s">
        <v>9</v>
      </c>
      <c r="E19" s="44" t="s">
        <v>9</v>
      </c>
      <c r="F19" s="33" t="s">
        <v>9</v>
      </c>
      <c r="G19" s="3"/>
    </row>
    <row r="20" spans="1:7" s="5" customFormat="1" ht="23.1" customHeight="1" thickBot="1" x14ac:dyDescent="0.35">
      <c r="A20" s="23"/>
      <c r="B20" s="1"/>
      <c r="C20" s="1"/>
      <c r="D20" s="1"/>
      <c r="E20" s="1"/>
      <c r="F20" s="1"/>
      <c r="G20" s="2"/>
    </row>
    <row r="21" spans="1:7" s="3" customFormat="1" ht="14.4" x14ac:dyDescent="0.3">
      <c r="A21" s="12" t="s">
        <v>18</v>
      </c>
      <c r="B21" s="15">
        <v>2019</v>
      </c>
      <c r="C21" s="16">
        <v>2020</v>
      </c>
      <c r="D21" s="17">
        <v>2021</v>
      </c>
      <c r="E21" s="17">
        <v>2022</v>
      </c>
      <c r="F21" s="18">
        <v>2023</v>
      </c>
      <c r="G21" s="5"/>
    </row>
    <row r="22" spans="1:7" s="3" customFormat="1" ht="14.4" x14ac:dyDescent="0.3">
      <c r="A22" s="21" t="s">
        <v>20</v>
      </c>
      <c r="B22" s="25" t="s">
        <v>9</v>
      </c>
      <c r="C22" s="25" t="s">
        <v>9</v>
      </c>
      <c r="D22" s="25" t="s">
        <v>9</v>
      </c>
      <c r="E22" s="41" t="s">
        <v>9</v>
      </c>
      <c r="F22" s="27" t="s">
        <v>9</v>
      </c>
    </row>
    <row r="23" spans="1:7" s="3" customFormat="1" ht="14.4" x14ac:dyDescent="0.3">
      <c r="A23" s="21" t="s">
        <v>20</v>
      </c>
      <c r="B23" s="25" t="s">
        <v>9</v>
      </c>
      <c r="C23" s="25" t="s">
        <v>9</v>
      </c>
      <c r="D23" s="25" t="s">
        <v>9</v>
      </c>
      <c r="E23" s="41" t="s">
        <v>9</v>
      </c>
      <c r="F23" s="27" t="s">
        <v>9</v>
      </c>
    </row>
    <row r="24" spans="1:7" s="3" customFormat="1" ht="14.4" x14ac:dyDescent="0.3">
      <c r="A24" s="21" t="s">
        <v>20</v>
      </c>
      <c r="B24" s="25" t="s">
        <v>9</v>
      </c>
      <c r="C24" s="25" t="s">
        <v>9</v>
      </c>
      <c r="D24" s="25" t="s">
        <v>9</v>
      </c>
      <c r="E24" s="41" t="s">
        <v>9</v>
      </c>
      <c r="F24" s="27" t="s">
        <v>9</v>
      </c>
    </row>
    <row r="25" spans="1:7" s="3" customFormat="1" ht="12.9" customHeight="1" x14ac:dyDescent="0.3">
      <c r="A25" s="21" t="s">
        <v>20</v>
      </c>
      <c r="B25" s="25" t="s">
        <v>9</v>
      </c>
      <c r="C25" s="25" t="s">
        <v>9</v>
      </c>
      <c r="D25" s="25" t="s">
        <v>9</v>
      </c>
      <c r="E25" s="41" t="s">
        <v>9</v>
      </c>
      <c r="F25" s="27" t="s">
        <v>9</v>
      </c>
      <c r="G25" s="65"/>
    </row>
    <row r="26" spans="1:7" s="3" customFormat="1" ht="14.4" x14ac:dyDescent="0.3">
      <c r="A26" s="21" t="s">
        <v>20</v>
      </c>
      <c r="B26" s="28" t="s">
        <v>9</v>
      </c>
      <c r="C26" s="28" t="s">
        <v>9</v>
      </c>
      <c r="D26" s="28" t="s">
        <v>9</v>
      </c>
      <c r="E26" s="45" t="s">
        <v>9</v>
      </c>
      <c r="F26" s="30" t="s">
        <v>9</v>
      </c>
    </row>
    <row r="27" spans="1:7" ht="15" thickBot="1" x14ac:dyDescent="0.35">
      <c r="A27" s="22" t="s">
        <v>20</v>
      </c>
      <c r="B27" s="31" t="s">
        <v>9</v>
      </c>
      <c r="C27" s="31" t="s">
        <v>9</v>
      </c>
      <c r="D27" s="31" t="s">
        <v>9</v>
      </c>
      <c r="E27" s="44" t="s">
        <v>9</v>
      </c>
      <c r="F27" s="33" t="s">
        <v>9</v>
      </c>
      <c r="G27" s="3"/>
    </row>
    <row r="29" spans="1:7" x14ac:dyDescent="0.3">
      <c r="C29" s="80"/>
    </row>
    <row r="35" spans="1:14" ht="18.45" customHeight="1" x14ac:dyDescent="0.3">
      <c r="A35" s="78"/>
      <c r="B35" s="79"/>
      <c r="C35" s="78"/>
      <c r="D35" s="78"/>
      <c r="E35" s="78"/>
      <c r="F35" s="78"/>
      <c r="G35" s="78"/>
      <c r="H35" s="78"/>
      <c r="I35" s="78"/>
      <c r="J35" s="81"/>
      <c r="K35" s="81"/>
      <c r="L35" s="81"/>
      <c r="M35" s="81"/>
      <c r="N35" s="81"/>
    </row>
    <row r="36" spans="1:14" ht="18.45" customHeight="1" x14ac:dyDescent="0.3">
      <c r="A36"/>
      <c r="B36" s="73"/>
      <c r="C36" s="72"/>
      <c r="D36" s="72"/>
      <c r="E36" s="74"/>
      <c r="F36" s="74"/>
      <c r="G36" s="72"/>
      <c r="H36"/>
      <c r="I36"/>
      <c r="J36" s="81"/>
      <c r="K36" s="81"/>
      <c r="L36" s="81"/>
      <c r="M36" s="81"/>
      <c r="N36" s="81"/>
    </row>
    <row r="37" spans="1:14" ht="18.45" customHeight="1" x14ac:dyDescent="0.3">
      <c r="A37"/>
      <c r="B37" s="77"/>
      <c r="C37" s="72"/>
      <c r="D37" s="72"/>
      <c r="E37" s="74"/>
      <c r="F37" s="74"/>
      <c r="G37" s="72"/>
      <c r="H37"/>
      <c r="I37"/>
      <c r="J37" s="81"/>
      <c r="K37" s="81"/>
      <c r="L37" s="81"/>
      <c r="M37" s="81"/>
      <c r="N37" s="81"/>
    </row>
    <row r="38" spans="1:14" ht="18.45" customHeight="1" x14ac:dyDescent="0.3">
      <c r="A38"/>
      <c r="B38" s="76"/>
      <c r="C38" s="72"/>
      <c r="D38" s="72"/>
      <c r="E38" s="74"/>
      <c r="F38" s="74"/>
      <c r="G38" s="72"/>
      <c r="H38"/>
      <c r="I38"/>
      <c r="J38" s="81"/>
      <c r="K38" s="81"/>
      <c r="L38" s="81"/>
      <c r="M38" s="81"/>
      <c r="N38" s="81"/>
    </row>
    <row r="39" spans="1:14" ht="14.55" customHeight="1" x14ac:dyDescent="0.3">
      <c r="A39"/>
      <c r="B39"/>
      <c r="C39" s="72"/>
      <c r="D39" s="72"/>
      <c r="E39" s="74"/>
      <c r="F39" s="74"/>
      <c r="G39" s="72"/>
      <c r="H39" s="74"/>
      <c r="I39"/>
      <c r="J39" s="81"/>
      <c r="K39" s="81"/>
      <c r="L39" s="81"/>
      <c r="M39" s="81"/>
      <c r="N39" s="81"/>
    </row>
    <row r="40" spans="1:14" ht="14.55" customHeight="1" x14ac:dyDescent="0.3">
      <c r="A40"/>
      <c r="B40" s="73"/>
      <c r="C40" s="72"/>
      <c r="D40" s="72"/>
      <c r="E40" s="74"/>
      <c r="F40" s="74"/>
      <c r="G40" s="72"/>
      <c r="H40" s="74"/>
      <c r="I40"/>
      <c r="J40" s="81"/>
      <c r="K40" s="81"/>
      <c r="L40" s="81"/>
      <c r="M40" s="81"/>
      <c r="N40" s="81"/>
    </row>
    <row r="41" spans="1:14" ht="14.55" customHeight="1" x14ac:dyDescent="0.3">
      <c r="A41"/>
      <c r="B41" s="73"/>
      <c r="C41" s="72"/>
      <c r="D41" s="72"/>
      <c r="E41" s="74"/>
      <c r="F41" s="74"/>
      <c r="G41" s="72"/>
      <c r="H41" s="74"/>
      <c r="I41"/>
      <c r="J41" s="81"/>
      <c r="K41" s="81"/>
      <c r="L41" s="81"/>
      <c r="M41" s="81"/>
      <c r="N41" s="81"/>
    </row>
    <row r="42" spans="1:14" ht="14.55" customHeight="1" x14ac:dyDescent="0.3">
      <c r="A42"/>
      <c r="B42" s="73"/>
      <c r="C42" s="72"/>
      <c r="D42" s="72"/>
      <c r="E42" s="74"/>
      <c r="F42" s="74"/>
      <c r="G42" s="72"/>
      <c r="H42" s="74"/>
      <c r="I42"/>
      <c r="J42" s="81"/>
      <c r="K42" s="81"/>
      <c r="L42" s="81"/>
      <c r="M42" s="81"/>
      <c r="N42" s="81"/>
    </row>
    <row r="43" spans="1:14" ht="14.55" customHeight="1" x14ac:dyDescent="0.3">
      <c r="A43"/>
      <c r="B43" s="73"/>
      <c r="C43" s="72"/>
      <c r="D43" s="72"/>
      <c r="E43" s="74"/>
      <c r="F43" s="74"/>
      <c r="G43" s="72"/>
      <c r="H43" s="74"/>
      <c r="I43"/>
      <c r="J43" s="81"/>
      <c r="K43" s="81"/>
      <c r="L43" s="81"/>
      <c r="M43" s="81"/>
      <c r="N43" s="81"/>
    </row>
    <row r="44" spans="1:14" ht="14.55" customHeight="1" x14ac:dyDescent="0.3">
      <c r="A44"/>
      <c r="B44" s="73"/>
      <c r="C44" s="72"/>
      <c r="D44" s="72"/>
      <c r="E44" s="74"/>
      <c r="F44" s="74"/>
      <c r="G44" s="72"/>
      <c r="H44" s="74"/>
      <c r="I44"/>
      <c r="J44" s="81"/>
      <c r="K44" s="81"/>
      <c r="L44" s="81"/>
      <c r="M44" s="81"/>
      <c r="N44" s="81"/>
    </row>
    <row r="45" spans="1:14" ht="14.55" customHeight="1" x14ac:dyDescent="0.3">
      <c r="A45"/>
      <c r="B45" s="73"/>
      <c r="C45" s="72"/>
      <c r="D45" s="72"/>
      <c r="E45" s="74"/>
      <c r="F45" s="74"/>
      <c r="G45" s="72"/>
      <c r="H45" s="74"/>
      <c r="I45"/>
      <c r="J45" s="81"/>
      <c r="K45" s="81"/>
      <c r="L45" s="81"/>
      <c r="M45" s="81"/>
      <c r="N45" s="81"/>
    </row>
    <row r="46" spans="1:14" ht="14.55" customHeight="1" x14ac:dyDescent="0.3">
      <c r="A46"/>
      <c r="B46" s="75"/>
      <c r="C46" s="72"/>
      <c r="D46" s="72"/>
      <c r="E46" s="74"/>
      <c r="F46" s="74"/>
      <c r="G46" s="72"/>
      <c r="H46" s="74"/>
      <c r="I46"/>
      <c r="J46" s="81"/>
      <c r="K46" s="81"/>
      <c r="L46" s="81"/>
      <c r="M46" s="81"/>
      <c r="N46" s="81"/>
    </row>
    <row r="47" spans="1:14" ht="14.55" customHeight="1" x14ac:dyDescent="0.3">
      <c r="A47"/>
      <c r="B47" s="73"/>
      <c r="C47" s="72"/>
      <c r="D47" s="72"/>
      <c r="E47" s="74"/>
      <c r="F47" s="74"/>
      <c r="G47" s="72"/>
      <c r="H47" s="74"/>
      <c r="I47"/>
      <c r="J47" s="81"/>
      <c r="K47" s="81"/>
      <c r="L47" s="81"/>
      <c r="M47" s="81"/>
      <c r="N47" s="81"/>
    </row>
    <row r="48" spans="1:14" ht="14.55" customHeight="1" x14ac:dyDescent="0.3">
      <c r="A48"/>
      <c r="B48" s="73"/>
      <c r="C48" s="72"/>
      <c r="D48" s="72"/>
      <c r="E48" s="74"/>
      <c r="F48" s="74"/>
      <c r="G48" s="72"/>
      <c r="H48" s="74"/>
      <c r="I48"/>
      <c r="J48" s="81"/>
      <c r="K48" s="81"/>
      <c r="L48" s="81"/>
      <c r="M48" s="81"/>
      <c r="N48" s="81"/>
    </row>
    <row r="49" spans="1:14" ht="18.45" customHeight="1" x14ac:dyDescent="0.3">
      <c r="A49"/>
      <c r="B49" s="73"/>
      <c r="C49" s="72"/>
      <c r="D49" s="72"/>
      <c r="E49" s="74"/>
      <c r="F49" s="74"/>
      <c r="G49" s="72"/>
      <c r="H49"/>
      <c r="I49"/>
      <c r="J49" s="81"/>
      <c r="K49" s="81"/>
      <c r="L49" s="81"/>
      <c r="M49" s="81"/>
      <c r="N49" s="81"/>
    </row>
    <row r="50" spans="1:14" ht="14.55" customHeight="1" x14ac:dyDescent="0.3">
      <c r="A50"/>
      <c r="B50" s="73"/>
      <c r="C50" s="72"/>
      <c r="D50" s="72"/>
      <c r="E50" s="74"/>
      <c r="F50" s="74"/>
      <c r="G50" s="72"/>
      <c r="H50" s="74"/>
      <c r="I50"/>
      <c r="J50" s="81"/>
      <c r="K50" s="81"/>
      <c r="L50" s="81"/>
      <c r="M50" s="81"/>
      <c r="N50" s="81"/>
    </row>
    <row r="51" spans="1:14" ht="14.55" customHeight="1" x14ac:dyDescent="0.3">
      <c r="A51"/>
      <c r="B51" s="73"/>
      <c r="C51" s="72"/>
      <c r="D51" s="72"/>
      <c r="E51" s="74"/>
      <c r="F51" s="74"/>
      <c r="G51" s="72"/>
      <c r="H51" s="74"/>
      <c r="I51"/>
      <c r="J51" s="81"/>
      <c r="K51" s="81"/>
      <c r="L51" s="81"/>
      <c r="M51" s="81"/>
      <c r="N51" s="81"/>
    </row>
    <row r="52" spans="1:14" ht="14.55" customHeight="1" x14ac:dyDescent="0.3">
      <c r="A52"/>
      <c r="B52" s="73"/>
      <c r="C52" s="72"/>
      <c r="D52" s="72"/>
      <c r="E52" s="74"/>
      <c r="F52" s="74"/>
      <c r="G52" s="72"/>
      <c r="H52" s="74"/>
      <c r="I52"/>
      <c r="J52" s="81"/>
      <c r="K52" s="81"/>
      <c r="L52" s="81"/>
      <c r="M52" s="81"/>
      <c r="N52" s="81"/>
    </row>
    <row r="53" spans="1:14" ht="14.55" customHeight="1" x14ac:dyDescent="0.3">
      <c r="A53"/>
      <c r="B53" s="73"/>
      <c r="C53" s="72"/>
      <c r="D53" s="72"/>
      <c r="E53" s="74"/>
      <c r="F53" s="74"/>
      <c r="G53" s="72"/>
      <c r="H53" s="74"/>
      <c r="I53"/>
      <c r="J53" s="81"/>
      <c r="K53" s="81"/>
      <c r="L53" s="81"/>
      <c r="M53" s="81"/>
      <c r="N53" s="81"/>
    </row>
    <row r="54" spans="1:14" ht="14.55" customHeight="1" x14ac:dyDescent="0.3">
      <c r="A54"/>
      <c r="B54" s="73"/>
      <c r="C54" s="72"/>
      <c r="D54" s="72"/>
      <c r="E54" s="74"/>
      <c r="F54" s="74"/>
      <c r="G54" s="72"/>
      <c r="H54" s="74"/>
      <c r="I54"/>
      <c r="J54" s="81"/>
      <c r="K54" s="81"/>
      <c r="L54" s="81"/>
      <c r="M54" s="81"/>
      <c r="N54" s="81"/>
    </row>
    <row r="55" spans="1:14" ht="14.55" customHeight="1" x14ac:dyDescent="0.3">
      <c r="A55"/>
      <c r="B55" s="73"/>
      <c r="C55" s="72"/>
      <c r="D55" s="72"/>
      <c r="E55" s="74"/>
      <c r="F55" s="74"/>
      <c r="G55" s="72"/>
      <c r="H55" s="74"/>
      <c r="I55"/>
      <c r="J55" s="81"/>
      <c r="K55" s="81"/>
      <c r="L55" s="81"/>
      <c r="M55" s="81"/>
      <c r="N55" s="81"/>
    </row>
    <row r="56" spans="1:14" ht="18.45" customHeight="1" x14ac:dyDescent="0.3">
      <c r="A56"/>
      <c r="B56" s="73"/>
      <c r="C56" s="72"/>
      <c r="D56" s="72"/>
      <c r="E56" s="74"/>
      <c r="F56" s="74"/>
      <c r="G56" s="72"/>
      <c r="H56"/>
      <c r="I56"/>
      <c r="J56" s="81"/>
      <c r="K56" s="81"/>
      <c r="L56" s="81"/>
      <c r="M56" s="81"/>
      <c r="N56" s="81"/>
    </row>
    <row r="57" spans="1:14" ht="14.55" customHeight="1" x14ac:dyDescent="0.3">
      <c r="A57" s="73"/>
      <c r="B57" s="73"/>
      <c r="C57" s="72"/>
      <c r="D57" s="72"/>
      <c r="E57" s="74"/>
      <c r="F57" s="74"/>
      <c r="G57" s="72"/>
      <c r="H57" s="74"/>
      <c r="I57"/>
      <c r="J57" s="81"/>
      <c r="K57" s="81"/>
      <c r="L57" s="81"/>
      <c r="M57" s="81"/>
      <c r="N57" s="81"/>
    </row>
    <row r="58" spans="1:14" ht="14.55" customHeight="1" x14ac:dyDescent="0.3">
      <c r="A58" s="73"/>
      <c r="B58" s="73"/>
      <c r="C58" s="72"/>
      <c r="D58" s="72"/>
      <c r="E58" s="74"/>
      <c r="F58" s="74"/>
      <c r="G58" s="72"/>
      <c r="H58" s="74"/>
      <c r="I58"/>
      <c r="J58" s="81"/>
      <c r="K58" s="81"/>
      <c r="L58" s="81"/>
      <c r="M58" s="81"/>
      <c r="N58" s="81"/>
    </row>
    <row r="59" spans="1:14" ht="18.45" customHeight="1" x14ac:dyDescent="0.3">
      <c r="A59"/>
      <c r="B59" s="73"/>
      <c r="C59" s="72"/>
      <c r="D59" s="72"/>
      <c r="E59" s="74"/>
      <c r="F59" s="74"/>
      <c r="G59"/>
      <c r="H59"/>
      <c r="I59"/>
      <c r="J59" s="81"/>
      <c r="K59" s="81"/>
      <c r="L59" s="81"/>
      <c r="M59" s="81"/>
      <c r="N59" s="81"/>
    </row>
    <row r="60" spans="1:14" ht="18.45" customHeight="1" x14ac:dyDescent="0.3">
      <c r="A60"/>
      <c r="B60" s="73"/>
      <c r="C60" s="72"/>
      <c r="D60" s="72"/>
      <c r="E60" s="74"/>
      <c r="F60" s="74"/>
      <c r="G60" s="72"/>
      <c r="H60" s="74"/>
      <c r="I60"/>
      <c r="J60" s="81"/>
      <c r="K60" s="81"/>
      <c r="L60" s="81"/>
      <c r="M60" s="81"/>
      <c r="N60" s="81"/>
    </row>
    <row r="61" spans="1:14" ht="18.45" customHeight="1" x14ac:dyDescent="0.3">
      <c r="A61"/>
      <c r="B61" s="73"/>
      <c r="C61" s="72"/>
      <c r="D61" s="72"/>
      <c r="E61"/>
      <c r="F61"/>
      <c r="G61" s="72"/>
      <c r="H61"/>
      <c r="I61"/>
      <c r="J61" s="81"/>
      <c r="K61" s="81"/>
      <c r="L61" s="81"/>
      <c r="M61" s="81"/>
      <c r="N61" s="81"/>
    </row>
    <row r="62" spans="1:14" ht="13.05" customHeight="1" x14ac:dyDescent="0.3">
      <c r="J62" s="81"/>
      <c r="K62" s="81"/>
      <c r="L62" s="81"/>
      <c r="M62" s="81"/>
      <c r="N62" s="81"/>
    </row>
    <row r="63" spans="1:14" ht="13.05" customHeight="1" x14ac:dyDescent="0.3">
      <c r="J63" s="81"/>
      <c r="K63" s="81"/>
      <c r="L63" s="81"/>
      <c r="M63" s="81"/>
      <c r="N63" s="81"/>
    </row>
  </sheetData>
  <mergeCells count="3">
    <mergeCell ref="A1:F1"/>
    <mergeCell ref="A2:F2"/>
    <mergeCell ref="B6:F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34E9-57CB-4931-90AB-FA71F8D7F430}">
  <dimension ref="A1:G26"/>
  <sheetViews>
    <sheetView zoomScaleNormal="100" zoomScaleSheetLayoutView="100" workbookViewId="0">
      <selection activeCell="C5" sqref="C5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16384" width="9.109375" style="2"/>
  </cols>
  <sheetData>
    <row r="1" spans="1:7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4" t="s">
        <v>3</v>
      </c>
      <c r="B2" s="84"/>
      <c r="C2" s="84"/>
      <c r="D2" s="84"/>
      <c r="E2" s="84"/>
      <c r="F2" s="84"/>
    </row>
    <row r="3" spans="1:7" s="6" customFormat="1" ht="15.6" customHeight="1" thickBot="1" x14ac:dyDescent="0.35">
      <c r="A3" s="14"/>
      <c r="B3" s="14"/>
      <c r="C3" s="14"/>
      <c r="D3" s="14"/>
      <c r="E3" s="14"/>
      <c r="F3" s="14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0.9" customHeight="1" thickBot="1" x14ac:dyDescent="0.35">
      <c r="A5" s="47" t="s">
        <v>25</v>
      </c>
      <c r="B5" s="31">
        <f>SUM(B8, B10:B11, B14:B18, B21:B26)</f>
        <v>0</v>
      </c>
      <c r="C5" s="48">
        <f>SUM(C8, C10:C11, C14:C18, C21:C26)</f>
        <v>11837.970000000001</v>
      </c>
      <c r="D5" s="48">
        <f>SUM(D8, D10:D11, D14:D18, D21:D26)</f>
        <v>361.79</v>
      </c>
      <c r="E5" s="48">
        <f>SUM(E8, E10:E11, E14:E18, E21:E26)</f>
        <v>361.79</v>
      </c>
      <c r="F5" s="50">
        <f>SUM(F8, F10:F11, F14:F18, F21:F26)</f>
        <v>361.79</v>
      </c>
    </row>
    <row r="6" spans="1:7" ht="14.4" thickBot="1" x14ac:dyDescent="0.35">
      <c r="A6" s="23"/>
    </row>
    <row r="7" spans="1:7" s="5" customFormat="1" ht="20.399999999999999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25">
        <v>0</v>
      </c>
      <c r="C8" s="37">
        <v>11476.18</v>
      </c>
      <c r="D8" s="25" t="s">
        <v>9</v>
      </c>
      <c r="E8" s="41" t="s">
        <v>9</v>
      </c>
      <c r="F8" s="27" t="s">
        <v>9</v>
      </c>
    </row>
    <row r="9" spans="1:7" s="3" customFormat="1" ht="30.9" customHeight="1" x14ac:dyDescent="0.3">
      <c r="A9" s="19" t="s">
        <v>10</v>
      </c>
      <c r="B9" s="56" t="s">
        <v>28</v>
      </c>
      <c r="C9" s="59" t="s">
        <v>28</v>
      </c>
      <c r="D9" s="56" t="s">
        <v>28</v>
      </c>
      <c r="E9" s="56" t="s">
        <v>28</v>
      </c>
      <c r="F9" s="58" t="s">
        <v>28</v>
      </c>
    </row>
    <row r="10" spans="1:7" s="3" customFormat="1" ht="18.600000000000001" customHeight="1" x14ac:dyDescent="0.3">
      <c r="A10" s="19" t="s">
        <v>12</v>
      </c>
      <c r="B10" s="25" t="s">
        <v>9</v>
      </c>
      <c r="C10" s="37">
        <v>361.79</v>
      </c>
      <c r="D10" s="37">
        <v>361.79</v>
      </c>
      <c r="E10" s="37">
        <v>361.79</v>
      </c>
      <c r="F10" s="39">
        <v>361.79</v>
      </c>
    </row>
    <row r="11" spans="1:7" s="3" customFormat="1" ht="15" thickBot="1" x14ac:dyDescent="0.35">
      <c r="A11" s="47" t="s">
        <v>11</v>
      </c>
      <c r="B11" s="31" t="s">
        <v>9</v>
      </c>
      <c r="C11" s="31" t="s">
        <v>9</v>
      </c>
      <c r="D11" s="31" t="s">
        <v>9</v>
      </c>
      <c r="E11" s="44" t="s">
        <v>9</v>
      </c>
      <c r="F11" s="33" t="s">
        <v>9</v>
      </c>
    </row>
    <row r="12" spans="1:7" s="3" customFormat="1" ht="15" thickBot="1" x14ac:dyDescent="0.35">
      <c r="A12" s="42"/>
      <c r="B12" s="43"/>
      <c r="C12" s="43"/>
      <c r="D12" s="43"/>
      <c r="E12" s="11"/>
      <c r="F12" s="43"/>
    </row>
    <row r="13" spans="1:7" ht="17.100000000000001" customHeight="1" x14ac:dyDescent="0.3">
      <c r="A13" s="12" t="s">
        <v>22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25" t="s">
        <v>9</v>
      </c>
      <c r="C14" s="25" t="s">
        <v>9</v>
      </c>
      <c r="D14" s="25" t="s">
        <v>9</v>
      </c>
      <c r="E14" s="41" t="s">
        <v>9</v>
      </c>
      <c r="F14" s="27" t="s">
        <v>9</v>
      </c>
    </row>
    <row r="15" spans="1:7" x14ac:dyDescent="0.3">
      <c r="A15" s="20" t="s">
        <v>14</v>
      </c>
      <c r="B15" s="25" t="s">
        <v>9</v>
      </c>
      <c r="C15" s="25" t="s">
        <v>9</v>
      </c>
      <c r="D15" s="25" t="s">
        <v>9</v>
      </c>
      <c r="E15" s="41" t="s">
        <v>9</v>
      </c>
      <c r="F15" s="27" t="s">
        <v>9</v>
      </c>
    </row>
    <row r="16" spans="1:7" x14ac:dyDescent="0.3">
      <c r="A16" s="20" t="s">
        <v>15</v>
      </c>
      <c r="B16" s="25" t="s">
        <v>9</v>
      </c>
      <c r="C16" s="25" t="s">
        <v>9</v>
      </c>
      <c r="D16" s="25" t="s">
        <v>9</v>
      </c>
      <c r="E16" s="41" t="s">
        <v>9</v>
      </c>
      <c r="F16" s="27" t="s">
        <v>9</v>
      </c>
    </row>
    <row r="17" spans="1:6" x14ac:dyDescent="0.3">
      <c r="A17" s="20" t="s">
        <v>16</v>
      </c>
      <c r="B17" s="25" t="s">
        <v>9</v>
      </c>
      <c r="C17" s="25" t="s">
        <v>9</v>
      </c>
      <c r="D17" s="25" t="s">
        <v>9</v>
      </c>
      <c r="E17" s="41" t="s">
        <v>9</v>
      </c>
      <c r="F17" s="27" t="s">
        <v>9</v>
      </c>
    </row>
    <row r="18" spans="1:6" s="3" customFormat="1" ht="15" thickBot="1" x14ac:dyDescent="0.35">
      <c r="A18" s="22" t="s">
        <v>17</v>
      </c>
      <c r="B18" s="31" t="s">
        <v>9</v>
      </c>
      <c r="C18" s="31" t="s">
        <v>9</v>
      </c>
      <c r="D18" s="31" t="s">
        <v>9</v>
      </c>
      <c r="E18" s="44" t="s">
        <v>9</v>
      </c>
      <c r="F18" s="33" t="s">
        <v>9</v>
      </c>
    </row>
    <row r="19" spans="1:6" ht="14.4" thickBot="1" x14ac:dyDescent="0.35">
      <c r="A19" s="23"/>
    </row>
    <row r="20" spans="1:6" s="5" customFormat="1" ht="17.100000000000001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19</v>
      </c>
      <c r="B21" s="25" t="s">
        <v>9</v>
      </c>
      <c r="C21" s="25" t="s">
        <v>9</v>
      </c>
      <c r="D21" s="25" t="s">
        <v>9</v>
      </c>
      <c r="E21" s="41" t="s">
        <v>9</v>
      </c>
      <c r="F21" s="27" t="s">
        <v>9</v>
      </c>
    </row>
    <row r="22" spans="1:6" s="3" customFormat="1" ht="14.4" x14ac:dyDescent="0.3">
      <c r="A22" s="21" t="s">
        <v>20</v>
      </c>
      <c r="B22" s="25" t="s">
        <v>9</v>
      </c>
      <c r="C22" s="25" t="s">
        <v>9</v>
      </c>
      <c r="D22" s="25" t="s">
        <v>9</v>
      </c>
      <c r="E22" s="41" t="s">
        <v>9</v>
      </c>
      <c r="F22" s="27" t="s">
        <v>9</v>
      </c>
    </row>
    <row r="23" spans="1:6" s="3" customFormat="1" ht="14.4" x14ac:dyDescent="0.3">
      <c r="A23" s="21" t="s">
        <v>20</v>
      </c>
      <c r="B23" s="25" t="s">
        <v>9</v>
      </c>
      <c r="C23" s="25" t="s">
        <v>9</v>
      </c>
      <c r="D23" s="25" t="s">
        <v>9</v>
      </c>
      <c r="E23" s="41" t="s">
        <v>9</v>
      </c>
      <c r="F23" s="27" t="s">
        <v>9</v>
      </c>
    </row>
    <row r="24" spans="1:6" s="3" customFormat="1" ht="14.4" x14ac:dyDescent="0.3">
      <c r="A24" s="21" t="s">
        <v>20</v>
      </c>
      <c r="B24" s="25" t="s">
        <v>9</v>
      </c>
      <c r="C24" s="25" t="s">
        <v>9</v>
      </c>
      <c r="D24" s="25" t="s">
        <v>9</v>
      </c>
      <c r="E24" s="41" t="s">
        <v>9</v>
      </c>
      <c r="F24" s="27" t="s">
        <v>9</v>
      </c>
    </row>
    <row r="25" spans="1:6" s="3" customFormat="1" ht="12.9" customHeight="1" x14ac:dyDescent="0.3">
      <c r="A25" s="21" t="s">
        <v>20</v>
      </c>
      <c r="B25" s="28" t="s">
        <v>9</v>
      </c>
      <c r="C25" s="28" t="s">
        <v>9</v>
      </c>
      <c r="D25" s="28" t="s">
        <v>9</v>
      </c>
      <c r="E25" s="45" t="s">
        <v>9</v>
      </c>
      <c r="F25" s="30" t="s">
        <v>9</v>
      </c>
    </row>
    <row r="26" spans="1:6" s="3" customFormat="1" ht="15" thickBot="1" x14ac:dyDescent="0.35">
      <c r="A26" s="22" t="s">
        <v>20</v>
      </c>
      <c r="B26" s="31" t="s">
        <v>9</v>
      </c>
      <c r="C26" s="31" t="s">
        <v>9</v>
      </c>
      <c r="D26" s="31" t="s">
        <v>9</v>
      </c>
      <c r="E26" s="44" t="s">
        <v>9</v>
      </c>
      <c r="F26" s="33" t="s">
        <v>9</v>
      </c>
    </row>
  </sheetData>
  <mergeCells count="2">
    <mergeCell ref="A1:F1"/>
    <mergeCell ref="A2:F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6CF0-2055-4BE1-B51F-5BFE852C6AFB}">
  <dimension ref="A1:G26"/>
  <sheetViews>
    <sheetView zoomScaleNormal="100" zoomScaleSheetLayoutView="100" workbookViewId="0">
      <selection activeCell="D8" sqref="D8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16384" width="9.109375" style="2"/>
  </cols>
  <sheetData>
    <row r="1" spans="1:7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4" t="s">
        <v>4</v>
      </c>
      <c r="B2" s="84"/>
      <c r="C2" s="84"/>
      <c r="D2" s="84"/>
      <c r="E2" s="84"/>
      <c r="F2" s="84"/>
    </row>
    <row r="3" spans="1:7" s="6" customFormat="1" ht="17.399999999999999" customHeight="1" thickBot="1" x14ac:dyDescent="0.35">
      <c r="A3" s="14"/>
      <c r="B3" s="14"/>
      <c r="C3" s="14"/>
      <c r="D3" s="14"/>
      <c r="E3" s="14"/>
      <c r="F3" s="14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1.05" customHeight="1" thickBot="1" x14ac:dyDescent="0.35">
      <c r="A5" s="47" t="s">
        <v>25</v>
      </c>
      <c r="B5" s="31" t="s">
        <v>39</v>
      </c>
      <c r="C5" s="31" t="s">
        <v>39</v>
      </c>
      <c r="D5" s="48">
        <f>SUM(D10:D11, D14:D18, D21:D26)</f>
        <v>605</v>
      </c>
      <c r="E5" s="31" t="s">
        <v>39</v>
      </c>
      <c r="F5" s="50">
        <f>SUM(F10:F11, F14:F18, F21:F26)</f>
        <v>318</v>
      </c>
    </row>
    <row r="6" spans="1:7" s="3" customFormat="1" ht="20.100000000000001" customHeight="1" thickBot="1" x14ac:dyDescent="0.35">
      <c r="A6" s="4"/>
      <c r="B6" s="82"/>
      <c r="C6" s="82"/>
      <c r="D6" s="82"/>
      <c r="E6" s="82"/>
      <c r="F6" s="82"/>
    </row>
    <row r="7" spans="1:7" s="5" customFormat="1" ht="24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25" t="s">
        <v>39</v>
      </c>
      <c r="C8" s="25" t="s">
        <v>39</v>
      </c>
      <c r="D8" s="25" t="s">
        <v>39</v>
      </c>
      <c r="E8" s="41" t="s">
        <v>39</v>
      </c>
      <c r="F8" s="27" t="s">
        <v>39</v>
      </c>
    </row>
    <row r="9" spans="1:7" s="3" customFormat="1" ht="31.05" customHeight="1" x14ac:dyDescent="0.3">
      <c r="A9" s="19" t="s">
        <v>10</v>
      </c>
      <c r="B9" s="8" t="s">
        <v>40</v>
      </c>
      <c r="C9" s="8" t="s">
        <v>40</v>
      </c>
      <c r="D9" s="8" t="s">
        <v>40</v>
      </c>
      <c r="E9" s="7" t="s">
        <v>40</v>
      </c>
      <c r="F9" s="9" t="s">
        <v>41</v>
      </c>
    </row>
    <row r="10" spans="1:7" s="3" customFormat="1" ht="18.45" customHeight="1" x14ac:dyDescent="0.3">
      <c r="A10" s="19" t="s">
        <v>12</v>
      </c>
      <c r="B10" s="25" t="s">
        <v>39</v>
      </c>
      <c r="C10" s="25" t="s">
        <v>39</v>
      </c>
      <c r="D10" s="25" t="s">
        <v>39</v>
      </c>
      <c r="E10" s="41" t="s">
        <v>39</v>
      </c>
      <c r="F10" s="27" t="s">
        <v>39</v>
      </c>
    </row>
    <row r="11" spans="1:7" s="3" customFormat="1" ht="15" thickBot="1" x14ac:dyDescent="0.35">
      <c r="A11" s="47" t="s">
        <v>11</v>
      </c>
      <c r="B11" s="31" t="s">
        <v>39</v>
      </c>
      <c r="C11" s="31" t="s">
        <v>39</v>
      </c>
      <c r="D11" s="48">
        <v>605</v>
      </c>
      <c r="E11" s="44" t="s">
        <v>39</v>
      </c>
      <c r="F11" s="50">
        <v>318</v>
      </c>
    </row>
    <row r="12" spans="1:7" s="3" customFormat="1" ht="15" thickBot="1" x14ac:dyDescent="0.35">
      <c r="A12" s="42"/>
      <c r="B12" s="43"/>
      <c r="C12" s="43"/>
      <c r="D12" s="43"/>
      <c r="E12" s="11"/>
      <c r="F12" s="43"/>
    </row>
    <row r="13" spans="1:7" ht="17.55" customHeight="1" x14ac:dyDescent="0.3">
      <c r="A13" s="12" t="s">
        <v>22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25" t="s">
        <v>39</v>
      </c>
      <c r="C14" s="25" t="s">
        <v>39</v>
      </c>
      <c r="D14" s="25" t="s">
        <v>39</v>
      </c>
      <c r="E14" s="41" t="s">
        <v>39</v>
      </c>
      <c r="F14" s="27" t="s">
        <v>39</v>
      </c>
    </row>
    <row r="15" spans="1:7" x14ac:dyDescent="0.3">
      <c r="A15" s="20" t="s">
        <v>14</v>
      </c>
      <c r="B15" s="25" t="s">
        <v>39</v>
      </c>
      <c r="C15" s="25" t="s">
        <v>39</v>
      </c>
      <c r="D15" s="25" t="s">
        <v>39</v>
      </c>
      <c r="E15" s="41" t="s">
        <v>39</v>
      </c>
      <c r="F15" s="27" t="s">
        <v>39</v>
      </c>
    </row>
    <row r="16" spans="1:7" x14ac:dyDescent="0.3">
      <c r="A16" s="20" t="s">
        <v>15</v>
      </c>
      <c r="B16" s="25" t="s">
        <v>39</v>
      </c>
      <c r="C16" s="25" t="s">
        <v>39</v>
      </c>
      <c r="D16" s="25" t="s">
        <v>39</v>
      </c>
      <c r="E16" s="41" t="s">
        <v>39</v>
      </c>
      <c r="F16" s="27" t="s">
        <v>39</v>
      </c>
    </row>
    <row r="17" spans="1:6" x14ac:dyDescent="0.3">
      <c r="A17" s="20" t="s">
        <v>16</v>
      </c>
      <c r="B17" s="25" t="s">
        <v>39</v>
      </c>
      <c r="C17" s="25" t="s">
        <v>39</v>
      </c>
      <c r="D17" s="25" t="s">
        <v>39</v>
      </c>
      <c r="E17" s="41" t="s">
        <v>39</v>
      </c>
      <c r="F17" s="27" t="s">
        <v>39</v>
      </c>
    </row>
    <row r="18" spans="1:6" s="3" customFormat="1" ht="15" thickBot="1" x14ac:dyDescent="0.35">
      <c r="A18" s="22" t="s">
        <v>17</v>
      </c>
      <c r="B18" s="31" t="s">
        <v>39</v>
      </c>
      <c r="C18" s="31" t="s">
        <v>39</v>
      </c>
      <c r="D18" s="31" t="s">
        <v>39</v>
      </c>
      <c r="E18" s="44" t="s">
        <v>39</v>
      </c>
      <c r="F18" s="33" t="s">
        <v>39</v>
      </c>
    </row>
    <row r="19" spans="1:6" ht="14.4" thickBot="1" x14ac:dyDescent="0.35">
      <c r="A19" s="23"/>
    </row>
    <row r="20" spans="1:6" s="5" customFormat="1" ht="23.55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19</v>
      </c>
      <c r="B21" s="25" t="s">
        <v>39</v>
      </c>
      <c r="C21" s="25" t="s">
        <v>39</v>
      </c>
      <c r="D21" s="25" t="s">
        <v>39</v>
      </c>
      <c r="E21" s="41" t="s">
        <v>39</v>
      </c>
      <c r="F21" s="27" t="s">
        <v>39</v>
      </c>
    </row>
    <row r="22" spans="1:6" s="3" customFormat="1" ht="14.4" x14ac:dyDescent="0.3">
      <c r="A22" s="21" t="s">
        <v>20</v>
      </c>
      <c r="B22" s="25" t="s">
        <v>39</v>
      </c>
      <c r="C22" s="25" t="s">
        <v>39</v>
      </c>
      <c r="D22" s="25" t="s">
        <v>39</v>
      </c>
      <c r="E22" s="41" t="s">
        <v>39</v>
      </c>
      <c r="F22" s="27" t="s">
        <v>39</v>
      </c>
    </row>
    <row r="23" spans="1:6" s="3" customFormat="1" ht="14.4" x14ac:dyDescent="0.3">
      <c r="A23" s="21" t="s">
        <v>20</v>
      </c>
      <c r="B23" s="25" t="s">
        <v>39</v>
      </c>
      <c r="C23" s="25" t="s">
        <v>39</v>
      </c>
      <c r="D23" s="25" t="s">
        <v>39</v>
      </c>
      <c r="E23" s="41" t="s">
        <v>39</v>
      </c>
      <c r="F23" s="27" t="s">
        <v>39</v>
      </c>
    </row>
    <row r="24" spans="1:6" s="3" customFormat="1" ht="14.4" x14ac:dyDescent="0.3">
      <c r="A24" s="21" t="s">
        <v>20</v>
      </c>
      <c r="B24" s="25" t="s">
        <v>39</v>
      </c>
      <c r="C24" s="25" t="s">
        <v>39</v>
      </c>
      <c r="D24" s="25" t="s">
        <v>39</v>
      </c>
      <c r="E24" s="41" t="s">
        <v>39</v>
      </c>
      <c r="F24" s="27" t="s">
        <v>39</v>
      </c>
    </row>
    <row r="25" spans="1:6" s="3" customFormat="1" ht="13.05" customHeight="1" x14ac:dyDescent="0.3">
      <c r="A25" s="21" t="s">
        <v>20</v>
      </c>
      <c r="B25" s="28" t="s">
        <v>39</v>
      </c>
      <c r="C25" s="28" t="s">
        <v>39</v>
      </c>
      <c r="D25" s="28" t="s">
        <v>39</v>
      </c>
      <c r="E25" s="45" t="s">
        <v>39</v>
      </c>
      <c r="F25" s="30" t="s">
        <v>39</v>
      </c>
    </row>
    <row r="26" spans="1:6" s="3" customFormat="1" ht="15" thickBot="1" x14ac:dyDescent="0.35">
      <c r="A26" s="22" t="s">
        <v>20</v>
      </c>
      <c r="B26" s="31" t="s">
        <v>39</v>
      </c>
      <c r="C26" s="31" t="s">
        <v>39</v>
      </c>
      <c r="D26" s="31" t="s">
        <v>39</v>
      </c>
      <c r="E26" s="44" t="s">
        <v>39</v>
      </c>
      <c r="F26" s="33" t="s">
        <v>39</v>
      </c>
    </row>
  </sheetData>
  <mergeCells count="3">
    <mergeCell ref="A1:F1"/>
    <mergeCell ref="A2:F2"/>
    <mergeCell ref="B6:F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7D07-DDF9-4133-B0CF-9C2AD10CBA54}">
  <dimension ref="A1:G26"/>
  <sheetViews>
    <sheetView zoomScaleNormal="100" zoomScaleSheetLayoutView="100" workbookViewId="0">
      <selection activeCell="E11" sqref="E11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16384" width="9.109375" style="2"/>
  </cols>
  <sheetData>
    <row r="1" spans="1:7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4" t="s">
        <v>5</v>
      </c>
      <c r="B2" s="84"/>
      <c r="C2" s="84"/>
      <c r="D2" s="84"/>
      <c r="E2" s="84"/>
      <c r="F2" s="84"/>
    </row>
    <row r="3" spans="1:7" s="3" customFormat="1" ht="20.100000000000001" customHeight="1" thickBot="1" x14ac:dyDescent="0.35">
      <c r="A3" s="4"/>
      <c r="B3" s="82"/>
      <c r="C3" s="82"/>
      <c r="D3" s="82"/>
      <c r="E3" s="82"/>
      <c r="F3" s="82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0.9" customHeight="1" thickBot="1" x14ac:dyDescent="0.35">
      <c r="A5" s="47" t="s">
        <v>25</v>
      </c>
      <c r="B5" s="31">
        <f>SUM(B8, B10:B11, B14:B18, B21:B26)</f>
        <v>0</v>
      </c>
      <c r="C5" s="48">
        <f>SUM(C8, C10:C11, C14:C18, C21:C26)</f>
        <v>688.49</v>
      </c>
      <c r="D5" s="48">
        <f>SUM(D8, D10:D11, D14:D18, D21:D26)</f>
        <v>4796.4400000000005</v>
      </c>
      <c r="E5" s="48">
        <f>SUM(E8, E10:E11, E14:E18, E21:E26)</f>
        <v>9208.9500000000007</v>
      </c>
      <c r="F5" s="33">
        <f>SUM(F8, F10:F11, F14:F18, F21:F26)</f>
        <v>0</v>
      </c>
    </row>
    <row r="6" spans="1:7" s="3" customFormat="1" ht="20.100000000000001" customHeight="1" thickBot="1" x14ac:dyDescent="0.35">
      <c r="A6" s="35"/>
      <c r="B6" s="40"/>
      <c r="C6" s="40"/>
      <c r="D6" s="40"/>
      <c r="E6" s="40"/>
      <c r="F6" s="40"/>
    </row>
    <row r="7" spans="1:7" s="5" customFormat="1" ht="24.9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25">
        <v>0</v>
      </c>
      <c r="C8" s="25">
        <v>0</v>
      </c>
      <c r="D8" s="25">
        <v>0</v>
      </c>
      <c r="E8" s="41">
        <v>0</v>
      </c>
      <c r="F8" s="27">
        <v>0</v>
      </c>
    </row>
    <row r="9" spans="1:7" s="3" customFormat="1" ht="30.9" customHeight="1" x14ac:dyDescent="0.3">
      <c r="A9" s="19" t="s">
        <v>10</v>
      </c>
      <c r="B9" s="56" t="s">
        <v>28</v>
      </c>
      <c r="C9" s="60" t="s">
        <v>28</v>
      </c>
      <c r="D9" s="60" t="s">
        <v>29</v>
      </c>
      <c r="E9" s="61" t="s">
        <v>30</v>
      </c>
      <c r="F9" s="58" t="s">
        <v>31</v>
      </c>
    </row>
    <row r="10" spans="1:7" s="3" customFormat="1" ht="18.600000000000001" customHeight="1" x14ac:dyDescent="0.3">
      <c r="A10" s="19" t="s">
        <v>12</v>
      </c>
      <c r="B10" s="25">
        <v>0</v>
      </c>
      <c r="C10" s="37">
        <v>119.79</v>
      </c>
      <c r="D10" s="37">
        <v>1027.29</v>
      </c>
      <c r="E10" s="37">
        <v>119.79</v>
      </c>
      <c r="F10" s="27">
        <v>0</v>
      </c>
    </row>
    <row r="11" spans="1:7" s="3" customFormat="1" ht="15" thickBot="1" x14ac:dyDescent="0.35">
      <c r="A11" s="47" t="s">
        <v>11</v>
      </c>
      <c r="B11" s="31">
        <v>0</v>
      </c>
      <c r="C11" s="31">
        <v>0</v>
      </c>
      <c r="D11" s="48">
        <v>3769.15</v>
      </c>
      <c r="E11" s="48">
        <v>8931.86</v>
      </c>
      <c r="F11" s="33">
        <v>0</v>
      </c>
    </row>
    <row r="12" spans="1:7" s="3" customFormat="1" ht="15" thickBot="1" x14ac:dyDescent="0.35">
      <c r="A12" s="42"/>
      <c r="B12" s="43"/>
      <c r="C12" s="43"/>
      <c r="D12" s="43"/>
      <c r="E12" s="11"/>
      <c r="F12" s="43"/>
    </row>
    <row r="13" spans="1:7" ht="15.6" customHeight="1" x14ac:dyDescent="0.3">
      <c r="A13" s="12" t="s">
        <v>22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25">
        <v>0</v>
      </c>
      <c r="C14" s="25">
        <v>0</v>
      </c>
      <c r="D14" s="25">
        <v>0</v>
      </c>
      <c r="E14" s="41">
        <v>0</v>
      </c>
      <c r="F14" s="27">
        <v>0</v>
      </c>
    </row>
    <row r="15" spans="1:7" x14ac:dyDescent="0.3">
      <c r="A15" s="20" t="s">
        <v>14</v>
      </c>
      <c r="B15" s="25">
        <v>0</v>
      </c>
      <c r="C15" s="25">
        <v>0</v>
      </c>
      <c r="D15" s="25">
        <v>0</v>
      </c>
      <c r="E15" s="41">
        <v>0</v>
      </c>
      <c r="F15" s="27">
        <v>0</v>
      </c>
    </row>
    <row r="16" spans="1:7" x14ac:dyDescent="0.3">
      <c r="A16" s="20" t="s">
        <v>15</v>
      </c>
      <c r="B16" s="25">
        <v>0</v>
      </c>
      <c r="C16" s="25">
        <v>0</v>
      </c>
      <c r="D16" s="25">
        <v>0</v>
      </c>
      <c r="E16" s="41">
        <v>0</v>
      </c>
      <c r="F16" s="27">
        <v>0</v>
      </c>
    </row>
    <row r="17" spans="1:6" x14ac:dyDescent="0.3">
      <c r="A17" s="20" t="s">
        <v>16</v>
      </c>
      <c r="B17" s="25">
        <v>0</v>
      </c>
      <c r="C17" s="25">
        <v>0</v>
      </c>
      <c r="D17" s="25">
        <v>0</v>
      </c>
      <c r="E17" s="41">
        <v>0</v>
      </c>
      <c r="F17" s="27">
        <v>0</v>
      </c>
    </row>
    <row r="18" spans="1:6" s="3" customFormat="1" ht="15" thickBot="1" x14ac:dyDescent="0.35">
      <c r="A18" s="22" t="s">
        <v>17</v>
      </c>
      <c r="B18" s="31">
        <v>0</v>
      </c>
      <c r="C18" s="31">
        <v>0</v>
      </c>
      <c r="D18" s="31">
        <v>0</v>
      </c>
      <c r="E18" s="44">
        <v>0</v>
      </c>
      <c r="F18" s="33">
        <v>0</v>
      </c>
    </row>
    <row r="19" spans="1:6" ht="14.4" thickBot="1" x14ac:dyDescent="0.35">
      <c r="A19" s="23"/>
    </row>
    <row r="20" spans="1:6" s="5" customFormat="1" ht="23.4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32</v>
      </c>
      <c r="B21" s="25">
        <v>0</v>
      </c>
      <c r="C21" s="37">
        <v>568.70000000000005</v>
      </c>
      <c r="D21" s="25">
        <v>0</v>
      </c>
      <c r="E21" s="41">
        <v>0</v>
      </c>
      <c r="F21" s="27">
        <v>0</v>
      </c>
    </row>
    <row r="22" spans="1:6" s="3" customFormat="1" ht="14.4" x14ac:dyDescent="0.3">
      <c r="A22" s="21" t="s">
        <v>33</v>
      </c>
      <c r="B22" s="25">
        <v>0</v>
      </c>
      <c r="C22" s="25">
        <v>0</v>
      </c>
      <c r="D22" s="25">
        <v>0</v>
      </c>
      <c r="E22" s="37">
        <v>157.30000000000001</v>
      </c>
      <c r="F22" s="27">
        <v>0</v>
      </c>
    </row>
    <row r="23" spans="1:6" s="3" customFormat="1" ht="14.4" x14ac:dyDescent="0.3">
      <c r="A23" s="21" t="s">
        <v>20</v>
      </c>
      <c r="B23" s="25" t="s">
        <v>9</v>
      </c>
      <c r="C23" s="25" t="s">
        <v>9</v>
      </c>
      <c r="D23" s="25" t="s">
        <v>9</v>
      </c>
      <c r="E23" s="41" t="s">
        <v>9</v>
      </c>
      <c r="F23" s="27" t="s">
        <v>9</v>
      </c>
    </row>
    <row r="24" spans="1:6" s="3" customFormat="1" ht="14.4" x14ac:dyDescent="0.3">
      <c r="A24" s="21" t="s">
        <v>20</v>
      </c>
      <c r="B24" s="25" t="s">
        <v>9</v>
      </c>
      <c r="C24" s="25" t="s">
        <v>9</v>
      </c>
      <c r="D24" s="25" t="s">
        <v>9</v>
      </c>
      <c r="E24" s="41" t="s">
        <v>9</v>
      </c>
      <c r="F24" s="27" t="s">
        <v>9</v>
      </c>
    </row>
    <row r="25" spans="1:6" s="3" customFormat="1" ht="12.9" customHeight="1" x14ac:dyDescent="0.3">
      <c r="A25" s="21" t="s">
        <v>20</v>
      </c>
      <c r="B25" s="28" t="s">
        <v>9</v>
      </c>
      <c r="C25" s="28" t="s">
        <v>9</v>
      </c>
      <c r="D25" s="28" t="s">
        <v>9</v>
      </c>
      <c r="E25" s="45" t="s">
        <v>9</v>
      </c>
      <c r="F25" s="30" t="s">
        <v>9</v>
      </c>
    </row>
    <row r="26" spans="1:6" s="3" customFormat="1" ht="15" thickBot="1" x14ac:dyDescent="0.35">
      <c r="A26" s="22" t="s">
        <v>20</v>
      </c>
      <c r="B26" s="31" t="s">
        <v>9</v>
      </c>
      <c r="C26" s="31" t="s">
        <v>9</v>
      </c>
      <c r="D26" s="31" t="s">
        <v>9</v>
      </c>
      <c r="E26" s="44" t="s">
        <v>9</v>
      </c>
      <c r="F26" s="33" t="s">
        <v>9</v>
      </c>
    </row>
  </sheetData>
  <mergeCells count="3">
    <mergeCell ref="A1:F1"/>
    <mergeCell ref="A2:F2"/>
    <mergeCell ref="B3:F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00DA-F780-46AC-BF12-266F79F9CE75}">
  <dimension ref="A1:G27"/>
  <sheetViews>
    <sheetView zoomScaleNormal="100" zoomScaleSheetLayoutView="100" workbookViewId="0">
      <selection activeCell="E12" sqref="E12"/>
    </sheetView>
  </sheetViews>
  <sheetFormatPr defaultColWidth="9.21875" defaultRowHeight="13.8" x14ac:dyDescent="0.3"/>
  <cols>
    <col min="1" max="1" width="45.77734375" style="1" customWidth="1"/>
    <col min="2" max="3" width="14.21875" style="1" customWidth="1"/>
    <col min="4" max="4" width="14.6640625" style="1" customWidth="1"/>
    <col min="5" max="5" width="17.109375" style="1" customWidth="1"/>
    <col min="6" max="6" width="18.6640625" style="1" customWidth="1"/>
    <col min="7" max="7" width="11.21875" style="2" bestFit="1" customWidth="1"/>
    <col min="8" max="16384" width="9.21875" style="2"/>
  </cols>
  <sheetData>
    <row r="1" spans="1:7" s="6" customFormat="1" ht="25.05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5" t="s">
        <v>6</v>
      </c>
      <c r="B2" s="85"/>
      <c r="C2" s="85"/>
      <c r="D2" s="85"/>
      <c r="E2" s="85"/>
      <c r="F2" s="85"/>
    </row>
    <row r="3" spans="1:7" s="6" customFormat="1" ht="19.05" customHeight="1" thickBot="1" x14ac:dyDescent="0.35">
      <c r="A3" s="62"/>
      <c r="B3" s="62"/>
      <c r="C3" s="62"/>
      <c r="D3" s="62"/>
      <c r="E3" s="62"/>
      <c r="F3" s="62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1.05" customHeight="1" x14ac:dyDescent="0.3">
      <c r="A5" s="19" t="s">
        <v>25</v>
      </c>
      <c r="B5" s="25">
        <f>SUM(B8, B10:B11, B15:B19, B22:B27,B12)</f>
        <v>212</v>
      </c>
      <c r="C5" s="25">
        <f>SUM(C8, C10:C11, C15:C19, C22:C27,C12)</f>
        <v>10679.81</v>
      </c>
      <c r="D5" s="25">
        <f>SUM(D8, D10:D11, D15:D19, D22:D27,D12)</f>
        <v>1196.02</v>
      </c>
      <c r="E5" s="25">
        <f>SUM(E8, E10:E11, E15:E19, E22:E27,E12)</f>
        <v>3738.8999999999996</v>
      </c>
      <c r="F5" s="25">
        <f>SUM(F8, F10:F11, F15:F19, F22:F27,F12)</f>
        <v>4121.7300000000005</v>
      </c>
      <c r="G5" s="65">
        <f>SUM(B5:F5)</f>
        <v>19948.46</v>
      </c>
    </row>
    <row r="6" spans="1:7" s="3" customFormat="1" ht="20.100000000000001" customHeight="1" thickBot="1" x14ac:dyDescent="0.35">
      <c r="A6" s="35"/>
      <c r="B6" s="40"/>
      <c r="C6" s="40"/>
      <c r="D6" s="40"/>
      <c r="E6" s="40"/>
      <c r="F6" s="40"/>
    </row>
    <row r="7" spans="1:7" s="5" customFormat="1" ht="20.55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25" t="s">
        <v>9</v>
      </c>
      <c r="C8" s="25"/>
      <c r="D8" s="25" t="s">
        <v>9</v>
      </c>
      <c r="E8" s="41"/>
      <c r="F8" s="27">
        <v>3544.03</v>
      </c>
    </row>
    <row r="9" spans="1:7" s="3" customFormat="1" ht="31.05" customHeight="1" x14ac:dyDescent="0.3">
      <c r="A9" s="19" t="s">
        <v>10</v>
      </c>
      <c r="B9" s="70">
        <v>3.5</v>
      </c>
      <c r="C9" s="70">
        <v>3.5</v>
      </c>
      <c r="D9" s="70">
        <v>3.5</v>
      </c>
      <c r="E9" s="70">
        <v>3.5</v>
      </c>
      <c r="F9" s="71">
        <v>4.5</v>
      </c>
    </row>
    <row r="10" spans="1:7" s="3" customFormat="1" ht="18.45" customHeight="1" x14ac:dyDescent="0.3">
      <c r="A10" s="19" t="s">
        <v>12</v>
      </c>
      <c r="B10" s="25">
        <v>212</v>
      </c>
      <c r="C10" s="25">
        <v>673.1</v>
      </c>
      <c r="D10" s="25">
        <v>1196.02</v>
      </c>
      <c r="E10" s="41">
        <v>750.2</v>
      </c>
      <c r="F10" s="27">
        <v>577.70000000000005</v>
      </c>
    </row>
    <row r="11" spans="1:7" s="3" customFormat="1" ht="14.4" x14ac:dyDescent="0.3">
      <c r="A11" s="19" t="s">
        <v>11</v>
      </c>
      <c r="B11" s="25" t="s">
        <v>9</v>
      </c>
      <c r="C11" s="25" t="s">
        <v>9</v>
      </c>
      <c r="D11" s="25" t="s">
        <v>9</v>
      </c>
      <c r="E11" s="41" t="s">
        <v>9</v>
      </c>
      <c r="F11" s="27" t="s">
        <v>9</v>
      </c>
    </row>
    <row r="12" spans="1:7" s="3" customFormat="1" ht="14.4" x14ac:dyDescent="0.3">
      <c r="A12" s="69" t="s">
        <v>46</v>
      </c>
      <c r="B12" s="25"/>
      <c r="C12" s="25">
        <v>10006.709999999999</v>
      </c>
      <c r="D12" s="25"/>
      <c r="E12" s="41">
        <v>2988.7</v>
      </c>
      <c r="F12" s="27"/>
    </row>
    <row r="13" spans="1:7" ht="21" customHeight="1" thickBot="1" x14ac:dyDescent="0.35">
      <c r="A13" s="42"/>
      <c r="B13" s="43"/>
      <c r="C13" s="43"/>
      <c r="D13" s="43"/>
      <c r="E13" s="11"/>
      <c r="F13" s="43"/>
      <c r="G13" s="3"/>
    </row>
    <row r="14" spans="1:7" ht="14.4" x14ac:dyDescent="0.3">
      <c r="A14" s="12" t="s">
        <v>22</v>
      </c>
      <c r="B14" s="15">
        <v>2019</v>
      </c>
      <c r="C14" s="16">
        <v>2020</v>
      </c>
      <c r="D14" s="17">
        <v>2021</v>
      </c>
      <c r="E14" s="17">
        <v>2022</v>
      </c>
      <c r="F14" s="18">
        <v>2023</v>
      </c>
    </row>
    <row r="15" spans="1:7" x14ac:dyDescent="0.3">
      <c r="A15" s="20" t="s">
        <v>13</v>
      </c>
      <c r="B15" s="25" t="s">
        <v>9</v>
      </c>
      <c r="C15" s="25" t="s">
        <v>9</v>
      </c>
      <c r="D15" s="25" t="s">
        <v>9</v>
      </c>
      <c r="E15" s="41" t="s">
        <v>9</v>
      </c>
      <c r="F15" s="27" t="s">
        <v>9</v>
      </c>
    </row>
    <row r="16" spans="1:7" x14ac:dyDescent="0.3">
      <c r="A16" s="20" t="s">
        <v>14</v>
      </c>
      <c r="B16" s="25" t="s">
        <v>9</v>
      </c>
      <c r="C16" s="25" t="s">
        <v>9</v>
      </c>
      <c r="D16" s="25" t="s">
        <v>9</v>
      </c>
      <c r="E16" s="41" t="s">
        <v>9</v>
      </c>
      <c r="F16" s="27" t="s">
        <v>9</v>
      </c>
    </row>
    <row r="17" spans="1:7" x14ac:dyDescent="0.3">
      <c r="A17" s="20" t="s">
        <v>15</v>
      </c>
      <c r="B17" s="25" t="s">
        <v>9</v>
      </c>
      <c r="C17" s="25" t="s">
        <v>9</v>
      </c>
      <c r="D17" s="25" t="s">
        <v>9</v>
      </c>
      <c r="E17" s="41" t="s">
        <v>9</v>
      </c>
      <c r="F17" s="27" t="s">
        <v>9</v>
      </c>
    </row>
    <row r="18" spans="1:7" s="3" customFormat="1" ht="14.4" x14ac:dyDescent="0.3">
      <c r="A18" s="20" t="s">
        <v>16</v>
      </c>
      <c r="B18" s="25" t="s">
        <v>9</v>
      </c>
      <c r="C18" s="25" t="s">
        <v>9</v>
      </c>
      <c r="D18" s="25" t="s">
        <v>9</v>
      </c>
      <c r="E18" s="41" t="s">
        <v>9</v>
      </c>
      <c r="F18" s="27" t="s">
        <v>9</v>
      </c>
      <c r="G18" s="2"/>
    </row>
    <row r="19" spans="1:7" ht="15" thickBot="1" x14ac:dyDescent="0.35">
      <c r="A19" s="22" t="s">
        <v>17</v>
      </c>
      <c r="B19" s="31" t="s">
        <v>9</v>
      </c>
      <c r="C19" s="31" t="s">
        <v>9</v>
      </c>
      <c r="D19" s="31" t="s">
        <v>9</v>
      </c>
      <c r="E19" s="44" t="s">
        <v>9</v>
      </c>
      <c r="F19" s="33" t="s">
        <v>9</v>
      </c>
      <c r="G19" s="3"/>
    </row>
    <row r="20" spans="1:7" s="5" customFormat="1" ht="23.55" customHeight="1" thickBot="1" x14ac:dyDescent="0.35">
      <c r="A20" s="23"/>
      <c r="B20" s="1"/>
      <c r="C20" s="1"/>
      <c r="D20" s="1"/>
      <c r="E20" s="1"/>
      <c r="F20" s="1"/>
      <c r="G20" s="2"/>
    </row>
    <row r="21" spans="1:7" s="3" customFormat="1" ht="14.4" x14ac:dyDescent="0.3">
      <c r="A21" s="12" t="s">
        <v>18</v>
      </c>
      <c r="B21" s="15">
        <v>2019</v>
      </c>
      <c r="C21" s="16">
        <v>2020</v>
      </c>
      <c r="D21" s="17">
        <v>2021</v>
      </c>
      <c r="E21" s="17">
        <v>2022</v>
      </c>
      <c r="F21" s="18">
        <v>2023</v>
      </c>
      <c r="G21" s="5"/>
    </row>
    <row r="22" spans="1:7" s="3" customFormat="1" ht="14.4" x14ac:dyDescent="0.3">
      <c r="A22" s="21" t="s">
        <v>19</v>
      </c>
      <c r="B22" s="25" t="s">
        <v>9</v>
      </c>
      <c r="C22" s="25" t="s">
        <v>9</v>
      </c>
      <c r="D22" s="25" t="s">
        <v>9</v>
      </c>
      <c r="E22" s="41" t="s">
        <v>9</v>
      </c>
      <c r="F22" s="27" t="s">
        <v>9</v>
      </c>
    </row>
    <row r="23" spans="1:7" s="3" customFormat="1" ht="14.4" x14ac:dyDescent="0.3">
      <c r="A23" s="21" t="s">
        <v>20</v>
      </c>
      <c r="B23" s="25" t="s">
        <v>9</v>
      </c>
      <c r="C23" s="25" t="s">
        <v>9</v>
      </c>
      <c r="D23" s="25" t="s">
        <v>9</v>
      </c>
      <c r="E23" s="41" t="s">
        <v>9</v>
      </c>
      <c r="F23" s="27" t="s">
        <v>9</v>
      </c>
    </row>
    <row r="24" spans="1:7" s="3" customFormat="1" ht="14.4" x14ac:dyDescent="0.3">
      <c r="A24" s="21" t="s">
        <v>20</v>
      </c>
      <c r="B24" s="25" t="s">
        <v>9</v>
      </c>
      <c r="C24" s="25" t="s">
        <v>9</v>
      </c>
      <c r="D24" s="25" t="s">
        <v>9</v>
      </c>
      <c r="E24" s="41" t="s">
        <v>9</v>
      </c>
      <c r="F24" s="27" t="s">
        <v>9</v>
      </c>
    </row>
    <row r="25" spans="1:7" s="3" customFormat="1" ht="13.05" customHeight="1" x14ac:dyDescent="0.3">
      <c r="A25" s="21" t="s">
        <v>20</v>
      </c>
      <c r="B25" s="25" t="s">
        <v>9</v>
      </c>
      <c r="C25" s="25" t="s">
        <v>9</v>
      </c>
      <c r="D25" s="25" t="s">
        <v>9</v>
      </c>
      <c r="E25" s="41" t="s">
        <v>9</v>
      </c>
      <c r="F25" s="27" t="s">
        <v>9</v>
      </c>
    </row>
    <row r="26" spans="1:7" s="3" customFormat="1" ht="14.4" x14ac:dyDescent="0.3">
      <c r="A26" s="21" t="s">
        <v>20</v>
      </c>
      <c r="B26" s="28" t="s">
        <v>9</v>
      </c>
      <c r="C26" s="28" t="s">
        <v>9</v>
      </c>
      <c r="D26" s="28" t="s">
        <v>9</v>
      </c>
      <c r="E26" s="45" t="s">
        <v>9</v>
      </c>
      <c r="F26" s="30" t="s">
        <v>9</v>
      </c>
    </row>
    <row r="27" spans="1:7" ht="15" thickBot="1" x14ac:dyDescent="0.35">
      <c r="A27" s="22" t="s">
        <v>20</v>
      </c>
      <c r="B27" s="31" t="s">
        <v>9</v>
      </c>
      <c r="C27" s="31" t="s">
        <v>9</v>
      </c>
      <c r="D27" s="31" t="s">
        <v>9</v>
      </c>
      <c r="E27" s="44" t="s">
        <v>9</v>
      </c>
      <c r="F27" s="33" t="s">
        <v>9</v>
      </c>
      <c r="G27" s="3"/>
    </row>
  </sheetData>
  <mergeCells count="2">
    <mergeCell ref="A1:F1"/>
    <mergeCell ref="A2:F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1F4-6F77-4412-8898-EA91EDDEA65E}">
  <dimension ref="A1:G26"/>
  <sheetViews>
    <sheetView zoomScaleNormal="100" zoomScaleSheetLayoutView="100" workbookViewId="0">
      <selection activeCell="G5" sqref="G5"/>
    </sheetView>
  </sheetViews>
  <sheetFormatPr defaultColWidth="9.21875" defaultRowHeight="13.8" x14ac:dyDescent="0.3"/>
  <cols>
    <col min="1" max="1" width="45.77734375" style="1" customWidth="1"/>
    <col min="2" max="3" width="14.21875" style="1" customWidth="1"/>
    <col min="4" max="4" width="14.6640625" style="1" customWidth="1"/>
    <col min="5" max="5" width="17.109375" style="1" customWidth="1"/>
    <col min="6" max="6" width="18.6640625" style="1" customWidth="1"/>
    <col min="7" max="16384" width="9.21875" style="2"/>
  </cols>
  <sheetData>
    <row r="1" spans="1:7" s="6" customFormat="1" ht="25.05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5" t="s">
        <v>7</v>
      </c>
      <c r="B2" s="85"/>
      <c r="C2" s="85"/>
      <c r="D2" s="85"/>
      <c r="E2" s="85"/>
      <c r="F2" s="85"/>
    </row>
    <row r="3" spans="1:7" s="3" customFormat="1" ht="20.100000000000001" customHeight="1" thickBot="1" x14ac:dyDescent="0.35">
      <c r="A3" s="4"/>
      <c r="B3" s="82"/>
      <c r="C3" s="82"/>
      <c r="D3" s="82"/>
      <c r="E3" s="82"/>
      <c r="F3" s="82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1.05" customHeight="1" x14ac:dyDescent="0.3">
      <c r="A5" s="19" t="s">
        <v>25</v>
      </c>
      <c r="B5" s="25">
        <f>SUM(B8, B10:B11, B14:B18, B21:B26)</f>
        <v>0</v>
      </c>
      <c r="C5" s="25">
        <f>SUM(C8, C10:C11, C14:C18, C21:C26)</f>
        <v>5293.75</v>
      </c>
      <c r="D5" s="25">
        <f>SUM(D8, D10:D11, D14:D18, D21:D26)</f>
        <v>7005.9</v>
      </c>
      <c r="E5" s="25">
        <f>SUM(E8, E10:E11, E14:E18, E21:E26)</f>
        <v>1730.3</v>
      </c>
      <c r="F5" s="25">
        <f>SUM(F8, F10:F11, F14:F18, F21:F26)</f>
        <v>0</v>
      </c>
    </row>
    <row r="6" spans="1:7" s="3" customFormat="1" ht="20.100000000000001" customHeight="1" thickBot="1" x14ac:dyDescent="0.35">
      <c r="A6" s="35"/>
      <c r="B6" s="40"/>
      <c r="C6" s="40"/>
      <c r="D6" s="40"/>
      <c r="E6" s="40"/>
      <c r="F6" s="40"/>
    </row>
    <row r="7" spans="1:7" s="5" customFormat="1" ht="20.55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28.5" customHeight="1" x14ac:dyDescent="0.3">
      <c r="A8" s="19" t="s">
        <v>26</v>
      </c>
      <c r="B8" s="25">
        <v>0</v>
      </c>
      <c r="C8" s="25">
        <v>0</v>
      </c>
      <c r="D8" s="63">
        <v>4416.5</v>
      </c>
      <c r="E8" s="41">
        <v>0</v>
      </c>
      <c r="F8" s="27">
        <v>0</v>
      </c>
    </row>
    <row r="9" spans="1:7" s="3" customFormat="1" ht="31.05" customHeight="1" x14ac:dyDescent="0.3">
      <c r="A9" s="19" t="s">
        <v>10</v>
      </c>
      <c r="B9" s="56" t="s">
        <v>40</v>
      </c>
      <c r="C9" s="56" t="s">
        <v>40</v>
      </c>
      <c r="D9" s="56" t="s">
        <v>28</v>
      </c>
      <c r="E9" s="57" t="s">
        <v>44</v>
      </c>
      <c r="F9" s="58" t="s">
        <v>38</v>
      </c>
    </row>
    <row r="10" spans="1:7" s="3" customFormat="1" ht="18.45" customHeight="1" x14ac:dyDescent="0.3">
      <c r="A10" s="19" t="s">
        <v>12</v>
      </c>
      <c r="B10" s="25">
        <v>0</v>
      </c>
      <c r="C10" s="25">
        <v>0</v>
      </c>
      <c r="D10" s="25">
        <v>0</v>
      </c>
      <c r="E10" s="41">
        <v>0</v>
      </c>
      <c r="F10" s="27">
        <v>0</v>
      </c>
    </row>
    <row r="11" spans="1:7" s="3" customFormat="1" ht="14.4" x14ac:dyDescent="0.3">
      <c r="A11" s="19" t="s">
        <v>11</v>
      </c>
      <c r="B11" s="25">
        <v>0</v>
      </c>
      <c r="C11" s="25">
        <v>2601.5</v>
      </c>
      <c r="D11" s="25">
        <v>2589.4</v>
      </c>
      <c r="E11" s="64">
        <v>1730.3</v>
      </c>
      <c r="F11" s="27">
        <v>0</v>
      </c>
    </row>
    <row r="12" spans="1:7" s="3" customFormat="1" ht="15" thickBot="1" x14ac:dyDescent="0.35">
      <c r="A12" s="46"/>
      <c r="B12" s="43"/>
      <c r="C12" s="43"/>
      <c r="D12" s="43"/>
      <c r="E12" s="11"/>
      <c r="F12" s="43"/>
    </row>
    <row r="13" spans="1:7" ht="21" customHeight="1" x14ac:dyDescent="0.3">
      <c r="A13" s="12" t="s">
        <v>22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25">
        <v>0</v>
      </c>
      <c r="C14" s="25">
        <v>0</v>
      </c>
      <c r="D14" s="25">
        <v>0</v>
      </c>
      <c r="E14" s="41">
        <v>0</v>
      </c>
      <c r="F14" s="27">
        <v>0</v>
      </c>
    </row>
    <row r="15" spans="1:7" x14ac:dyDescent="0.3">
      <c r="A15" s="20" t="s">
        <v>14</v>
      </c>
      <c r="B15" s="25">
        <v>0</v>
      </c>
      <c r="C15" s="25">
        <v>0</v>
      </c>
      <c r="D15" s="25">
        <v>0</v>
      </c>
      <c r="E15" s="41">
        <v>0</v>
      </c>
      <c r="F15" s="27">
        <v>0</v>
      </c>
    </row>
    <row r="16" spans="1:7" x14ac:dyDescent="0.3">
      <c r="A16" s="20" t="s">
        <v>15</v>
      </c>
      <c r="B16" s="25">
        <v>0</v>
      </c>
      <c r="C16" s="25">
        <v>0</v>
      </c>
      <c r="D16" s="25">
        <v>0</v>
      </c>
      <c r="E16" s="41">
        <v>0</v>
      </c>
      <c r="F16" s="27">
        <v>0</v>
      </c>
    </row>
    <row r="17" spans="1:6" x14ac:dyDescent="0.3">
      <c r="A17" s="20" t="s">
        <v>16</v>
      </c>
      <c r="B17" s="25">
        <v>0</v>
      </c>
      <c r="C17" s="25">
        <v>0</v>
      </c>
      <c r="D17" s="25">
        <v>0</v>
      </c>
      <c r="E17" s="41">
        <v>0</v>
      </c>
      <c r="F17" s="27">
        <v>0</v>
      </c>
    </row>
    <row r="18" spans="1:6" s="3" customFormat="1" ht="15" thickBot="1" x14ac:dyDescent="0.35">
      <c r="A18" s="22" t="s">
        <v>17</v>
      </c>
      <c r="B18" s="31">
        <v>0</v>
      </c>
      <c r="C18" s="31">
        <v>0</v>
      </c>
      <c r="D18" s="31">
        <v>0</v>
      </c>
      <c r="E18" s="44">
        <v>0</v>
      </c>
      <c r="F18" s="33">
        <v>0</v>
      </c>
    </row>
    <row r="19" spans="1:6" ht="14.4" thickBot="1" x14ac:dyDescent="0.35">
      <c r="A19" s="23"/>
    </row>
    <row r="20" spans="1:6" s="5" customFormat="1" ht="19.95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45</v>
      </c>
      <c r="B21" s="25" t="s">
        <v>9</v>
      </c>
      <c r="C21" s="25">
        <v>2692.25</v>
      </c>
      <c r="D21" s="25">
        <v>0</v>
      </c>
      <c r="E21" s="41" t="s">
        <v>9</v>
      </c>
      <c r="F21" s="27" t="s">
        <v>9</v>
      </c>
    </row>
    <row r="22" spans="1:6" s="3" customFormat="1" ht="14.4" x14ac:dyDescent="0.3">
      <c r="A22" s="21" t="s">
        <v>20</v>
      </c>
      <c r="B22" s="25" t="s">
        <v>9</v>
      </c>
      <c r="C22" s="25" t="s">
        <v>9</v>
      </c>
      <c r="D22" s="25" t="s">
        <v>9</v>
      </c>
      <c r="E22" s="41" t="s">
        <v>9</v>
      </c>
      <c r="F22" s="27" t="s">
        <v>9</v>
      </c>
    </row>
    <row r="23" spans="1:6" s="3" customFormat="1" ht="14.4" x14ac:dyDescent="0.3">
      <c r="A23" s="21" t="s">
        <v>20</v>
      </c>
      <c r="B23" s="25" t="s">
        <v>9</v>
      </c>
      <c r="C23" s="25" t="s">
        <v>9</v>
      </c>
      <c r="D23" s="25" t="s">
        <v>9</v>
      </c>
      <c r="E23" s="41" t="s">
        <v>9</v>
      </c>
      <c r="F23" s="27" t="s">
        <v>9</v>
      </c>
    </row>
    <row r="24" spans="1:6" s="3" customFormat="1" ht="14.4" x14ac:dyDescent="0.3">
      <c r="A24" s="21" t="s">
        <v>20</v>
      </c>
      <c r="B24" s="25" t="s">
        <v>9</v>
      </c>
      <c r="C24" s="25" t="s">
        <v>9</v>
      </c>
      <c r="D24" s="25" t="s">
        <v>9</v>
      </c>
      <c r="E24" s="41" t="s">
        <v>9</v>
      </c>
      <c r="F24" s="27" t="s">
        <v>9</v>
      </c>
    </row>
    <row r="25" spans="1:6" s="3" customFormat="1" ht="13.05" customHeight="1" x14ac:dyDescent="0.3">
      <c r="A25" s="21" t="s">
        <v>20</v>
      </c>
      <c r="B25" s="28" t="s">
        <v>9</v>
      </c>
      <c r="C25" s="28" t="s">
        <v>9</v>
      </c>
      <c r="D25" s="28" t="s">
        <v>9</v>
      </c>
      <c r="E25" s="45" t="s">
        <v>9</v>
      </c>
      <c r="F25" s="30" t="s">
        <v>9</v>
      </c>
    </row>
    <row r="26" spans="1:6" s="3" customFormat="1" ht="15" thickBot="1" x14ac:dyDescent="0.35">
      <c r="A26" s="22" t="s">
        <v>20</v>
      </c>
      <c r="B26" s="31" t="s">
        <v>9</v>
      </c>
      <c r="C26" s="31" t="s">
        <v>9</v>
      </c>
      <c r="D26" s="31" t="s">
        <v>9</v>
      </c>
      <c r="E26" s="44" t="s">
        <v>9</v>
      </c>
      <c r="F26" s="33" t="s">
        <v>9</v>
      </c>
    </row>
  </sheetData>
  <mergeCells count="3">
    <mergeCell ref="A1:F1"/>
    <mergeCell ref="A2:F2"/>
    <mergeCell ref="B3:F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C85D-3B49-4554-A83D-04625CF4082E}">
  <dimension ref="A1:G26"/>
  <sheetViews>
    <sheetView zoomScaleNormal="100" zoomScaleSheetLayoutView="100" workbookViewId="0">
      <selection activeCell="F15" sqref="F15"/>
    </sheetView>
  </sheetViews>
  <sheetFormatPr defaultColWidth="9.109375" defaultRowHeight="13.8" x14ac:dyDescent="0.3"/>
  <cols>
    <col min="1" max="1" width="45.88671875" style="1" customWidth="1"/>
    <col min="2" max="3" width="14.109375" style="1" customWidth="1"/>
    <col min="4" max="4" width="14.5546875" style="1" customWidth="1"/>
    <col min="5" max="5" width="17.109375" style="1" customWidth="1"/>
    <col min="6" max="6" width="18.5546875" style="1" customWidth="1"/>
    <col min="7" max="16384" width="9.109375" style="2"/>
  </cols>
  <sheetData>
    <row r="1" spans="1:7" s="6" customFormat="1" ht="24.9" customHeight="1" x14ac:dyDescent="0.3">
      <c r="A1" s="83" t="s">
        <v>23</v>
      </c>
      <c r="B1" s="83"/>
      <c r="C1" s="83"/>
      <c r="D1" s="83"/>
      <c r="E1" s="83"/>
      <c r="F1" s="83"/>
      <c r="G1" s="34" t="s">
        <v>24</v>
      </c>
    </row>
    <row r="2" spans="1:7" s="6" customFormat="1" ht="50.1" customHeight="1" x14ac:dyDescent="0.3">
      <c r="A2" s="84" t="s">
        <v>8</v>
      </c>
      <c r="B2" s="84"/>
      <c r="C2" s="84"/>
      <c r="D2" s="84"/>
      <c r="E2" s="84"/>
      <c r="F2" s="84"/>
    </row>
    <row r="3" spans="1:7" s="3" customFormat="1" ht="20.100000000000001" customHeight="1" thickBot="1" x14ac:dyDescent="0.35">
      <c r="A3" s="4"/>
      <c r="B3" s="82"/>
      <c r="C3" s="82"/>
      <c r="D3" s="82"/>
      <c r="E3" s="82"/>
      <c r="F3" s="82"/>
    </row>
    <row r="4" spans="1:7" s="3" customFormat="1" ht="20.100000000000001" customHeight="1" x14ac:dyDescent="0.3">
      <c r="A4" s="12"/>
      <c r="B4" s="15">
        <v>2019</v>
      </c>
      <c r="C4" s="16">
        <v>2020</v>
      </c>
      <c r="D4" s="17">
        <v>2021</v>
      </c>
      <c r="E4" s="17">
        <v>2022</v>
      </c>
      <c r="F4" s="18">
        <v>2023</v>
      </c>
    </row>
    <row r="5" spans="1:7" s="3" customFormat="1" ht="31.05" customHeight="1" thickBot="1" x14ac:dyDescent="0.35">
      <c r="A5" s="47" t="s">
        <v>25</v>
      </c>
      <c r="B5" s="31">
        <f>SUM(B8, B10:B11, B14:B18, B21:B26)</f>
        <v>0</v>
      </c>
      <c r="C5" s="31">
        <f>SUM(C8, C10:C11, C14:C18, C21:C26)</f>
        <v>0</v>
      </c>
      <c r="D5" s="31">
        <f>SUM(D8, D10:D11, D14:D18, D21:D26)</f>
        <v>0</v>
      </c>
      <c r="E5" s="31">
        <f>SUM(E8, E10:E11, E14:E18, E21:E26)</f>
        <v>0</v>
      </c>
      <c r="F5" s="50">
        <f>SUM(F8, F10:F11, F14:F18, F21:F26)</f>
        <v>101.64</v>
      </c>
    </row>
    <row r="6" spans="1:7" s="3" customFormat="1" ht="20.100000000000001" customHeight="1" thickBot="1" x14ac:dyDescent="0.35">
      <c r="A6" s="35"/>
      <c r="B6" s="40"/>
      <c r="C6" s="40"/>
      <c r="D6" s="40"/>
      <c r="E6" s="40"/>
      <c r="F6" s="40"/>
    </row>
    <row r="7" spans="1:7" s="5" customFormat="1" ht="19.95" customHeight="1" x14ac:dyDescent="0.3">
      <c r="A7" s="12"/>
      <c r="B7" s="15">
        <v>2019</v>
      </c>
      <c r="C7" s="16">
        <v>2020</v>
      </c>
      <c r="D7" s="17">
        <v>2021</v>
      </c>
      <c r="E7" s="17">
        <v>2022</v>
      </c>
      <c r="F7" s="18">
        <v>2023</v>
      </c>
    </row>
    <row r="8" spans="1:7" s="3" customFormat="1" ht="31.05" customHeight="1" x14ac:dyDescent="0.3">
      <c r="A8" s="19" t="s">
        <v>26</v>
      </c>
      <c r="B8" s="8" t="s">
        <v>34</v>
      </c>
      <c r="C8" s="8" t="s">
        <v>34</v>
      </c>
      <c r="D8" s="8" t="s">
        <v>34</v>
      </c>
      <c r="E8" s="41">
        <v>0</v>
      </c>
      <c r="F8" s="27">
        <v>0</v>
      </c>
    </row>
    <row r="9" spans="1:7" s="3" customFormat="1" ht="31.05" customHeight="1" x14ac:dyDescent="0.3">
      <c r="A9" s="19" t="s">
        <v>10</v>
      </c>
      <c r="B9" s="8" t="s">
        <v>34</v>
      </c>
      <c r="C9" s="8" t="s">
        <v>34</v>
      </c>
      <c r="D9" s="8" t="s">
        <v>34</v>
      </c>
      <c r="E9" s="57" t="s">
        <v>35</v>
      </c>
      <c r="F9" s="58" t="s">
        <v>36</v>
      </c>
    </row>
    <row r="10" spans="1:7" s="3" customFormat="1" ht="18.45" customHeight="1" x14ac:dyDescent="0.3">
      <c r="A10" s="19" t="s">
        <v>12</v>
      </c>
      <c r="B10" s="8" t="s">
        <v>34</v>
      </c>
      <c r="C10" s="8" t="s">
        <v>34</v>
      </c>
      <c r="D10" s="8" t="s">
        <v>34</v>
      </c>
      <c r="E10" s="41">
        <v>0</v>
      </c>
      <c r="F10" s="27">
        <v>0</v>
      </c>
    </row>
    <row r="11" spans="1:7" s="3" customFormat="1" ht="15" thickBot="1" x14ac:dyDescent="0.35">
      <c r="A11" s="47" t="s">
        <v>11</v>
      </c>
      <c r="B11" s="51" t="s">
        <v>34</v>
      </c>
      <c r="C11" s="51" t="s">
        <v>34</v>
      </c>
      <c r="D11" s="51" t="s">
        <v>34</v>
      </c>
      <c r="E11" s="44">
        <v>0</v>
      </c>
      <c r="F11" s="33">
        <v>0</v>
      </c>
    </row>
    <row r="12" spans="1:7" s="3" customFormat="1" ht="15" thickBot="1" x14ac:dyDescent="0.35">
      <c r="A12" s="46"/>
      <c r="B12" s="43"/>
      <c r="C12" s="43"/>
      <c r="D12" s="43"/>
      <c r="E12" s="11"/>
      <c r="F12" s="43"/>
    </row>
    <row r="13" spans="1:7" ht="21" customHeight="1" x14ac:dyDescent="0.3">
      <c r="A13" s="12" t="s">
        <v>22</v>
      </c>
      <c r="B13" s="15">
        <v>2019</v>
      </c>
      <c r="C13" s="16">
        <v>2020</v>
      </c>
      <c r="D13" s="17">
        <v>2021</v>
      </c>
      <c r="E13" s="17">
        <v>2022</v>
      </c>
      <c r="F13" s="18">
        <v>2023</v>
      </c>
    </row>
    <row r="14" spans="1:7" x14ac:dyDescent="0.3">
      <c r="A14" s="20" t="s">
        <v>13</v>
      </c>
      <c r="B14" s="8" t="s">
        <v>34</v>
      </c>
      <c r="C14" s="8" t="s">
        <v>34</v>
      </c>
      <c r="D14" s="8" t="s">
        <v>34</v>
      </c>
      <c r="E14" s="41">
        <v>0</v>
      </c>
      <c r="F14" s="27">
        <v>0</v>
      </c>
    </row>
    <row r="15" spans="1:7" x14ac:dyDescent="0.3">
      <c r="A15" s="20" t="s">
        <v>14</v>
      </c>
      <c r="B15" s="8" t="s">
        <v>34</v>
      </c>
      <c r="C15" s="8" t="s">
        <v>34</v>
      </c>
      <c r="D15" s="8" t="s">
        <v>34</v>
      </c>
      <c r="E15" s="41">
        <v>0</v>
      </c>
      <c r="F15" s="37">
        <v>101.64</v>
      </c>
    </row>
    <row r="16" spans="1:7" x14ac:dyDescent="0.3">
      <c r="A16" s="20" t="s">
        <v>15</v>
      </c>
      <c r="B16" s="8" t="s">
        <v>34</v>
      </c>
      <c r="C16" s="8" t="s">
        <v>34</v>
      </c>
      <c r="D16" s="8" t="s">
        <v>34</v>
      </c>
      <c r="E16" s="41">
        <v>0</v>
      </c>
      <c r="F16" s="27">
        <v>0</v>
      </c>
    </row>
    <row r="17" spans="1:6" x14ac:dyDescent="0.3">
      <c r="A17" s="20" t="s">
        <v>16</v>
      </c>
      <c r="B17" s="8" t="s">
        <v>34</v>
      </c>
      <c r="C17" s="8" t="s">
        <v>34</v>
      </c>
      <c r="D17" s="8" t="s">
        <v>34</v>
      </c>
      <c r="E17" s="41">
        <v>0</v>
      </c>
      <c r="F17" s="27">
        <v>0</v>
      </c>
    </row>
    <row r="18" spans="1:6" s="3" customFormat="1" ht="15" thickBot="1" x14ac:dyDescent="0.35">
      <c r="A18" s="13"/>
      <c r="B18" s="51" t="s">
        <v>34</v>
      </c>
      <c r="C18" s="51" t="s">
        <v>34</v>
      </c>
      <c r="D18" s="51" t="s">
        <v>34</v>
      </c>
      <c r="E18" s="44">
        <v>0</v>
      </c>
      <c r="F18" s="33">
        <v>0</v>
      </c>
    </row>
    <row r="19" spans="1:6" ht="14.4" thickBot="1" x14ac:dyDescent="0.35"/>
    <row r="20" spans="1:6" s="5" customFormat="1" ht="23.55" customHeight="1" x14ac:dyDescent="0.3">
      <c r="A20" s="12" t="s">
        <v>18</v>
      </c>
      <c r="B20" s="15">
        <v>2019</v>
      </c>
      <c r="C20" s="16">
        <v>2020</v>
      </c>
      <c r="D20" s="17">
        <v>2021</v>
      </c>
      <c r="E20" s="17">
        <v>2022</v>
      </c>
      <c r="F20" s="18">
        <v>2023</v>
      </c>
    </row>
    <row r="21" spans="1:6" s="3" customFormat="1" ht="14.4" x14ac:dyDescent="0.3">
      <c r="A21" s="21" t="s">
        <v>19</v>
      </c>
      <c r="B21" s="8" t="s">
        <v>34</v>
      </c>
      <c r="C21" s="8" t="s">
        <v>34</v>
      </c>
      <c r="D21" s="8" t="s">
        <v>34</v>
      </c>
      <c r="E21" s="41">
        <v>0</v>
      </c>
      <c r="F21" s="27">
        <v>0</v>
      </c>
    </row>
    <row r="22" spans="1:6" s="3" customFormat="1" ht="14.4" x14ac:dyDescent="0.3">
      <c r="A22" s="21" t="s">
        <v>20</v>
      </c>
      <c r="B22" s="8" t="s">
        <v>34</v>
      </c>
      <c r="C22" s="8" t="s">
        <v>34</v>
      </c>
      <c r="D22" s="8" t="s">
        <v>34</v>
      </c>
      <c r="E22" s="41">
        <v>0</v>
      </c>
      <c r="F22" s="27">
        <v>0</v>
      </c>
    </row>
    <row r="23" spans="1:6" s="3" customFormat="1" ht="14.4" x14ac:dyDescent="0.3">
      <c r="A23" s="21" t="s">
        <v>20</v>
      </c>
      <c r="B23" s="8" t="s">
        <v>34</v>
      </c>
      <c r="C23" s="8" t="s">
        <v>34</v>
      </c>
      <c r="D23" s="8" t="s">
        <v>34</v>
      </c>
      <c r="E23" s="41">
        <v>0</v>
      </c>
      <c r="F23" s="27">
        <v>0</v>
      </c>
    </row>
    <row r="24" spans="1:6" s="3" customFormat="1" ht="14.4" x14ac:dyDescent="0.3">
      <c r="A24" s="21" t="s">
        <v>20</v>
      </c>
      <c r="B24" s="8" t="s">
        <v>34</v>
      </c>
      <c r="C24" s="8" t="s">
        <v>34</v>
      </c>
      <c r="D24" s="8" t="s">
        <v>34</v>
      </c>
      <c r="E24" s="41">
        <v>0</v>
      </c>
      <c r="F24" s="27">
        <v>0</v>
      </c>
    </row>
    <row r="25" spans="1:6" s="3" customFormat="1" ht="13.05" customHeight="1" x14ac:dyDescent="0.3">
      <c r="A25" s="21" t="s">
        <v>20</v>
      </c>
      <c r="B25" s="8" t="s">
        <v>34</v>
      </c>
      <c r="C25" s="8" t="s">
        <v>34</v>
      </c>
      <c r="D25" s="8" t="s">
        <v>34</v>
      </c>
      <c r="E25" s="41">
        <v>0</v>
      </c>
      <c r="F25" s="27">
        <v>0</v>
      </c>
    </row>
    <row r="26" spans="1:6" s="3" customFormat="1" ht="15" thickBot="1" x14ac:dyDescent="0.35">
      <c r="A26" s="22" t="s">
        <v>20</v>
      </c>
      <c r="B26" s="51" t="s">
        <v>34</v>
      </c>
      <c r="C26" s="51" t="s">
        <v>34</v>
      </c>
      <c r="D26" s="51" t="s">
        <v>34</v>
      </c>
      <c r="E26" s="44">
        <v>0</v>
      </c>
      <c r="F26" s="33">
        <v>0</v>
      </c>
    </row>
  </sheetData>
  <mergeCells count="3">
    <mergeCell ref="A1:F1"/>
    <mergeCell ref="A2:F2"/>
    <mergeCell ref="B3:F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2" pageOrder="overThenDown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C466AE82A594EB3C8C330205E8163" ma:contentTypeVersion="4" ma:contentTypeDescription="Een nieuw document maken." ma:contentTypeScope="" ma:versionID="23fabea11275536c54ab91ed4f05402d">
  <xsd:schema xmlns:xsd="http://www.w3.org/2001/XMLSchema" xmlns:xs="http://www.w3.org/2001/XMLSchema" xmlns:p="http://schemas.microsoft.com/office/2006/metadata/properties" xmlns:ns2="040a4bec-6002-480b-95ef-cc5b2e371ae8" xmlns:ns3="d069ed24-b949-439f-8c39-ff7abd572d32" targetNamespace="http://schemas.microsoft.com/office/2006/metadata/properties" ma:root="true" ma:fieldsID="6b0763eb6bbdb6c380fa7fa0b392c7e8" ns2:_="" ns3:_="">
    <xsd:import namespace="040a4bec-6002-480b-95ef-cc5b2e371ae8"/>
    <xsd:import namespace="d069ed24-b949-439f-8c39-ff7abd572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a4bec-6002-480b-95ef-cc5b2e37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9ed24-b949-439f-8c39-ff7abd572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69ed24-b949-439f-8c39-ff7abd572d32">
      <UserInfo>
        <DisplayName>Bouckaert Dominiek</DisplayName>
        <AccountId>5092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1112AC0-E342-4F20-8B6E-3DD3622B2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a4bec-6002-480b-95ef-cc5b2e371ae8"/>
    <ds:schemaRef ds:uri="d069ed24-b949-439f-8c39-ff7abd572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22811-74F0-4446-B671-EFA1B11677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1D8701-287C-43F7-A52F-191BF6AC06A6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d069ed24-b949-439f-8c39-ff7abd572d32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40a4bec-6002-480b-95ef-cc5b2e371ae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Jambon </vt:lpstr>
      <vt:lpstr>Crevits</vt:lpstr>
      <vt:lpstr>Somers</vt:lpstr>
      <vt:lpstr>Weyts</vt:lpstr>
      <vt:lpstr>Demir</vt:lpstr>
      <vt:lpstr>Diependaele</vt:lpstr>
      <vt:lpstr>Peeters</vt:lpstr>
      <vt:lpstr>Dalle</vt:lpstr>
      <vt:lpstr>Brouns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Vandichel, Patricia</dc:creator>
  <cp:keywords/>
  <dc:description/>
  <cp:lastModifiedBy>Lingier, Cedric</cp:lastModifiedBy>
  <cp:revision/>
  <dcterms:created xsi:type="dcterms:W3CDTF">2015-10-12T13:22:24Z</dcterms:created>
  <dcterms:modified xsi:type="dcterms:W3CDTF">2023-07-17T10:03:44Z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0x01010051CC466AE82A594EB3C8C330205E8163</vt:lpwstr>
  </property>
  <property fmtid="{D5CDD505-2E9C-101B-9397-08002B2CF9AE}" pid="3" name="_dlc_DocIdItemGuid">
    <vt:lpwstr>ef5ba987-80af-4818-8c48-8a940bd392af</vt:lpwstr>
  </property>
</Properties>
</file>