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57B53DD0-5BBA-4796-BEA0-CDB48EBA57B5}" xr6:coauthVersionLast="47" xr6:coauthVersionMax="47" xr10:uidLastSave="{00000000-0000-0000-0000-000000000000}"/>
  <bookViews>
    <workbookView xWindow="-108" yWindow="-108" windowWidth="23256" windowHeight="12576" xr2:uid="{6DE7C902-5A32-45D4-B754-2A58B75A1944}"/>
  </bookViews>
  <sheets>
    <sheet name="Tussentijdse_eval_2023" sheetId="15" r:id="rId1"/>
  </sheets>
  <definedNames>
    <definedName name="_xlnm._FilterDatabase" localSheetId="0" hidden="1">Tussentijdse_eval_2023!$B$1:$C$300</definedName>
    <definedName name="STIM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0" i="15" l="1"/>
  <c r="C18" i="15"/>
  <c r="D301" i="15"/>
  <c r="C14" i="15"/>
  <c r="C169" i="15"/>
  <c r="C122" i="15"/>
  <c r="C166" i="15"/>
  <c r="C130" i="15"/>
  <c r="C301" i="15" l="1"/>
</calcChain>
</file>

<file path=xl/sharedStrings.xml><?xml version="1.0" encoding="utf-8"?>
<sst xmlns="http://schemas.openxmlformats.org/spreadsheetml/2006/main" count="602" uniqueCount="73">
  <si>
    <t>Aalst</t>
  </si>
  <si>
    <t>Antwerpen</t>
  </si>
  <si>
    <t>Asse</t>
  </si>
  <si>
    <t>Beersel</t>
  </si>
  <si>
    <t>Beringen</t>
  </si>
  <si>
    <t>Boom</t>
  </si>
  <si>
    <t>Bornem</t>
  </si>
  <si>
    <t>Brugge</t>
  </si>
  <si>
    <t>De Rand vzw</t>
  </si>
  <si>
    <t>Dendermonde</t>
  </si>
  <si>
    <t>Dilbeek</t>
  </si>
  <si>
    <t>Eeklo</t>
  </si>
  <si>
    <t>Geel</t>
  </si>
  <si>
    <t>Genk</t>
  </si>
  <si>
    <t>Gent</t>
  </si>
  <si>
    <t>Grimbergen</t>
  </si>
  <si>
    <t>Halle</t>
  </si>
  <si>
    <t>Harelbeke</t>
  </si>
  <si>
    <t>Hasselt</t>
  </si>
  <si>
    <t>Heusden-Zolder</t>
  </si>
  <si>
    <t>Houthalen-Helchteren</t>
  </si>
  <si>
    <t>Kalmthout</t>
  </si>
  <si>
    <t>Kortrijk</t>
  </si>
  <si>
    <t>Kruibeke</t>
  </si>
  <si>
    <t>Leuven</t>
  </si>
  <si>
    <t>Lier</t>
  </si>
  <si>
    <t>Lokeren</t>
  </si>
  <si>
    <t>Londerzeel</t>
  </si>
  <si>
    <t>Maasmechelen</t>
  </si>
  <si>
    <t>Machelen</t>
  </si>
  <si>
    <t>Mechelen</t>
  </si>
  <si>
    <t>Mol</t>
  </si>
  <si>
    <t>Ninove</t>
  </si>
  <si>
    <t>Oostende</t>
  </si>
  <si>
    <t>Pelt</t>
  </si>
  <si>
    <t>Roeselare</t>
  </si>
  <si>
    <t>Ronse</t>
  </si>
  <si>
    <t>Sint-Gillis-Waas</t>
  </si>
  <si>
    <t>Sint-Niklaas</t>
  </si>
  <si>
    <t>Sint-Pieters-Leeuw</t>
  </si>
  <si>
    <t>Temse</t>
  </si>
  <si>
    <t>Ternat</t>
  </si>
  <si>
    <t>Tienen</t>
  </si>
  <si>
    <t>Turnhout</t>
  </si>
  <si>
    <t>VGC</t>
  </si>
  <si>
    <t>Vilvoorde</t>
  </si>
  <si>
    <t>Waregem</t>
  </si>
  <si>
    <t>Wevelgem</t>
  </si>
  <si>
    <t>Willebroek</t>
  </si>
  <si>
    <t>Zaventem</t>
  </si>
  <si>
    <t>Lokaal bestuur</t>
  </si>
  <si>
    <t>Actie</t>
  </si>
  <si>
    <t>TussenT KPI</t>
  </si>
  <si>
    <t>Geplande KPI PS1</t>
  </si>
  <si>
    <t>brugfiguren onderwijs</t>
  </si>
  <si>
    <t>oefenkansen Nederlands</t>
  </si>
  <si>
    <t>omstaandersvormingen</t>
  </si>
  <si>
    <t>correspondentietesten</t>
  </si>
  <si>
    <t>in contact met cultuur</t>
  </si>
  <si>
    <t>sociaal weefsel versterken</t>
  </si>
  <si>
    <t>begeleiden naar lerarenopleiding</t>
  </si>
  <si>
    <t>sociale mix in scholen bevorderen</t>
  </si>
  <si>
    <t>actieplan toegankelijkheid</t>
  </si>
  <si>
    <t>actieplan straatintimidatie</t>
  </si>
  <si>
    <t>in contact met bedrijfsleven</t>
  </si>
  <si>
    <t>in contact met sport</t>
  </si>
  <si>
    <t>begeleiden werk mentors</t>
  </si>
  <si>
    <t>begeleiden ondernemerschap</t>
  </si>
  <si>
    <t>begeleiden werk</t>
  </si>
  <si>
    <t>begeleiden ongekwalificeerde uitstromers</t>
  </si>
  <si>
    <t>begeleiden hogere studies</t>
  </si>
  <si>
    <t>begeleiden verkorte opleidingstrajecten</t>
  </si>
  <si>
    <t>actieplan polarisatie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</si>
</sst>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49" fontId="2" fillId="0" borderId="0" xfId="0" applyNumberFormat="1" applyFont="1" applyFill="1" applyBorder="1"/>
    <xf numFmtId="0" fontId="2" fillId="0" borderId="0" xfId="0" applyFont="1" applyFill="1" applyBorder="1"/>
    <xf numFmtId="1" fontId="2" fillId="0" borderId="0" xfId="0" applyNumberFormat="1" applyFont="1" applyFill="1" applyBorder="1"/>
    <xf numFmtId="49" fontId="4" fillId="0" borderId="0" xfId="0" applyNumberFormat="1" applyFont="1" applyFill="1" applyBorder="1"/>
    <xf numFmtId="0" fontId="4" fillId="0" borderId="0" xfId="0" applyFont="1" applyFill="1" applyBorder="1"/>
    <xf numFmtId="1" fontId="4" fillId="0" borderId="0" xfId="0" applyNumberFormat="1" applyFont="1" applyFill="1" applyBorder="1"/>
    <xf numFmtId="3" fontId="2" fillId="0" borderId="0" xfId="1" applyNumberFormat="1" applyFont="1" applyFill="1" applyBorder="1"/>
    <xf numFmtId="3" fontId="2" fillId="0" borderId="0" xfId="0" applyNumberFormat="1" applyFont="1" applyFill="1" applyBorder="1"/>
    <xf numFmtId="49" fontId="2" fillId="2" borderId="0" xfId="0" applyNumberFormat="1" applyFont="1" applyFill="1" applyBorder="1"/>
    <xf numFmtId="49" fontId="2" fillId="3" borderId="0" xfId="0" applyNumberFormat="1" applyFont="1" applyFill="1" applyBorder="1"/>
    <xf numFmtId="1" fontId="2" fillId="0" borderId="0" xfId="0" applyNumberFormat="1" applyFont="1" applyFill="1"/>
    <xf numFmtId="1" fontId="2" fillId="2" borderId="0" xfId="0" applyNumberFormat="1" applyFont="1" applyFill="1" applyBorder="1"/>
  </cellXfs>
  <cellStyles count="2">
    <cellStyle name="Standaard" xfId="0" builtinId="0"/>
    <cellStyle name="Valuta" xfId="1" builtinId="4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CCCC"/>
      <color rgb="FFFF9999"/>
      <color rgb="FFFF505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Weergave1" id="{E22EB96B-6C1D-4689-B8F2-A92D3393EB21}"/>
</namedSheetView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983CCA-61DA-467D-9CF8-F0C5A72C164A}" name="Tabel1" displayName="Tabel1" ref="A1:D301" totalsRowCount="1" headerRowDxfId="9" dataDxfId="8">
  <autoFilter ref="A1:D300" xr:uid="{EB983CCA-61DA-467D-9CF8-F0C5A72C164A}"/>
  <sortState xmlns:xlrd2="http://schemas.microsoft.com/office/spreadsheetml/2017/richdata2" ref="A2:D300">
    <sortCondition ref="A1:A300"/>
  </sortState>
  <tableColumns count="4">
    <tableColumn id="1" xr3:uid="{DED7E9BC-1313-4789-8F36-79DE98317528}" name="Lokaal bestuur" dataDxfId="7" totalsRowDxfId="6"/>
    <tableColumn id="2" xr3:uid="{5528DEA5-28DD-465A-869F-596E5851FDBC}" name="Actie" dataDxfId="5" totalsRowDxfId="4"/>
    <tableColumn id="5" xr3:uid="{1040AA81-ED92-4C7A-910F-A081C39E0D20}" name="Geplande KPI PS1" totalsRowFunction="sum" dataDxfId="3" totalsRowDxfId="2"/>
    <tableColumn id="7" xr3:uid="{96B93A97-ABF6-445A-BD1D-B5714D280D37}" name="TussenT KPI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87B7C-3772-4320-BE75-7068612A5C39}">
  <dimension ref="A1:D307"/>
  <sheetViews>
    <sheetView showGridLines="0" tabSelected="1" topLeftCell="A37" workbookViewId="0">
      <selection activeCell="D11" sqref="D11"/>
    </sheetView>
  </sheetViews>
  <sheetFormatPr defaultColWidth="9.33203125" defaultRowHeight="14.4" x14ac:dyDescent="0.3"/>
  <cols>
    <col min="1" max="1" width="19.109375" style="1" customWidth="1"/>
    <col min="2" max="2" width="25.77734375" style="2" customWidth="1"/>
    <col min="3" max="3" width="18.6640625" style="3" customWidth="1"/>
    <col min="4" max="4" width="13.6640625" style="3" customWidth="1"/>
    <col min="5" max="16384" width="9.33203125" style="2"/>
  </cols>
  <sheetData>
    <row r="1" spans="1:4" x14ac:dyDescent="0.3">
      <c r="A1" s="4" t="s">
        <v>50</v>
      </c>
      <c r="B1" s="5" t="s">
        <v>51</v>
      </c>
      <c r="C1" s="6" t="s">
        <v>53</v>
      </c>
      <c r="D1" s="6" t="s">
        <v>52</v>
      </c>
    </row>
    <row r="2" spans="1:4" x14ac:dyDescent="0.3">
      <c r="A2" s="1" t="s">
        <v>0</v>
      </c>
      <c r="B2" s="2" t="s">
        <v>55</v>
      </c>
      <c r="C2" s="7">
        <v>2885</v>
      </c>
      <c r="D2" s="3">
        <v>1489</v>
      </c>
    </row>
    <row r="3" spans="1:4" x14ac:dyDescent="0.3">
      <c r="A3" s="1" t="s">
        <v>0</v>
      </c>
      <c r="B3" s="2" t="s">
        <v>70</v>
      </c>
      <c r="C3" s="7">
        <v>150</v>
      </c>
      <c r="D3" s="3">
        <v>0</v>
      </c>
    </row>
    <row r="4" spans="1:4" x14ac:dyDescent="0.3">
      <c r="A4" s="1" t="s">
        <v>0</v>
      </c>
      <c r="B4" s="2" t="s">
        <v>68</v>
      </c>
      <c r="C4" s="8">
        <v>274</v>
      </c>
      <c r="D4" s="3">
        <v>103</v>
      </c>
    </row>
    <row r="5" spans="1:4" x14ac:dyDescent="0.3">
      <c r="A5" s="1" t="s">
        <v>0</v>
      </c>
      <c r="B5" s="2" t="s">
        <v>66</v>
      </c>
      <c r="C5" s="8">
        <v>200</v>
      </c>
      <c r="D5" s="3">
        <v>13</v>
      </c>
    </row>
    <row r="6" spans="1:4" x14ac:dyDescent="0.3">
      <c r="A6" s="1" t="s">
        <v>0</v>
      </c>
      <c r="B6" s="2" t="s">
        <v>65</v>
      </c>
      <c r="C6" s="7">
        <v>180</v>
      </c>
      <c r="D6" s="3">
        <v>50</v>
      </c>
    </row>
    <row r="7" spans="1:4" x14ac:dyDescent="0.3">
      <c r="A7" s="1" t="s">
        <v>0</v>
      </c>
      <c r="B7" s="2" t="s">
        <v>54</v>
      </c>
      <c r="C7" s="8">
        <v>300</v>
      </c>
      <c r="D7" s="3">
        <v>76</v>
      </c>
    </row>
    <row r="8" spans="1:4" x14ac:dyDescent="0.3">
      <c r="A8" s="1" t="s">
        <v>0</v>
      </c>
      <c r="B8" s="2" t="s">
        <v>58</v>
      </c>
      <c r="C8" s="7">
        <v>180</v>
      </c>
      <c r="D8" s="3">
        <v>25</v>
      </c>
    </row>
    <row r="9" spans="1:4" x14ac:dyDescent="0.3">
      <c r="A9" s="1" t="s">
        <v>1</v>
      </c>
      <c r="B9" s="2" t="s">
        <v>72</v>
      </c>
      <c r="C9" s="7">
        <v>1</v>
      </c>
      <c r="D9" s="3">
        <v>0</v>
      </c>
    </row>
    <row r="10" spans="1:4" x14ac:dyDescent="0.3">
      <c r="A10" s="1" t="s">
        <v>1</v>
      </c>
      <c r="B10" s="2" t="s">
        <v>55</v>
      </c>
      <c r="C10" s="8">
        <v>2250</v>
      </c>
      <c r="D10" s="3">
        <v>7646</v>
      </c>
    </row>
    <row r="11" spans="1:4" x14ac:dyDescent="0.3">
      <c r="A11" s="1" t="s">
        <v>1</v>
      </c>
      <c r="B11" s="2" t="s">
        <v>70</v>
      </c>
      <c r="C11" s="7">
        <v>5450</v>
      </c>
      <c r="D11" s="3">
        <v>2560</v>
      </c>
    </row>
    <row r="12" spans="1:4" x14ac:dyDescent="0.3">
      <c r="A12" s="1" t="s">
        <v>1</v>
      </c>
      <c r="B12" s="2" t="s">
        <v>69</v>
      </c>
      <c r="C12" s="8">
        <v>546</v>
      </c>
      <c r="D12" s="3">
        <v>1181</v>
      </c>
    </row>
    <row r="13" spans="1:4" x14ac:dyDescent="0.3">
      <c r="A13" s="1" t="s">
        <v>1</v>
      </c>
      <c r="B13" s="2" t="s">
        <v>68</v>
      </c>
      <c r="C13" s="7">
        <v>331</v>
      </c>
      <c r="D13" s="3">
        <v>69</v>
      </c>
    </row>
    <row r="14" spans="1:4" x14ac:dyDescent="0.3">
      <c r="A14" s="1" t="s">
        <v>1</v>
      </c>
      <c r="B14" s="2" t="s">
        <v>67</v>
      </c>
      <c r="C14" s="7">
        <f>60+75</f>
        <v>135</v>
      </c>
      <c r="D14" s="3">
        <v>59</v>
      </c>
    </row>
    <row r="15" spans="1:4" x14ac:dyDescent="0.3">
      <c r="A15" s="1" t="s">
        <v>1</v>
      </c>
      <c r="B15" s="2" t="s">
        <v>66</v>
      </c>
      <c r="C15" s="7">
        <v>300</v>
      </c>
      <c r="D15" s="3">
        <v>36</v>
      </c>
    </row>
    <row r="16" spans="1:4" x14ac:dyDescent="0.3">
      <c r="A16" s="1" t="s">
        <v>1</v>
      </c>
      <c r="B16" s="2" t="s">
        <v>65</v>
      </c>
      <c r="C16" s="7">
        <v>180</v>
      </c>
      <c r="D16" s="3">
        <v>94</v>
      </c>
    </row>
    <row r="17" spans="1:4" x14ac:dyDescent="0.3">
      <c r="A17" s="1" t="s">
        <v>1</v>
      </c>
      <c r="B17" s="2" t="s">
        <v>64</v>
      </c>
      <c r="C17" s="7">
        <v>90</v>
      </c>
      <c r="D17" s="3">
        <v>0</v>
      </c>
    </row>
    <row r="18" spans="1:4" x14ac:dyDescent="0.3">
      <c r="A18" s="1" t="s">
        <v>1</v>
      </c>
      <c r="B18" s="2" t="s">
        <v>54</v>
      </c>
      <c r="C18" s="7">
        <f>150+399</f>
        <v>549</v>
      </c>
      <c r="D18" s="3">
        <v>371</v>
      </c>
    </row>
    <row r="19" spans="1:4" x14ac:dyDescent="0.3">
      <c r="A19" s="1" t="s">
        <v>1</v>
      </c>
      <c r="B19" s="2" t="s">
        <v>63</v>
      </c>
      <c r="C19" s="7">
        <v>1</v>
      </c>
      <c r="D19" s="3">
        <v>0</v>
      </c>
    </row>
    <row r="20" spans="1:4" x14ac:dyDescent="0.3">
      <c r="A20" s="1" t="s">
        <v>1</v>
      </c>
      <c r="B20" s="2" t="s">
        <v>56</v>
      </c>
      <c r="C20" s="7">
        <v>300</v>
      </c>
      <c r="D20" s="3">
        <v>115</v>
      </c>
    </row>
    <row r="21" spans="1:4" x14ac:dyDescent="0.3">
      <c r="A21" s="1" t="s">
        <v>1</v>
      </c>
      <c r="B21" s="2" t="s">
        <v>62</v>
      </c>
      <c r="C21" s="8">
        <v>1</v>
      </c>
      <c r="D21" s="3">
        <v>0</v>
      </c>
    </row>
    <row r="22" spans="1:4" x14ac:dyDescent="0.3">
      <c r="A22" s="1" t="s">
        <v>1</v>
      </c>
      <c r="B22" s="2" t="s">
        <v>58</v>
      </c>
      <c r="C22" s="7">
        <v>180</v>
      </c>
      <c r="D22" s="3">
        <v>294</v>
      </c>
    </row>
    <row r="23" spans="1:4" x14ac:dyDescent="0.3">
      <c r="A23" s="1" t="s">
        <v>2</v>
      </c>
      <c r="B23" s="2" t="s">
        <v>69</v>
      </c>
      <c r="C23" s="8">
        <v>56</v>
      </c>
      <c r="D23" s="3">
        <v>41</v>
      </c>
    </row>
    <row r="24" spans="1:4" x14ac:dyDescent="0.3">
      <c r="A24" s="1" t="s">
        <v>2</v>
      </c>
      <c r="B24" s="2" t="s">
        <v>65</v>
      </c>
      <c r="C24" s="7">
        <v>150</v>
      </c>
      <c r="D24" s="3">
        <v>58</v>
      </c>
    </row>
    <row r="25" spans="1:4" x14ac:dyDescent="0.3">
      <c r="A25" s="1" t="s">
        <v>2</v>
      </c>
      <c r="B25" s="2" t="s">
        <v>54</v>
      </c>
      <c r="C25" s="8">
        <v>114</v>
      </c>
      <c r="D25" s="3">
        <v>0</v>
      </c>
    </row>
    <row r="26" spans="1:4" x14ac:dyDescent="0.3">
      <c r="A26" s="1" t="s">
        <v>2</v>
      </c>
      <c r="B26" s="2" t="s">
        <v>58</v>
      </c>
      <c r="C26" s="8">
        <v>25</v>
      </c>
      <c r="D26" s="3">
        <v>0</v>
      </c>
    </row>
    <row r="27" spans="1:4" x14ac:dyDescent="0.3">
      <c r="A27" s="1" t="s">
        <v>3</v>
      </c>
      <c r="B27" s="2" t="s">
        <v>55</v>
      </c>
      <c r="C27" s="8">
        <v>2250</v>
      </c>
      <c r="D27" s="3">
        <v>1092</v>
      </c>
    </row>
    <row r="28" spans="1:4" x14ac:dyDescent="0.3">
      <c r="A28" s="1" t="s">
        <v>3</v>
      </c>
      <c r="B28" s="2" t="s">
        <v>65</v>
      </c>
      <c r="C28" s="8">
        <v>180</v>
      </c>
      <c r="D28" s="3">
        <v>178</v>
      </c>
    </row>
    <row r="29" spans="1:4" x14ac:dyDescent="0.3">
      <c r="A29" s="1" t="s">
        <v>3</v>
      </c>
      <c r="B29" s="2" t="s">
        <v>54</v>
      </c>
      <c r="C29" s="7">
        <v>372</v>
      </c>
      <c r="D29" s="3">
        <v>107</v>
      </c>
    </row>
    <row r="30" spans="1:4" x14ac:dyDescent="0.3">
      <c r="A30" s="1" t="s">
        <v>3</v>
      </c>
      <c r="B30" s="2" t="s">
        <v>59</v>
      </c>
      <c r="C30" s="7">
        <v>6</v>
      </c>
      <c r="D30" s="3">
        <v>0</v>
      </c>
    </row>
    <row r="31" spans="1:4" x14ac:dyDescent="0.3">
      <c r="A31" s="1" t="s">
        <v>3</v>
      </c>
      <c r="B31" s="2" t="s">
        <v>58</v>
      </c>
      <c r="C31" s="8">
        <v>248</v>
      </c>
      <c r="D31" s="3">
        <v>758</v>
      </c>
    </row>
    <row r="32" spans="1:4" x14ac:dyDescent="0.3">
      <c r="A32" s="1" t="s">
        <v>4</v>
      </c>
      <c r="B32" s="2" t="s">
        <v>72</v>
      </c>
      <c r="C32" s="7">
        <v>1</v>
      </c>
      <c r="D32" s="3">
        <v>0</v>
      </c>
    </row>
    <row r="33" spans="1:4" x14ac:dyDescent="0.3">
      <c r="A33" s="1" t="s">
        <v>4</v>
      </c>
      <c r="B33" s="2" t="s">
        <v>55</v>
      </c>
      <c r="C33" s="7">
        <v>300</v>
      </c>
      <c r="D33" s="3">
        <v>128</v>
      </c>
    </row>
    <row r="34" spans="1:4" x14ac:dyDescent="0.3">
      <c r="A34" s="1" t="s">
        <v>4</v>
      </c>
      <c r="B34" s="2" t="s">
        <v>54</v>
      </c>
      <c r="C34" s="8">
        <v>6</v>
      </c>
      <c r="D34" s="3">
        <v>6</v>
      </c>
    </row>
    <row r="35" spans="1:4" x14ac:dyDescent="0.3">
      <c r="A35" s="1" t="s">
        <v>4</v>
      </c>
      <c r="B35" s="2" t="s">
        <v>63</v>
      </c>
      <c r="C35" s="8">
        <v>1</v>
      </c>
      <c r="D35" s="3">
        <v>0</v>
      </c>
    </row>
    <row r="36" spans="1:4" x14ac:dyDescent="0.3">
      <c r="A36" s="1" t="s">
        <v>4</v>
      </c>
      <c r="B36" s="2" t="s">
        <v>56</v>
      </c>
      <c r="C36" s="7">
        <v>80</v>
      </c>
      <c r="D36" s="3">
        <v>1</v>
      </c>
    </row>
    <row r="37" spans="1:4" x14ac:dyDescent="0.3">
      <c r="A37" s="1" t="s">
        <v>5</v>
      </c>
      <c r="B37" s="2" t="s">
        <v>55</v>
      </c>
      <c r="C37" s="7">
        <v>1300</v>
      </c>
      <c r="D37" s="3">
        <v>629</v>
      </c>
    </row>
    <row r="38" spans="1:4" x14ac:dyDescent="0.3">
      <c r="A38" s="1" t="s">
        <v>5</v>
      </c>
      <c r="B38" s="2" t="s">
        <v>68</v>
      </c>
      <c r="C38" s="7">
        <v>20</v>
      </c>
      <c r="D38" s="3">
        <v>94</v>
      </c>
    </row>
    <row r="39" spans="1:4" x14ac:dyDescent="0.3">
      <c r="A39" s="1" t="s">
        <v>5</v>
      </c>
      <c r="B39" s="2" t="s">
        <v>65</v>
      </c>
      <c r="C39" s="8">
        <v>190</v>
      </c>
      <c r="D39" s="3">
        <v>194</v>
      </c>
    </row>
    <row r="40" spans="1:4" x14ac:dyDescent="0.3">
      <c r="A40" s="1" t="s">
        <v>5</v>
      </c>
      <c r="B40" s="2" t="s">
        <v>54</v>
      </c>
      <c r="C40" s="8">
        <v>562</v>
      </c>
      <c r="D40" s="3">
        <v>340</v>
      </c>
    </row>
    <row r="41" spans="1:4" x14ac:dyDescent="0.3">
      <c r="A41" s="1" t="s">
        <v>5</v>
      </c>
      <c r="B41" s="2" t="s">
        <v>61</v>
      </c>
      <c r="C41" s="8">
        <v>40</v>
      </c>
      <c r="D41" s="3">
        <v>2</v>
      </c>
    </row>
    <row r="42" spans="1:4" x14ac:dyDescent="0.3">
      <c r="A42" s="1" t="s">
        <v>6</v>
      </c>
      <c r="B42" s="2" t="s">
        <v>55</v>
      </c>
      <c r="C42" s="7">
        <v>313</v>
      </c>
      <c r="D42" s="3">
        <v>61</v>
      </c>
    </row>
    <row r="43" spans="1:4" x14ac:dyDescent="0.3">
      <c r="A43" s="1" t="s">
        <v>6</v>
      </c>
      <c r="B43" s="2" t="s">
        <v>54</v>
      </c>
      <c r="C43" s="8">
        <v>280</v>
      </c>
      <c r="D43" s="3">
        <v>161</v>
      </c>
    </row>
    <row r="44" spans="1:4" x14ac:dyDescent="0.3">
      <c r="A44" s="1" t="s">
        <v>6</v>
      </c>
      <c r="B44" s="2" t="s">
        <v>56</v>
      </c>
      <c r="C44" s="8">
        <v>300</v>
      </c>
      <c r="D44" s="3">
        <v>0</v>
      </c>
    </row>
    <row r="45" spans="1:4" x14ac:dyDescent="0.3">
      <c r="A45" s="1" t="s">
        <v>6</v>
      </c>
      <c r="B45" s="2" t="s">
        <v>59</v>
      </c>
      <c r="C45" s="8">
        <v>4</v>
      </c>
      <c r="D45" s="3">
        <v>0</v>
      </c>
    </row>
    <row r="46" spans="1:4" x14ac:dyDescent="0.3">
      <c r="A46" s="1" t="s">
        <v>7</v>
      </c>
      <c r="B46" s="2" t="s">
        <v>55</v>
      </c>
      <c r="C46" s="8">
        <v>2250</v>
      </c>
      <c r="D46" s="11">
        <v>2710</v>
      </c>
    </row>
    <row r="47" spans="1:4" x14ac:dyDescent="0.3">
      <c r="A47" s="1" t="s">
        <v>7</v>
      </c>
      <c r="B47" s="2" t="s">
        <v>65</v>
      </c>
      <c r="C47" s="8">
        <v>890</v>
      </c>
      <c r="D47" s="3">
        <v>1082</v>
      </c>
    </row>
    <row r="48" spans="1:4" x14ac:dyDescent="0.3">
      <c r="A48" s="1" t="s">
        <v>7</v>
      </c>
      <c r="B48" s="2" t="s">
        <v>54</v>
      </c>
      <c r="C48" s="7">
        <v>300</v>
      </c>
      <c r="D48" s="3">
        <v>477</v>
      </c>
    </row>
    <row r="49" spans="1:4" x14ac:dyDescent="0.3">
      <c r="A49" s="1" t="s">
        <v>7</v>
      </c>
      <c r="B49" s="2" t="s">
        <v>56</v>
      </c>
      <c r="C49" s="8">
        <v>300</v>
      </c>
      <c r="D49" s="3">
        <v>188</v>
      </c>
    </row>
    <row r="50" spans="1:4" x14ac:dyDescent="0.3">
      <c r="A50" s="1" t="s">
        <v>7</v>
      </c>
      <c r="B50" s="2" t="s">
        <v>58</v>
      </c>
      <c r="C50" s="7">
        <v>1074</v>
      </c>
      <c r="D50" s="3">
        <v>311</v>
      </c>
    </row>
    <row r="51" spans="1:4" x14ac:dyDescent="0.3">
      <c r="A51" s="1" t="s">
        <v>8</v>
      </c>
      <c r="B51" s="2" t="s">
        <v>55</v>
      </c>
      <c r="C51" s="8">
        <v>2250</v>
      </c>
      <c r="D51" s="3">
        <v>1519</v>
      </c>
    </row>
    <row r="52" spans="1:4" x14ac:dyDescent="0.3">
      <c r="A52" s="1" t="s">
        <v>8</v>
      </c>
      <c r="B52" s="2" t="s">
        <v>54</v>
      </c>
      <c r="C52" s="7">
        <v>300</v>
      </c>
      <c r="D52" s="3">
        <v>11</v>
      </c>
    </row>
    <row r="53" spans="1:4" x14ac:dyDescent="0.3">
      <c r="A53" s="1" t="s">
        <v>8</v>
      </c>
      <c r="B53" s="2" t="s">
        <v>65</v>
      </c>
      <c r="C53" s="8">
        <v>180</v>
      </c>
      <c r="D53" s="3">
        <v>52</v>
      </c>
    </row>
    <row r="54" spans="1:4" x14ac:dyDescent="0.3">
      <c r="A54" s="1" t="s">
        <v>8</v>
      </c>
      <c r="B54" s="2" t="s">
        <v>58</v>
      </c>
      <c r="C54" s="8">
        <v>495</v>
      </c>
      <c r="D54" s="3">
        <v>1042</v>
      </c>
    </row>
    <row r="55" spans="1:4" x14ac:dyDescent="0.3">
      <c r="A55" s="1" t="s">
        <v>9</v>
      </c>
      <c r="B55" s="2" t="s">
        <v>72</v>
      </c>
      <c r="C55" s="7">
        <v>1</v>
      </c>
      <c r="D55" s="3">
        <v>0</v>
      </c>
    </row>
    <row r="56" spans="1:4" x14ac:dyDescent="0.3">
      <c r="A56" s="9" t="s">
        <v>9</v>
      </c>
      <c r="B56" s="2" t="s">
        <v>55</v>
      </c>
      <c r="C56" s="8">
        <v>110</v>
      </c>
      <c r="D56" s="12">
        <v>119</v>
      </c>
    </row>
    <row r="57" spans="1:4" x14ac:dyDescent="0.3">
      <c r="A57" s="1" t="s">
        <v>9</v>
      </c>
      <c r="B57" s="2" t="s">
        <v>68</v>
      </c>
      <c r="C57" s="8">
        <v>4</v>
      </c>
      <c r="D57" s="3">
        <v>9</v>
      </c>
    </row>
    <row r="58" spans="1:4" x14ac:dyDescent="0.3">
      <c r="A58" s="1" t="s">
        <v>9</v>
      </c>
      <c r="B58" s="2" t="s">
        <v>65</v>
      </c>
      <c r="C58" s="7">
        <v>70</v>
      </c>
      <c r="D58" s="3">
        <v>96</v>
      </c>
    </row>
    <row r="59" spans="1:4" x14ac:dyDescent="0.3">
      <c r="A59" s="1" t="s">
        <v>9</v>
      </c>
      <c r="B59" s="2" t="s">
        <v>54</v>
      </c>
      <c r="C59" s="8">
        <v>70</v>
      </c>
      <c r="D59" s="3">
        <v>67</v>
      </c>
    </row>
    <row r="60" spans="1:4" x14ac:dyDescent="0.3">
      <c r="A60" s="1" t="s">
        <v>9</v>
      </c>
      <c r="B60" s="2" t="s">
        <v>59</v>
      </c>
      <c r="C60" s="7">
        <v>2</v>
      </c>
      <c r="D60" s="3">
        <v>0</v>
      </c>
    </row>
    <row r="61" spans="1:4" x14ac:dyDescent="0.3">
      <c r="A61" s="1" t="s">
        <v>9</v>
      </c>
      <c r="B61" s="2" t="s">
        <v>58</v>
      </c>
      <c r="C61" s="7">
        <v>45</v>
      </c>
      <c r="D61" s="3">
        <v>79</v>
      </c>
    </row>
    <row r="62" spans="1:4" x14ac:dyDescent="0.3">
      <c r="A62" s="1" t="s">
        <v>10</v>
      </c>
      <c r="B62" s="2" t="s">
        <v>55</v>
      </c>
      <c r="C62" s="8">
        <v>2000</v>
      </c>
      <c r="D62" s="3">
        <v>808</v>
      </c>
    </row>
    <row r="63" spans="1:4" x14ac:dyDescent="0.3">
      <c r="A63" s="1" t="s">
        <v>10</v>
      </c>
      <c r="B63" s="2" t="s">
        <v>65</v>
      </c>
      <c r="C63" s="8">
        <v>180</v>
      </c>
      <c r="D63" s="3">
        <v>219</v>
      </c>
    </row>
    <row r="64" spans="1:4" x14ac:dyDescent="0.3">
      <c r="A64" s="1" t="s">
        <v>10</v>
      </c>
      <c r="B64" s="2" t="s">
        <v>54</v>
      </c>
      <c r="C64" s="7">
        <v>200</v>
      </c>
      <c r="D64" s="3">
        <v>177</v>
      </c>
    </row>
    <row r="65" spans="1:4" x14ac:dyDescent="0.3">
      <c r="A65" s="1" t="s">
        <v>10</v>
      </c>
      <c r="B65" s="2" t="s">
        <v>58</v>
      </c>
      <c r="C65" s="8">
        <v>180</v>
      </c>
      <c r="D65" s="3">
        <v>219</v>
      </c>
    </row>
    <row r="66" spans="1:4" x14ac:dyDescent="0.3">
      <c r="A66" s="1" t="s">
        <v>11</v>
      </c>
      <c r="B66" s="2" t="s">
        <v>72</v>
      </c>
      <c r="C66" s="7">
        <v>1</v>
      </c>
      <c r="D66" s="3">
        <v>0</v>
      </c>
    </row>
    <row r="67" spans="1:4" x14ac:dyDescent="0.3">
      <c r="A67" s="1" t="s">
        <v>11</v>
      </c>
      <c r="B67" s="2" t="s">
        <v>55</v>
      </c>
      <c r="C67" s="8">
        <v>2250</v>
      </c>
      <c r="D67" s="3">
        <v>1368</v>
      </c>
    </row>
    <row r="68" spans="1:4" x14ac:dyDescent="0.3">
      <c r="A68" s="1" t="s">
        <v>11</v>
      </c>
      <c r="B68" s="2" t="s">
        <v>65</v>
      </c>
      <c r="C68" s="8">
        <v>180</v>
      </c>
      <c r="D68" s="3">
        <v>81</v>
      </c>
    </row>
    <row r="69" spans="1:4" x14ac:dyDescent="0.3">
      <c r="A69" s="1" t="s">
        <v>11</v>
      </c>
      <c r="B69" s="2" t="s">
        <v>54</v>
      </c>
      <c r="C69" s="7">
        <v>300</v>
      </c>
      <c r="D69" s="3">
        <v>293</v>
      </c>
    </row>
    <row r="70" spans="1:4" x14ac:dyDescent="0.3">
      <c r="A70" s="1" t="s">
        <v>11</v>
      </c>
      <c r="B70" s="2" t="s">
        <v>62</v>
      </c>
      <c r="C70" s="7">
        <v>1</v>
      </c>
      <c r="D70" s="3">
        <v>0</v>
      </c>
    </row>
    <row r="71" spans="1:4" x14ac:dyDescent="0.3">
      <c r="A71" s="1" t="s">
        <v>11</v>
      </c>
      <c r="B71" s="2" t="s">
        <v>61</v>
      </c>
      <c r="C71" s="8">
        <v>125</v>
      </c>
      <c r="D71" s="3">
        <v>108</v>
      </c>
    </row>
    <row r="72" spans="1:4" x14ac:dyDescent="0.3">
      <c r="A72" s="1" t="s">
        <v>12</v>
      </c>
      <c r="B72" s="2" t="s">
        <v>55</v>
      </c>
      <c r="C72" s="8">
        <v>240</v>
      </c>
      <c r="D72" s="3">
        <v>233</v>
      </c>
    </row>
    <row r="73" spans="1:4" x14ac:dyDescent="0.3">
      <c r="A73" s="1" t="s">
        <v>12</v>
      </c>
      <c r="B73" s="2" t="s">
        <v>70</v>
      </c>
      <c r="C73" s="7">
        <v>20</v>
      </c>
      <c r="D73" s="3">
        <v>6</v>
      </c>
    </row>
    <row r="74" spans="1:4" x14ac:dyDescent="0.3">
      <c r="A74" s="1" t="s">
        <v>12</v>
      </c>
      <c r="B74" s="2" t="s">
        <v>69</v>
      </c>
      <c r="C74" s="7">
        <v>7</v>
      </c>
      <c r="D74" s="3">
        <v>6</v>
      </c>
    </row>
    <row r="75" spans="1:4" x14ac:dyDescent="0.3">
      <c r="A75" s="1" t="s">
        <v>12</v>
      </c>
      <c r="B75" s="2" t="s">
        <v>68</v>
      </c>
      <c r="C75" s="7">
        <v>13</v>
      </c>
      <c r="D75" s="3">
        <v>6</v>
      </c>
    </row>
    <row r="76" spans="1:4" x14ac:dyDescent="0.3">
      <c r="A76" s="1" t="s">
        <v>12</v>
      </c>
      <c r="B76" s="2" t="s">
        <v>66</v>
      </c>
      <c r="C76" s="7">
        <v>10</v>
      </c>
      <c r="D76" s="3">
        <v>2</v>
      </c>
    </row>
    <row r="77" spans="1:4" x14ac:dyDescent="0.3">
      <c r="A77" s="1" t="s">
        <v>12</v>
      </c>
      <c r="B77" s="2" t="s">
        <v>65</v>
      </c>
      <c r="C77" s="7">
        <v>50</v>
      </c>
      <c r="D77" s="3">
        <v>51</v>
      </c>
    </row>
    <row r="78" spans="1:4" x14ac:dyDescent="0.3">
      <c r="A78" s="1" t="s">
        <v>12</v>
      </c>
      <c r="B78" s="2" t="s">
        <v>64</v>
      </c>
      <c r="C78" s="7">
        <v>50</v>
      </c>
      <c r="D78" s="3">
        <v>47</v>
      </c>
    </row>
    <row r="79" spans="1:4" x14ac:dyDescent="0.3">
      <c r="A79" s="1" t="s">
        <v>12</v>
      </c>
      <c r="B79" s="2" t="s">
        <v>54</v>
      </c>
      <c r="C79" s="7">
        <v>60</v>
      </c>
      <c r="D79" s="3">
        <v>67</v>
      </c>
    </row>
    <row r="80" spans="1:4" x14ac:dyDescent="0.3">
      <c r="A80" s="1" t="s">
        <v>12</v>
      </c>
      <c r="B80" s="2" t="s">
        <v>62</v>
      </c>
      <c r="C80" s="8">
        <v>1</v>
      </c>
      <c r="D80" s="3">
        <v>0</v>
      </c>
    </row>
    <row r="81" spans="1:4" x14ac:dyDescent="0.3">
      <c r="A81" s="1" t="s">
        <v>12</v>
      </c>
      <c r="B81" s="2" t="s">
        <v>59</v>
      </c>
      <c r="C81" s="8">
        <v>3</v>
      </c>
      <c r="D81" s="3">
        <v>0</v>
      </c>
    </row>
    <row r="82" spans="1:4" x14ac:dyDescent="0.3">
      <c r="A82" s="1" t="s">
        <v>13</v>
      </c>
      <c r="B82" s="2" t="s">
        <v>55</v>
      </c>
      <c r="C82" s="7">
        <v>2500</v>
      </c>
      <c r="D82" s="3">
        <v>2261</v>
      </c>
    </row>
    <row r="83" spans="1:4" x14ac:dyDescent="0.3">
      <c r="A83" s="1" t="s">
        <v>13</v>
      </c>
      <c r="B83" s="2" t="s">
        <v>70</v>
      </c>
      <c r="C83" s="8">
        <v>150</v>
      </c>
      <c r="D83" s="3">
        <v>124</v>
      </c>
    </row>
    <row r="84" spans="1:4" x14ac:dyDescent="0.3">
      <c r="A84" s="1" t="s">
        <v>13</v>
      </c>
      <c r="B84" s="2" t="s">
        <v>69</v>
      </c>
      <c r="C84" s="8">
        <v>150</v>
      </c>
      <c r="D84" s="3">
        <v>62</v>
      </c>
    </row>
    <row r="85" spans="1:4" x14ac:dyDescent="0.3">
      <c r="A85" s="1" t="s">
        <v>13</v>
      </c>
      <c r="B85" s="2" t="s">
        <v>68</v>
      </c>
      <c r="C85" s="7">
        <v>65</v>
      </c>
      <c r="D85" s="3">
        <v>60</v>
      </c>
    </row>
    <row r="86" spans="1:4" x14ac:dyDescent="0.3">
      <c r="A86" s="1" t="s">
        <v>13</v>
      </c>
      <c r="B86" s="2" t="s">
        <v>64</v>
      </c>
      <c r="C86" s="7">
        <v>108</v>
      </c>
      <c r="D86" s="3">
        <v>72</v>
      </c>
    </row>
    <row r="87" spans="1:4" x14ac:dyDescent="0.3">
      <c r="A87" s="1" t="s">
        <v>13</v>
      </c>
      <c r="B87" s="2" t="s">
        <v>54</v>
      </c>
      <c r="C87" s="7">
        <v>300</v>
      </c>
      <c r="D87" s="3">
        <v>108</v>
      </c>
    </row>
    <row r="88" spans="1:4" x14ac:dyDescent="0.3">
      <c r="A88" s="1" t="s">
        <v>13</v>
      </c>
      <c r="B88" s="2" t="s">
        <v>56</v>
      </c>
      <c r="C88" s="8">
        <v>300</v>
      </c>
      <c r="D88" s="3">
        <v>146</v>
      </c>
    </row>
    <row r="89" spans="1:4" x14ac:dyDescent="0.3">
      <c r="A89" s="1" t="s">
        <v>13</v>
      </c>
      <c r="B89" s="2" t="s">
        <v>57</v>
      </c>
      <c r="C89" s="7">
        <v>1</v>
      </c>
      <c r="D89" s="3">
        <v>0</v>
      </c>
    </row>
    <row r="90" spans="1:4" x14ac:dyDescent="0.3">
      <c r="A90" s="1" t="s">
        <v>13</v>
      </c>
      <c r="B90" s="2" t="s">
        <v>59</v>
      </c>
      <c r="C90" s="7">
        <v>4</v>
      </c>
      <c r="D90" s="3">
        <v>0</v>
      </c>
    </row>
    <row r="91" spans="1:4" x14ac:dyDescent="0.3">
      <c r="A91" s="1" t="s">
        <v>14</v>
      </c>
      <c r="B91" s="2" t="s">
        <v>55</v>
      </c>
      <c r="C91" s="8">
        <v>2000</v>
      </c>
      <c r="D91" s="3">
        <v>1681</v>
      </c>
    </row>
    <row r="92" spans="1:4" x14ac:dyDescent="0.3">
      <c r="A92" s="1" t="s">
        <v>14</v>
      </c>
      <c r="B92" s="2" t="s">
        <v>70</v>
      </c>
      <c r="C92" s="7">
        <v>65</v>
      </c>
      <c r="D92" s="3">
        <v>25</v>
      </c>
    </row>
    <row r="93" spans="1:4" x14ac:dyDescent="0.3">
      <c r="A93" s="1" t="s">
        <v>14</v>
      </c>
      <c r="B93" s="2" t="s">
        <v>69</v>
      </c>
      <c r="C93" s="8">
        <v>296</v>
      </c>
      <c r="D93" s="3">
        <v>256</v>
      </c>
    </row>
    <row r="94" spans="1:4" x14ac:dyDescent="0.3">
      <c r="A94" s="1" t="s">
        <v>14</v>
      </c>
      <c r="B94" s="2" t="s">
        <v>68</v>
      </c>
      <c r="C94" s="7">
        <v>35</v>
      </c>
      <c r="D94" s="3">
        <v>20</v>
      </c>
    </row>
    <row r="95" spans="1:4" x14ac:dyDescent="0.3">
      <c r="A95" s="1" t="s">
        <v>14</v>
      </c>
      <c r="B95" s="2" t="s">
        <v>65</v>
      </c>
      <c r="C95" s="7">
        <v>1840</v>
      </c>
      <c r="D95" s="3">
        <v>780</v>
      </c>
    </row>
    <row r="96" spans="1:4" x14ac:dyDescent="0.3">
      <c r="A96" s="1" t="s">
        <v>14</v>
      </c>
      <c r="B96" s="2" t="s">
        <v>54</v>
      </c>
      <c r="C96" s="7">
        <v>300</v>
      </c>
      <c r="D96" s="3">
        <v>138</v>
      </c>
    </row>
    <row r="97" spans="1:4" x14ac:dyDescent="0.3">
      <c r="A97" s="1" t="s">
        <v>14</v>
      </c>
      <c r="B97" s="2" t="s">
        <v>63</v>
      </c>
      <c r="C97" s="7">
        <v>1</v>
      </c>
      <c r="D97" s="3">
        <v>0</v>
      </c>
    </row>
    <row r="98" spans="1:4" x14ac:dyDescent="0.3">
      <c r="A98" s="1" t="s">
        <v>14</v>
      </c>
      <c r="B98" s="2" t="s">
        <v>56</v>
      </c>
      <c r="C98" s="7">
        <v>1650</v>
      </c>
      <c r="D98" s="3">
        <v>718</v>
      </c>
    </row>
    <row r="99" spans="1:4" x14ac:dyDescent="0.3">
      <c r="A99" s="1" t="s">
        <v>14</v>
      </c>
      <c r="B99" s="2" t="s">
        <v>62</v>
      </c>
      <c r="C99" s="7">
        <v>1</v>
      </c>
      <c r="D99" s="3">
        <v>0</v>
      </c>
    </row>
    <row r="100" spans="1:4" x14ac:dyDescent="0.3">
      <c r="A100" s="1" t="s">
        <v>14</v>
      </c>
      <c r="B100" s="2" t="s">
        <v>57</v>
      </c>
      <c r="C100" s="7">
        <v>1</v>
      </c>
      <c r="D100" s="3">
        <v>0</v>
      </c>
    </row>
    <row r="101" spans="1:4" x14ac:dyDescent="0.3">
      <c r="A101" s="1" t="s">
        <v>14</v>
      </c>
      <c r="B101" s="2" t="s">
        <v>61</v>
      </c>
      <c r="C101" s="8">
        <v>650</v>
      </c>
      <c r="D101" s="3">
        <v>673</v>
      </c>
    </row>
    <row r="102" spans="1:4" x14ac:dyDescent="0.3">
      <c r="A102" s="1" t="s">
        <v>14</v>
      </c>
      <c r="B102" s="2" t="s">
        <v>59</v>
      </c>
      <c r="C102" s="7">
        <v>6</v>
      </c>
      <c r="D102" s="3">
        <v>0</v>
      </c>
    </row>
    <row r="103" spans="1:4" x14ac:dyDescent="0.3">
      <c r="A103" s="1" t="s">
        <v>14</v>
      </c>
      <c r="B103" s="2" t="s">
        <v>58</v>
      </c>
      <c r="C103" s="7">
        <v>590</v>
      </c>
      <c r="D103" s="3">
        <v>980</v>
      </c>
    </row>
    <row r="104" spans="1:4" x14ac:dyDescent="0.3">
      <c r="A104" s="1" t="s">
        <v>15</v>
      </c>
      <c r="B104" s="2" t="s">
        <v>55</v>
      </c>
      <c r="C104" s="7">
        <v>625</v>
      </c>
      <c r="D104" s="3">
        <v>539</v>
      </c>
    </row>
    <row r="105" spans="1:4" x14ac:dyDescent="0.3">
      <c r="A105" s="1" t="s">
        <v>15</v>
      </c>
      <c r="B105" s="2" t="s">
        <v>65</v>
      </c>
      <c r="C105" s="8">
        <v>150</v>
      </c>
      <c r="D105" s="3">
        <v>80</v>
      </c>
    </row>
    <row r="106" spans="1:4" x14ac:dyDescent="0.3">
      <c r="A106" s="1" t="s">
        <v>15</v>
      </c>
      <c r="B106" s="2" t="s">
        <v>54</v>
      </c>
      <c r="C106" s="8">
        <v>300</v>
      </c>
      <c r="D106" s="3">
        <v>254</v>
      </c>
    </row>
    <row r="107" spans="1:4" x14ac:dyDescent="0.3">
      <c r="A107" s="1" t="s">
        <v>15</v>
      </c>
      <c r="B107" s="2" t="s">
        <v>58</v>
      </c>
      <c r="C107" s="8">
        <v>26</v>
      </c>
      <c r="D107" s="3">
        <v>10</v>
      </c>
    </row>
    <row r="108" spans="1:4" x14ac:dyDescent="0.3">
      <c r="A108" s="1" t="s">
        <v>16</v>
      </c>
      <c r="B108" s="2" t="s">
        <v>72</v>
      </c>
      <c r="C108" s="7">
        <v>1</v>
      </c>
      <c r="D108" s="3">
        <v>0</v>
      </c>
    </row>
    <row r="109" spans="1:4" x14ac:dyDescent="0.3">
      <c r="A109" s="1" t="s">
        <v>16</v>
      </c>
      <c r="B109" s="2" t="s">
        <v>55</v>
      </c>
      <c r="C109" s="8">
        <v>1920</v>
      </c>
      <c r="D109" s="3">
        <v>862</v>
      </c>
    </row>
    <row r="110" spans="1:4" x14ac:dyDescent="0.3">
      <c r="A110" s="1" t="s">
        <v>16</v>
      </c>
      <c r="B110" s="2" t="s">
        <v>54</v>
      </c>
      <c r="C110" s="7">
        <v>308</v>
      </c>
      <c r="D110" s="3">
        <v>292</v>
      </c>
    </row>
    <row r="111" spans="1:4" x14ac:dyDescent="0.3">
      <c r="A111" s="1" t="s">
        <v>16</v>
      </c>
      <c r="B111" s="2" t="s">
        <v>63</v>
      </c>
      <c r="C111" s="7">
        <v>1</v>
      </c>
      <c r="D111" s="3">
        <v>0</v>
      </c>
    </row>
    <row r="112" spans="1:4" x14ac:dyDescent="0.3">
      <c r="A112" s="1" t="s">
        <v>16</v>
      </c>
      <c r="B112" s="2" t="s">
        <v>62</v>
      </c>
      <c r="C112" s="8">
        <v>1</v>
      </c>
      <c r="D112" s="3">
        <v>0</v>
      </c>
    </row>
    <row r="113" spans="1:4" x14ac:dyDescent="0.3">
      <c r="A113" s="1" t="s">
        <v>16</v>
      </c>
      <c r="B113" s="2" t="s">
        <v>59</v>
      </c>
      <c r="C113" s="7">
        <v>2</v>
      </c>
      <c r="D113" s="3">
        <v>0</v>
      </c>
    </row>
    <row r="114" spans="1:4" x14ac:dyDescent="0.3">
      <c r="A114" s="1" t="s">
        <v>16</v>
      </c>
      <c r="B114" s="2" t="s">
        <v>58</v>
      </c>
      <c r="C114" s="7">
        <v>130</v>
      </c>
      <c r="D114" s="3">
        <v>85</v>
      </c>
    </row>
    <row r="115" spans="1:4" x14ac:dyDescent="0.3">
      <c r="A115" s="1" t="s">
        <v>17</v>
      </c>
      <c r="B115" s="2" t="s">
        <v>55</v>
      </c>
      <c r="C115" s="8">
        <v>2811</v>
      </c>
      <c r="D115" s="3">
        <v>2325</v>
      </c>
    </row>
    <row r="116" spans="1:4" x14ac:dyDescent="0.3">
      <c r="A116" s="1" t="s">
        <v>18</v>
      </c>
      <c r="B116" s="2" t="s">
        <v>72</v>
      </c>
      <c r="C116" s="7">
        <v>1</v>
      </c>
      <c r="D116" s="3">
        <v>0</v>
      </c>
    </row>
    <row r="117" spans="1:4" x14ac:dyDescent="0.3">
      <c r="A117" s="1" t="s">
        <v>18</v>
      </c>
      <c r="B117" s="2" t="s">
        <v>55</v>
      </c>
      <c r="C117" s="8">
        <v>300</v>
      </c>
      <c r="D117" s="3">
        <v>960</v>
      </c>
    </row>
    <row r="118" spans="1:4" x14ac:dyDescent="0.3">
      <c r="A118" s="1" t="s">
        <v>18</v>
      </c>
      <c r="B118" s="2" t="s">
        <v>54</v>
      </c>
      <c r="C118" s="8">
        <v>180</v>
      </c>
      <c r="D118" s="3">
        <v>0</v>
      </c>
    </row>
    <row r="119" spans="1:4" x14ac:dyDescent="0.3">
      <c r="A119" s="1" t="s">
        <v>18</v>
      </c>
      <c r="B119" s="2" t="s">
        <v>62</v>
      </c>
      <c r="C119" s="7">
        <v>1</v>
      </c>
      <c r="D119" s="3">
        <v>0</v>
      </c>
    </row>
    <row r="120" spans="1:4" x14ac:dyDescent="0.3">
      <c r="A120" s="1" t="s">
        <v>18</v>
      </c>
      <c r="B120" s="2" t="s">
        <v>61</v>
      </c>
      <c r="C120" s="8">
        <v>60</v>
      </c>
      <c r="D120" s="3">
        <v>45</v>
      </c>
    </row>
    <row r="121" spans="1:4" x14ac:dyDescent="0.3">
      <c r="A121" s="1" t="s">
        <v>19</v>
      </c>
      <c r="B121" s="2" t="s">
        <v>72</v>
      </c>
      <c r="C121" s="7">
        <v>1</v>
      </c>
      <c r="D121" s="3">
        <v>0</v>
      </c>
    </row>
    <row r="122" spans="1:4" x14ac:dyDescent="0.3">
      <c r="A122" s="1" t="s">
        <v>19</v>
      </c>
      <c r="B122" s="2" t="s">
        <v>55</v>
      </c>
      <c r="C122" s="7">
        <f>1125+1200</f>
        <v>2325</v>
      </c>
      <c r="D122" s="3">
        <v>1290</v>
      </c>
    </row>
    <row r="123" spans="1:4" x14ac:dyDescent="0.3">
      <c r="A123" s="1" t="s">
        <v>19</v>
      </c>
      <c r="B123" s="2" t="s">
        <v>67</v>
      </c>
      <c r="C123" s="7">
        <v>20</v>
      </c>
      <c r="D123" s="3">
        <v>7</v>
      </c>
    </row>
    <row r="124" spans="1:4" x14ac:dyDescent="0.3">
      <c r="A124" s="1" t="s">
        <v>19</v>
      </c>
      <c r="B124" s="2" t="s">
        <v>65</v>
      </c>
      <c r="C124" s="8">
        <v>270</v>
      </c>
      <c r="D124" s="3">
        <v>240</v>
      </c>
    </row>
    <row r="125" spans="1:4" x14ac:dyDescent="0.3">
      <c r="A125" s="1" t="s">
        <v>19</v>
      </c>
      <c r="B125" s="2" t="s">
        <v>54</v>
      </c>
      <c r="C125" s="8">
        <v>300</v>
      </c>
      <c r="D125" s="3">
        <v>325</v>
      </c>
    </row>
    <row r="126" spans="1:4" x14ac:dyDescent="0.3">
      <c r="A126" s="1" t="s">
        <v>19</v>
      </c>
      <c r="B126" s="2" t="s">
        <v>56</v>
      </c>
      <c r="C126" s="7">
        <v>50</v>
      </c>
      <c r="D126" s="3">
        <v>0</v>
      </c>
    </row>
    <row r="127" spans="1:4" x14ac:dyDescent="0.3">
      <c r="A127" s="1" t="s">
        <v>19</v>
      </c>
      <c r="B127" s="2" t="s">
        <v>59</v>
      </c>
      <c r="C127" s="7">
        <v>2</v>
      </c>
      <c r="D127" s="3">
        <v>0</v>
      </c>
    </row>
    <row r="128" spans="1:4" x14ac:dyDescent="0.3">
      <c r="A128" s="1" t="s">
        <v>19</v>
      </c>
      <c r="B128" s="2" t="s">
        <v>58</v>
      </c>
      <c r="C128" s="8">
        <v>180</v>
      </c>
      <c r="D128" s="3">
        <v>277</v>
      </c>
    </row>
    <row r="129" spans="1:4" x14ac:dyDescent="0.3">
      <c r="A129" s="1" t="s">
        <v>20</v>
      </c>
      <c r="B129" s="2" t="s">
        <v>72</v>
      </c>
      <c r="C129" s="7">
        <v>1</v>
      </c>
      <c r="D129" s="3">
        <v>0</v>
      </c>
    </row>
    <row r="130" spans="1:4" x14ac:dyDescent="0.3">
      <c r="A130" s="1" t="s">
        <v>20</v>
      </c>
      <c r="B130" s="2" t="s">
        <v>55</v>
      </c>
      <c r="C130" s="8">
        <f>1125+2000</f>
        <v>3125</v>
      </c>
      <c r="D130" s="3">
        <v>2097</v>
      </c>
    </row>
    <row r="131" spans="1:4" x14ac:dyDescent="0.3">
      <c r="A131" s="1" t="s">
        <v>20</v>
      </c>
      <c r="B131" s="2" t="s">
        <v>65</v>
      </c>
      <c r="C131" s="7">
        <v>290</v>
      </c>
      <c r="D131" s="3">
        <v>200</v>
      </c>
    </row>
    <row r="132" spans="1:4" x14ac:dyDescent="0.3">
      <c r="A132" s="1" t="s">
        <v>20</v>
      </c>
      <c r="B132" s="2" t="s">
        <v>56</v>
      </c>
      <c r="C132" s="7">
        <v>60</v>
      </c>
      <c r="D132" s="3">
        <v>58</v>
      </c>
    </row>
    <row r="133" spans="1:4" x14ac:dyDescent="0.3">
      <c r="A133" s="1" t="s">
        <v>20</v>
      </c>
      <c r="B133" s="2" t="s">
        <v>62</v>
      </c>
      <c r="C133" s="7">
        <v>1</v>
      </c>
      <c r="D133" s="3">
        <v>0</v>
      </c>
    </row>
    <row r="134" spans="1:4" x14ac:dyDescent="0.3">
      <c r="A134" s="1" t="s">
        <v>20</v>
      </c>
      <c r="B134" s="2" t="s">
        <v>58</v>
      </c>
      <c r="C134" s="8">
        <v>150</v>
      </c>
      <c r="D134" s="3">
        <v>318</v>
      </c>
    </row>
    <row r="135" spans="1:4" x14ac:dyDescent="0.3">
      <c r="A135" s="1" t="s">
        <v>21</v>
      </c>
      <c r="B135" s="2" t="s">
        <v>55</v>
      </c>
      <c r="C135" s="8">
        <v>416</v>
      </c>
      <c r="D135" s="3">
        <v>282</v>
      </c>
    </row>
    <row r="136" spans="1:4" x14ac:dyDescent="0.3">
      <c r="A136" s="1" t="s">
        <v>21</v>
      </c>
      <c r="B136" s="2" t="s">
        <v>65</v>
      </c>
      <c r="C136" s="8">
        <v>8</v>
      </c>
      <c r="D136" s="3">
        <v>39</v>
      </c>
    </row>
    <row r="137" spans="1:4" x14ac:dyDescent="0.3">
      <c r="A137" s="1" t="s">
        <v>21</v>
      </c>
      <c r="B137" s="2" t="s">
        <v>54</v>
      </c>
      <c r="C137" s="7">
        <v>40</v>
      </c>
      <c r="D137" s="3">
        <v>29</v>
      </c>
    </row>
    <row r="138" spans="1:4" x14ac:dyDescent="0.3">
      <c r="A138" s="1" t="s">
        <v>22</v>
      </c>
      <c r="B138" s="2" t="s">
        <v>55</v>
      </c>
      <c r="C138" s="7">
        <v>2000</v>
      </c>
      <c r="D138" s="3">
        <v>1054</v>
      </c>
    </row>
    <row r="139" spans="1:4" x14ac:dyDescent="0.3">
      <c r="A139" s="1" t="s">
        <v>22</v>
      </c>
      <c r="B139" s="2" t="s">
        <v>65</v>
      </c>
      <c r="C139" s="8">
        <v>180</v>
      </c>
      <c r="D139" s="3">
        <v>94</v>
      </c>
    </row>
    <row r="140" spans="1:4" x14ac:dyDescent="0.3">
      <c r="A140" s="1" t="s">
        <v>22</v>
      </c>
      <c r="B140" s="2" t="s">
        <v>54</v>
      </c>
      <c r="C140" s="8">
        <v>300</v>
      </c>
      <c r="D140" s="3">
        <v>120</v>
      </c>
    </row>
    <row r="141" spans="1:4" x14ac:dyDescent="0.3">
      <c r="A141" s="1" t="s">
        <v>22</v>
      </c>
      <c r="B141" s="2" t="s">
        <v>63</v>
      </c>
      <c r="C141" s="7">
        <v>1</v>
      </c>
      <c r="D141" s="3">
        <v>0</v>
      </c>
    </row>
    <row r="142" spans="1:4" x14ac:dyDescent="0.3">
      <c r="A142" s="1" t="s">
        <v>22</v>
      </c>
      <c r="B142" s="2" t="s">
        <v>58</v>
      </c>
      <c r="C142" s="7">
        <v>180</v>
      </c>
      <c r="D142" s="3">
        <v>209</v>
      </c>
    </row>
    <row r="143" spans="1:4" x14ac:dyDescent="0.3">
      <c r="A143" s="1" t="s">
        <v>23</v>
      </c>
      <c r="B143" s="2" t="s">
        <v>54</v>
      </c>
      <c r="C143" s="8">
        <v>159</v>
      </c>
      <c r="D143" s="3">
        <v>199</v>
      </c>
    </row>
    <row r="144" spans="1:4" x14ac:dyDescent="0.3">
      <c r="A144" s="1" t="s">
        <v>24</v>
      </c>
      <c r="B144" s="2" t="s">
        <v>55</v>
      </c>
      <c r="C144" s="7">
        <v>6875</v>
      </c>
      <c r="D144" s="3">
        <v>3933</v>
      </c>
    </row>
    <row r="145" spans="1:4" x14ac:dyDescent="0.3">
      <c r="A145" s="1" t="s">
        <v>24</v>
      </c>
      <c r="B145" s="2" t="s">
        <v>70</v>
      </c>
      <c r="C145" s="8">
        <v>150</v>
      </c>
      <c r="D145" s="3">
        <v>75</v>
      </c>
    </row>
    <row r="146" spans="1:4" x14ac:dyDescent="0.3">
      <c r="A146" s="1" t="s">
        <v>24</v>
      </c>
      <c r="B146" s="2" t="s">
        <v>69</v>
      </c>
      <c r="C146" s="7">
        <v>157</v>
      </c>
      <c r="D146" s="3">
        <v>53</v>
      </c>
    </row>
    <row r="147" spans="1:4" x14ac:dyDescent="0.3">
      <c r="A147" s="1" t="s">
        <v>24</v>
      </c>
      <c r="B147" s="2" t="s">
        <v>65</v>
      </c>
      <c r="C147" s="7">
        <v>240</v>
      </c>
      <c r="D147" s="3">
        <v>250</v>
      </c>
    </row>
    <row r="148" spans="1:4" x14ac:dyDescent="0.3">
      <c r="A148" s="1" t="s">
        <v>24</v>
      </c>
      <c r="B148" s="2" t="s">
        <v>64</v>
      </c>
      <c r="C148" s="8">
        <v>180</v>
      </c>
      <c r="D148" s="3">
        <v>102</v>
      </c>
    </row>
    <row r="149" spans="1:4" x14ac:dyDescent="0.3">
      <c r="A149" s="1" t="s">
        <v>24</v>
      </c>
      <c r="B149" s="2" t="s">
        <v>54</v>
      </c>
      <c r="C149" s="8">
        <v>899</v>
      </c>
      <c r="D149" s="3">
        <v>808</v>
      </c>
    </row>
    <row r="150" spans="1:4" x14ac:dyDescent="0.3">
      <c r="A150" s="1" t="s">
        <v>24</v>
      </c>
      <c r="B150" s="2" t="s">
        <v>63</v>
      </c>
      <c r="C150" s="7">
        <v>1</v>
      </c>
      <c r="D150" s="3">
        <v>0</v>
      </c>
    </row>
    <row r="151" spans="1:4" x14ac:dyDescent="0.3">
      <c r="A151" s="1" t="s">
        <v>24</v>
      </c>
      <c r="B151" s="2" t="s">
        <v>56</v>
      </c>
      <c r="C151" s="7">
        <v>300</v>
      </c>
      <c r="D151" s="3">
        <v>153</v>
      </c>
    </row>
    <row r="152" spans="1:4" x14ac:dyDescent="0.3">
      <c r="A152" s="1" t="s">
        <v>24</v>
      </c>
      <c r="B152" s="2" t="s">
        <v>62</v>
      </c>
      <c r="C152" s="7">
        <v>1</v>
      </c>
      <c r="D152" s="3">
        <v>0</v>
      </c>
    </row>
    <row r="153" spans="1:4" x14ac:dyDescent="0.3">
      <c r="A153" s="1" t="s">
        <v>24</v>
      </c>
      <c r="B153" s="2" t="s">
        <v>60</v>
      </c>
      <c r="C153" s="7">
        <v>22</v>
      </c>
      <c r="D153" s="3">
        <v>0</v>
      </c>
    </row>
    <row r="154" spans="1:4" x14ac:dyDescent="0.3">
      <c r="A154" s="1" t="s">
        <v>25</v>
      </c>
      <c r="B154" s="2" t="s">
        <v>55</v>
      </c>
      <c r="C154" s="8">
        <v>2497</v>
      </c>
      <c r="D154" s="3">
        <v>1582</v>
      </c>
    </row>
    <row r="155" spans="1:4" x14ac:dyDescent="0.3">
      <c r="A155" s="1" t="s">
        <v>25</v>
      </c>
      <c r="B155" s="2" t="s">
        <v>69</v>
      </c>
      <c r="C155" s="8">
        <v>204</v>
      </c>
      <c r="D155" s="3">
        <v>133</v>
      </c>
    </row>
    <row r="156" spans="1:4" x14ac:dyDescent="0.3">
      <c r="A156" s="1" t="s">
        <v>25</v>
      </c>
      <c r="B156" s="2" t="s">
        <v>68</v>
      </c>
      <c r="C156" s="7">
        <v>144</v>
      </c>
      <c r="D156" s="3">
        <v>203</v>
      </c>
    </row>
    <row r="157" spans="1:4" x14ac:dyDescent="0.3">
      <c r="A157" s="1" t="s">
        <v>25</v>
      </c>
      <c r="B157" s="2" t="s">
        <v>54</v>
      </c>
      <c r="C157" s="7">
        <v>239</v>
      </c>
      <c r="D157" s="3">
        <v>164</v>
      </c>
    </row>
    <row r="158" spans="1:4" x14ac:dyDescent="0.3">
      <c r="A158" s="1" t="s">
        <v>25</v>
      </c>
      <c r="B158" s="2" t="s">
        <v>62</v>
      </c>
      <c r="C158" s="8">
        <v>1</v>
      </c>
      <c r="D158" s="3">
        <v>0</v>
      </c>
    </row>
    <row r="159" spans="1:4" x14ac:dyDescent="0.3">
      <c r="A159" s="1" t="s">
        <v>25</v>
      </c>
      <c r="B159" s="2" t="s">
        <v>58</v>
      </c>
      <c r="C159" s="7">
        <v>180</v>
      </c>
      <c r="D159" s="3">
        <v>50</v>
      </c>
    </row>
    <row r="160" spans="1:4" x14ac:dyDescent="0.3">
      <c r="A160" s="1" t="s">
        <v>26</v>
      </c>
      <c r="B160" s="2" t="s">
        <v>55</v>
      </c>
      <c r="C160" s="8">
        <v>2250</v>
      </c>
      <c r="D160" s="3">
        <v>1320</v>
      </c>
    </row>
    <row r="161" spans="1:4" x14ac:dyDescent="0.3">
      <c r="A161" s="1" t="s">
        <v>26</v>
      </c>
      <c r="B161" s="2" t="s">
        <v>70</v>
      </c>
      <c r="C161" s="8">
        <v>75</v>
      </c>
      <c r="D161" s="3">
        <v>6</v>
      </c>
    </row>
    <row r="162" spans="1:4" x14ac:dyDescent="0.3">
      <c r="A162" s="1" t="s">
        <v>26</v>
      </c>
      <c r="B162" s="2" t="s">
        <v>65</v>
      </c>
      <c r="C162" s="8">
        <v>150</v>
      </c>
      <c r="D162" s="3">
        <v>789</v>
      </c>
    </row>
    <row r="163" spans="1:4" x14ac:dyDescent="0.3">
      <c r="A163" s="1" t="s">
        <v>26</v>
      </c>
      <c r="B163" s="2" t="s">
        <v>54</v>
      </c>
      <c r="C163" s="7">
        <v>608</v>
      </c>
      <c r="D163" s="3">
        <v>354</v>
      </c>
    </row>
    <row r="164" spans="1:4" x14ac:dyDescent="0.3">
      <c r="A164" s="1" t="s">
        <v>26</v>
      </c>
      <c r="B164" s="2" t="s">
        <v>56</v>
      </c>
      <c r="C164" s="7">
        <v>50</v>
      </c>
      <c r="D164" s="3">
        <v>25</v>
      </c>
    </row>
    <row r="165" spans="1:4" x14ac:dyDescent="0.3">
      <c r="A165" s="1" t="s">
        <v>26</v>
      </c>
      <c r="B165" s="2" t="s">
        <v>61</v>
      </c>
      <c r="C165" s="7">
        <v>137</v>
      </c>
      <c r="D165" s="3">
        <v>89</v>
      </c>
    </row>
    <row r="166" spans="1:4" x14ac:dyDescent="0.3">
      <c r="A166" s="1" t="s">
        <v>27</v>
      </c>
      <c r="B166" s="2" t="s">
        <v>55</v>
      </c>
      <c r="C166" s="8">
        <f>1125*2</f>
        <v>2250</v>
      </c>
      <c r="D166" s="3">
        <v>1378</v>
      </c>
    </row>
    <row r="167" spans="1:4" x14ac:dyDescent="0.3">
      <c r="A167" s="1" t="s">
        <v>27</v>
      </c>
      <c r="B167" s="2" t="s">
        <v>65</v>
      </c>
      <c r="C167" s="8">
        <v>180</v>
      </c>
      <c r="D167" s="3">
        <v>139</v>
      </c>
    </row>
    <row r="168" spans="1:4" x14ac:dyDescent="0.3">
      <c r="A168" s="1" t="s">
        <v>27</v>
      </c>
      <c r="B168" s="2" t="s">
        <v>54</v>
      </c>
      <c r="C168" s="7">
        <v>300</v>
      </c>
      <c r="D168" s="3">
        <v>178</v>
      </c>
    </row>
    <row r="169" spans="1:4" x14ac:dyDescent="0.3">
      <c r="A169" s="1" t="s">
        <v>27</v>
      </c>
      <c r="B169" s="2" t="s">
        <v>58</v>
      </c>
      <c r="C169" s="8">
        <f>90+186</f>
        <v>276</v>
      </c>
      <c r="D169" s="3">
        <v>1737</v>
      </c>
    </row>
    <row r="170" spans="1:4" x14ac:dyDescent="0.3">
      <c r="A170" s="1" t="s">
        <v>28</v>
      </c>
      <c r="B170" s="2" t="s">
        <v>72</v>
      </c>
      <c r="C170" s="7">
        <v>1</v>
      </c>
      <c r="D170" s="3">
        <v>0</v>
      </c>
    </row>
    <row r="171" spans="1:4" x14ac:dyDescent="0.3">
      <c r="A171" s="1" t="s">
        <v>28</v>
      </c>
      <c r="B171" s="2" t="s">
        <v>55</v>
      </c>
      <c r="C171" s="7">
        <v>50</v>
      </c>
      <c r="D171" s="3">
        <v>88</v>
      </c>
    </row>
    <row r="172" spans="1:4" x14ac:dyDescent="0.3">
      <c r="A172" s="1" t="s">
        <v>28</v>
      </c>
      <c r="B172" s="2" t="s">
        <v>71</v>
      </c>
      <c r="C172" s="7">
        <v>2</v>
      </c>
      <c r="D172" s="3">
        <v>1</v>
      </c>
    </row>
    <row r="173" spans="1:4" x14ac:dyDescent="0.3">
      <c r="A173" s="1" t="s">
        <v>28</v>
      </c>
      <c r="B173" s="2" t="s">
        <v>69</v>
      </c>
      <c r="C173" s="8">
        <v>28</v>
      </c>
      <c r="D173" s="3">
        <v>37</v>
      </c>
    </row>
    <row r="174" spans="1:4" x14ac:dyDescent="0.3">
      <c r="A174" s="1" t="s">
        <v>28</v>
      </c>
      <c r="B174" s="2" t="s">
        <v>67</v>
      </c>
      <c r="C174" s="7">
        <v>5</v>
      </c>
      <c r="D174" s="3">
        <v>0</v>
      </c>
    </row>
    <row r="175" spans="1:4" x14ac:dyDescent="0.3">
      <c r="A175" s="1" t="s">
        <v>28</v>
      </c>
      <c r="B175" s="2" t="s">
        <v>65</v>
      </c>
      <c r="C175" s="8">
        <v>50</v>
      </c>
      <c r="D175" s="3">
        <v>270</v>
      </c>
    </row>
    <row r="176" spans="1:4" x14ac:dyDescent="0.3">
      <c r="A176" s="1" t="s">
        <v>28</v>
      </c>
      <c r="B176" s="2" t="s">
        <v>64</v>
      </c>
      <c r="C176" s="8">
        <v>50</v>
      </c>
      <c r="D176" s="3">
        <v>40</v>
      </c>
    </row>
    <row r="177" spans="1:4" x14ac:dyDescent="0.3">
      <c r="A177" s="1" t="s">
        <v>28</v>
      </c>
      <c r="B177" s="2" t="s">
        <v>56</v>
      </c>
      <c r="C177" s="7">
        <v>25</v>
      </c>
      <c r="D177" s="3">
        <v>66</v>
      </c>
    </row>
    <row r="178" spans="1:4" x14ac:dyDescent="0.3">
      <c r="A178" s="1" t="s">
        <v>29</v>
      </c>
      <c r="B178" s="2" t="s">
        <v>55</v>
      </c>
      <c r="C178" s="7">
        <v>415</v>
      </c>
      <c r="D178" s="3">
        <v>339</v>
      </c>
    </row>
    <row r="179" spans="1:4" x14ac:dyDescent="0.3">
      <c r="A179" s="1" t="s">
        <v>29</v>
      </c>
      <c r="B179" s="2" t="s">
        <v>68</v>
      </c>
      <c r="C179" s="8">
        <v>70</v>
      </c>
      <c r="D179" s="3">
        <v>17</v>
      </c>
    </row>
    <row r="180" spans="1:4" x14ac:dyDescent="0.3">
      <c r="A180" s="1" t="s">
        <v>29</v>
      </c>
      <c r="B180" s="2" t="s">
        <v>65</v>
      </c>
      <c r="C180" s="7">
        <v>180</v>
      </c>
      <c r="D180" s="3">
        <v>78</v>
      </c>
    </row>
    <row r="181" spans="1:4" x14ac:dyDescent="0.3">
      <c r="A181" s="1" t="s">
        <v>29</v>
      </c>
      <c r="B181" s="2" t="s">
        <v>54</v>
      </c>
      <c r="C181" s="8">
        <v>300</v>
      </c>
      <c r="D181" s="3">
        <v>159</v>
      </c>
    </row>
    <row r="182" spans="1:4" x14ac:dyDescent="0.3">
      <c r="A182" s="1" t="s">
        <v>29</v>
      </c>
      <c r="B182" s="2" t="s">
        <v>58</v>
      </c>
      <c r="C182" s="8">
        <v>180</v>
      </c>
      <c r="D182" s="3">
        <v>78</v>
      </c>
    </row>
    <row r="183" spans="1:4" x14ac:dyDescent="0.3">
      <c r="A183" s="1" t="s">
        <v>30</v>
      </c>
      <c r="B183" s="2" t="s">
        <v>72</v>
      </c>
      <c r="C183" s="7">
        <v>1</v>
      </c>
      <c r="D183" s="3">
        <v>0</v>
      </c>
    </row>
    <row r="184" spans="1:4" x14ac:dyDescent="0.3">
      <c r="A184" s="1" t="s">
        <v>30</v>
      </c>
      <c r="B184" s="2" t="s">
        <v>69</v>
      </c>
      <c r="C184" s="8">
        <v>125</v>
      </c>
      <c r="D184" s="3">
        <v>32</v>
      </c>
    </row>
    <row r="185" spans="1:4" x14ac:dyDescent="0.3">
      <c r="A185" s="1" t="s">
        <v>30</v>
      </c>
      <c r="B185" s="2" t="s">
        <v>68</v>
      </c>
      <c r="C185" s="8">
        <v>262</v>
      </c>
      <c r="D185" s="3">
        <v>100</v>
      </c>
    </row>
    <row r="186" spans="1:4" x14ac:dyDescent="0.3">
      <c r="A186" s="1" t="s">
        <v>30</v>
      </c>
      <c r="B186" s="2" t="s">
        <v>66</v>
      </c>
      <c r="C186" s="7">
        <v>50</v>
      </c>
      <c r="D186" s="3">
        <v>25</v>
      </c>
    </row>
    <row r="187" spans="1:4" x14ac:dyDescent="0.3">
      <c r="A187" s="1" t="s">
        <v>30</v>
      </c>
      <c r="B187" s="2" t="s">
        <v>65</v>
      </c>
      <c r="C187" s="7">
        <v>150</v>
      </c>
      <c r="D187" s="3">
        <v>150</v>
      </c>
    </row>
    <row r="188" spans="1:4" x14ac:dyDescent="0.3">
      <c r="A188" s="1" t="s">
        <v>30</v>
      </c>
      <c r="B188" s="2" t="s">
        <v>54</v>
      </c>
      <c r="C188" s="7">
        <v>300</v>
      </c>
      <c r="D188" s="3">
        <v>101</v>
      </c>
    </row>
    <row r="189" spans="1:4" x14ac:dyDescent="0.3">
      <c r="A189" s="1" t="s">
        <v>30</v>
      </c>
      <c r="B189" s="2" t="s">
        <v>63</v>
      </c>
      <c r="C189" s="7">
        <v>1</v>
      </c>
      <c r="D189" s="3">
        <v>0</v>
      </c>
    </row>
    <row r="190" spans="1:4" x14ac:dyDescent="0.3">
      <c r="A190" s="1" t="s">
        <v>30</v>
      </c>
      <c r="B190" s="2" t="s">
        <v>56</v>
      </c>
      <c r="C190" s="7">
        <v>300</v>
      </c>
      <c r="D190" s="3">
        <v>80</v>
      </c>
    </row>
    <row r="191" spans="1:4" x14ac:dyDescent="0.3">
      <c r="A191" s="1" t="s">
        <v>30</v>
      </c>
      <c r="B191" s="2" t="s">
        <v>62</v>
      </c>
      <c r="C191" s="7">
        <v>1</v>
      </c>
      <c r="D191" s="3">
        <v>0</v>
      </c>
    </row>
    <row r="192" spans="1:4" x14ac:dyDescent="0.3">
      <c r="A192" s="1" t="s">
        <v>30</v>
      </c>
      <c r="B192" s="2" t="s">
        <v>57</v>
      </c>
      <c r="C192" s="7">
        <v>1</v>
      </c>
      <c r="D192" s="3">
        <v>0</v>
      </c>
    </row>
    <row r="193" spans="1:4" x14ac:dyDescent="0.3">
      <c r="A193" s="1" t="s">
        <v>30</v>
      </c>
      <c r="B193" s="2" t="s">
        <v>61</v>
      </c>
      <c r="C193" s="7">
        <v>120</v>
      </c>
      <c r="D193" s="3">
        <v>120</v>
      </c>
    </row>
    <row r="194" spans="1:4" x14ac:dyDescent="0.3">
      <c r="A194" s="1" t="s">
        <v>30</v>
      </c>
      <c r="B194" s="2" t="s">
        <v>59</v>
      </c>
      <c r="C194" s="7">
        <v>14</v>
      </c>
      <c r="D194" s="3">
        <v>0</v>
      </c>
    </row>
    <row r="195" spans="1:4" x14ac:dyDescent="0.3">
      <c r="A195" s="1" t="s">
        <v>30</v>
      </c>
      <c r="B195" s="2" t="s">
        <v>58</v>
      </c>
      <c r="C195" s="7">
        <v>180</v>
      </c>
      <c r="D195" s="3">
        <v>180</v>
      </c>
    </row>
    <row r="196" spans="1:4" x14ac:dyDescent="0.3">
      <c r="A196" s="1" t="s">
        <v>31</v>
      </c>
      <c r="B196" s="2" t="s">
        <v>65</v>
      </c>
      <c r="C196" s="7">
        <v>120</v>
      </c>
      <c r="D196" s="3">
        <v>148</v>
      </c>
    </row>
    <row r="197" spans="1:4" x14ac:dyDescent="0.3">
      <c r="A197" s="1" t="s">
        <v>31</v>
      </c>
      <c r="B197" s="2" t="s">
        <v>54</v>
      </c>
      <c r="C197" s="8">
        <v>200</v>
      </c>
      <c r="D197" s="3">
        <v>142</v>
      </c>
    </row>
    <row r="198" spans="1:4" x14ac:dyDescent="0.3">
      <c r="A198" s="1" t="s">
        <v>31</v>
      </c>
      <c r="B198" s="2" t="s">
        <v>58</v>
      </c>
      <c r="C198" s="8">
        <v>120</v>
      </c>
      <c r="D198" s="3">
        <v>257</v>
      </c>
    </row>
    <row r="199" spans="1:4" x14ac:dyDescent="0.3">
      <c r="A199" s="1" t="s">
        <v>32</v>
      </c>
      <c r="B199" s="2" t="s">
        <v>65</v>
      </c>
      <c r="C199" s="7">
        <v>180</v>
      </c>
      <c r="D199" s="3">
        <v>56</v>
      </c>
    </row>
    <row r="200" spans="1:4" x14ac:dyDescent="0.3">
      <c r="A200" s="1" t="s">
        <v>32</v>
      </c>
      <c r="B200" s="2" t="s">
        <v>54</v>
      </c>
      <c r="C200" s="8">
        <f>150+286</f>
        <v>436</v>
      </c>
      <c r="D200" s="3">
        <v>193</v>
      </c>
    </row>
    <row r="201" spans="1:4" x14ac:dyDescent="0.3">
      <c r="A201" s="1" t="s">
        <v>32</v>
      </c>
      <c r="B201" s="2" t="s">
        <v>58</v>
      </c>
      <c r="C201" s="8">
        <v>180</v>
      </c>
      <c r="D201" s="3">
        <v>73</v>
      </c>
    </row>
    <row r="202" spans="1:4" x14ac:dyDescent="0.3">
      <c r="A202" s="1" t="s">
        <v>33</v>
      </c>
      <c r="B202" s="2" t="s">
        <v>72</v>
      </c>
      <c r="C202" s="7">
        <v>1</v>
      </c>
      <c r="D202" s="3">
        <v>0</v>
      </c>
    </row>
    <row r="203" spans="1:4" x14ac:dyDescent="0.3">
      <c r="A203" s="1" t="s">
        <v>33</v>
      </c>
      <c r="B203" s="2" t="s">
        <v>55</v>
      </c>
      <c r="C203" s="7">
        <v>500</v>
      </c>
      <c r="D203" s="3">
        <v>4734</v>
      </c>
    </row>
    <row r="204" spans="1:4" x14ac:dyDescent="0.3">
      <c r="A204" s="1" t="s">
        <v>33</v>
      </c>
      <c r="B204" s="2" t="s">
        <v>70</v>
      </c>
      <c r="C204" s="7">
        <v>300</v>
      </c>
      <c r="D204" s="3">
        <v>364</v>
      </c>
    </row>
    <row r="205" spans="1:4" x14ac:dyDescent="0.3">
      <c r="A205" s="1" t="s">
        <v>33</v>
      </c>
      <c r="B205" s="2" t="s">
        <v>69</v>
      </c>
      <c r="C205" s="8">
        <v>150</v>
      </c>
      <c r="D205" s="3">
        <v>57</v>
      </c>
    </row>
    <row r="206" spans="1:4" x14ac:dyDescent="0.3">
      <c r="A206" s="1" t="s">
        <v>33</v>
      </c>
      <c r="B206" s="2" t="s">
        <v>68</v>
      </c>
      <c r="C206" s="8">
        <v>100</v>
      </c>
      <c r="D206" s="3">
        <v>35</v>
      </c>
    </row>
    <row r="207" spans="1:4" x14ac:dyDescent="0.3">
      <c r="A207" s="1" t="s">
        <v>33</v>
      </c>
      <c r="B207" s="2" t="s">
        <v>67</v>
      </c>
      <c r="C207" s="7">
        <v>50</v>
      </c>
      <c r="D207" s="3">
        <v>22</v>
      </c>
    </row>
    <row r="208" spans="1:4" x14ac:dyDescent="0.3">
      <c r="A208" s="1" t="s">
        <v>33</v>
      </c>
      <c r="B208" s="2" t="s">
        <v>65</v>
      </c>
      <c r="C208" s="8">
        <v>180</v>
      </c>
      <c r="D208" s="3">
        <v>48</v>
      </c>
    </row>
    <row r="209" spans="1:4" x14ac:dyDescent="0.3">
      <c r="A209" s="1" t="s">
        <v>33</v>
      </c>
      <c r="B209" s="2" t="s">
        <v>64</v>
      </c>
      <c r="C209" s="7">
        <v>180</v>
      </c>
      <c r="D209" s="3">
        <v>188</v>
      </c>
    </row>
    <row r="210" spans="1:4" x14ac:dyDescent="0.3">
      <c r="A210" s="1" t="s">
        <v>33</v>
      </c>
      <c r="B210" s="2" t="s">
        <v>54</v>
      </c>
      <c r="C210" s="7">
        <v>650</v>
      </c>
      <c r="D210" s="3">
        <v>416</v>
      </c>
    </row>
    <row r="211" spans="1:4" x14ac:dyDescent="0.3">
      <c r="A211" s="1" t="s">
        <v>33</v>
      </c>
      <c r="B211" s="2" t="s">
        <v>63</v>
      </c>
      <c r="C211" s="7">
        <v>1</v>
      </c>
      <c r="D211" s="3">
        <v>0</v>
      </c>
    </row>
    <row r="212" spans="1:4" x14ac:dyDescent="0.3">
      <c r="A212" s="1" t="s">
        <v>33</v>
      </c>
      <c r="B212" s="2" t="s">
        <v>56</v>
      </c>
      <c r="C212" s="7">
        <v>300</v>
      </c>
      <c r="D212" s="3">
        <v>254</v>
      </c>
    </row>
    <row r="213" spans="1:4" x14ac:dyDescent="0.3">
      <c r="A213" s="1" t="s">
        <v>33</v>
      </c>
      <c r="B213" s="2" t="s">
        <v>62</v>
      </c>
      <c r="C213" s="7">
        <v>1</v>
      </c>
      <c r="D213" s="3">
        <v>0</v>
      </c>
    </row>
    <row r="214" spans="1:4" x14ac:dyDescent="0.3">
      <c r="A214" s="1" t="s">
        <v>33</v>
      </c>
      <c r="B214" s="2" t="s">
        <v>61</v>
      </c>
      <c r="C214" s="8">
        <v>39</v>
      </c>
      <c r="D214" s="3">
        <v>62</v>
      </c>
    </row>
    <row r="215" spans="1:4" x14ac:dyDescent="0.3">
      <c r="A215" s="1" t="s">
        <v>33</v>
      </c>
      <c r="B215" s="2" t="s">
        <v>59</v>
      </c>
      <c r="C215" s="8">
        <v>4</v>
      </c>
      <c r="D215" s="3">
        <v>0</v>
      </c>
    </row>
    <row r="216" spans="1:4" x14ac:dyDescent="0.3">
      <c r="A216" s="1" t="s">
        <v>33</v>
      </c>
      <c r="B216" s="2" t="s">
        <v>58</v>
      </c>
      <c r="C216" s="7">
        <v>790</v>
      </c>
      <c r="D216" s="3">
        <v>530</v>
      </c>
    </row>
    <row r="217" spans="1:4" x14ac:dyDescent="0.3">
      <c r="A217" s="1" t="s">
        <v>34</v>
      </c>
      <c r="B217" s="2" t="s">
        <v>55</v>
      </c>
      <c r="C217" s="8">
        <v>120</v>
      </c>
      <c r="D217" s="3">
        <v>30</v>
      </c>
    </row>
    <row r="218" spans="1:4" x14ac:dyDescent="0.3">
      <c r="A218" s="1" t="s">
        <v>34</v>
      </c>
      <c r="B218" s="2" t="s">
        <v>65</v>
      </c>
      <c r="C218" s="7">
        <v>150</v>
      </c>
      <c r="D218" s="3">
        <v>75</v>
      </c>
    </row>
    <row r="219" spans="1:4" x14ac:dyDescent="0.3">
      <c r="A219" s="1" t="s">
        <v>34</v>
      </c>
      <c r="B219" s="2" t="s">
        <v>64</v>
      </c>
      <c r="C219" s="7">
        <v>50</v>
      </c>
      <c r="D219" s="3">
        <v>13</v>
      </c>
    </row>
    <row r="220" spans="1:4" x14ac:dyDescent="0.3">
      <c r="A220" s="1" t="s">
        <v>34</v>
      </c>
      <c r="B220" s="2" t="s">
        <v>54</v>
      </c>
      <c r="C220" s="8">
        <v>200</v>
      </c>
      <c r="D220" s="3">
        <v>75</v>
      </c>
    </row>
    <row r="221" spans="1:4" x14ac:dyDescent="0.3">
      <c r="A221" s="1" t="s">
        <v>34</v>
      </c>
      <c r="B221" s="2" t="s">
        <v>56</v>
      </c>
      <c r="C221" s="8">
        <v>150</v>
      </c>
      <c r="D221" s="3">
        <v>20</v>
      </c>
    </row>
    <row r="222" spans="1:4" x14ac:dyDescent="0.3">
      <c r="A222" s="1" t="s">
        <v>35</v>
      </c>
      <c r="B222" s="2" t="s">
        <v>72</v>
      </c>
      <c r="C222" s="7">
        <v>1</v>
      </c>
      <c r="D222" s="3">
        <v>0</v>
      </c>
    </row>
    <row r="223" spans="1:4" x14ac:dyDescent="0.3">
      <c r="A223" s="1" t="s">
        <v>35</v>
      </c>
      <c r="B223" s="2" t="s">
        <v>55</v>
      </c>
      <c r="C223" s="8">
        <v>2555</v>
      </c>
      <c r="D223" s="3">
        <v>2095</v>
      </c>
    </row>
    <row r="224" spans="1:4" x14ac:dyDescent="0.3">
      <c r="A224" s="1" t="s">
        <v>35</v>
      </c>
      <c r="B224" s="2" t="s">
        <v>65</v>
      </c>
      <c r="C224" s="7">
        <v>220</v>
      </c>
      <c r="D224" s="3">
        <v>248</v>
      </c>
    </row>
    <row r="225" spans="1:4" x14ac:dyDescent="0.3">
      <c r="A225" s="1" t="s">
        <v>35</v>
      </c>
      <c r="B225" s="2" t="s">
        <v>54</v>
      </c>
      <c r="C225" s="7">
        <v>750</v>
      </c>
      <c r="D225" s="3">
        <v>450</v>
      </c>
    </row>
    <row r="226" spans="1:4" x14ac:dyDescent="0.3">
      <c r="A226" s="1" t="s">
        <v>35</v>
      </c>
      <c r="B226" s="2" t="s">
        <v>63</v>
      </c>
      <c r="C226" s="7">
        <v>1</v>
      </c>
      <c r="D226" s="3">
        <v>0</v>
      </c>
    </row>
    <row r="227" spans="1:4" x14ac:dyDescent="0.3">
      <c r="A227" s="1" t="s">
        <v>35</v>
      </c>
      <c r="B227" s="2" t="s">
        <v>56</v>
      </c>
      <c r="C227" s="8">
        <v>150</v>
      </c>
      <c r="D227" s="3">
        <v>19</v>
      </c>
    </row>
    <row r="228" spans="1:4" x14ac:dyDescent="0.3">
      <c r="A228" s="1" t="s">
        <v>35</v>
      </c>
      <c r="B228" s="2" t="s">
        <v>62</v>
      </c>
      <c r="C228" s="7">
        <v>1</v>
      </c>
      <c r="D228" s="3">
        <v>0</v>
      </c>
    </row>
    <row r="229" spans="1:4" x14ac:dyDescent="0.3">
      <c r="A229" s="1" t="s">
        <v>35</v>
      </c>
      <c r="B229" s="2" t="s">
        <v>61</v>
      </c>
      <c r="C229" s="7">
        <v>60</v>
      </c>
      <c r="D229" s="3">
        <v>85</v>
      </c>
    </row>
    <row r="230" spans="1:4" x14ac:dyDescent="0.3">
      <c r="A230" s="1" t="s">
        <v>35</v>
      </c>
      <c r="B230" s="2" t="s">
        <v>59</v>
      </c>
      <c r="C230" s="7">
        <v>4</v>
      </c>
      <c r="D230" s="3">
        <v>0</v>
      </c>
    </row>
    <row r="231" spans="1:4" x14ac:dyDescent="0.3">
      <c r="A231" s="1" t="s">
        <v>35</v>
      </c>
      <c r="B231" s="2" t="s">
        <v>58</v>
      </c>
      <c r="C231" s="8">
        <v>250</v>
      </c>
      <c r="D231" s="3">
        <v>141</v>
      </c>
    </row>
    <row r="232" spans="1:4" x14ac:dyDescent="0.3">
      <c r="A232" s="1" t="s">
        <v>36</v>
      </c>
      <c r="B232" s="2" t="s">
        <v>55</v>
      </c>
      <c r="C232" s="7">
        <v>600</v>
      </c>
      <c r="D232" s="3">
        <v>223</v>
      </c>
    </row>
    <row r="233" spans="1:4" x14ac:dyDescent="0.3">
      <c r="A233" s="1" t="s">
        <v>36</v>
      </c>
      <c r="B233" s="2" t="s">
        <v>65</v>
      </c>
      <c r="C233" s="8">
        <v>468</v>
      </c>
      <c r="D233" s="3">
        <v>559</v>
      </c>
    </row>
    <row r="234" spans="1:4" x14ac:dyDescent="0.3">
      <c r="A234" s="1" t="s">
        <v>36</v>
      </c>
      <c r="B234" s="2" t="s">
        <v>54</v>
      </c>
      <c r="C234" s="8">
        <v>881</v>
      </c>
      <c r="D234" s="3">
        <v>669</v>
      </c>
    </row>
    <row r="235" spans="1:4" x14ac:dyDescent="0.3">
      <c r="A235" s="1" t="s">
        <v>36</v>
      </c>
      <c r="B235" s="2" t="s">
        <v>62</v>
      </c>
      <c r="C235" s="7">
        <v>1</v>
      </c>
      <c r="D235" s="3">
        <v>0</v>
      </c>
    </row>
    <row r="236" spans="1:4" x14ac:dyDescent="0.3">
      <c r="A236" s="1" t="s">
        <v>36</v>
      </c>
      <c r="B236" s="2" t="s">
        <v>61</v>
      </c>
      <c r="C236" s="7">
        <v>40</v>
      </c>
      <c r="D236" s="3">
        <v>0</v>
      </c>
    </row>
    <row r="237" spans="1:4" x14ac:dyDescent="0.3">
      <c r="A237" s="1" t="s">
        <v>36</v>
      </c>
      <c r="B237" s="2" t="s">
        <v>59</v>
      </c>
      <c r="C237" s="7">
        <v>4</v>
      </c>
      <c r="D237" s="3">
        <v>0</v>
      </c>
    </row>
    <row r="238" spans="1:4" x14ac:dyDescent="0.3">
      <c r="A238" s="1" t="s">
        <v>36</v>
      </c>
      <c r="B238" s="2" t="s">
        <v>58</v>
      </c>
      <c r="C238" s="8">
        <v>2533</v>
      </c>
      <c r="D238" s="3">
        <v>716</v>
      </c>
    </row>
    <row r="239" spans="1:4" x14ac:dyDescent="0.3">
      <c r="A239" s="1" t="s">
        <v>37</v>
      </c>
      <c r="B239" s="2" t="s">
        <v>55</v>
      </c>
      <c r="C239" s="8">
        <v>1600</v>
      </c>
      <c r="D239" s="3">
        <v>1598</v>
      </c>
    </row>
    <row r="240" spans="1:4" x14ac:dyDescent="0.3">
      <c r="A240" s="1" t="s">
        <v>38</v>
      </c>
      <c r="B240" s="2" t="s">
        <v>55</v>
      </c>
      <c r="C240" s="8">
        <v>3375</v>
      </c>
      <c r="D240" s="3">
        <v>3563</v>
      </c>
    </row>
    <row r="241" spans="1:4" x14ac:dyDescent="0.3">
      <c r="A241" s="1" t="s">
        <v>38</v>
      </c>
      <c r="B241" s="2" t="s">
        <v>71</v>
      </c>
      <c r="C241" s="7">
        <v>31</v>
      </c>
      <c r="D241" s="3">
        <v>4</v>
      </c>
    </row>
    <row r="242" spans="1:4" x14ac:dyDescent="0.3">
      <c r="A242" s="1" t="s">
        <v>38</v>
      </c>
      <c r="B242" s="2" t="s">
        <v>69</v>
      </c>
      <c r="C242" s="7">
        <v>175</v>
      </c>
      <c r="D242" s="3">
        <v>114</v>
      </c>
    </row>
    <row r="243" spans="1:4" x14ac:dyDescent="0.3">
      <c r="A243" s="1" t="s">
        <v>38</v>
      </c>
      <c r="B243" s="2" t="s">
        <v>68</v>
      </c>
      <c r="C243" s="8">
        <v>411</v>
      </c>
      <c r="D243" s="3">
        <v>103</v>
      </c>
    </row>
    <row r="244" spans="1:4" x14ac:dyDescent="0.3">
      <c r="A244" s="1" t="s">
        <v>38</v>
      </c>
      <c r="B244" s="2" t="s">
        <v>54</v>
      </c>
      <c r="C244" s="7">
        <v>650</v>
      </c>
      <c r="D244" s="3">
        <v>454</v>
      </c>
    </row>
    <row r="245" spans="1:4" x14ac:dyDescent="0.3">
      <c r="A245" s="1" t="s">
        <v>38</v>
      </c>
      <c r="B245" s="2" t="s">
        <v>63</v>
      </c>
      <c r="C245" s="7">
        <v>1</v>
      </c>
      <c r="D245" s="3">
        <v>0</v>
      </c>
    </row>
    <row r="246" spans="1:4" x14ac:dyDescent="0.3">
      <c r="A246" s="1" t="s">
        <v>38</v>
      </c>
      <c r="B246" s="2" t="s">
        <v>56</v>
      </c>
      <c r="C246" s="7">
        <v>300</v>
      </c>
      <c r="D246" s="3">
        <v>17</v>
      </c>
    </row>
    <row r="247" spans="1:4" x14ac:dyDescent="0.3">
      <c r="A247" s="1" t="s">
        <v>38</v>
      </c>
      <c r="B247" s="2" t="s">
        <v>62</v>
      </c>
      <c r="C247" s="7">
        <v>1</v>
      </c>
      <c r="D247" s="3">
        <v>0</v>
      </c>
    </row>
    <row r="248" spans="1:4" x14ac:dyDescent="0.3">
      <c r="A248" s="1" t="s">
        <v>38</v>
      </c>
      <c r="B248" s="2" t="s">
        <v>57</v>
      </c>
      <c r="C248" s="8">
        <v>1</v>
      </c>
      <c r="D248" s="3">
        <v>0</v>
      </c>
    </row>
    <row r="249" spans="1:4" x14ac:dyDescent="0.3">
      <c r="A249" s="1" t="s">
        <v>38</v>
      </c>
      <c r="B249" s="2" t="s">
        <v>61</v>
      </c>
      <c r="C249" s="7">
        <v>320</v>
      </c>
      <c r="D249" s="3">
        <v>343</v>
      </c>
    </row>
    <row r="250" spans="1:4" x14ac:dyDescent="0.3">
      <c r="A250" s="1" t="s">
        <v>38</v>
      </c>
      <c r="B250" s="2" t="s">
        <v>60</v>
      </c>
      <c r="C250" s="7">
        <v>15</v>
      </c>
      <c r="D250" s="3">
        <v>0</v>
      </c>
    </row>
    <row r="251" spans="1:4" x14ac:dyDescent="0.3">
      <c r="A251" s="1" t="s">
        <v>39</v>
      </c>
      <c r="B251" s="2" t="s">
        <v>55</v>
      </c>
      <c r="C251" s="7">
        <v>1500</v>
      </c>
      <c r="D251" s="3">
        <v>1168</v>
      </c>
    </row>
    <row r="252" spans="1:4" x14ac:dyDescent="0.3">
      <c r="A252" s="1" t="s">
        <v>39</v>
      </c>
      <c r="B252" s="2" t="s">
        <v>68</v>
      </c>
      <c r="C252" s="8">
        <v>100</v>
      </c>
      <c r="D252" s="3">
        <v>87</v>
      </c>
    </row>
    <row r="253" spans="1:4" x14ac:dyDescent="0.3">
      <c r="A253" s="1" t="s">
        <v>39</v>
      </c>
      <c r="B253" s="2" t="s">
        <v>65</v>
      </c>
      <c r="C253" s="8">
        <v>180</v>
      </c>
      <c r="D253" s="3">
        <v>80</v>
      </c>
    </row>
    <row r="254" spans="1:4" x14ac:dyDescent="0.3">
      <c r="A254" s="1" t="s">
        <v>39</v>
      </c>
      <c r="B254" s="2" t="s">
        <v>54</v>
      </c>
      <c r="C254" s="8">
        <v>300</v>
      </c>
      <c r="D254" s="3">
        <v>119</v>
      </c>
    </row>
    <row r="255" spans="1:4" x14ac:dyDescent="0.3">
      <c r="A255" s="1" t="s">
        <v>39</v>
      </c>
      <c r="B255" s="2" t="s">
        <v>58</v>
      </c>
      <c r="C255" s="7">
        <v>180</v>
      </c>
      <c r="D255" s="3">
        <v>113</v>
      </c>
    </row>
    <row r="256" spans="1:4" x14ac:dyDescent="0.3">
      <c r="A256" s="1" t="s">
        <v>40</v>
      </c>
      <c r="B256" s="2" t="s">
        <v>72</v>
      </c>
      <c r="C256" s="7">
        <v>1</v>
      </c>
      <c r="D256" s="3">
        <v>0</v>
      </c>
    </row>
    <row r="257" spans="1:4" x14ac:dyDescent="0.3">
      <c r="A257" s="1" t="s">
        <v>41</v>
      </c>
      <c r="B257" s="2" t="s">
        <v>55</v>
      </c>
      <c r="C257" s="8">
        <v>804</v>
      </c>
      <c r="D257" s="3">
        <v>439</v>
      </c>
    </row>
    <row r="258" spans="1:4" x14ac:dyDescent="0.3">
      <c r="A258" s="1" t="s">
        <v>41</v>
      </c>
      <c r="B258" s="2" t="s">
        <v>65</v>
      </c>
      <c r="C258" s="7">
        <v>35</v>
      </c>
      <c r="D258" s="3">
        <v>177</v>
      </c>
    </row>
    <row r="259" spans="1:4" x14ac:dyDescent="0.3">
      <c r="A259" s="1" t="s">
        <v>41</v>
      </c>
      <c r="B259" s="2" t="s">
        <v>54</v>
      </c>
      <c r="C259" s="8">
        <v>4</v>
      </c>
      <c r="D259" s="3">
        <v>96</v>
      </c>
    </row>
    <row r="260" spans="1:4" x14ac:dyDescent="0.3">
      <c r="A260" s="1" t="s">
        <v>41</v>
      </c>
      <c r="B260" s="2" t="s">
        <v>58</v>
      </c>
      <c r="C260" s="8">
        <v>15</v>
      </c>
      <c r="D260" s="3">
        <v>54</v>
      </c>
    </row>
    <row r="261" spans="1:4" x14ac:dyDescent="0.3">
      <c r="A261" s="1" t="s">
        <v>42</v>
      </c>
      <c r="B261" s="2" t="s">
        <v>55</v>
      </c>
      <c r="C261" s="7">
        <v>600</v>
      </c>
      <c r="D261" s="3">
        <v>645</v>
      </c>
    </row>
    <row r="262" spans="1:4" x14ac:dyDescent="0.3">
      <c r="A262" s="1" t="s">
        <v>42</v>
      </c>
      <c r="B262" s="2" t="s">
        <v>54</v>
      </c>
      <c r="C262" s="8">
        <v>220</v>
      </c>
      <c r="D262" s="3">
        <v>44</v>
      </c>
    </row>
    <row r="263" spans="1:4" x14ac:dyDescent="0.3">
      <c r="A263" s="1" t="s">
        <v>43</v>
      </c>
      <c r="B263" s="2" t="s">
        <v>72</v>
      </c>
      <c r="C263" s="7">
        <v>1</v>
      </c>
      <c r="D263" s="3">
        <v>0</v>
      </c>
    </row>
    <row r="264" spans="1:4" x14ac:dyDescent="0.3">
      <c r="A264" s="1" t="s">
        <v>43</v>
      </c>
      <c r="B264" s="2" t="s">
        <v>55</v>
      </c>
      <c r="C264" s="7">
        <v>25</v>
      </c>
      <c r="D264" s="3">
        <v>93</v>
      </c>
    </row>
    <row r="265" spans="1:4" x14ac:dyDescent="0.3">
      <c r="A265" s="1" t="s">
        <v>43</v>
      </c>
      <c r="B265" s="2" t="s">
        <v>66</v>
      </c>
      <c r="C265" s="7">
        <v>20</v>
      </c>
      <c r="D265" s="3">
        <v>7</v>
      </c>
    </row>
    <row r="266" spans="1:4" x14ac:dyDescent="0.3">
      <c r="A266" s="1" t="s">
        <v>43</v>
      </c>
      <c r="B266" s="2" t="s">
        <v>65</v>
      </c>
      <c r="C266" s="8">
        <v>100</v>
      </c>
      <c r="D266" s="3">
        <v>182</v>
      </c>
    </row>
    <row r="267" spans="1:4" x14ac:dyDescent="0.3">
      <c r="A267" s="1" t="s">
        <v>43</v>
      </c>
      <c r="B267" s="2" t="s">
        <v>54</v>
      </c>
      <c r="C267" s="7">
        <v>180</v>
      </c>
      <c r="D267" s="3">
        <v>167</v>
      </c>
    </row>
    <row r="268" spans="1:4" x14ac:dyDescent="0.3">
      <c r="A268" s="1" t="s">
        <v>43</v>
      </c>
      <c r="B268" s="2" t="s">
        <v>63</v>
      </c>
      <c r="C268" s="7">
        <v>1</v>
      </c>
      <c r="D268" s="3">
        <v>0</v>
      </c>
    </row>
    <row r="269" spans="1:4" x14ac:dyDescent="0.3">
      <c r="A269" s="1" t="s">
        <v>43</v>
      </c>
      <c r="B269" s="2" t="s">
        <v>57</v>
      </c>
      <c r="C269" s="8">
        <v>1</v>
      </c>
      <c r="D269" s="3">
        <v>0</v>
      </c>
    </row>
    <row r="270" spans="1:4" x14ac:dyDescent="0.3">
      <c r="A270" s="1" t="s">
        <v>43</v>
      </c>
      <c r="B270" s="2" t="s">
        <v>58</v>
      </c>
      <c r="C270" s="7">
        <v>16</v>
      </c>
      <c r="D270" s="3">
        <v>19</v>
      </c>
    </row>
    <row r="271" spans="1:4" x14ac:dyDescent="0.3">
      <c r="A271" s="1" t="s">
        <v>44</v>
      </c>
      <c r="B271" s="2" t="s">
        <v>72</v>
      </c>
      <c r="C271" s="7">
        <v>1</v>
      </c>
      <c r="D271" s="3">
        <v>0</v>
      </c>
    </row>
    <row r="272" spans="1:4" x14ac:dyDescent="0.3">
      <c r="A272" s="1" t="s">
        <v>44</v>
      </c>
      <c r="B272" s="2" t="s">
        <v>55</v>
      </c>
      <c r="C272" s="8">
        <v>4423</v>
      </c>
      <c r="D272" s="3">
        <v>4191</v>
      </c>
    </row>
    <row r="273" spans="1:4" x14ac:dyDescent="0.3">
      <c r="A273" s="1" t="s">
        <v>44</v>
      </c>
      <c r="B273" s="2" t="s">
        <v>69</v>
      </c>
      <c r="C273" s="8">
        <v>1723</v>
      </c>
      <c r="D273" s="3">
        <v>1689</v>
      </c>
    </row>
    <row r="274" spans="1:4" x14ac:dyDescent="0.3">
      <c r="A274" s="1" t="s">
        <v>44</v>
      </c>
      <c r="B274" s="2" t="s">
        <v>67</v>
      </c>
      <c r="C274" s="7">
        <v>50</v>
      </c>
      <c r="D274" s="3">
        <v>26</v>
      </c>
    </row>
    <row r="275" spans="1:4" x14ac:dyDescent="0.3">
      <c r="A275" s="1" t="s">
        <v>44</v>
      </c>
      <c r="B275" s="2" t="s">
        <v>65</v>
      </c>
      <c r="C275" s="8">
        <v>912</v>
      </c>
      <c r="D275" s="3">
        <v>852</v>
      </c>
    </row>
    <row r="276" spans="1:4" x14ac:dyDescent="0.3">
      <c r="A276" s="1" t="s">
        <v>44</v>
      </c>
      <c r="B276" s="2" t="s">
        <v>64</v>
      </c>
      <c r="C276" s="7">
        <v>340</v>
      </c>
      <c r="D276" s="3">
        <v>265</v>
      </c>
    </row>
    <row r="277" spans="1:4" x14ac:dyDescent="0.3">
      <c r="A277" s="1" t="s">
        <v>44</v>
      </c>
      <c r="B277" s="2" t="s">
        <v>54</v>
      </c>
      <c r="C277" s="8">
        <v>300</v>
      </c>
      <c r="D277" s="3">
        <v>2</v>
      </c>
    </row>
    <row r="278" spans="1:4" x14ac:dyDescent="0.3">
      <c r="A278" s="1" t="s">
        <v>44</v>
      </c>
      <c r="B278" s="2" t="s">
        <v>63</v>
      </c>
      <c r="C278" s="7">
        <v>1</v>
      </c>
      <c r="D278" s="3">
        <v>0</v>
      </c>
    </row>
    <row r="279" spans="1:4" x14ac:dyDescent="0.3">
      <c r="A279" s="1" t="s">
        <v>44</v>
      </c>
      <c r="B279" s="2" t="s">
        <v>56</v>
      </c>
      <c r="C279" s="7">
        <v>300</v>
      </c>
      <c r="D279" s="3">
        <v>0</v>
      </c>
    </row>
    <row r="280" spans="1:4" x14ac:dyDescent="0.3">
      <c r="A280" s="1" t="s">
        <v>44</v>
      </c>
      <c r="B280" s="2" t="s">
        <v>61</v>
      </c>
      <c r="C280" s="7">
        <v>959</v>
      </c>
      <c r="D280" s="3">
        <v>1132</v>
      </c>
    </row>
    <row r="281" spans="1:4" x14ac:dyDescent="0.3">
      <c r="A281" s="1" t="s">
        <v>44</v>
      </c>
      <c r="B281" s="2" t="s">
        <v>59</v>
      </c>
      <c r="C281" s="7">
        <v>6</v>
      </c>
      <c r="D281" s="3">
        <v>0</v>
      </c>
    </row>
    <row r="282" spans="1:4" x14ac:dyDescent="0.3">
      <c r="A282" s="1" t="s">
        <v>44</v>
      </c>
      <c r="B282" s="2" t="s">
        <v>58</v>
      </c>
      <c r="C282" s="7">
        <v>22283</v>
      </c>
      <c r="D282" s="3">
        <v>20386</v>
      </c>
    </row>
    <row r="283" spans="1:4" x14ac:dyDescent="0.3">
      <c r="A283" s="1" t="s">
        <v>45</v>
      </c>
      <c r="B283" s="2" t="s">
        <v>55</v>
      </c>
      <c r="C283" s="8">
        <v>550</v>
      </c>
      <c r="D283" s="3">
        <v>230</v>
      </c>
    </row>
    <row r="284" spans="1:4" x14ac:dyDescent="0.3">
      <c r="A284" s="1" t="s">
        <v>45</v>
      </c>
      <c r="B284" s="2" t="s">
        <v>67</v>
      </c>
      <c r="C284" s="7">
        <v>126</v>
      </c>
      <c r="D284" s="3">
        <v>18</v>
      </c>
    </row>
    <row r="285" spans="1:4" x14ac:dyDescent="0.3">
      <c r="A285" s="1" t="s">
        <v>45</v>
      </c>
      <c r="B285" s="2" t="s">
        <v>66</v>
      </c>
      <c r="C285" s="7">
        <v>15</v>
      </c>
      <c r="D285" s="3">
        <v>3</v>
      </c>
    </row>
    <row r="286" spans="1:4" x14ac:dyDescent="0.3">
      <c r="A286" s="1" t="s">
        <v>45</v>
      </c>
      <c r="B286" s="2" t="s">
        <v>65</v>
      </c>
      <c r="C286" s="8">
        <v>180</v>
      </c>
      <c r="D286" s="3">
        <v>65</v>
      </c>
    </row>
    <row r="287" spans="1:4" x14ac:dyDescent="0.3">
      <c r="A287" s="1" t="s">
        <v>45</v>
      </c>
      <c r="B287" s="2" t="s">
        <v>54</v>
      </c>
      <c r="C287" s="8">
        <v>300</v>
      </c>
      <c r="D287" s="3">
        <v>142</v>
      </c>
    </row>
    <row r="288" spans="1:4" x14ac:dyDescent="0.3">
      <c r="A288" s="1" t="s">
        <v>45</v>
      </c>
      <c r="B288" s="2" t="s">
        <v>61</v>
      </c>
      <c r="C288" s="7">
        <v>60</v>
      </c>
      <c r="D288" s="3">
        <v>0</v>
      </c>
    </row>
    <row r="289" spans="1:4" x14ac:dyDescent="0.3">
      <c r="A289" s="1" t="s">
        <v>45</v>
      </c>
      <c r="B289" s="2" t="s">
        <v>58</v>
      </c>
      <c r="C289" s="8">
        <v>180</v>
      </c>
      <c r="D289" s="3">
        <v>77</v>
      </c>
    </row>
    <row r="290" spans="1:4" x14ac:dyDescent="0.3">
      <c r="A290" s="1" t="s">
        <v>46</v>
      </c>
      <c r="B290" s="2" t="s">
        <v>54</v>
      </c>
      <c r="C290" s="8">
        <v>300</v>
      </c>
      <c r="D290" s="3">
        <v>224</v>
      </c>
    </row>
    <row r="291" spans="1:4" x14ac:dyDescent="0.3">
      <c r="A291" s="1" t="s">
        <v>47</v>
      </c>
      <c r="B291" s="2" t="s">
        <v>54</v>
      </c>
      <c r="C291" s="8">
        <v>300</v>
      </c>
      <c r="D291" s="3">
        <v>113</v>
      </c>
    </row>
    <row r="292" spans="1:4" x14ac:dyDescent="0.3">
      <c r="A292" s="1" t="s">
        <v>48</v>
      </c>
      <c r="B292" s="2" t="s">
        <v>72</v>
      </c>
      <c r="C292" s="7">
        <v>1</v>
      </c>
      <c r="D292" s="3">
        <v>0</v>
      </c>
    </row>
    <row r="293" spans="1:4" x14ac:dyDescent="0.3">
      <c r="A293" s="1" t="s">
        <v>48</v>
      </c>
      <c r="B293" s="2" t="s">
        <v>65</v>
      </c>
      <c r="C293" s="7">
        <v>100</v>
      </c>
      <c r="D293" s="3">
        <v>25</v>
      </c>
    </row>
    <row r="294" spans="1:4" x14ac:dyDescent="0.3">
      <c r="A294" s="1" t="s">
        <v>48</v>
      </c>
      <c r="B294" s="2" t="s">
        <v>62</v>
      </c>
      <c r="C294" s="8">
        <v>1</v>
      </c>
      <c r="D294" s="3">
        <v>0</v>
      </c>
    </row>
    <row r="295" spans="1:4" x14ac:dyDescent="0.3">
      <c r="A295" s="1" t="s">
        <v>48</v>
      </c>
      <c r="B295" s="2" t="s">
        <v>58</v>
      </c>
      <c r="C295" s="7">
        <v>90</v>
      </c>
      <c r="D295" s="3">
        <v>60</v>
      </c>
    </row>
    <row r="296" spans="1:4" x14ac:dyDescent="0.3">
      <c r="A296" s="1" t="s">
        <v>49</v>
      </c>
      <c r="B296" s="2" t="s">
        <v>55</v>
      </c>
      <c r="C296" s="8">
        <v>1020</v>
      </c>
      <c r="D296" s="3">
        <v>655</v>
      </c>
    </row>
    <row r="297" spans="1:4" x14ac:dyDescent="0.3">
      <c r="A297" s="1" t="s">
        <v>49</v>
      </c>
      <c r="B297" s="2" t="s">
        <v>65</v>
      </c>
      <c r="C297" s="8">
        <v>195</v>
      </c>
      <c r="D297" s="3">
        <v>60</v>
      </c>
    </row>
    <row r="298" spans="1:4" x14ac:dyDescent="0.3">
      <c r="A298" s="9" t="s">
        <v>49</v>
      </c>
      <c r="B298" s="2" t="s">
        <v>56</v>
      </c>
      <c r="C298" s="7">
        <v>30</v>
      </c>
      <c r="D298" s="3">
        <v>0</v>
      </c>
    </row>
    <row r="299" spans="1:4" x14ac:dyDescent="0.3">
      <c r="A299" s="10" t="s">
        <v>49</v>
      </c>
      <c r="B299" s="2" t="s">
        <v>59</v>
      </c>
      <c r="C299" s="8">
        <v>2</v>
      </c>
      <c r="D299" s="3">
        <v>0</v>
      </c>
    </row>
    <row r="300" spans="1:4" x14ac:dyDescent="0.3">
      <c r="A300" s="1" t="s">
        <v>49</v>
      </c>
      <c r="B300" s="2" t="s">
        <v>58</v>
      </c>
      <c r="C300" s="8">
        <v>230</v>
      </c>
      <c r="D300" s="3">
        <v>79</v>
      </c>
    </row>
    <row r="301" spans="1:4" x14ac:dyDescent="0.3">
      <c r="C301" s="8">
        <f>SUBTOTAL(109,Tabel1[Geplande KPI PS1])</f>
        <v>144421</v>
      </c>
      <c r="D301" s="3">
        <f>SUBTOTAL(109,Tabel1[TussenT KPI])</f>
        <v>118337</v>
      </c>
    </row>
    <row r="307" spans="1:1" x14ac:dyDescent="0.3">
      <c r="A307" s="9"/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25" ma:contentTypeDescription="Een nieuw document maken." ma:contentTypeScope="" ma:versionID="89b3ea0d29edbb20fd0ee49b7221a4e7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1e95d302802066fec6c5a5ae897e598a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Bron" minOccurs="0"/>
                <xsd:element ref="ns2:MediaServiceAutoKeyPoints" minOccurs="0"/>
                <xsd:element ref="ns2:MediaServiceKeyPoints" minOccurs="0"/>
                <xsd:element ref="ns2:Datum" minOccurs="0"/>
                <xsd:element ref="ns2:RevisieKC" minOccurs="0"/>
                <xsd:element ref="ns2:GetekenddoorMinister" minOccurs="0"/>
                <xsd:element ref="ns2:Bezorgdaan" minOccurs="0"/>
                <xsd:element ref="ns2:NrDossier" minOccurs="0"/>
                <xsd:element ref="ns2:volgorde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Bron" ma:index="18" nillable="true" ma:displayName="Bron" ma:internalName="Bron">
      <xsd:simpleType>
        <xsd:restriction base="dms:Text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um" ma:index="21" nillable="true" ma:displayName="Datum" ma:format="DateOnly" ma:internalName="Datum">
      <xsd:simpleType>
        <xsd:restriction base="dms:DateTime"/>
      </xsd:simpleType>
    </xsd:element>
    <xsd:element name="RevisieKC" ma:index="22" nillable="true" ma:displayName="Revisie KC" ma:default="0" ma:format="Dropdown" ma:internalName="RevisieKC">
      <xsd:simpleType>
        <xsd:restriction base="dms:Boolean"/>
      </xsd:simpleType>
    </xsd:element>
    <xsd:element name="GetekenddoorMinister" ma:index="23" nillable="true" ma:displayName="Getekend door Minister" ma:default="0" ma:format="Dropdown" ma:internalName="GetekenddoorMinister">
      <xsd:simpleType>
        <xsd:restriction base="dms:Boolean"/>
      </xsd:simpleType>
    </xsd:element>
    <xsd:element name="Bezorgdaan" ma:index="24" nillable="true" ma:displayName="Bezorgd aan" ma:format="Dropdown" ma:internalName="Bezorgdaan">
      <xsd:simpleType>
        <xsd:restriction base="dms:Text">
          <xsd:maxLength value="255"/>
        </xsd:restriction>
      </xsd:simpleType>
    </xsd:element>
    <xsd:element name="NrDossier" ma:index="25" nillable="true" ma:displayName="Nr Dossier" ma:format="Dropdown" ma:internalName="NrDossier" ma:percentage="FALSE">
      <xsd:simpleType>
        <xsd:restriction base="dms:Number"/>
      </xsd:simpleType>
    </xsd:element>
    <xsd:element name="volgorde" ma:index="26" nillable="true" ma:displayName="volgorde" ma:decimals="0" ma:format="Dropdown" ma:internalName="volgorde" ma:percentage="FALSE">
      <xsd:simpleType>
        <xsd:restriction base="dms:Number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30" nillable="true" ma:displayName="Taxonomy Catch All Column" ma:hidden="true" ma:list="{e9244c78-f766-4ceb-9684-670b7a257929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olgorde xmlns="03d5240a-782c-4048-8313-d01b5d6ab2a6" xsi:nil="true"/>
    <NrDossier xmlns="03d5240a-782c-4048-8313-d01b5d6ab2a6" xsi:nil="true"/>
    <lcf76f155ced4ddcb4097134ff3c332f xmlns="03d5240a-782c-4048-8313-d01b5d6ab2a6">
      <Terms xmlns="http://schemas.microsoft.com/office/infopath/2007/PartnerControls"/>
    </lcf76f155ced4ddcb4097134ff3c332f>
    <GetekenddoorMinister xmlns="03d5240a-782c-4048-8313-d01b5d6ab2a6">false</GetekenddoorMinister>
    <RevisieKC xmlns="03d5240a-782c-4048-8313-d01b5d6ab2a6">false</RevisieKC>
    <Bezorgdaan xmlns="03d5240a-782c-4048-8313-d01b5d6ab2a6" xsi:nil="true"/>
    <Bron xmlns="03d5240a-782c-4048-8313-d01b5d6ab2a6" xsi:nil="true"/>
    <Datum xmlns="03d5240a-782c-4048-8313-d01b5d6ab2a6" xsi:nil="true"/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D10D311E-0256-461F-9D1A-34CE6607C7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31E199-8AF8-4E3A-ABB6-84746C336D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F3E270-433F-4807-B0E2-78A8C9AF66B5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3301dedf-b972-4f3e-ad53-365b955a2e53"/>
    <ds:schemaRef ds:uri="http://purl.org/dc/dcmitype/"/>
    <ds:schemaRef ds:uri="http://schemas.microsoft.com/office/infopath/2007/PartnerControls"/>
    <ds:schemaRef ds:uri="http://purl.org/dc/terms/"/>
    <ds:schemaRef ds:uri="f2018528-1da4-41c7-8a42-759687759166"/>
    <ds:schemaRef ds:uri="5a174038-70d1-4bd0-a73d-419d63be8671"/>
    <ds:schemaRef ds:uri="http://www.w3.org/XML/1998/namespace"/>
    <ds:schemaRef ds:uri="03d5240a-782c-4048-8313-d01b5d6ab2a6"/>
    <ds:schemaRef ds:uri="9a9ec0f0-7796-43d0-ac1f-4c8c46ee0b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Tussentijdse_eval_2023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Deweerd, Farah</dc:creator>
  <cp:keywords/>
  <dc:description/>
  <cp:lastModifiedBy>Slootmans, Ronny</cp:lastModifiedBy>
  <cp:revision/>
  <dcterms:created xsi:type="dcterms:W3CDTF">2022-06-23T18:57:42Z</dcterms:created>
  <dcterms:modified xsi:type="dcterms:W3CDTF">2023-07-10T08:58:27Z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MediaServiceImageTags">
    <vt:lpwstr/>
  </property>
  <property fmtid="{D5CDD505-2E9C-101B-9397-08002B2CF9AE}" pid="4" name="_dlc_DocIdItemGuid">
    <vt:lpwstr>b58791f7-6314-4404-8cec-297c3cd9cce7</vt:lpwstr>
  </property>
</Properties>
</file>