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514AF1A8-CE11-4915-A0BD-C1D584F6DE0D}" xr6:coauthVersionLast="47" xr6:coauthVersionMax="47" xr10:uidLastSave="{00000000-0000-0000-0000-000000000000}"/>
  <bookViews>
    <workbookView xWindow="-108" yWindow="-108" windowWidth="23256" windowHeight="12576" xr2:uid="{2242423D-5F21-4C42-8036-F7CECCB83586}"/>
  </bookViews>
  <sheets>
    <sheet name="Personeelsaantal" sheetId="1" r:id="rId1"/>
    <sheet name="Bruto V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6" i="1" l="1"/>
  <c r="C6" i="3"/>
  <c r="Q6" i="3"/>
  <c r="C7" i="3"/>
  <c r="Q7" i="3"/>
  <c r="C8" i="3"/>
  <c r="Q8" i="3"/>
  <c r="C9" i="3"/>
  <c r="Q9" i="3"/>
  <c r="C10" i="3"/>
  <c r="Q10" i="3"/>
  <c r="Q11" i="3"/>
  <c r="C12" i="3"/>
  <c r="Q12" i="3"/>
  <c r="C13" i="3"/>
  <c r="Q13" i="3"/>
  <c r="C14" i="3"/>
  <c r="Q14" i="3"/>
  <c r="C15" i="3"/>
  <c r="Q15" i="3"/>
  <c r="C16" i="3"/>
  <c r="Q16" i="3"/>
  <c r="C17" i="3"/>
  <c r="Q17" i="3"/>
  <c r="C18" i="3"/>
  <c r="Q18" i="3"/>
  <c r="C19" i="3"/>
  <c r="Q19" i="3"/>
  <c r="C20" i="3"/>
  <c r="Q20" i="3"/>
  <c r="C21" i="3"/>
  <c r="Q21" i="3"/>
  <c r="C22" i="3"/>
  <c r="Q22" i="3"/>
  <c r="C23" i="3"/>
  <c r="Q23" i="3"/>
  <c r="C24" i="3"/>
  <c r="Q24" i="3"/>
  <c r="C25" i="3"/>
  <c r="Q25" i="3"/>
  <c r="C26" i="3"/>
  <c r="Q26" i="3"/>
  <c r="C27" i="3"/>
  <c r="Q27" i="3"/>
  <c r="C28" i="3"/>
  <c r="Q28" i="3"/>
  <c r="C29" i="3"/>
  <c r="Q29" i="3"/>
  <c r="C30" i="3"/>
  <c r="Q30" i="3"/>
  <c r="C31" i="3"/>
  <c r="Q31" i="3"/>
  <c r="C32" i="3"/>
  <c r="Q32" i="3"/>
  <c r="C33" i="3"/>
  <c r="Q33" i="3"/>
  <c r="C34" i="3"/>
  <c r="Q34" i="3"/>
  <c r="C35" i="3"/>
  <c r="Q35" i="3"/>
  <c r="C36" i="3"/>
  <c r="Q36" i="3"/>
  <c r="C37" i="3"/>
  <c r="Q37" i="3"/>
  <c r="C38" i="3"/>
  <c r="Q38" i="3"/>
  <c r="C39" i="3"/>
  <c r="Q39" i="3"/>
  <c r="C40" i="3"/>
  <c r="Q40" i="3"/>
  <c r="C41" i="3"/>
  <c r="Q41" i="3"/>
  <c r="C42" i="3"/>
  <c r="Q42" i="3"/>
  <c r="C43" i="3"/>
  <c r="Q43" i="3"/>
  <c r="C44" i="3"/>
  <c r="Q44" i="3"/>
  <c r="C45" i="3"/>
  <c r="Q45" i="3"/>
  <c r="C46" i="3"/>
  <c r="Q46" i="3"/>
  <c r="C47" i="3"/>
  <c r="Q47" i="3"/>
  <c r="C48" i="3"/>
  <c r="Q48" i="3"/>
  <c r="C49" i="3"/>
  <c r="Q49" i="3"/>
  <c r="C50" i="3"/>
  <c r="Q50" i="3"/>
  <c r="C51" i="3"/>
  <c r="Q51" i="3"/>
  <c r="C52" i="3"/>
  <c r="Q52" i="3"/>
  <c r="C53" i="3"/>
  <c r="Q53" i="3"/>
  <c r="C54" i="3"/>
  <c r="Q54" i="3"/>
  <c r="C55" i="3"/>
  <c r="Q55" i="3"/>
  <c r="C56" i="3"/>
  <c r="Q56" i="3"/>
  <c r="C57" i="3"/>
  <c r="Q57" i="3"/>
  <c r="C58" i="3"/>
  <c r="Q58" i="3"/>
  <c r="C59" i="3"/>
  <c r="Q59" i="3"/>
  <c r="C60" i="3"/>
  <c r="Q60" i="3"/>
  <c r="C61" i="3"/>
  <c r="Q61" i="3"/>
  <c r="C62" i="3"/>
  <c r="Q62" i="3"/>
  <c r="C63" i="3"/>
  <c r="Q63" i="3"/>
  <c r="C64" i="3"/>
  <c r="Q64" i="3"/>
  <c r="D66" i="3"/>
  <c r="E66" i="3"/>
  <c r="D67" i="3" s="1"/>
  <c r="F66" i="3"/>
  <c r="G66" i="3"/>
  <c r="H66" i="3"/>
  <c r="I66" i="3"/>
  <c r="J66" i="3"/>
  <c r="K66" i="3"/>
  <c r="L66" i="3"/>
  <c r="M66" i="3"/>
  <c r="N66" i="3"/>
  <c r="O66" i="3"/>
  <c r="P66" i="3"/>
  <c r="R66" i="3"/>
  <c r="S66" i="3"/>
  <c r="R67" i="3" s="1"/>
  <c r="T66" i="3"/>
  <c r="U66" i="3"/>
  <c r="V66" i="3"/>
  <c r="W66" i="3"/>
  <c r="X66" i="3"/>
  <c r="Y66" i="3"/>
  <c r="Z66" i="3"/>
  <c r="AA66" i="3"/>
  <c r="AB66" i="3"/>
  <c r="AC66" i="3"/>
  <c r="AD66" i="3"/>
  <c r="O67" i="3" l="1"/>
  <c r="T67" i="3"/>
  <c r="C66" i="3"/>
  <c r="F67" i="3"/>
  <c r="Q66" i="3"/>
  <c r="AC67" i="3"/>
  <c r="AG56" i="1" l="1"/>
  <c r="AF56" i="1"/>
  <c r="AE56" i="1"/>
  <c r="AE57" i="1" s="1"/>
  <c r="AD56" i="1"/>
  <c r="AC56" i="1"/>
  <c r="AB56" i="1"/>
  <c r="AA56" i="1"/>
  <c r="Z56" i="1"/>
  <c r="Y56" i="1"/>
  <c r="X56" i="1"/>
  <c r="W56" i="1"/>
  <c r="V56" i="1"/>
  <c r="U56" i="1"/>
  <c r="T56" i="1"/>
  <c r="S56" i="1"/>
  <c r="V57" i="1" l="1"/>
  <c r="T57" i="1"/>
  <c r="E56" i="1"/>
  <c r="D56" i="1"/>
  <c r="C56" i="1"/>
  <c r="D57" i="1" l="1"/>
  <c r="R56" i="1" l="1"/>
  <c r="Q56" i="1"/>
  <c r="P56" i="1"/>
  <c r="O56" i="1"/>
  <c r="N56" i="1"/>
  <c r="M56" i="1"/>
  <c r="L56" i="1"/>
  <c r="K56" i="1"/>
  <c r="J56" i="1"/>
  <c r="I56" i="1"/>
  <c r="H56" i="1"/>
  <c r="G56" i="1"/>
  <c r="F56" i="1"/>
  <c r="O57" i="1" l="1"/>
  <c r="F57" i="1"/>
</calcChain>
</file>

<file path=xl/sharedStrings.xml><?xml version="1.0" encoding="utf-8"?>
<sst xmlns="http://schemas.openxmlformats.org/spreadsheetml/2006/main" count="215" uniqueCount="125">
  <si>
    <t xml:space="preserve">Deelvraag 1: Personeelsaantal </t>
  </si>
  <si>
    <t>Totaal aantal</t>
  </si>
  <si>
    <t>Gender</t>
  </si>
  <si>
    <t>Leeftijd</t>
  </si>
  <si>
    <t>Statuut</t>
  </si>
  <si>
    <t>Kansengroep</t>
  </si>
  <si>
    <t>Beleidsdomein</t>
  </si>
  <si>
    <t>Entiteit</t>
  </si>
  <si>
    <t>Man</t>
  </si>
  <si>
    <t>Vrouw</t>
  </si>
  <si>
    <t>&lt;= 24j</t>
  </si>
  <si>
    <t>25-29j</t>
  </si>
  <si>
    <t>30-34j</t>
  </si>
  <si>
    <t>35-39j</t>
  </si>
  <si>
    <t>40-44j</t>
  </si>
  <si>
    <t>45-49j</t>
  </si>
  <si>
    <t>50-54j</t>
  </si>
  <si>
    <t>55-59j</t>
  </si>
  <si>
    <t>&gt;=60j</t>
  </si>
  <si>
    <t>Statutair</t>
  </si>
  <si>
    <t>Contractueel</t>
  </si>
  <si>
    <t>Personeelsleden met handicap of chronische ziekte</t>
  </si>
  <si>
    <t>Buitenlandse herkomst</t>
  </si>
  <si>
    <t xml:space="preserve">Kanselarij, Bestuur, Buitenlandse Zaken en Justitie </t>
  </si>
  <si>
    <t>Departement Kanselarij &amp; Buitenlandse Zaken</t>
  </si>
  <si>
    <t>Agentschap Binnenlands Bestuur</t>
  </si>
  <si>
    <t>Het Facilitair Bedrijf</t>
  </si>
  <si>
    <t>Agentschap Justitie en Handhaving</t>
  </si>
  <si>
    <t>Agentschap Digitaal Vlaanderen</t>
  </si>
  <si>
    <t>Agentschap Overheidspersoneel</t>
  </si>
  <si>
    <t>Audit Vlaanderen</t>
  </si>
  <si>
    <t>Dienst van de Bestuursrechtscolleges</t>
  </si>
  <si>
    <t>Flanders Investment and Trade</t>
  </si>
  <si>
    <t xml:space="preserve">Toerisme Vlaanderen </t>
  </si>
  <si>
    <t xml:space="preserve">Financiën en Begroting </t>
  </si>
  <si>
    <t>Departement Financiën en Begroting</t>
  </si>
  <si>
    <t>Vlaamse Belastingdienst</t>
  </si>
  <si>
    <t xml:space="preserve">Economie, Wetenschap en Innovatie </t>
  </si>
  <si>
    <t>Departement Economie, Wetenschap en Innovatie</t>
  </si>
  <si>
    <t>Agentschap Innoveren en Ondernemen</t>
  </si>
  <si>
    <t>Agentschap Plantentuin Meise</t>
  </si>
  <si>
    <t>Onderwijs en Vorming</t>
  </si>
  <si>
    <t>Departement Onderwijs en Vorming</t>
  </si>
  <si>
    <t>Agentschap voor Hoger Onderwijs, Volwassenenonderwijs, Kwalificaties en Studietoelagen</t>
  </si>
  <si>
    <t>Agentschap voor Onderwijsdiensten</t>
  </si>
  <si>
    <t>Onderwijsinspectie</t>
  </si>
  <si>
    <t>Agentschap voor Infrastructuur in het Onderwijs</t>
  </si>
  <si>
    <t>Vlaamse Onderwijsraad</t>
  </si>
  <si>
    <t>Welzijn, Volksgezondheid en Gezin</t>
  </si>
  <si>
    <t>Departement Welzijn, Volksgezondheid en Gezin</t>
  </si>
  <si>
    <t>Agentschap Zorg en Gezondheid</t>
  </si>
  <si>
    <t xml:space="preserve">Opgroeien </t>
  </si>
  <si>
    <t>Opgroeien Regie</t>
  </si>
  <si>
    <t>Vlaams Agentschap voor Personen met een Handicap</t>
  </si>
  <si>
    <t>Vlaams Agentschap voor de Uitbetaling van Toelagen in het kader van het Gezinsbeleid</t>
  </si>
  <si>
    <t>Cultuur, Jeugd, Sport en Media</t>
  </si>
  <si>
    <t>Departement Cultuur, Jeugd en Media</t>
  </si>
  <si>
    <t>Sport Vlaanderen</t>
  </si>
  <si>
    <t>Vlaamse Regulator voor de Media</t>
  </si>
  <si>
    <t>Werk en Sociale Economie</t>
  </si>
  <si>
    <t>Departement Werk en Sociale Economie</t>
  </si>
  <si>
    <t>Vlaamse Dienst voor Arbeidsbemiddeling en Beroepsopleiding - VDAB</t>
  </si>
  <si>
    <t xml:space="preserve">Landbouw en Visserij </t>
  </si>
  <si>
    <t>Departement Landbouw en Visserij</t>
  </si>
  <si>
    <t>Instituut voor Landbouw- en Visserijonderzoek</t>
  </si>
  <si>
    <t xml:space="preserve">Mobiliteit en Openbare Werken </t>
  </si>
  <si>
    <t>Departement Mobiliteit en Openbare Werken</t>
  </si>
  <si>
    <t>Agentschap voor Maritieme Dienstverlening en Kust</t>
  </si>
  <si>
    <t>Agentschap Wegen en Verkeer</t>
  </si>
  <si>
    <t>De Vlaamse Waterweg</t>
  </si>
  <si>
    <t xml:space="preserve">Omgeving </t>
  </si>
  <si>
    <t>Departement Omgeving</t>
  </si>
  <si>
    <t xml:space="preserve">Agentschap voor Natuur en Bos </t>
  </si>
  <si>
    <t>Instituut voor Natuur- en Bosonderzoek (excl. Eigen Vermogen INBO)</t>
  </si>
  <si>
    <t>Onroerend Erfgoed</t>
  </si>
  <si>
    <t>Vlaams Energie- en Klimaatagentschap</t>
  </si>
  <si>
    <t>Wonen-Vlaanderen</t>
  </si>
  <si>
    <t>Openbare Vlaamse Afvalstoffenmaatschappij</t>
  </si>
  <si>
    <t>Vlaamse Milieumaatschappij</t>
  </si>
  <si>
    <t>Vlaamse Landmaatschappij</t>
  </si>
  <si>
    <t>Milieu- en Natuurraad van Vlaanderen (MINA)</t>
  </si>
  <si>
    <t>Strategische Adviesraad Ruimtelijke Ordening en Onroerend Erfgoed (SARO)</t>
  </si>
  <si>
    <t>Geen</t>
  </si>
  <si>
    <t>GO! onderwijs van de Vlaamse Gemeenschap</t>
  </si>
  <si>
    <t>* De personeelsaantallen zijn inclusief buitenlandpersoneel naar Belgisch recht en naar lokaal recht voor de kolommen totaal aantal en aantal per demografie, voor de kolommen over de kansengroepen zijn deze aantallen exclusief buitenlandpersoneel naar Belgisch recht en naar lokaal recht.</t>
  </si>
  <si>
    <t>* Wanneer er in een entiteit geen personeesleden zijn van een bepaalde groep, dan werden er geen gegevens ingevuld.</t>
  </si>
  <si>
    <t>Deelvraag 1: Personeelsbeschikbaarheid</t>
  </si>
  <si>
    <t>Totaal</t>
  </si>
  <si>
    <t>25 - 29j</t>
  </si>
  <si>
    <t>30 - 34j</t>
  </si>
  <si>
    <t>35 - 39j</t>
  </si>
  <si>
    <t>40 - 44j</t>
  </si>
  <si>
    <t>45 - 49j</t>
  </si>
  <si>
    <t>50 - 54j</t>
  </si>
  <si>
    <t>55 - 59j</t>
  </si>
  <si>
    <t>&gt;= 60j</t>
  </si>
  <si>
    <t>Kanselarij, Bestuur, Buitenlandse Zaken en Justitie</t>
  </si>
  <si>
    <t>Departement Kanselarij &amp; Buitenlandse Zaken  (excl. buitenlandpersoneel)</t>
  </si>
  <si>
    <t>Departement Kanselarij &amp; Buitenlandse Zaken - Buitenlandpersoneel Belgisch recht</t>
  </si>
  <si>
    <t>Departement Kanselarij &amp; Buitenlandse Zaken - Buitenlandpersoneel lokaal recht</t>
  </si>
  <si>
    <t>Agentschap Facilitair Bedrijf</t>
  </si>
  <si>
    <t>Flanders Investment and Trade  (excl. buitenlandpersoneel)</t>
  </si>
  <si>
    <t>Flanders Investment and Trade - Buitenlandpersoneel Belgisch recht</t>
  </si>
  <si>
    <t>Flanders Investment and Trade - Buitenlandpersoneel lokaal recht</t>
  </si>
  <si>
    <t>Toerisme Vlaanderen  (excl. buitenlandpersoneel)</t>
  </si>
  <si>
    <t>Toerisme Vlaanderen - Buitenlandpersoneel Belgisch recht</t>
  </si>
  <si>
    <t>Toerisme Vlaanderen - Buitenlandpersoneel lokaal recht</t>
  </si>
  <si>
    <t>Onderwijsinspectie (administratief personeel)</t>
  </si>
  <si>
    <t>Opgroeien (Jongerenwelzijn)</t>
  </si>
  <si>
    <t>Zorg en Gezondheid</t>
  </si>
  <si>
    <t>Opgroeien Regie (Kind en Gezin)</t>
  </si>
  <si>
    <t>Vlaams Agentschap voor de Uitbetaling Toelagen in het kader van het Gezinsbeleid</t>
  </si>
  <si>
    <t>Sport Vlaanderen  (excl. topsporters)</t>
  </si>
  <si>
    <t>Sport Vlaanderen - Topsporters</t>
  </si>
  <si>
    <t>Instituut voor Landbouw en Visserijonderzoek (exclusief EV)</t>
  </si>
  <si>
    <t>Departement MOW</t>
  </si>
  <si>
    <t>Agentschap voor Maritieme Dienstverlening en Kust   (exclusief DAB)</t>
  </si>
  <si>
    <t>Agentschap voor Maritieme Dienstverlening en Kust - DAB Loodswezen</t>
  </si>
  <si>
    <t>Agentschap voor Maritieme Dienstverlening en Kust - DAB Vloot</t>
  </si>
  <si>
    <t>De Vlaamse Waterweg nv</t>
  </si>
  <si>
    <t>Agentschap voor Natuur en Bos (exclusief OC)</t>
  </si>
  <si>
    <t>Instituut voor Natuur- en Bosonderzoek (exclusief EV)</t>
  </si>
  <si>
    <t xml:space="preserve">	Vlaams Energie- en Klimaatagentschap</t>
  </si>
  <si>
    <t>Milieu- en Natuurraad Vlaanderen</t>
  </si>
  <si>
    <t>Strategische adviesraad Ruimtelijke Ordening en Onroerend Erfgoed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</si>
</sst>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1"/>
      <color theme="1"/>
      <name val="Calibri"/>
      <family val="2"/>
      <scheme val="minor"/>
    </font>
    <font>
      <sz val="10"/>
      <name val="Arial"/>
      <family val="2"/>
    </font>
    <font>
      <sz val="10"/>
      <name val="Times New Roman"/>
      <family val="1"/>
    </font>
    <font>
      <sz val="10"/>
      <color indexed="8"/>
      <name val="Arial"/>
      <family val="2"/>
    </font>
    <font>
      <sz val="10"/>
      <name val="Arial"/>
      <family val="2"/>
    </font>
    <font>
      <b/>
      <sz val="9"/>
      <name val="Arial"/>
      <family val="2"/>
    </font>
    <font>
      <sz val="9"/>
      <name val="Arial"/>
      <family val="2"/>
    </font>
    <font>
      <b/>
      <sz val="9"/>
      <color indexed="8"/>
      <name val="Arial"/>
      <family val="2"/>
    </font>
    <font>
      <sz val="9"/>
      <color rgb="FF000000"/>
      <name val="Arial"/>
      <family val="2"/>
    </font>
    <font>
      <sz val="10"/>
      <color theme="1"/>
      <name val="Tahoma"/>
      <family val="2"/>
    </font>
    <font>
      <sz val="9"/>
      <color theme="1"/>
      <name val="Arial"/>
      <family val="2"/>
    </font>
    <font>
      <sz val="10"/>
      <color theme="1"/>
      <name val="Arial"/>
      <family val="2"/>
    </font>
    <font>
      <b/>
      <sz val="10"/>
      <color indexed="8"/>
      <name val="Arial"/>
      <family val="2"/>
    </font>
    <font>
      <b/>
      <sz val="10"/>
      <name val="Arial"/>
      <family val="2"/>
    </font>
    <font>
      <u/>
      <sz val="16"/>
      <name val="Arial"/>
      <family val="2"/>
    </font>
    <font>
      <b/>
      <u/>
      <sz val="10"/>
      <name val="Arial"/>
      <family val="2"/>
    </font>
    <font>
      <b/>
      <sz val="10"/>
      <color theme="1"/>
      <name val="Arial"/>
      <family val="2"/>
    </font>
    <font>
      <b/>
      <sz val="11"/>
      <name val="Arial"/>
      <family val="2"/>
    </font>
    <font>
      <b/>
      <sz val="12"/>
      <name val="Arial"/>
      <family val="2"/>
    </font>
    <font>
      <sz val="16"/>
      <color theme="1"/>
      <name val="Arial"/>
      <family val="2"/>
    </font>
    <font>
      <u/>
      <sz val="16"/>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hair">
        <color indexed="64"/>
      </top>
      <bottom style="thin">
        <color indexed="64"/>
      </bottom>
      <diagonal/>
    </border>
    <border>
      <left style="hair">
        <color auto="1"/>
      </left>
      <right style="double">
        <color indexed="64"/>
      </right>
      <top style="hair">
        <color auto="1"/>
      </top>
      <bottom style="thin">
        <color indexed="64"/>
      </bottom>
      <diagonal/>
    </border>
    <border>
      <left style="double">
        <color indexed="64"/>
      </left>
      <right/>
      <top style="hair">
        <color indexed="64"/>
      </top>
      <bottom/>
      <diagonal/>
    </border>
    <border>
      <left style="hair">
        <color auto="1"/>
      </left>
      <right style="double">
        <color indexed="64"/>
      </right>
      <top style="hair">
        <color auto="1"/>
      </top>
      <bottom style="hair">
        <color auto="1"/>
      </bottom>
      <diagonal/>
    </border>
    <border>
      <left style="double">
        <color indexed="64"/>
      </left>
      <right/>
      <top style="thin">
        <color indexed="64"/>
      </top>
      <bottom style="hair">
        <color indexed="64"/>
      </bottom>
      <diagonal/>
    </border>
    <border>
      <left style="hair">
        <color auto="1"/>
      </left>
      <right style="double">
        <color indexed="64"/>
      </right>
      <top style="thin">
        <color indexed="64"/>
      </top>
      <bottom style="hair">
        <color auto="1"/>
      </bottom>
      <diagonal/>
    </border>
    <border>
      <left style="medium">
        <color rgb="FF93B1CD"/>
      </left>
      <right/>
      <top/>
      <bottom/>
      <diagonal/>
    </border>
    <border>
      <left style="hair">
        <color auto="1"/>
      </left>
      <right style="double">
        <color indexed="64"/>
      </right>
      <top style="hair">
        <color auto="1"/>
      </top>
      <bottom/>
      <diagonal/>
    </border>
    <border>
      <left style="hair">
        <color indexed="64"/>
      </left>
      <right style="thin">
        <color indexed="64"/>
      </right>
      <top/>
      <bottom/>
      <diagonal/>
    </border>
  </borders>
  <cellStyleXfs count="10">
    <xf numFmtId="0" fontId="0" fillId="0" borderId="0"/>
    <xf numFmtId="0" fontId="3" fillId="0" borderId="0"/>
    <xf numFmtId="0" fontId="4" fillId="0" borderId="0"/>
    <xf numFmtId="0" fontId="2" fillId="0" borderId="0"/>
    <xf numFmtId="0" fontId="1" fillId="0" borderId="0"/>
    <xf numFmtId="9" fontId="5" fillId="0" borderId="0" applyFont="0" applyFill="0" applyBorder="0" applyAlignment="0" applyProtection="0"/>
    <xf numFmtId="0" fontId="5" fillId="0" borderId="0"/>
    <xf numFmtId="0" fontId="10" fillId="0" borderId="0"/>
    <xf numFmtId="0" fontId="3" fillId="0" borderId="0">
      <alignment vertical="center"/>
      <protection locked="0"/>
    </xf>
    <xf numFmtId="0" fontId="3" fillId="0" borderId="0">
      <alignment vertical="center"/>
      <protection locked="0"/>
    </xf>
  </cellStyleXfs>
  <cellXfs count="238">
    <xf numFmtId="0" fontId="0" fillId="0" borderId="0" xfId="0"/>
    <xf numFmtId="3" fontId="7" fillId="0" borderId="26" xfId="6" applyNumberFormat="1" applyFont="1" applyBorder="1" applyAlignment="1">
      <alignment horizontal="center"/>
    </xf>
    <xf numFmtId="0" fontId="7" fillId="0" borderId="27" xfId="6" applyFont="1" applyBorder="1" applyAlignment="1">
      <alignment horizontal="center"/>
    </xf>
    <xf numFmtId="0" fontId="7" fillId="0" borderId="7" xfId="6" applyFont="1" applyBorder="1" applyAlignment="1">
      <alignment horizontal="center"/>
    </xf>
    <xf numFmtId="3" fontId="7" fillId="0" borderId="12" xfId="6" applyNumberFormat="1" applyFont="1" applyBorder="1" applyAlignment="1">
      <alignment horizontal="center"/>
    </xf>
    <xf numFmtId="0" fontId="7" fillId="0" borderId="15" xfId="6" applyFont="1" applyBorder="1" applyAlignment="1">
      <alignment horizontal="center"/>
    </xf>
    <xf numFmtId="0" fontId="7" fillId="0" borderId="13" xfId="6" applyFont="1" applyBorder="1" applyAlignment="1">
      <alignment horizontal="center"/>
    </xf>
    <xf numFmtId="3" fontId="7" fillId="0" borderId="15" xfId="6" applyNumberFormat="1" applyFont="1" applyBorder="1" applyAlignment="1">
      <alignment horizontal="center"/>
    </xf>
    <xf numFmtId="3" fontId="7" fillId="0" borderId="20" xfId="6" applyNumberFormat="1" applyFont="1" applyBorder="1" applyAlignment="1">
      <alignment horizontal="center"/>
    </xf>
    <xf numFmtId="0" fontId="7" fillId="0" borderId="21" xfId="6" applyFont="1" applyBorder="1" applyAlignment="1">
      <alignment horizontal="center"/>
    </xf>
    <xf numFmtId="0" fontId="7" fillId="0" borderId="18" xfId="6" applyFont="1" applyBorder="1" applyAlignment="1">
      <alignment horizontal="center"/>
    </xf>
    <xf numFmtId="0" fontId="7" fillId="0" borderId="24" xfId="6" applyFont="1" applyBorder="1" applyAlignment="1">
      <alignment horizontal="center"/>
    </xf>
    <xf numFmtId="0" fontId="7" fillId="0" borderId="38" xfId="6" applyFont="1" applyBorder="1" applyAlignment="1">
      <alignment horizontal="center"/>
    </xf>
    <xf numFmtId="3" fontId="7" fillId="0" borderId="6" xfId="6" applyNumberFormat="1" applyFont="1" applyBorder="1" applyAlignment="1">
      <alignment horizontal="center"/>
    </xf>
    <xf numFmtId="0" fontId="7" fillId="0" borderId="9" xfId="6" applyFont="1" applyBorder="1" applyAlignment="1">
      <alignment horizontal="center"/>
    </xf>
    <xf numFmtId="3" fontId="7" fillId="0" borderId="31" xfId="6" applyNumberFormat="1" applyFont="1" applyBorder="1" applyAlignment="1">
      <alignment horizontal="center"/>
    </xf>
    <xf numFmtId="0" fontId="7" fillId="0" borderId="37" xfId="6" applyFont="1" applyBorder="1" applyAlignment="1">
      <alignment horizontal="center"/>
    </xf>
    <xf numFmtId="0" fontId="7" fillId="0" borderId="36" xfId="6" applyFont="1" applyBorder="1" applyAlignment="1">
      <alignment horizontal="center"/>
    </xf>
    <xf numFmtId="0" fontId="6" fillId="0" borderId="46" xfId="6" applyFont="1" applyBorder="1" applyAlignment="1">
      <alignment horizontal="center"/>
    </xf>
    <xf numFmtId="3" fontId="7" fillId="0" borderId="24" xfId="6" applyNumberFormat="1" applyFont="1" applyBorder="1" applyAlignment="1">
      <alignment horizontal="center"/>
    </xf>
    <xf numFmtId="3" fontId="7" fillId="0" borderId="25" xfId="6" applyNumberFormat="1" applyFont="1" applyBorder="1" applyAlignment="1">
      <alignment horizontal="center"/>
    </xf>
    <xf numFmtId="3" fontId="7" fillId="0" borderId="13" xfId="6" applyNumberFormat="1" applyFont="1" applyBorder="1" applyAlignment="1">
      <alignment horizontal="center"/>
    </xf>
    <xf numFmtId="3" fontId="7" fillId="0" borderId="14" xfId="6" applyNumberFormat="1" applyFont="1" applyBorder="1" applyAlignment="1">
      <alignment horizontal="center"/>
    </xf>
    <xf numFmtId="3" fontId="7" fillId="0" borderId="18" xfId="6" applyNumberFormat="1" applyFont="1" applyBorder="1" applyAlignment="1">
      <alignment horizontal="center"/>
    </xf>
    <xf numFmtId="3" fontId="7" fillId="0" borderId="19" xfId="6" applyNumberFormat="1" applyFont="1" applyBorder="1" applyAlignment="1">
      <alignment horizontal="center"/>
    </xf>
    <xf numFmtId="3" fontId="7" fillId="0" borderId="28" xfId="6" applyNumberFormat="1" applyFont="1" applyBorder="1" applyAlignment="1">
      <alignment horizontal="center"/>
    </xf>
    <xf numFmtId="3" fontId="7" fillId="0" borderId="7" xfId="6" applyNumberFormat="1" applyFont="1" applyBorder="1" applyAlignment="1">
      <alignment horizontal="center"/>
    </xf>
    <xf numFmtId="3" fontId="7" fillId="0" borderId="8" xfId="6" applyNumberFormat="1" applyFont="1" applyBorder="1" applyAlignment="1">
      <alignment horizontal="center"/>
    </xf>
    <xf numFmtId="3" fontId="7" fillId="0" borderId="36" xfId="6" applyNumberFormat="1" applyFont="1" applyBorder="1" applyAlignment="1">
      <alignment horizontal="center"/>
    </xf>
    <xf numFmtId="3" fontId="7" fillId="0" borderId="32" xfId="6" applyNumberFormat="1" applyFont="1" applyBorder="1" applyAlignment="1">
      <alignment horizontal="center"/>
    </xf>
    <xf numFmtId="3" fontId="7" fillId="0" borderId="0" xfId="6" applyNumberFormat="1" applyFont="1" applyAlignment="1">
      <alignment horizontal="center"/>
    </xf>
    <xf numFmtId="3" fontId="7" fillId="0" borderId="16" xfId="6" applyNumberFormat="1" applyFont="1" applyBorder="1" applyAlignment="1">
      <alignment horizontal="center"/>
    </xf>
    <xf numFmtId="3" fontId="7" fillId="0" borderId="22" xfId="6" applyNumberFormat="1" applyFont="1" applyBorder="1" applyAlignment="1">
      <alignment horizontal="center"/>
    </xf>
    <xf numFmtId="3" fontId="7" fillId="0" borderId="29" xfId="6" applyNumberFormat="1" applyFont="1" applyBorder="1" applyAlignment="1">
      <alignment horizontal="center"/>
    </xf>
    <xf numFmtId="3" fontId="7" fillId="0" borderId="10" xfId="6" applyNumberFormat="1" applyFont="1" applyBorder="1" applyAlignment="1">
      <alignment horizontal="center"/>
    </xf>
    <xf numFmtId="3" fontId="7" fillId="0" borderId="39" xfId="6" applyNumberFormat="1" applyFont="1" applyBorder="1" applyAlignment="1">
      <alignment horizontal="center"/>
    </xf>
    <xf numFmtId="3" fontId="7" fillId="0" borderId="5" xfId="0" applyNumberFormat="1" applyFont="1" applyBorder="1" applyAlignment="1">
      <alignment horizontal="center"/>
    </xf>
    <xf numFmtId="3" fontId="7" fillId="0" borderId="6" xfId="0" applyNumberFormat="1" applyFont="1" applyBorder="1" applyAlignment="1">
      <alignment horizontal="center"/>
    </xf>
    <xf numFmtId="3" fontId="7" fillId="0" borderId="4" xfId="0" applyNumberFormat="1" applyFont="1" applyBorder="1" applyAlignment="1">
      <alignment horizontal="center"/>
    </xf>
    <xf numFmtId="0" fontId="7" fillId="0" borderId="7" xfId="0" applyFont="1" applyBorder="1" applyAlignment="1">
      <alignment horizontal="center"/>
    </xf>
    <xf numFmtId="3" fontId="7" fillId="0" borderId="7" xfId="0" applyNumberFormat="1" applyFont="1" applyBorder="1" applyAlignment="1">
      <alignment horizontal="center"/>
    </xf>
    <xf numFmtId="3" fontId="7" fillId="0" borderId="8" xfId="0" applyNumberFormat="1"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xf>
    <xf numFmtId="3" fontId="7" fillId="0" borderId="11" xfId="0" applyNumberFormat="1" applyFont="1" applyBorder="1" applyAlignment="1">
      <alignment horizontal="center"/>
    </xf>
    <xf numFmtId="3" fontId="7" fillId="0" borderId="12" xfId="0" applyNumberFormat="1" applyFont="1" applyBorder="1" applyAlignment="1">
      <alignment horizontal="center"/>
    </xf>
    <xf numFmtId="0" fontId="7" fillId="0" borderId="13" xfId="0" applyFont="1" applyBorder="1" applyAlignment="1">
      <alignment horizontal="center"/>
    </xf>
    <xf numFmtId="3" fontId="7" fillId="0" borderId="13" xfId="0" applyNumberFormat="1" applyFont="1" applyBorder="1" applyAlignment="1">
      <alignment horizontal="center"/>
    </xf>
    <xf numFmtId="3" fontId="7" fillId="0" borderId="14" xfId="0" applyNumberFormat="1" applyFont="1" applyBorder="1" applyAlignment="1">
      <alignment horizontal="center"/>
    </xf>
    <xf numFmtId="0" fontId="7" fillId="0" borderId="15" xfId="0" applyFont="1" applyBorder="1" applyAlignment="1">
      <alignment horizontal="center"/>
    </xf>
    <xf numFmtId="0" fontId="7" fillId="0" borderId="14" xfId="0" applyFont="1" applyBorder="1" applyAlignment="1">
      <alignment horizontal="center"/>
    </xf>
    <xf numFmtId="0" fontId="9" fillId="0" borderId="15" xfId="0" applyFont="1" applyBorder="1" applyAlignment="1">
      <alignment horizontal="center"/>
    </xf>
    <xf numFmtId="3" fontId="7" fillId="4" borderId="17" xfId="0" applyNumberFormat="1" applyFont="1" applyFill="1" applyBorder="1" applyAlignment="1">
      <alignment horizontal="center"/>
    </xf>
    <xf numFmtId="3" fontId="7" fillId="4" borderId="20" xfId="0" applyNumberFormat="1" applyFont="1" applyFill="1" applyBorder="1" applyAlignment="1">
      <alignment horizontal="center"/>
    </xf>
    <xf numFmtId="0" fontId="7" fillId="4" borderId="18" xfId="0" applyFont="1" applyFill="1" applyBorder="1" applyAlignment="1">
      <alignment horizontal="center"/>
    </xf>
    <xf numFmtId="3" fontId="7" fillId="4" borderId="18" xfId="0" applyNumberFormat="1" applyFont="1" applyFill="1" applyBorder="1" applyAlignment="1">
      <alignment horizontal="center"/>
    </xf>
    <xf numFmtId="3" fontId="7" fillId="4" borderId="19" xfId="0" applyNumberFormat="1" applyFont="1" applyFill="1" applyBorder="1" applyAlignment="1">
      <alignment horizontal="center"/>
    </xf>
    <xf numFmtId="0" fontId="9" fillId="4" borderId="21" xfId="0" applyFont="1" applyFill="1" applyBorder="1" applyAlignment="1">
      <alignment horizontal="center"/>
    </xf>
    <xf numFmtId="3" fontId="7" fillId="0" borderId="17" xfId="0" applyNumberFormat="1" applyFont="1" applyBorder="1" applyAlignment="1">
      <alignment horizontal="center"/>
    </xf>
    <xf numFmtId="3" fontId="7" fillId="0" borderId="20" xfId="0" applyNumberFormat="1" applyFont="1" applyBorder="1" applyAlignment="1">
      <alignment horizontal="center"/>
    </xf>
    <xf numFmtId="0" fontId="7" fillId="0" borderId="18" xfId="0" applyFont="1" applyBorder="1" applyAlignment="1">
      <alignment horizontal="center"/>
    </xf>
    <xf numFmtId="3" fontId="7" fillId="0" borderId="18" xfId="0" applyNumberFormat="1" applyFont="1" applyBorder="1" applyAlignment="1">
      <alignment horizontal="center"/>
    </xf>
    <xf numFmtId="3" fontId="7" fillId="0" borderId="19" xfId="0" applyNumberFormat="1" applyFont="1" applyBorder="1" applyAlignment="1">
      <alignment horizontal="center"/>
    </xf>
    <xf numFmtId="0" fontId="7" fillId="0" borderId="21" xfId="0" applyFont="1" applyBorder="1" applyAlignment="1">
      <alignment horizontal="center"/>
    </xf>
    <xf numFmtId="3" fontId="7" fillId="0" borderId="23" xfId="0" applyNumberFormat="1" applyFont="1" applyBorder="1" applyAlignment="1">
      <alignment horizontal="center"/>
    </xf>
    <xf numFmtId="3" fontId="7" fillId="0" borderId="26" xfId="0" applyNumberFormat="1" applyFont="1" applyBorder="1" applyAlignment="1">
      <alignment horizontal="center"/>
    </xf>
    <xf numFmtId="0" fontId="7" fillId="0" borderId="24" xfId="0" applyFont="1" applyBorder="1" applyAlignment="1">
      <alignment horizontal="center"/>
    </xf>
    <xf numFmtId="3" fontId="7" fillId="0" borderId="24" xfId="0" applyNumberFormat="1" applyFont="1" applyBorder="1" applyAlignment="1">
      <alignment horizontal="center"/>
    </xf>
    <xf numFmtId="3" fontId="7" fillId="0" borderId="25" xfId="0" applyNumberFormat="1" applyFont="1" applyBorder="1" applyAlignment="1">
      <alignment horizontal="center"/>
    </xf>
    <xf numFmtId="0" fontId="7" fillId="0" borderId="27" xfId="0" applyFont="1" applyBorder="1" applyAlignment="1">
      <alignment horizontal="center"/>
    </xf>
    <xf numFmtId="0" fontId="7" fillId="0" borderId="25" xfId="0" applyFont="1" applyBorder="1" applyAlignment="1">
      <alignment horizontal="center"/>
    </xf>
    <xf numFmtId="3" fontId="7" fillId="0" borderId="35" xfId="0" applyNumberFormat="1" applyFont="1" applyBorder="1" applyAlignment="1">
      <alignment horizontal="center"/>
    </xf>
    <xf numFmtId="3" fontId="7" fillId="0" borderId="31" xfId="0" applyNumberFormat="1" applyFont="1" applyBorder="1" applyAlignment="1">
      <alignment horizontal="center"/>
    </xf>
    <xf numFmtId="3" fontId="7" fillId="0" borderId="36" xfId="0" applyNumberFormat="1" applyFont="1" applyBorder="1" applyAlignment="1">
      <alignment horizontal="center"/>
    </xf>
    <xf numFmtId="3" fontId="7" fillId="0" borderId="32" xfId="0" applyNumberFormat="1" applyFont="1" applyBorder="1" applyAlignment="1">
      <alignment horizontal="center"/>
    </xf>
    <xf numFmtId="0" fontId="7" fillId="0" borderId="37" xfId="0" applyFont="1" applyBorder="1" applyAlignment="1">
      <alignment horizontal="center"/>
    </xf>
    <xf numFmtId="0" fontId="7" fillId="0" borderId="32"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7" fillId="0" borderId="0" xfId="0" applyFont="1" applyAlignment="1">
      <alignment horizontal="center"/>
    </xf>
    <xf numFmtId="3" fontId="6" fillId="0" borderId="1" xfId="0" applyNumberFormat="1" applyFont="1" applyBorder="1" applyAlignment="1">
      <alignment horizontal="center"/>
    </xf>
    <xf numFmtId="0" fontId="6" fillId="0" borderId="46" xfId="0" applyFont="1" applyBorder="1" applyAlignment="1">
      <alignment horizontal="center"/>
    </xf>
    <xf numFmtId="3" fontId="6" fillId="0" borderId="49" xfId="6" applyNumberFormat="1" applyFont="1" applyBorder="1" applyAlignment="1">
      <alignment horizontal="center"/>
    </xf>
    <xf numFmtId="3" fontId="6" fillId="0" borderId="1" xfId="6" applyNumberFormat="1" applyFont="1" applyBorder="1" applyAlignment="1">
      <alignment horizontal="center"/>
    </xf>
    <xf numFmtId="3" fontId="7" fillId="0" borderId="9" xfId="0" applyNumberFormat="1" applyFont="1" applyBorder="1" applyAlignment="1">
      <alignment horizontal="center"/>
    </xf>
    <xf numFmtId="3" fontId="7" fillId="0" borderId="15" xfId="0" applyNumberFormat="1" applyFont="1" applyBorder="1" applyAlignment="1">
      <alignment horizontal="center"/>
    </xf>
    <xf numFmtId="3" fontId="7" fillId="0" borderId="21" xfId="0" applyNumberFormat="1" applyFont="1" applyBorder="1" applyAlignment="1">
      <alignment horizontal="center"/>
    </xf>
    <xf numFmtId="3" fontId="7" fillId="0" borderId="27" xfId="0" applyNumberFormat="1" applyFont="1" applyBorder="1" applyAlignment="1">
      <alignment horizontal="center"/>
    </xf>
    <xf numFmtId="3" fontId="7" fillId="0" borderId="28" xfId="0" applyNumberFormat="1" applyFont="1" applyBorder="1" applyAlignment="1">
      <alignment horizontal="center"/>
    </xf>
    <xf numFmtId="3" fontId="7" fillId="0" borderId="37" xfId="0" applyNumberFormat="1" applyFont="1" applyBorder="1" applyAlignment="1">
      <alignment horizontal="center"/>
    </xf>
    <xf numFmtId="3" fontId="6" fillId="0" borderId="49" xfId="0" applyNumberFormat="1" applyFont="1" applyBorder="1" applyAlignment="1">
      <alignment horizontal="center"/>
    </xf>
    <xf numFmtId="3" fontId="7" fillId="4" borderId="21" xfId="0" applyNumberFormat="1" applyFont="1" applyFill="1" applyBorder="1" applyAlignment="1">
      <alignment horizontal="center"/>
    </xf>
    <xf numFmtId="0" fontId="5" fillId="0" borderId="0" xfId="0" quotePrefix="1" applyFont="1"/>
    <xf numFmtId="0" fontId="5" fillId="0" borderId="0" xfId="0" applyFont="1" applyAlignment="1">
      <alignment wrapText="1"/>
    </xf>
    <xf numFmtId="0" fontId="5" fillId="0" borderId="0" xfId="0" applyFont="1"/>
    <xf numFmtId="0" fontId="13" fillId="3" borderId="1" xfId="0" applyFont="1" applyFill="1" applyBorder="1" applyAlignment="1">
      <alignment horizontal="center" vertical="center" wrapText="1"/>
    </xf>
    <xf numFmtId="0" fontId="4" fillId="0" borderId="4" xfId="2" applyBorder="1" applyAlignment="1">
      <alignment vertical="center" wrapText="1"/>
    </xf>
    <xf numFmtId="0" fontId="4" fillId="0" borderId="11" xfId="2" applyBorder="1" applyAlignment="1">
      <alignment vertical="center" wrapText="1"/>
    </xf>
    <xf numFmtId="0" fontId="4" fillId="0" borderId="23" xfId="2" applyBorder="1" applyAlignment="1">
      <alignment vertical="center" wrapText="1"/>
    </xf>
    <xf numFmtId="0" fontId="4" fillId="0" borderId="35" xfId="2" applyBorder="1" applyAlignment="1">
      <alignment vertical="center" wrapText="1"/>
    </xf>
    <xf numFmtId="0" fontId="4" fillId="0" borderId="17" xfId="2" applyBorder="1" applyAlignment="1">
      <alignment vertical="center" wrapText="1"/>
    </xf>
    <xf numFmtId="2" fontId="4" fillId="0" borderId="11" xfId="2" applyNumberFormat="1" applyBorder="1" applyAlignment="1">
      <alignment vertical="center" wrapText="1"/>
    </xf>
    <xf numFmtId="2" fontId="13" fillId="0" borderId="1" xfId="2" applyNumberFormat="1" applyFont="1" applyBorder="1" applyAlignment="1">
      <alignment horizontal="center" vertical="center" wrapText="1"/>
    </xf>
    <xf numFmtId="0" fontId="4" fillId="0" borderId="1" xfId="1" applyFont="1" applyBorder="1" applyAlignment="1">
      <alignment vertical="center" wrapText="1"/>
    </xf>
    <xf numFmtId="3" fontId="14" fillId="0" borderId="0" xfId="0" applyNumberFormat="1" applyFont="1" applyAlignment="1">
      <alignment wrapText="1"/>
    </xf>
    <xf numFmtId="0" fontId="16" fillId="0" borderId="0" xfId="7" applyFont="1" applyAlignment="1">
      <alignment horizontal="center" vertical="center"/>
    </xf>
    <xf numFmtId="0" fontId="16" fillId="0" borderId="0" xfId="7" applyFont="1" applyAlignment="1">
      <alignment horizontal="center" vertical="center" wrapText="1"/>
    </xf>
    <xf numFmtId="0" fontId="12" fillId="0" borderId="0" xfId="7" applyFont="1"/>
    <xf numFmtId="0" fontId="13" fillId="2" borderId="1" xfId="9" applyFont="1" applyFill="1" applyBorder="1" applyAlignment="1" applyProtection="1">
      <alignment horizontal="center" vertical="center"/>
    </xf>
    <xf numFmtId="1" fontId="14" fillId="2" borderId="1" xfId="9" applyNumberFormat="1" applyFont="1" applyFill="1" applyBorder="1" applyAlignment="1">
      <alignment horizontal="center" vertical="center" wrapText="1"/>
      <protection locked="0"/>
    </xf>
    <xf numFmtId="1" fontId="14" fillId="2" borderId="1" xfId="8" applyNumberFormat="1" applyFont="1" applyFill="1" applyBorder="1" applyAlignment="1">
      <alignment horizontal="center" vertical="center" wrapText="1"/>
      <protection locked="0"/>
    </xf>
    <xf numFmtId="0" fontId="13" fillId="2" borderId="1" xfId="7" applyFont="1" applyFill="1" applyBorder="1" applyAlignment="1">
      <alignment horizontal="center" vertical="center"/>
    </xf>
    <xf numFmtId="0" fontId="13" fillId="2" borderId="54" xfId="7" applyFont="1" applyFill="1" applyBorder="1" applyAlignment="1">
      <alignment horizontal="center" vertical="center"/>
    </xf>
    <xf numFmtId="0" fontId="4" fillId="0" borderId="41" xfId="2" applyBorder="1" applyAlignment="1">
      <alignment vertical="center" wrapText="1"/>
    </xf>
    <xf numFmtId="0" fontId="4" fillId="0" borderId="44" xfId="2" applyBorder="1" applyAlignment="1">
      <alignment horizontal="left" vertical="center" wrapText="1"/>
    </xf>
    <xf numFmtId="0" fontId="4" fillId="0" borderId="51" xfId="2" applyBorder="1" applyAlignment="1">
      <alignment horizontal="left" vertical="center" wrapText="1"/>
    </xf>
    <xf numFmtId="0" fontId="4" fillId="0" borderId="50" xfId="2" applyBorder="1" applyAlignment="1">
      <alignment vertical="center" wrapText="1"/>
    </xf>
    <xf numFmtId="0" fontId="4" fillId="0" borderId="44" xfId="2" applyBorder="1" applyAlignment="1">
      <alignment vertical="center" wrapText="1"/>
    </xf>
    <xf numFmtId="0" fontId="17" fillId="0" borderId="1" xfId="7" applyFont="1" applyBorder="1" applyAlignment="1">
      <alignment horizontal="center" vertical="center"/>
    </xf>
    <xf numFmtId="0" fontId="4" fillId="0" borderId="1" xfId="2" applyBorder="1" applyAlignment="1">
      <alignment vertical="center" wrapText="1"/>
    </xf>
    <xf numFmtId="0" fontId="5" fillId="0" borderId="0" xfId="7" applyFont="1" applyAlignment="1">
      <alignment horizontal="center" vertical="center"/>
    </xf>
    <xf numFmtId="0" fontId="5" fillId="0" borderId="0" xfId="7" applyFont="1" applyAlignment="1">
      <alignment horizontal="left" vertical="center" wrapText="1"/>
    </xf>
    <xf numFmtId="0" fontId="19" fillId="0" borderId="0" xfId="7" applyFont="1" applyAlignment="1">
      <alignment horizontal="center" vertical="center"/>
    </xf>
    <xf numFmtId="0" fontId="12" fillId="0" borderId="0" xfId="7" applyFont="1" applyAlignment="1">
      <alignment wrapText="1"/>
    </xf>
    <xf numFmtId="4" fontId="12" fillId="0" borderId="0" xfId="7" applyNumberFormat="1" applyFont="1"/>
    <xf numFmtId="0" fontId="20" fillId="0" borderId="0" xfId="7" applyFont="1"/>
    <xf numFmtId="4" fontId="20" fillId="0" borderId="0" xfId="7" applyNumberFormat="1" applyFont="1"/>
    <xf numFmtId="0" fontId="14" fillId="3" borderId="1" xfId="0" applyFont="1" applyFill="1" applyBorder="1" applyAlignment="1">
      <alignment horizontal="center" vertical="center" wrapText="1"/>
    </xf>
    <xf numFmtId="0" fontId="13" fillId="3" borderId="49" xfId="0" applyFont="1" applyFill="1" applyBorder="1" applyAlignment="1">
      <alignment horizontal="center" vertical="center" wrapText="1"/>
    </xf>
    <xf numFmtId="3" fontId="6" fillId="0" borderId="1" xfId="6" applyNumberFormat="1" applyFont="1" applyBorder="1" applyAlignment="1">
      <alignment horizontal="center"/>
    </xf>
    <xf numFmtId="164" fontId="8" fillId="0" borderId="44" xfId="7" applyNumberFormat="1" applyFont="1" applyBorder="1" applyAlignment="1" applyProtection="1">
      <alignment horizontal="center" vertical="center"/>
      <protection locked="0"/>
    </xf>
    <xf numFmtId="164" fontId="11" fillId="0" borderId="6" xfId="7" applyNumberFormat="1" applyFont="1" applyBorder="1" applyAlignment="1">
      <alignment horizontal="center" vertical="center"/>
    </xf>
    <xf numFmtId="164" fontId="11" fillId="0" borderId="7" xfId="7" applyNumberFormat="1" applyFont="1" applyBorder="1" applyAlignment="1">
      <alignment horizontal="center" vertical="center"/>
    </xf>
    <xf numFmtId="164" fontId="11" fillId="0" borderId="66" xfId="7" applyNumberFormat="1" applyFont="1" applyBorder="1" applyAlignment="1">
      <alignment horizontal="center" vertical="center"/>
    </xf>
    <xf numFmtId="164" fontId="8" fillId="0" borderId="65" xfId="7" applyNumberFormat="1" applyFont="1" applyBorder="1" applyAlignment="1" applyProtection="1">
      <alignment horizontal="center" vertical="center"/>
      <protection locked="0"/>
    </xf>
    <xf numFmtId="164" fontId="11" fillId="0" borderId="8" xfId="7" applyNumberFormat="1" applyFont="1" applyBorder="1" applyAlignment="1">
      <alignment horizontal="center" vertical="center"/>
    </xf>
    <xf numFmtId="164" fontId="8" fillId="0" borderId="50" xfId="7" applyNumberFormat="1" applyFont="1" applyBorder="1" applyAlignment="1">
      <alignment horizontal="center" vertical="center"/>
    </xf>
    <xf numFmtId="164" fontId="11" fillId="0" borderId="12" xfId="7" applyNumberFormat="1" applyFont="1" applyBorder="1" applyAlignment="1">
      <alignment horizontal="center" vertical="center"/>
    </xf>
    <xf numFmtId="164" fontId="11" fillId="0" borderId="13" xfId="7" applyNumberFormat="1" applyFont="1" applyBorder="1" applyAlignment="1">
      <alignment horizontal="center" vertical="center"/>
    </xf>
    <xf numFmtId="164" fontId="11" fillId="0" borderId="64" xfId="7" applyNumberFormat="1" applyFont="1" applyBorder="1" applyAlignment="1">
      <alignment horizontal="center" vertical="center"/>
    </xf>
    <xf numFmtId="164" fontId="8" fillId="0" borderId="63" xfId="7" applyNumberFormat="1" applyFont="1" applyBorder="1" applyAlignment="1">
      <alignment horizontal="center" vertical="center"/>
    </xf>
    <xf numFmtId="164" fontId="11" fillId="0" borderId="14" xfId="7" applyNumberFormat="1" applyFont="1" applyBorder="1" applyAlignment="1">
      <alignment horizontal="center" vertical="center"/>
    </xf>
    <xf numFmtId="164" fontId="8" fillId="4" borderId="50" xfId="7" applyNumberFormat="1" applyFont="1" applyFill="1" applyBorder="1" applyAlignment="1">
      <alignment horizontal="center" vertical="center"/>
    </xf>
    <xf numFmtId="164" fontId="11" fillId="4" borderId="12" xfId="7" applyNumberFormat="1" applyFont="1" applyFill="1" applyBorder="1" applyAlignment="1">
      <alignment horizontal="center" vertical="center"/>
    </xf>
    <xf numFmtId="164" fontId="11" fillId="4" borderId="13" xfId="7" applyNumberFormat="1" applyFont="1" applyFill="1" applyBorder="1" applyAlignment="1">
      <alignment horizontal="center" vertical="center"/>
    </xf>
    <xf numFmtId="164" fontId="11" fillId="4" borderId="64" xfId="7" applyNumberFormat="1" applyFont="1" applyFill="1" applyBorder="1" applyAlignment="1">
      <alignment horizontal="center" vertical="center"/>
    </xf>
    <xf numFmtId="164" fontId="8" fillId="0" borderId="51" xfId="7" applyNumberFormat="1" applyFont="1" applyBorder="1" applyAlignment="1" applyProtection="1">
      <alignment horizontal="center" vertical="center"/>
      <protection locked="0"/>
    </xf>
    <xf numFmtId="164" fontId="11" fillId="0" borderId="31" xfId="7" applyNumberFormat="1" applyFont="1" applyBorder="1" applyAlignment="1">
      <alignment horizontal="center" vertical="center"/>
    </xf>
    <xf numFmtId="164" fontId="11" fillId="0" borderId="36" xfId="7" applyNumberFormat="1" applyFont="1" applyBorder="1" applyAlignment="1">
      <alignment horizontal="center" vertical="center"/>
    </xf>
    <xf numFmtId="164" fontId="11" fillId="0" borderId="62" xfId="7" applyNumberFormat="1" applyFont="1" applyBorder="1" applyAlignment="1">
      <alignment horizontal="center" vertical="center"/>
    </xf>
    <xf numFmtId="164" fontId="8" fillId="0" borderId="61" xfId="7" applyNumberFormat="1" applyFont="1" applyBorder="1" applyAlignment="1" applyProtection="1">
      <alignment horizontal="center" vertical="center"/>
      <protection locked="0"/>
    </xf>
    <xf numFmtId="164" fontId="11" fillId="0" borderId="32" xfId="7" applyNumberFormat="1" applyFont="1" applyBorder="1" applyAlignment="1">
      <alignment horizontal="center" vertical="center"/>
    </xf>
    <xf numFmtId="164" fontId="11" fillId="0" borderId="20" xfId="7" applyNumberFormat="1" applyFont="1" applyBorder="1" applyAlignment="1">
      <alignment horizontal="center" vertical="center"/>
    </xf>
    <xf numFmtId="164" fontId="11" fillId="0" borderId="18" xfId="7" applyNumberFormat="1" applyFont="1" applyBorder="1" applyAlignment="1">
      <alignment horizontal="center" vertical="center"/>
    </xf>
    <xf numFmtId="164" fontId="11" fillId="0" borderId="68" xfId="7" applyNumberFormat="1" applyFont="1" applyBorder="1" applyAlignment="1">
      <alignment horizontal="center" vertical="center"/>
    </xf>
    <xf numFmtId="164" fontId="11" fillId="0" borderId="19" xfId="7" applyNumberFormat="1" applyFont="1" applyBorder="1" applyAlignment="1">
      <alignment horizontal="center" vertical="center"/>
    </xf>
    <xf numFmtId="164" fontId="8" fillId="0" borderId="51" xfId="7" applyNumberFormat="1" applyFont="1" applyBorder="1" applyAlignment="1">
      <alignment horizontal="center" vertical="center"/>
    </xf>
    <xf numFmtId="164" fontId="8" fillId="0" borderId="61" xfId="7" applyNumberFormat="1" applyFont="1" applyBorder="1" applyAlignment="1">
      <alignment horizontal="center" vertical="center"/>
    </xf>
    <xf numFmtId="164" fontId="8" fillId="0" borderId="47" xfId="7" applyNumberFormat="1" applyFont="1" applyBorder="1" applyAlignment="1">
      <alignment horizontal="center" vertical="center"/>
    </xf>
    <xf numFmtId="164" fontId="11" fillId="0" borderId="42" xfId="7" applyNumberFormat="1" applyFont="1" applyBorder="1" applyAlignment="1">
      <alignment horizontal="center" vertical="center"/>
    </xf>
    <xf numFmtId="164" fontId="11" fillId="0" borderId="43" xfId="7" applyNumberFormat="1" applyFont="1" applyBorder="1" applyAlignment="1">
      <alignment horizontal="center" vertical="center"/>
    </xf>
    <xf numFmtId="164" fontId="11" fillId="0" borderId="60" xfId="7" applyNumberFormat="1" applyFont="1" applyBorder="1" applyAlignment="1">
      <alignment horizontal="center" vertical="center"/>
    </xf>
    <xf numFmtId="164" fontId="8" fillId="0" borderId="59" xfId="7" applyNumberFormat="1" applyFont="1" applyBorder="1" applyAlignment="1">
      <alignment horizontal="center" vertical="center"/>
    </xf>
    <xf numFmtId="164" fontId="11" fillId="0" borderId="45" xfId="7" applyNumberFormat="1" applyFont="1" applyBorder="1" applyAlignment="1">
      <alignment horizontal="center" vertical="center"/>
    </xf>
    <xf numFmtId="164" fontId="7" fillId="0" borderId="0" xfId="7" applyNumberFormat="1" applyFont="1" applyAlignment="1">
      <alignment horizontal="left" vertical="center"/>
    </xf>
    <xf numFmtId="164" fontId="6" fillId="0" borderId="0" xfId="7" applyNumberFormat="1" applyFont="1" applyAlignment="1">
      <alignment horizontal="center" vertical="center"/>
    </xf>
    <xf numFmtId="164" fontId="7" fillId="0" borderId="0" xfId="7" applyNumberFormat="1" applyFont="1" applyAlignment="1">
      <alignment horizontal="center" vertical="center"/>
    </xf>
    <xf numFmtId="164" fontId="7" fillId="0" borderId="58" xfId="7" applyNumberFormat="1" applyFont="1" applyBorder="1" applyAlignment="1">
      <alignment horizontal="center" vertical="center"/>
    </xf>
    <xf numFmtId="164" fontId="7" fillId="0" borderId="56" xfId="7" applyNumberFormat="1" applyFont="1" applyBorder="1" applyAlignment="1">
      <alignment horizontal="left" vertical="center"/>
    </xf>
    <xf numFmtId="164" fontId="7" fillId="0" borderId="30" xfId="7" applyNumberFormat="1" applyFont="1" applyBorder="1" applyAlignment="1">
      <alignment horizontal="center" vertical="center"/>
    </xf>
    <xf numFmtId="164" fontId="6" fillId="2" borderId="1" xfId="7" applyNumberFormat="1" applyFont="1" applyFill="1" applyBorder="1" applyAlignment="1">
      <alignment horizontal="center" vertical="center"/>
    </xf>
    <xf numFmtId="164" fontId="6" fillId="2" borderId="54" xfId="7" applyNumberFormat="1" applyFont="1" applyFill="1" applyBorder="1" applyAlignment="1">
      <alignment horizontal="center" vertical="center"/>
    </xf>
    <xf numFmtId="164" fontId="6" fillId="2" borderId="57" xfId="7" applyNumberFormat="1" applyFont="1" applyFill="1" applyBorder="1" applyAlignment="1">
      <alignment horizontal="center" vertical="center"/>
    </xf>
    <xf numFmtId="164" fontId="11" fillId="0" borderId="0" xfId="7" applyNumberFormat="1" applyFont="1"/>
    <xf numFmtId="164" fontId="11" fillId="0" borderId="56" xfId="7" applyNumberFormat="1" applyFont="1" applyBorder="1"/>
    <xf numFmtId="0" fontId="7" fillId="0" borderId="25" xfId="6" applyFont="1" applyBorder="1" applyAlignment="1">
      <alignment horizontal="center"/>
    </xf>
    <xf numFmtId="0" fontId="7" fillId="0" borderId="32" xfId="6" applyFont="1" applyBorder="1" applyAlignment="1">
      <alignment horizontal="center"/>
    </xf>
    <xf numFmtId="0" fontId="7" fillId="0" borderId="14" xfId="6" applyFont="1" applyBorder="1" applyAlignment="1">
      <alignment horizontal="center"/>
    </xf>
    <xf numFmtId="0" fontId="7" fillId="0" borderId="69" xfId="6" applyFont="1" applyBorder="1" applyAlignment="1">
      <alignment horizontal="center"/>
    </xf>
    <xf numFmtId="0" fontId="7" fillId="0" borderId="8" xfId="6" applyFont="1" applyBorder="1" applyAlignment="1">
      <alignment horizontal="center"/>
    </xf>
    <xf numFmtId="0" fontId="7" fillId="0" borderId="45" xfId="6" applyFont="1" applyBorder="1" applyAlignment="1">
      <alignment horizontal="center"/>
    </xf>
    <xf numFmtId="3" fontId="6" fillId="0" borderId="1" xfId="6" applyNumberFormat="1" applyFont="1" applyBorder="1" applyAlignment="1">
      <alignment horizontal="center"/>
    </xf>
    <xf numFmtId="3" fontId="6" fillId="0" borderId="47" xfId="0" applyNumberFormat="1" applyFont="1" applyBorder="1" applyAlignment="1">
      <alignment horizontal="center"/>
    </xf>
    <xf numFmtId="3" fontId="6" fillId="0" borderId="48" xfId="0" applyNumberFormat="1" applyFont="1" applyBorder="1" applyAlignment="1">
      <alignment horizontal="center"/>
    </xf>
    <xf numFmtId="3" fontId="6" fillId="0" borderId="49" xfId="0" applyNumberFormat="1" applyFont="1" applyBorder="1" applyAlignment="1">
      <alignment horizontal="center"/>
    </xf>
    <xf numFmtId="0" fontId="0" fillId="0" borderId="0" xfId="0" applyAlignment="1">
      <alignment horizontal="left" wrapText="1"/>
    </xf>
    <xf numFmtId="0" fontId="15" fillId="0" borderId="0" xfId="0" applyFont="1" applyAlignment="1">
      <alignment horizontal="left" vertical="center"/>
    </xf>
    <xf numFmtId="3" fontId="6" fillId="0" borderId="48" xfId="6" applyNumberFormat="1" applyFont="1" applyBorder="1" applyAlignment="1">
      <alignment horizontal="center"/>
    </xf>
    <xf numFmtId="3" fontId="6" fillId="0" borderId="49" xfId="6" applyNumberFormat="1" applyFont="1" applyBorder="1" applyAlignment="1">
      <alignment horizontal="center"/>
    </xf>
    <xf numFmtId="0" fontId="18" fillId="3" borderId="49" xfId="0" applyFont="1" applyFill="1" applyBorder="1" applyAlignment="1">
      <alignment horizontal="center"/>
    </xf>
    <xf numFmtId="0" fontId="18" fillId="3" borderId="1" xfId="0" applyFont="1" applyFill="1" applyBorder="1" applyAlignment="1">
      <alignment horizontal="center"/>
    </xf>
    <xf numFmtId="0" fontId="14" fillId="3" borderId="0"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3" xfId="0" applyFont="1" applyFill="1" applyBorder="1" applyAlignment="1">
      <alignment horizontal="center"/>
    </xf>
    <xf numFmtId="0" fontId="14" fillId="3" borderId="0" xfId="0" applyFont="1" applyFill="1" applyAlignment="1">
      <alignment horizontal="center" vertical="center" wrapText="1"/>
    </xf>
    <xf numFmtId="0" fontId="14" fillId="3" borderId="47" xfId="0" applyFont="1" applyFill="1" applyBorder="1" applyAlignment="1">
      <alignment horizontal="center"/>
    </xf>
    <xf numFmtId="0" fontId="14" fillId="3" borderId="49" xfId="0" applyFont="1" applyFill="1" applyBorder="1" applyAlignment="1">
      <alignment horizontal="center"/>
    </xf>
    <xf numFmtId="0" fontId="14"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3" xfId="1" applyFont="1" applyBorder="1" applyAlignment="1">
      <alignment horizontal="center" vertical="center" wrapText="1"/>
    </xf>
    <xf numFmtId="3" fontId="6" fillId="0" borderId="47" xfId="6" applyNumberFormat="1" applyFont="1" applyBorder="1" applyAlignment="1">
      <alignment horizontal="center"/>
    </xf>
    <xf numFmtId="0" fontId="21" fillId="0" borderId="0" xfId="7" applyFont="1" applyAlignment="1">
      <alignment horizontal="left" vertical="center"/>
    </xf>
    <xf numFmtId="0" fontId="14" fillId="2" borderId="3" xfId="7" applyFont="1" applyFill="1" applyBorder="1" applyAlignment="1">
      <alignment horizontal="center" vertical="center" wrapText="1"/>
    </xf>
    <xf numFmtId="0" fontId="14" fillId="2" borderId="33" xfId="7" applyFont="1" applyFill="1" applyBorder="1" applyAlignment="1">
      <alignment horizontal="center" vertical="center" wrapText="1"/>
    </xf>
    <xf numFmtId="4" fontId="13" fillId="2" borderId="1" xfId="9" applyNumberFormat="1" applyFont="1" applyFill="1" applyBorder="1" applyAlignment="1" applyProtection="1">
      <alignment horizontal="center" vertical="center"/>
    </xf>
    <xf numFmtId="0" fontId="13" fillId="2" borderId="47" xfId="9" applyFont="1" applyFill="1" applyBorder="1" applyAlignment="1" applyProtection="1">
      <alignment horizontal="center" vertical="center"/>
    </xf>
    <xf numFmtId="0" fontId="13" fillId="2" borderId="48" xfId="9" applyFont="1" applyFill="1" applyBorder="1" applyAlignment="1" applyProtection="1">
      <alignment horizontal="center" vertical="center"/>
    </xf>
    <xf numFmtId="1" fontId="13" fillId="2" borderId="47" xfId="9" applyNumberFormat="1" applyFont="1" applyFill="1" applyBorder="1" applyAlignment="1" applyProtection="1">
      <alignment horizontal="center" vertical="center"/>
    </xf>
    <xf numFmtId="1" fontId="13" fillId="2" borderId="48" xfId="9" applyNumberFormat="1" applyFont="1" applyFill="1" applyBorder="1" applyAlignment="1" applyProtection="1">
      <alignment horizontal="center" vertical="center"/>
    </xf>
    <xf numFmtId="1" fontId="13" fillId="2" borderId="49" xfId="9" applyNumberFormat="1" applyFont="1" applyFill="1" applyBorder="1" applyAlignment="1" applyProtection="1">
      <alignment horizontal="center" vertical="center"/>
    </xf>
    <xf numFmtId="0" fontId="17" fillId="0" borderId="3" xfId="7" applyFont="1" applyBorder="1" applyAlignment="1">
      <alignment horizontal="center" vertical="center" wrapText="1"/>
    </xf>
    <xf numFmtId="0" fontId="17" fillId="0" borderId="2" xfId="7" applyFont="1" applyBorder="1" applyAlignment="1">
      <alignment horizontal="center" vertical="center" wrapText="1"/>
    </xf>
    <xf numFmtId="0" fontId="17" fillId="0" borderId="33" xfId="7" applyFont="1" applyBorder="1" applyAlignment="1">
      <alignment horizontal="center" vertical="center" wrapText="1"/>
    </xf>
    <xf numFmtId="0" fontId="14" fillId="2" borderId="3" xfId="7" applyFont="1" applyFill="1" applyBorder="1" applyAlignment="1">
      <alignment horizontal="center" vertical="center"/>
    </xf>
    <xf numFmtId="0" fontId="14" fillId="2" borderId="33" xfId="7" applyFont="1" applyFill="1" applyBorder="1" applyAlignment="1">
      <alignment horizontal="center" vertical="center"/>
    </xf>
    <xf numFmtId="164" fontId="6" fillId="0" borderId="47" xfId="7" applyNumberFormat="1" applyFont="1" applyBorder="1" applyAlignment="1">
      <alignment horizontal="center" vertical="center"/>
    </xf>
    <xf numFmtId="164" fontId="6" fillId="0" borderId="48" xfId="7" applyNumberFormat="1" applyFont="1" applyBorder="1" applyAlignment="1">
      <alignment horizontal="center" vertical="center"/>
    </xf>
    <xf numFmtId="164" fontId="6" fillId="0" borderId="49" xfId="7" applyNumberFormat="1" applyFont="1" applyBorder="1" applyAlignment="1">
      <alignment horizontal="center" vertical="center"/>
    </xf>
    <xf numFmtId="0" fontId="17" fillId="0" borderId="67" xfId="7" applyFont="1" applyBorder="1" applyAlignment="1">
      <alignment horizontal="center" vertical="center" wrapText="1"/>
    </xf>
    <xf numFmtId="0" fontId="17" fillId="0" borderId="3" xfId="7" applyFont="1" applyBorder="1" applyAlignment="1">
      <alignment horizontal="center" vertical="center"/>
    </xf>
    <xf numFmtId="0" fontId="17" fillId="0" borderId="2" xfId="7" applyFont="1" applyBorder="1" applyAlignment="1">
      <alignment horizontal="center" vertical="center"/>
    </xf>
    <xf numFmtId="0" fontId="17" fillId="0" borderId="33" xfId="7" applyFont="1" applyBorder="1" applyAlignment="1">
      <alignment horizontal="center" vertical="center"/>
    </xf>
    <xf numFmtId="0" fontId="18" fillId="2" borderId="47" xfId="7" applyFont="1" applyFill="1" applyBorder="1" applyAlignment="1">
      <alignment horizontal="center" vertical="center"/>
    </xf>
    <xf numFmtId="0" fontId="18" fillId="2" borderId="49" xfId="7" applyFont="1" applyFill="1" applyBorder="1" applyAlignment="1">
      <alignment horizontal="center" vertical="center"/>
    </xf>
    <xf numFmtId="164" fontId="6" fillId="0" borderId="1" xfId="7" applyNumberFormat="1" applyFont="1" applyBorder="1" applyAlignment="1">
      <alignment horizontal="center" vertical="center"/>
    </xf>
    <xf numFmtId="164" fontId="6" fillId="0" borderId="54" xfId="7" applyNumberFormat="1" applyFont="1" applyBorder="1" applyAlignment="1">
      <alignment horizontal="center" vertical="center"/>
    </xf>
    <xf numFmtId="0" fontId="16" fillId="5" borderId="47" xfId="7" applyFont="1" applyFill="1" applyBorder="1" applyAlignment="1">
      <alignment horizontal="center" vertical="center"/>
    </xf>
    <xf numFmtId="0" fontId="16" fillId="5" borderId="48" xfId="7" applyFont="1" applyFill="1" applyBorder="1" applyAlignment="1">
      <alignment horizontal="center" vertical="center"/>
    </xf>
    <xf numFmtId="0" fontId="16" fillId="5" borderId="55" xfId="7" applyFont="1" applyFill="1" applyBorder="1" applyAlignment="1">
      <alignment horizontal="center" vertical="center"/>
    </xf>
    <xf numFmtId="0" fontId="16" fillId="5" borderId="59" xfId="7" applyFont="1" applyFill="1" applyBorder="1" applyAlignment="1">
      <alignment horizontal="center" vertical="center"/>
    </xf>
    <xf numFmtId="0" fontId="16" fillId="5" borderId="49" xfId="7" applyFont="1" applyFill="1" applyBorder="1" applyAlignment="1">
      <alignment horizontal="center" vertical="center"/>
    </xf>
    <xf numFmtId="4" fontId="13" fillId="2" borderId="57" xfId="9" applyNumberFormat="1" applyFont="1" applyFill="1" applyBorder="1" applyAlignment="1" applyProtection="1">
      <alignment horizontal="center" vertical="center"/>
    </xf>
    <xf numFmtId="0" fontId="13" fillId="2" borderId="47" xfId="7" applyFont="1" applyFill="1" applyBorder="1" applyAlignment="1">
      <alignment horizontal="center" vertical="center"/>
    </xf>
    <xf numFmtId="0" fontId="13" fillId="2" borderId="49" xfId="7" applyFont="1" applyFill="1" applyBorder="1" applyAlignment="1">
      <alignment horizontal="center" vertical="center"/>
    </xf>
    <xf numFmtId="0" fontId="13" fillId="2" borderId="55" xfId="7" applyFont="1" applyFill="1" applyBorder="1" applyAlignment="1">
      <alignment horizontal="center" vertical="center"/>
    </xf>
  </cellXfs>
  <cellStyles count="10">
    <cellStyle name="Procent 2" xfId="5" xr:uid="{33FC59F4-50B2-4BF1-ACA2-77EC68A9CA85}"/>
    <cellStyle name="Standaard" xfId="0" builtinId="0"/>
    <cellStyle name="Standaard 2" xfId="3" xr:uid="{83DE301B-D923-4BEA-A359-222AA3DE7A54}"/>
    <cellStyle name="Standaard 2 2" xfId="6" xr:uid="{641203DF-5C22-45AF-9426-DAAAC5364813}"/>
    <cellStyle name="Standaard 3" xfId="7" xr:uid="{76AB64F9-2CEB-47D1-8D01-B6E1FC0EC20B}"/>
    <cellStyle name="Standaard 3 10 2" xfId="4" xr:uid="{2217206B-F1AC-4F0D-9B11-4A2BAA42E5B8}"/>
    <cellStyle name="Standaard_Blad1" xfId="1" xr:uid="{AE458971-D56B-4987-9132-175982E10F91}"/>
    <cellStyle name="Standaard_Blad1_1" xfId="2" xr:uid="{DC41403D-2E08-4836-B40F-E03B7D7BBF1A}"/>
    <cellStyle name="Standaard_Blad2_1 2" xfId="9" xr:uid="{88E85C7E-6A78-4F77-B243-ED50B6ADC7BC}"/>
    <cellStyle name="Standaard_Jobstudenten_kenmerken 2" xfId="8" xr:uid="{8A92FE90-49E6-44FA-8BA1-760BB015A0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181D-6A6A-472B-BC73-74D3989804A7}">
  <sheetPr>
    <pageSetUpPr fitToPage="1"/>
  </sheetPr>
  <dimension ref="A2:AH66"/>
  <sheetViews>
    <sheetView tabSelected="1" zoomScaleNormal="100" workbookViewId="0">
      <pane xSplit="2" ySplit="5" topLeftCell="C6" activePane="bottomRight" state="frozen"/>
      <selection activeCell="C13" sqref="C13"/>
      <selection pane="topRight" activeCell="C13" sqref="C13"/>
      <selection pane="bottomLeft" activeCell="C13" sqref="C13"/>
      <selection pane="bottomRight" activeCell="C13" sqref="C13"/>
    </sheetView>
  </sheetViews>
  <sheetFormatPr defaultColWidth="9.33203125" defaultRowHeight="13.2" x14ac:dyDescent="0.25"/>
  <cols>
    <col min="1" max="1" width="17.33203125" style="95" customWidth="1"/>
    <col min="2" max="2" width="73.6640625" style="94" customWidth="1"/>
    <col min="3" max="3" width="8.6640625" style="95" customWidth="1"/>
    <col min="4" max="4" width="7.33203125" style="95" customWidth="1"/>
    <col min="5" max="5" width="6.6640625" style="95" customWidth="1"/>
    <col min="6" max="6" width="5.6640625" style="95" customWidth="1"/>
    <col min="7" max="9" width="6.33203125" style="95" customWidth="1"/>
    <col min="10" max="10" width="6.44140625" style="95" customWidth="1"/>
    <col min="11" max="12" width="6.33203125" style="95" customWidth="1"/>
    <col min="13" max="13" width="5.6640625" style="95" customWidth="1"/>
    <col min="14" max="14" width="6.33203125" style="95" customWidth="1"/>
    <col min="15" max="15" width="11.5546875" style="95" customWidth="1"/>
    <col min="16" max="16" width="13" style="95" customWidth="1"/>
    <col min="17" max="17" width="16.5546875" style="95" customWidth="1"/>
    <col min="18" max="18" width="13" style="95" customWidth="1"/>
    <col min="19" max="19" width="7" style="95" customWidth="1"/>
    <col min="20" max="20" width="6.33203125" style="95" customWidth="1"/>
    <col min="21" max="21" width="6.6640625" style="95" customWidth="1"/>
    <col min="22" max="23" width="5.6640625" style="95" customWidth="1"/>
    <col min="24" max="24" width="6.33203125" style="95" customWidth="1"/>
    <col min="25" max="25" width="5.6640625" style="95" customWidth="1"/>
    <col min="26" max="29" width="6.33203125" style="95" customWidth="1"/>
    <col min="30" max="30" width="6.5546875" style="95" customWidth="1"/>
    <col min="31" max="31" width="12.33203125" style="95" customWidth="1"/>
    <col min="32" max="32" width="13.6640625" style="95" customWidth="1"/>
    <col min="33" max="33" width="16.33203125" style="95" customWidth="1"/>
    <col min="34" max="34" width="12.6640625" style="95" customWidth="1"/>
    <col min="35" max="16384" width="9.33203125" style="95"/>
  </cols>
  <sheetData>
    <row r="2" spans="1:34" ht="20.399999999999999" x14ac:dyDescent="0.25">
      <c r="A2" s="187" t="s">
        <v>0</v>
      </c>
      <c r="B2" s="187"/>
      <c r="C2" s="187"/>
      <c r="D2" s="187"/>
    </row>
    <row r="3" spans="1:34" ht="21.6" customHeight="1" x14ac:dyDescent="0.25">
      <c r="A3" s="93"/>
      <c r="C3" s="191">
        <v>2021</v>
      </c>
      <c r="D3" s="191"/>
      <c r="E3" s="191"/>
      <c r="F3" s="191"/>
      <c r="G3" s="191"/>
      <c r="H3" s="191"/>
      <c r="I3" s="191"/>
      <c r="J3" s="191"/>
      <c r="K3" s="191"/>
      <c r="L3" s="191"/>
      <c r="M3" s="191"/>
      <c r="N3" s="191"/>
      <c r="O3" s="191"/>
      <c r="P3" s="191"/>
      <c r="Q3" s="191"/>
      <c r="R3" s="191"/>
      <c r="S3" s="190">
        <v>2022</v>
      </c>
      <c r="T3" s="191"/>
      <c r="U3" s="191"/>
      <c r="V3" s="191"/>
      <c r="W3" s="191"/>
      <c r="X3" s="191"/>
      <c r="Y3" s="191"/>
      <c r="Z3" s="191"/>
      <c r="AA3" s="191"/>
      <c r="AB3" s="191"/>
      <c r="AC3" s="191"/>
      <c r="AD3" s="191"/>
      <c r="AE3" s="191"/>
      <c r="AF3" s="191"/>
      <c r="AG3" s="191"/>
      <c r="AH3" s="191"/>
    </row>
    <row r="4" spans="1:34" ht="21" customHeight="1" x14ac:dyDescent="0.25">
      <c r="C4" s="197" t="s">
        <v>1</v>
      </c>
      <c r="D4" s="194" t="s">
        <v>2</v>
      </c>
      <c r="E4" s="195"/>
      <c r="F4" s="196" t="s">
        <v>3</v>
      </c>
      <c r="G4" s="196"/>
      <c r="H4" s="196"/>
      <c r="I4" s="196"/>
      <c r="J4" s="196"/>
      <c r="K4" s="196"/>
      <c r="L4" s="196"/>
      <c r="M4" s="196"/>
      <c r="N4" s="196"/>
      <c r="O4" s="196" t="s">
        <v>4</v>
      </c>
      <c r="P4" s="196"/>
      <c r="Q4" s="198" t="s">
        <v>5</v>
      </c>
      <c r="R4" s="199"/>
      <c r="S4" s="192" t="s">
        <v>1</v>
      </c>
      <c r="T4" s="194" t="s">
        <v>2</v>
      </c>
      <c r="U4" s="195"/>
      <c r="V4" s="196" t="s">
        <v>3</v>
      </c>
      <c r="W4" s="196"/>
      <c r="X4" s="196"/>
      <c r="Y4" s="196"/>
      <c r="Z4" s="196"/>
      <c r="AA4" s="196"/>
      <c r="AB4" s="196"/>
      <c r="AC4" s="196"/>
      <c r="AD4" s="196"/>
      <c r="AE4" s="196" t="s">
        <v>4</v>
      </c>
      <c r="AF4" s="196"/>
      <c r="AG4" s="198" t="s">
        <v>5</v>
      </c>
      <c r="AH4" s="199"/>
    </row>
    <row r="5" spans="1:34" ht="52.2" customHeight="1" x14ac:dyDescent="0.25">
      <c r="A5" s="128" t="s">
        <v>6</v>
      </c>
      <c r="B5" s="128" t="s">
        <v>7</v>
      </c>
      <c r="C5" s="193"/>
      <c r="D5" s="96" t="s">
        <v>8</v>
      </c>
      <c r="E5" s="96" t="s">
        <v>9</v>
      </c>
      <c r="F5" s="96" t="s">
        <v>10</v>
      </c>
      <c r="G5" s="96" t="s">
        <v>11</v>
      </c>
      <c r="H5" s="96" t="s">
        <v>12</v>
      </c>
      <c r="I5" s="96" t="s">
        <v>13</v>
      </c>
      <c r="J5" s="96" t="s">
        <v>14</v>
      </c>
      <c r="K5" s="96" t="s">
        <v>15</v>
      </c>
      <c r="L5" s="96" t="s">
        <v>16</v>
      </c>
      <c r="M5" s="96" t="s">
        <v>17</v>
      </c>
      <c r="N5" s="96" t="s">
        <v>18</v>
      </c>
      <c r="O5" s="129" t="s">
        <v>19</v>
      </c>
      <c r="P5" s="96" t="s">
        <v>20</v>
      </c>
      <c r="Q5" s="96" t="s">
        <v>21</v>
      </c>
      <c r="R5" s="96" t="s">
        <v>22</v>
      </c>
      <c r="S5" s="193"/>
      <c r="T5" s="96" t="s">
        <v>8</v>
      </c>
      <c r="U5" s="96" t="s">
        <v>9</v>
      </c>
      <c r="V5" s="96" t="s">
        <v>10</v>
      </c>
      <c r="W5" s="96" t="s">
        <v>11</v>
      </c>
      <c r="X5" s="96" t="s">
        <v>12</v>
      </c>
      <c r="Y5" s="96" t="s">
        <v>13</v>
      </c>
      <c r="Z5" s="96" t="s">
        <v>14</v>
      </c>
      <c r="AA5" s="96" t="s">
        <v>15</v>
      </c>
      <c r="AB5" s="96" t="s">
        <v>16</v>
      </c>
      <c r="AC5" s="96" t="s">
        <v>17</v>
      </c>
      <c r="AD5" s="96" t="s">
        <v>18</v>
      </c>
      <c r="AE5" s="129" t="s">
        <v>19</v>
      </c>
      <c r="AF5" s="96" t="s">
        <v>20</v>
      </c>
      <c r="AG5" s="96" t="s">
        <v>21</v>
      </c>
      <c r="AH5" s="96" t="s">
        <v>22</v>
      </c>
    </row>
    <row r="6" spans="1:34" x14ac:dyDescent="0.25">
      <c r="A6" s="200" t="s">
        <v>23</v>
      </c>
      <c r="B6" s="97" t="s">
        <v>24</v>
      </c>
      <c r="C6" s="36">
        <v>318</v>
      </c>
      <c r="D6" s="37">
        <v>138</v>
      </c>
      <c r="E6" s="38">
        <v>180</v>
      </c>
      <c r="F6" s="37">
        <v>1</v>
      </c>
      <c r="G6" s="39">
        <v>11</v>
      </c>
      <c r="H6" s="39">
        <v>24</v>
      </c>
      <c r="I6" s="39">
        <v>40</v>
      </c>
      <c r="J6" s="39">
        <v>58</v>
      </c>
      <c r="K6" s="39">
        <v>48</v>
      </c>
      <c r="L6" s="40">
        <v>42</v>
      </c>
      <c r="M6" s="40">
        <v>59</v>
      </c>
      <c r="N6" s="41">
        <v>35</v>
      </c>
      <c r="O6" s="85">
        <v>259</v>
      </c>
      <c r="P6" s="41">
        <v>59</v>
      </c>
      <c r="Q6" s="42">
        <v>9</v>
      </c>
      <c r="R6" s="43">
        <v>8</v>
      </c>
      <c r="S6" s="30">
        <v>329</v>
      </c>
      <c r="T6" s="1">
        <v>141</v>
      </c>
      <c r="U6" s="1">
        <v>188</v>
      </c>
      <c r="V6" s="1">
        <v>2</v>
      </c>
      <c r="W6" s="11">
        <v>21</v>
      </c>
      <c r="X6" s="11">
        <v>25</v>
      </c>
      <c r="Y6" s="11">
        <v>38</v>
      </c>
      <c r="Z6" s="11">
        <v>58</v>
      </c>
      <c r="AA6" s="11">
        <v>43</v>
      </c>
      <c r="AB6" s="19">
        <v>52</v>
      </c>
      <c r="AC6" s="19">
        <v>57</v>
      </c>
      <c r="AD6" s="19">
        <v>33</v>
      </c>
      <c r="AE6" s="19">
        <v>259</v>
      </c>
      <c r="AF6" s="20">
        <v>70</v>
      </c>
      <c r="AG6" s="2">
        <v>8</v>
      </c>
      <c r="AH6" s="176">
        <v>10</v>
      </c>
    </row>
    <row r="7" spans="1:34" x14ac:dyDescent="0.25">
      <c r="A7" s="201"/>
      <c r="B7" s="98" t="s">
        <v>25</v>
      </c>
      <c r="C7" s="45">
        <v>381</v>
      </c>
      <c r="D7" s="46">
        <v>169</v>
      </c>
      <c r="E7" s="45">
        <v>212</v>
      </c>
      <c r="F7" s="46">
        <v>5</v>
      </c>
      <c r="G7" s="47">
        <v>25</v>
      </c>
      <c r="H7" s="47">
        <v>32</v>
      </c>
      <c r="I7" s="47">
        <v>37</v>
      </c>
      <c r="J7" s="47">
        <v>63</v>
      </c>
      <c r="K7" s="47">
        <v>59</v>
      </c>
      <c r="L7" s="48">
        <v>63</v>
      </c>
      <c r="M7" s="48">
        <v>48</v>
      </c>
      <c r="N7" s="49">
        <v>49</v>
      </c>
      <c r="O7" s="86">
        <v>309</v>
      </c>
      <c r="P7" s="49">
        <v>72</v>
      </c>
      <c r="Q7" s="50">
        <v>16</v>
      </c>
      <c r="R7" s="51">
        <v>17</v>
      </c>
      <c r="S7" s="7">
        <v>401</v>
      </c>
      <c r="T7" s="4">
        <v>178</v>
      </c>
      <c r="U7" s="4">
        <v>223</v>
      </c>
      <c r="V7" s="21">
        <v>8</v>
      </c>
      <c r="W7" s="6">
        <v>34</v>
      </c>
      <c r="X7" s="6">
        <v>39</v>
      </c>
      <c r="Y7" s="6">
        <v>39</v>
      </c>
      <c r="Z7" s="6">
        <v>52</v>
      </c>
      <c r="AA7" s="6">
        <v>65</v>
      </c>
      <c r="AB7" s="21">
        <v>60</v>
      </c>
      <c r="AC7" s="21">
        <v>50</v>
      </c>
      <c r="AD7" s="21">
        <v>54</v>
      </c>
      <c r="AE7" s="21">
        <v>313</v>
      </c>
      <c r="AF7" s="22">
        <v>88</v>
      </c>
      <c r="AG7" s="5">
        <v>15</v>
      </c>
      <c r="AH7" s="176">
        <v>27</v>
      </c>
    </row>
    <row r="8" spans="1:34" x14ac:dyDescent="0.25">
      <c r="A8" s="201"/>
      <c r="B8" s="98" t="s">
        <v>26</v>
      </c>
      <c r="C8" s="45">
        <v>771</v>
      </c>
      <c r="D8" s="46">
        <v>273</v>
      </c>
      <c r="E8" s="45">
        <v>498</v>
      </c>
      <c r="F8" s="46">
        <v>8</v>
      </c>
      <c r="G8" s="47">
        <v>43</v>
      </c>
      <c r="H8" s="47">
        <v>77</v>
      </c>
      <c r="I8" s="47">
        <v>93</v>
      </c>
      <c r="J8" s="47">
        <v>111</v>
      </c>
      <c r="K8" s="47">
        <v>98</v>
      </c>
      <c r="L8" s="48">
        <v>132</v>
      </c>
      <c r="M8" s="48">
        <v>134</v>
      </c>
      <c r="N8" s="49">
        <v>75</v>
      </c>
      <c r="O8" s="86">
        <v>366</v>
      </c>
      <c r="P8" s="49">
        <v>405</v>
      </c>
      <c r="Q8" s="52">
        <v>34</v>
      </c>
      <c r="R8" s="47">
        <v>100</v>
      </c>
      <c r="S8" s="31">
        <v>781</v>
      </c>
      <c r="T8" s="4">
        <v>287</v>
      </c>
      <c r="U8" s="4">
        <v>494</v>
      </c>
      <c r="V8" s="21">
        <v>7</v>
      </c>
      <c r="W8" s="6">
        <v>41</v>
      </c>
      <c r="X8" s="6">
        <v>76</v>
      </c>
      <c r="Y8" s="6">
        <v>103</v>
      </c>
      <c r="Z8" s="6">
        <v>116</v>
      </c>
      <c r="AA8" s="6">
        <v>103</v>
      </c>
      <c r="AB8" s="21">
        <v>140</v>
      </c>
      <c r="AC8" s="21">
        <v>125</v>
      </c>
      <c r="AD8" s="21">
        <v>70</v>
      </c>
      <c r="AE8" s="21">
        <v>358</v>
      </c>
      <c r="AF8" s="22">
        <v>423</v>
      </c>
      <c r="AG8" s="5">
        <v>37</v>
      </c>
      <c r="AH8" s="176">
        <v>116</v>
      </c>
    </row>
    <row r="9" spans="1:34" x14ac:dyDescent="0.25">
      <c r="A9" s="201"/>
      <c r="B9" s="98" t="s">
        <v>27</v>
      </c>
      <c r="C9" s="53"/>
      <c r="D9" s="54"/>
      <c r="E9" s="53"/>
      <c r="F9" s="54"/>
      <c r="G9" s="55"/>
      <c r="H9" s="55"/>
      <c r="I9" s="55"/>
      <c r="J9" s="55"/>
      <c r="K9" s="55"/>
      <c r="L9" s="56"/>
      <c r="M9" s="56"/>
      <c r="N9" s="57"/>
      <c r="O9" s="92"/>
      <c r="P9" s="57"/>
      <c r="Q9" s="58"/>
      <c r="R9" s="55"/>
      <c r="S9" s="32">
        <v>979</v>
      </c>
      <c r="T9" s="8">
        <v>154</v>
      </c>
      <c r="U9" s="8">
        <v>825</v>
      </c>
      <c r="V9" s="23">
        <v>68</v>
      </c>
      <c r="W9" s="10">
        <v>178</v>
      </c>
      <c r="X9" s="10">
        <v>123</v>
      </c>
      <c r="Y9" s="10">
        <v>99</v>
      </c>
      <c r="Z9" s="10">
        <v>131</v>
      </c>
      <c r="AA9" s="10">
        <v>183</v>
      </c>
      <c r="AB9" s="23">
        <v>113</v>
      </c>
      <c r="AC9" s="23">
        <v>53</v>
      </c>
      <c r="AD9" s="23">
        <v>31</v>
      </c>
      <c r="AE9" s="23">
        <v>531</v>
      </c>
      <c r="AF9" s="24">
        <v>448</v>
      </c>
      <c r="AG9" s="9">
        <v>25</v>
      </c>
      <c r="AH9" s="176">
        <v>71</v>
      </c>
    </row>
    <row r="10" spans="1:34" x14ac:dyDescent="0.25">
      <c r="A10" s="201"/>
      <c r="B10" s="98" t="s">
        <v>28</v>
      </c>
      <c r="C10" s="59">
        <v>221</v>
      </c>
      <c r="D10" s="60">
        <v>109</v>
      </c>
      <c r="E10" s="59">
        <v>112</v>
      </c>
      <c r="F10" s="60">
        <v>2</v>
      </c>
      <c r="G10" s="61">
        <v>7</v>
      </c>
      <c r="H10" s="61">
        <v>11</v>
      </c>
      <c r="I10" s="61">
        <v>34</v>
      </c>
      <c r="J10" s="61">
        <v>60</v>
      </c>
      <c r="K10" s="61">
        <v>38</v>
      </c>
      <c r="L10" s="62">
        <v>26</v>
      </c>
      <c r="M10" s="62">
        <v>28</v>
      </c>
      <c r="N10" s="63">
        <v>15</v>
      </c>
      <c r="O10" s="87">
        <v>196</v>
      </c>
      <c r="P10" s="63">
        <v>25</v>
      </c>
      <c r="Q10" s="64">
        <v>3</v>
      </c>
      <c r="R10" s="61">
        <v>10</v>
      </c>
      <c r="S10" s="32">
        <v>208</v>
      </c>
      <c r="T10" s="8">
        <v>100</v>
      </c>
      <c r="U10" s="8">
        <v>108</v>
      </c>
      <c r="V10" s="23">
        <v>2</v>
      </c>
      <c r="W10" s="10">
        <v>7</v>
      </c>
      <c r="X10" s="10">
        <v>8</v>
      </c>
      <c r="Y10" s="10">
        <v>26</v>
      </c>
      <c r="Z10" s="10">
        <v>50</v>
      </c>
      <c r="AA10" s="10">
        <v>45</v>
      </c>
      <c r="AB10" s="23">
        <v>25</v>
      </c>
      <c r="AC10" s="23">
        <v>25</v>
      </c>
      <c r="AD10" s="23">
        <v>20</v>
      </c>
      <c r="AE10" s="23">
        <v>187</v>
      </c>
      <c r="AF10" s="24">
        <v>21</v>
      </c>
      <c r="AG10" s="9">
        <v>5</v>
      </c>
      <c r="AH10" s="176">
        <v>10</v>
      </c>
    </row>
    <row r="11" spans="1:34" x14ac:dyDescent="0.25">
      <c r="A11" s="201"/>
      <c r="B11" s="98" t="s">
        <v>29</v>
      </c>
      <c r="C11" s="45">
        <v>517</v>
      </c>
      <c r="D11" s="46">
        <v>151</v>
      </c>
      <c r="E11" s="45">
        <v>366</v>
      </c>
      <c r="F11" s="46">
        <v>6</v>
      </c>
      <c r="G11" s="47">
        <v>40</v>
      </c>
      <c r="H11" s="47">
        <v>60</v>
      </c>
      <c r="I11" s="47">
        <v>76</v>
      </c>
      <c r="J11" s="47">
        <v>77</v>
      </c>
      <c r="K11" s="47">
        <v>55</v>
      </c>
      <c r="L11" s="48">
        <v>77</v>
      </c>
      <c r="M11" s="48">
        <v>87</v>
      </c>
      <c r="N11" s="49">
        <v>39</v>
      </c>
      <c r="O11" s="86">
        <v>447</v>
      </c>
      <c r="P11" s="49">
        <v>70</v>
      </c>
      <c r="Q11" s="50">
        <v>28</v>
      </c>
      <c r="R11" s="47">
        <v>34</v>
      </c>
      <c r="S11" s="31">
        <v>547</v>
      </c>
      <c r="T11" s="4">
        <v>156</v>
      </c>
      <c r="U11" s="4">
        <v>391</v>
      </c>
      <c r="V11" s="21">
        <v>3</v>
      </c>
      <c r="W11" s="6">
        <v>48</v>
      </c>
      <c r="X11" s="6">
        <v>59</v>
      </c>
      <c r="Y11" s="6">
        <v>83</v>
      </c>
      <c r="Z11" s="6">
        <v>82</v>
      </c>
      <c r="AA11" s="6">
        <v>61</v>
      </c>
      <c r="AB11" s="21">
        <v>81</v>
      </c>
      <c r="AC11" s="21">
        <v>75</v>
      </c>
      <c r="AD11" s="21">
        <v>55</v>
      </c>
      <c r="AE11" s="21">
        <v>462</v>
      </c>
      <c r="AF11" s="22">
        <v>85</v>
      </c>
      <c r="AG11" s="5">
        <v>40</v>
      </c>
      <c r="AH11" s="176">
        <v>40</v>
      </c>
    </row>
    <row r="12" spans="1:34" x14ac:dyDescent="0.25">
      <c r="A12" s="201"/>
      <c r="B12" s="99" t="s">
        <v>30</v>
      </c>
      <c r="C12" s="65">
        <v>50</v>
      </c>
      <c r="D12" s="66">
        <v>25</v>
      </c>
      <c r="E12" s="65">
        <v>25</v>
      </c>
      <c r="F12" s="66">
        <v>1</v>
      </c>
      <c r="G12" s="67">
        <v>6</v>
      </c>
      <c r="H12" s="67">
        <v>7</v>
      </c>
      <c r="I12" s="67">
        <v>6</v>
      </c>
      <c r="J12" s="67">
        <v>11</v>
      </c>
      <c r="K12" s="67">
        <v>7</v>
      </c>
      <c r="L12" s="68">
        <v>7</v>
      </c>
      <c r="M12" s="68">
        <v>4</v>
      </c>
      <c r="N12" s="69">
        <v>1</v>
      </c>
      <c r="O12" s="88">
        <v>41</v>
      </c>
      <c r="P12" s="69">
        <v>9</v>
      </c>
      <c r="Q12" s="70">
        <v>1</v>
      </c>
      <c r="R12" s="71">
        <v>4</v>
      </c>
      <c r="S12" s="33">
        <v>52</v>
      </c>
      <c r="T12" s="1">
        <v>24</v>
      </c>
      <c r="U12" s="1">
        <v>28</v>
      </c>
      <c r="V12" s="19">
        <v>0</v>
      </c>
      <c r="W12" s="11">
        <v>9</v>
      </c>
      <c r="X12" s="11">
        <v>6</v>
      </c>
      <c r="Y12" s="11">
        <v>6</v>
      </c>
      <c r="Z12" s="11">
        <v>11</v>
      </c>
      <c r="AA12" s="11">
        <v>8</v>
      </c>
      <c r="AB12" s="19">
        <v>6</v>
      </c>
      <c r="AC12" s="19">
        <v>5</v>
      </c>
      <c r="AD12" s="19">
        <v>1</v>
      </c>
      <c r="AE12" s="19">
        <v>40</v>
      </c>
      <c r="AF12" s="20">
        <v>12</v>
      </c>
      <c r="AG12" s="2">
        <v>2</v>
      </c>
      <c r="AH12" s="176">
        <v>3</v>
      </c>
    </row>
    <row r="13" spans="1:34" x14ac:dyDescent="0.25">
      <c r="A13" s="201"/>
      <c r="B13" s="98" t="s">
        <v>31</v>
      </c>
      <c r="C13" s="65">
        <v>64</v>
      </c>
      <c r="D13" s="66">
        <v>31</v>
      </c>
      <c r="E13" s="65">
        <v>33</v>
      </c>
      <c r="F13" s="66">
        <v>2</v>
      </c>
      <c r="G13" s="67">
        <v>16</v>
      </c>
      <c r="H13" s="67">
        <v>15</v>
      </c>
      <c r="I13" s="67">
        <v>12</v>
      </c>
      <c r="J13" s="67">
        <v>6</v>
      </c>
      <c r="K13" s="67">
        <v>4</v>
      </c>
      <c r="L13" s="68">
        <v>3</v>
      </c>
      <c r="M13" s="68">
        <v>3</v>
      </c>
      <c r="N13" s="69">
        <v>3</v>
      </c>
      <c r="O13" s="88">
        <v>45</v>
      </c>
      <c r="P13" s="69">
        <v>19</v>
      </c>
      <c r="Q13" s="70">
        <v>0</v>
      </c>
      <c r="R13" s="71">
        <v>4</v>
      </c>
      <c r="S13" s="33">
        <v>70</v>
      </c>
      <c r="T13" s="1">
        <v>33</v>
      </c>
      <c r="U13" s="1">
        <v>37</v>
      </c>
      <c r="V13" s="19">
        <v>1</v>
      </c>
      <c r="W13" s="11">
        <v>19</v>
      </c>
      <c r="X13" s="11">
        <v>14</v>
      </c>
      <c r="Y13" s="11">
        <v>14</v>
      </c>
      <c r="Z13" s="11">
        <v>8</v>
      </c>
      <c r="AA13" s="11">
        <v>5</v>
      </c>
      <c r="AB13" s="19">
        <v>2</v>
      </c>
      <c r="AC13" s="19">
        <v>5</v>
      </c>
      <c r="AD13" s="19">
        <v>2</v>
      </c>
      <c r="AE13" s="19">
        <v>46</v>
      </c>
      <c r="AF13" s="20">
        <v>24</v>
      </c>
      <c r="AG13" s="2">
        <v>0</v>
      </c>
      <c r="AH13" s="176">
        <v>5</v>
      </c>
    </row>
    <row r="14" spans="1:34" x14ac:dyDescent="0.25">
      <c r="A14" s="201"/>
      <c r="B14" s="98" t="s">
        <v>32</v>
      </c>
      <c r="C14" s="65">
        <v>338</v>
      </c>
      <c r="D14" s="66">
        <v>120</v>
      </c>
      <c r="E14" s="65">
        <v>218</v>
      </c>
      <c r="F14" s="66">
        <v>3</v>
      </c>
      <c r="G14" s="67">
        <v>20</v>
      </c>
      <c r="H14" s="67">
        <v>25</v>
      </c>
      <c r="I14" s="67">
        <v>31</v>
      </c>
      <c r="J14" s="67">
        <v>52</v>
      </c>
      <c r="K14" s="67">
        <v>50</v>
      </c>
      <c r="L14" s="68">
        <v>64</v>
      </c>
      <c r="M14" s="68">
        <v>54</v>
      </c>
      <c r="N14" s="69">
        <v>39</v>
      </c>
      <c r="O14" s="88">
        <v>119</v>
      </c>
      <c r="P14" s="89">
        <v>219</v>
      </c>
      <c r="Q14" s="70">
        <v>3</v>
      </c>
      <c r="R14" s="71">
        <v>9</v>
      </c>
      <c r="S14" s="33">
        <v>337</v>
      </c>
      <c r="T14" s="1">
        <v>127</v>
      </c>
      <c r="U14" s="1">
        <v>210</v>
      </c>
      <c r="V14" s="19">
        <v>4</v>
      </c>
      <c r="W14" s="11">
        <v>23</v>
      </c>
      <c r="X14" s="11">
        <v>28</v>
      </c>
      <c r="Y14" s="11">
        <v>23</v>
      </c>
      <c r="Z14" s="11">
        <v>47</v>
      </c>
      <c r="AA14" s="11">
        <v>62</v>
      </c>
      <c r="AB14" s="19">
        <v>58</v>
      </c>
      <c r="AC14" s="19">
        <v>54</v>
      </c>
      <c r="AD14" s="19">
        <v>38</v>
      </c>
      <c r="AE14" s="19">
        <v>119</v>
      </c>
      <c r="AF14" s="25">
        <v>218</v>
      </c>
      <c r="AG14" s="2">
        <v>4</v>
      </c>
      <c r="AH14" s="176">
        <v>10</v>
      </c>
    </row>
    <row r="15" spans="1:34" x14ac:dyDescent="0.25">
      <c r="A15" s="202"/>
      <c r="B15" s="98" t="s">
        <v>33</v>
      </c>
      <c r="C15" s="65">
        <v>205</v>
      </c>
      <c r="D15" s="66">
        <v>76</v>
      </c>
      <c r="E15" s="65">
        <v>129</v>
      </c>
      <c r="F15" s="66"/>
      <c r="G15" s="67">
        <v>9</v>
      </c>
      <c r="H15" s="67">
        <v>16</v>
      </c>
      <c r="I15" s="67">
        <v>33</v>
      </c>
      <c r="J15" s="67">
        <v>50</v>
      </c>
      <c r="K15" s="67">
        <v>33</v>
      </c>
      <c r="L15" s="68">
        <v>30</v>
      </c>
      <c r="M15" s="68">
        <v>24</v>
      </c>
      <c r="N15" s="69">
        <v>10</v>
      </c>
      <c r="O15" s="88">
        <v>108</v>
      </c>
      <c r="P15" s="89">
        <v>97</v>
      </c>
      <c r="Q15" s="70">
        <v>6</v>
      </c>
      <c r="R15" s="71">
        <v>8</v>
      </c>
      <c r="S15" s="33">
        <v>209</v>
      </c>
      <c r="T15" s="1">
        <v>80</v>
      </c>
      <c r="U15" s="1">
        <v>129</v>
      </c>
      <c r="V15" s="19">
        <v>1</v>
      </c>
      <c r="W15" s="11">
        <v>8</v>
      </c>
      <c r="X15" s="11">
        <v>14</v>
      </c>
      <c r="Y15" s="11">
        <v>26</v>
      </c>
      <c r="Z15" s="11">
        <v>49</v>
      </c>
      <c r="AA15" s="11">
        <v>37</v>
      </c>
      <c r="AB15" s="19">
        <v>35</v>
      </c>
      <c r="AC15" s="19">
        <v>26</v>
      </c>
      <c r="AD15" s="19">
        <v>13</v>
      </c>
      <c r="AE15" s="19">
        <v>120</v>
      </c>
      <c r="AF15" s="25">
        <v>89</v>
      </c>
      <c r="AG15" s="2">
        <v>7</v>
      </c>
      <c r="AH15" s="177">
        <v>7</v>
      </c>
    </row>
    <row r="16" spans="1:34" x14ac:dyDescent="0.25">
      <c r="A16" s="200" t="s">
        <v>34</v>
      </c>
      <c r="B16" s="97" t="s">
        <v>35</v>
      </c>
      <c r="C16" s="38">
        <v>202</v>
      </c>
      <c r="D16" s="37">
        <v>100</v>
      </c>
      <c r="E16" s="38">
        <v>102</v>
      </c>
      <c r="F16" s="44">
        <v>4</v>
      </c>
      <c r="G16" s="39">
        <v>19</v>
      </c>
      <c r="H16" s="39">
        <v>32</v>
      </c>
      <c r="I16" s="39">
        <v>22</v>
      </c>
      <c r="J16" s="39">
        <v>27</v>
      </c>
      <c r="K16" s="39">
        <v>27</v>
      </c>
      <c r="L16" s="40">
        <v>29</v>
      </c>
      <c r="M16" s="40">
        <v>28</v>
      </c>
      <c r="N16" s="41">
        <v>14</v>
      </c>
      <c r="O16" s="85">
        <v>170</v>
      </c>
      <c r="P16" s="41">
        <v>32</v>
      </c>
      <c r="Q16" s="42">
        <v>4</v>
      </c>
      <c r="R16" s="43">
        <v>19</v>
      </c>
      <c r="S16" s="34">
        <v>199</v>
      </c>
      <c r="T16" s="13">
        <v>91</v>
      </c>
      <c r="U16" s="13">
        <v>108</v>
      </c>
      <c r="V16" s="26">
        <v>6</v>
      </c>
      <c r="W16" s="3">
        <v>19</v>
      </c>
      <c r="X16" s="3">
        <v>24</v>
      </c>
      <c r="Y16" s="3">
        <v>21</v>
      </c>
      <c r="Z16" s="3">
        <v>30</v>
      </c>
      <c r="AA16" s="3">
        <v>23</v>
      </c>
      <c r="AB16" s="26">
        <v>33</v>
      </c>
      <c r="AC16" s="26">
        <v>27</v>
      </c>
      <c r="AD16" s="26">
        <v>16</v>
      </c>
      <c r="AE16" s="26">
        <v>163</v>
      </c>
      <c r="AF16" s="27">
        <v>36</v>
      </c>
      <c r="AG16" s="14">
        <v>4</v>
      </c>
      <c r="AH16" s="176">
        <v>19</v>
      </c>
    </row>
    <row r="17" spans="1:34" x14ac:dyDescent="0.25">
      <c r="A17" s="202"/>
      <c r="B17" s="100" t="s">
        <v>36</v>
      </c>
      <c r="C17" s="72">
        <v>1017</v>
      </c>
      <c r="D17" s="73">
        <v>382</v>
      </c>
      <c r="E17" s="72">
        <v>635</v>
      </c>
      <c r="F17" s="73">
        <v>6</v>
      </c>
      <c r="G17" s="74">
        <v>20</v>
      </c>
      <c r="H17" s="74">
        <v>81</v>
      </c>
      <c r="I17" s="74">
        <v>149</v>
      </c>
      <c r="J17" s="74">
        <v>165</v>
      </c>
      <c r="K17" s="74">
        <v>120</v>
      </c>
      <c r="L17" s="74">
        <v>207</v>
      </c>
      <c r="M17" s="74">
        <v>173</v>
      </c>
      <c r="N17" s="75">
        <v>96</v>
      </c>
      <c r="O17" s="90">
        <v>883</v>
      </c>
      <c r="P17" s="75">
        <v>134</v>
      </c>
      <c r="Q17" s="76">
        <v>38</v>
      </c>
      <c r="R17" s="77">
        <v>34</v>
      </c>
      <c r="S17" s="35">
        <v>997</v>
      </c>
      <c r="T17" s="15">
        <v>373</v>
      </c>
      <c r="U17" s="15">
        <v>624</v>
      </c>
      <c r="V17" s="28">
        <v>4</v>
      </c>
      <c r="W17" s="17">
        <v>17</v>
      </c>
      <c r="X17" s="17">
        <v>78</v>
      </c>
      <c r="Y17" s="17">
        <v>132</v>
      </c>
      <c r="Z17" s="17">
        <v>172</v>
      </c>
      <c r="AA17" s="17">
        <v>129</v>
      </c>
      <c r="AB17" s="28">
        <v>194</v>
      </c>
      <c r="AC17" s="28">
        <v>168</v>
      </c>
      <c r="AD17" s="28">
        <v>103</v>
      </c>
      <c r="AE17" s="28">
        <v>906</v>
      </c>
      <c r="AF17" s="29">
        <v>91</v>
      </c>
      <c r="AG17" s="16">
        <v>37</v>
      </c>
      <c r="AH17" s="177">
        <v>38</v>
      </c>
    </row>
    <row r="18" spans="1:34" x14ac:dyDescent="0.25">
      <c r="A18" s="200" t="s">
        <v>37</v>
      </c>
      <c r="B18" s="97" t="s">
        <v>38</v>
      </c>
      <c r="C18" s="38">
        <v>105</v>
      </c>
      <c r="D18" s="37">
        <v>44</v>
      </c>
      <c r="E18" s="38">
        <v>61</v>
      </c>
      <c r="F18" s="37"/>
      <c r="G18" s="39">
        <v>1</v>
      </c>
      <c r="H18" s="39">
        <v>6</v>
      </c>
      <c r="I18" s="39">
        <v>11</v>
      </c>
      <c r="J18" s="39">
        <v>13</v>
      </c>
      <c r="K18" s="39">
        <v>18</v>
      </c>
      <c r="L18" s="40">
        <v>20</v>
      </c>
      <c r="M18" s="40">
        <v>24</v>
      </c>
      <c r="N18" s="41">
        <v>12</v>
      </c>
      <c r="O18" s="85">
        <v>96</v>
      </c>
      <c r="P18" s="41">
        <v>9</v>
      </c>
      <c r="Q18" s="42">
        <v>3</v>
      </c>
      <c r="R18" s="43">
        <v>3</v>
      </c>
      <c r="S18" s="34">
        <v>108</v>
      </c>
      <c r="T18" s="13">
        <v>45</v>
      </c>
      <c r="U18" s="13">
        <v>63</v>
      </c>
      <c r="V18" s="26">
        <v>0</v>
      </c>
      <c r="W18" s="3">
        <v>7</v>
      </c>
      <c r="X18" s="3">
        <v>5</v>
      </c>
      <c r="Y18" s="3">
        <v>13</v>
      </c>
      <c r="Z18" s="3">
        <v>12</v>
      </c>
      <c r="AA18" s="3">
        <v>16</v>
      </c>
      <c r="AB18" s="26">
        <v>22</v>
      </c>
      <c r="AC18" s="26">
        <v>17</v>
      </c>
      <c r="AD18" s="26">
        <v>16</v>
      </c>
      <c r="AE18" s="26">
        <v>90</v>
      </c>
      <c r="AF18" s="27">
        <v>18</v>
      </c>
      <c r="AG18" s="14">
        <v>3</v>
      </c>
      <c r="AH18" s="176">
        <v>6</v>
      </c>
    </row>
    <row r="19" spans="1:34" x14ac:dyDescent="0.25">
      <c r="A19" s="201"/>
      <c r="B19" s="98" t="s">
        <v>39</v>
      </c>
      <c r="C19" s="45">
        <v>404</v>
      </c>
      <c r="D19" s="46">
        <v>185</v>
      </c>
      <c r="E19" s="45">
        <v>219</v>
      </c>
      <c r="F19" s="46">
        <v>5</v>
      </c>
      <c r="G19" s="47">
        <v>23</v>
      </c>
      <c r="H19" s="47">
        <v>26</v>
      </c>
      <c r="I19" s="47">
        <v>39</v>
      </c>
      <c r="J19" s="47">
        <v>59</v>
      </c>
      <c r="K19" s="47">
        <v>46</v>
      </c>
      <c r="L19" s="48">
        <v>88</v>
      </c>
      <c r="M19" s="48">
        <v>81</v>
      </c>
      <c r="N19" s="49">
        <v>37</v>
      </c>
      <c r="O19" s="86">
        <v>331</v>
      </c>
      <c r="P19" s="49">
        <v>73</v>
      </c>
      <c r="Q19" s="50">
        <v>12</v>
      </c>
      <c r="R19" s="51">
        <v>31</v>
      </c>
      <c r="S19" s="31">
        <v>405</v>
      </c>
      <c r="T19" s="4">
        <v>189</v>
      </c>
      <c r="U19" s="4">
        <v>216</v>
      </c>
      <c r="V19" s="21">
        <v>3</v>
      </c>
      <c r="W19" s="6">
        <v>23</v>
      </c>
      <c r="X19" s="6">
        <v>22</v>
      </c>
      <c r="Y19" s="6">
        <v>42</v>
      </c>
      <c r="Z19" s="6">
        <v>57</v>
      </c>
      <c r="AA19" s="6">
        <v>49</v>
      </c>
      <c r="AB19" s="21">
        <v>80</v>
      </c>
      <c r="AC19" s="21">
        <v>81</v>
      </c>
      <c r="AD19" s="21">
        <v>48</v>
      </c>
      <c r="AE19" s="21">
        <v>341</v>
      </c>
      <c r="AF19" s="22">
        <v>64</v>
      </c>
      <c r="AG19" s="5">
        <v>11</v>
      </c>
      <c r="AH19" s="176">
        <v>31</v>
      </c>
    </row>
    <row r="20" spans="1:34" x14ac:dyDescent="0.25">
      <c r="A20" s="202"/>
      <c r="B20" s="101" t="s">
        <v>40</v>
      </c>
      <c r="C20" s="45">
        <v>166</v>
      </c>
      <c r="D20" s="46">
        <v>101</v>
      </c>
      <c r="E20" s="45">
        <v>65</v>
      </c>
      <c r="F20" s="60">
        <v>2</v>
      </c>
      <c r="G20" s="47">
        <v>13</v>
      </c>
      <c r="H20" s="47">
        <v>15</v>
      </c>
      <c r="I20" s="47">
        <v>26</v>
      </c>
      <c r="J20" s="47">
        <v>19</v>
      </c>
      <c r="K20" s="47">
        <v>26</v>
      </c>
      <c r="L20" s="62">
        <v>21</v>
      </c>
      <c r="M20" s="62">
        <v>29</v>
      </c>
      <c r="N20" s="63">
        <v>15</v>
      </c>
      <c r="O20" s="87">
        <v>84</v>
      </c>
      <c r="P20" s="63">
        <v>82</v>
      </c>
      <c r="Q20" s="50">
        <v>4</v>
      </c>
      <c r="R20" s="51">
        <v>15</v>
      </c>
      <c r="S20" s="31">
        <v>170</v>
      </c>
      <c r="T20" s="4">
        <v>102</v>
      </c>
      <c r="U20" s="4">
        <v>68</v>
      </c>
      <c r="V20" s="23">
        <v>4</v>
      </c>
      <c r="W20" s="6">
        <v>12</v>
      </c>
      <c r="X20" s="6">
        <v>15</v>
      </c>
      <c r="Y20" s="6">
        <v>25</v>
      </c>
      <c r="Z20" s="6">
        <v>23</v>
      </c>
      <c r="AA20" s="6">
        <v>25</v>
      </c>
      <c r="AB20" s="23">
        <v>18</v>
      </c>
      <c r="AC20" s="23">
        <v>27</v>
      </c>
      <c r="AD20" s="23">
        <v>21</v>
      </c>
      <c r="AE20" s="23">
        <v>88</v>
      </c>
      <c r="AF20" s="24">
        <v>82</v>
      </c>
      <c r="AG20" s="5">
        <v>5</v>
      </c>
      <c r="AH20" s="177">
        <v>16</v>
      </c>
    </row>
    <row r="21" spans="1:34" x14ac:dyDescent="0.25">
      <c r="A21" s="200" t="s">
        <v>41</v>
      </c>
      <c r="B21" s="97" t="s">
        <v>42</v>
      </c>
      <c r="C21" s="38">
        <v>243</v>
      </c>
      <c r="D21" s="37">
        <v>93</v>
      </c>
      <c r="E21" s="38">
        <v>150</v>
      </c>
      <c r="F21" s="37"/>
      <c r="G21" s="39">
        <v>17</v>
      </c>
      <c r="H21" s="39">
        <v>22</v>
      </c>
      <c r="I21" s="39">
        <v>25</v>
      </c>
      <c r="J21" s="39">
        <v>39</v>
      </c>
      <c r="K21" s="39">
        <v>51</v>
      </c>
      <c r="L21" s="40">
        <v>31</v>
      </c>
      <c r="M21" s="40">
        <v>39</v>
      </c>
      <c r="N21" s="41">
        <v>19</v>
      </c>
      <c r="O21" s="85">
        <v>163</v>
      </c>
      <c r="P21" s="41">
        <v>80</v>
      </c>
      <c r="Q21" s="42">
        <v>8</v>
      </c>
      <c r="R21" s="43">
        <v>15</v>
      </c>
      <c r="S21" s="34">
        <v>249</v>
      </c>
      <c r="T21" s="13">
        <v>96</v>
      </c>
      <c r="U21" s="13">
        <v>153</v>
      </c>
      <c r="V21" s="26">
        <v>4</v>
      </c>
      <c r="W21" s="3">
        <v>17</v>
      </c>
      <c r="X21" s="3">
        <v>22</v>
      </c>
      <c r="Y21" s="3">
        <v>31</v>
      </c>
      <c r="Z21" s="3">
        <v>33</v>
      </c>
      <c r="AA21" s="3">
        <v>48</v>
      </c>
      <c r="AB21" s="26">
        <v>36</v>
      </c>
      <c r="AC21" s="26">
        <v>34</v>
      </c>
      <c r="AD21" s="26">
        <v>24</v>
      </c>
      <c r="AE21" s="26">
        <v>157</v>
      </c>
      <c r="AF21" s="27">
        <v>92</v>
      </c>
      <c r="AG21" s="14">
        <v>6</v>
      </c>
      <c r="AH21" s="176">
        <v>22</v>
      </c>
    </row>
    <row r="22" spans="1:34" ht="12.6" customHeight="1" x14ac:dyDescent="0.25">
      <c r="A22" s="201"/>
      <c r="B22" s="98" t="s">
        <v>43</v>
      </c>
      <c r="C22" s="45">
        <v>224</v>
      </c>
      <c r="D22" s="46">
        <v>78</v>
      </c>
      <c r="E22" s="45">
        <v>146</v>
      </c>
      <c r="F22" s="46">
        <v>3</v>
      </c>
      <c r="G22" s="47">
        <v>16</v>
      </c>
      <c r="H22" s="47">
        <v>31</v>
      </c>
      <c r="I22" s="47">
        <v>41</v>
      </c>
      <c r="J22" s="47">
        <v>38</v>
      </c>
      <c r="K22" s="47">
        <v>17</v>
      </c>
      <c r="L22" s="48">
        <v>23</v>
      </c>
      <c r="M22" s="48">
        <v>32</v>
      </c>
      <c r="N22" s="49">
        <v>23</v>
      </c>
      <c r="O22" s="86">
        <v>183</v>
      </c>
      <c r="P22" s="49">
        <v>41</v>
      </c>
      <c r="Q22" s="50">
        <v>9</v>
      </c>
      <c r="R22" s="51">
        <v>27</v>
      </c>
      <c r="S22" s="31">
        <v>219</v>
      </c>
      <c r="T22" s="4">
        <v>80</v>
      </c>
      <c r="U22" s="4">
        <v>139</v>
      </c>
      <c r="V22" s="21">
        <v>4</v>
      </c>
      <c r="W22" s="6">
        <v>17</v>
      </c>
      <c r="X22" s="6">
        <v>28</v>
      </c>
      <c r="Y22" s="6">
        <v>39</v>
      </c>
      <c r="Z22" s="6">
        <v>42</v>
      </c>
      <c r="AA22" s="6">
        <v>19</v>
      </c>
      <c r="AB22" s="21">
        <v>24</v>
      </c>
      <c r="AC22" s="21">
        <v>27</v>
      </c>
      <c r="AD22" s="21">
        <v>19</v>
      </c>
      <c r="AE22" s="21">
        <v>177</v>
      </c>
      <c r="AF22" s="22">
        <v>42</v>
      </c>
      <c r="AG22" s="5">
        <v>8</v>
      </c>
      <c r="AH22" s="176">
        <v>28</v>
      </c>
    </row>
    <row r="23" spans="1:34" x14ac:dyDescent="0.25">
      <c r="A23" s="201"/>
      <c r="B23" s="98" t="s">
        <v>44</v>
      </c>
      <c r="C23" s="45">
        <v>390</v>
      </c>
      <c r="D23" s="46">
        <v>141</v>
      </c>
      <c r="E23" s="45">
        <v>249</v>
      </c>
      <c r="F23" s="46"/>
      <c r="G23" s="47">
        <v>18</v>
      </c>
      <c r="H23" s="47">
        <v>57</v>
      </c>
      <c r="I23" s="47">
        <v>64</v>
      </c>
      <c r="J23" s="47">
        <v>50</v>
      </c>
      <c r="K23" s="47">
        <v>49</v>
      </c>
      <c r="L23" s="48">
        <v>55</v>
      </c>
      <c r="M23" s="48">
        <v>52</v>
      </c>
      <c r="N23" s="49">
        <v>45</v>
      </c>
      <c r="O23" s="86">
        <v>324</v>
      </c>
      <c r="P23" s="49">
        <v>66</v>
      </c>
      <c r="Q23" s="50">
        <v>12</v>
      </c>
      <c r="R23" s="51">
        <v>24</v>
      </c>
      <c r="S23" s="31">
        <v>383</v>
      </c>
      <c r="T23" s="4">
        <v>133</v>
      </c>
      <c r="U23" s="4">
        <v>250</v>
      </c>
      <c r="V23" s="21">
        <v>1</v>
      </c>
      <c r="W23" s="6">
        <v>16</v>
      </c>
      <c r="X23" s="6">
        <v>53</v>
      </c>
      <c r="Y23" s="6">
        <v>67</v>
      </c>
      <c r="Z23" s="6">
        <v>54</v>
      </c>
      <c r="AA23" s="6">
        <v>48</v>
      </c>
      <c r="AB23" s="21">
        <v>53</v>
      </c>
      <c r="AC23" s="21">
        <v>50</v>
      </c>
      <c r="AD23" s="21">
        <v>41</v>
      </c>
      <c r="AE23" s="21">
        <v>303</v>
      </c>
      <c r="AF23" s="22">
        <v>80</v>
      </c>
      <c r="AG23" s="5">
        <v>15</v>
      </c>
      <c r="AH23" s="176">
        <v>24</v>
      </c>
    </row>
    <row r="24" spans="1:34" x14ac:dyDescent="0.25">
      <c r="A24" s="201"/>
      <c r="B24" s="99" t="s">
        <v>45</v>
      </c>
      <c r="C24" s="45">
        <v>16</v>
      </c>
      <c r="D24" s="46">
        <v>5</v>
      </c>
      <c r="E24" s="45">
        <v>11</v>
      </c>
      <c r="F24" s="46"/>
      <c r="G24" s="47">
        <v>2</v>
      </c>
      <c r="H24" s="47">
        <v>2</v>
      </c>
      <c r="I24" s="47">
        <v>1</v>
      </c>
      <c r="J24" s="47">
        <v>5</v>
      </c>
      <c r="K24" s="47">
        <v>4</v>
      </c>
      <c r="L24" s="48"/>
      <c r="M24" s="48">
        <v>1</v>
      </c>
      <c r="N24" s="49">
        <v>1</v>
      </c>
      <c r="O24" s="86">
        <v>13</v>
      </c>
      <c r="P24" s="49">
        <v>3</v>
      </c>
      <c r="Q24" s="50">
        <v>2</v>
      </c>
      <c r="R24" s="51">
        <v>1</v>
      </c>
      <c r="S24" s="31">
        <v>13</v>
      </c>
      <c r="T24" s="4">
        <v>4</v>
      </c>
      <c r="U24" s="4">
        <v>9</v>
      </c>
      <c r="V24" s="21">
        <v>0</v>
      </c>
      <c r="W24" s="6">
        <v>0</v>
      </c>
      <c r="X24" s="6">
        <v>2</v>
      </c>
      <c r="Y24" s="6">
        <v>2</v>
      </c>
      <c r="Z24" s="6">
        <v>4</v>
      </c>
      <c r="AA24" s="6">
        <v>3</v>
      </c>
      <c r="AB24" s="21">
        <v>0</v>
      </c>
      <c r="AC24" s="21">
        <v>1</v>
      </c>
      <c r="AD24" s="21">
        <v>1</v>
      </c>
      <c r="AE24" s="21">
        <v>11</v>
      </c>
      <c r="AF24" s="22">
        <v>2</v>
      </c>
      <c r="AG24" s="5">
        <v>2</v>
      </c>
      <c r="AH24" s="176">
        <v>2</v>
      </c>
    </row>
    <row r="25" spans="1:34" x14ac:dyDescent="0.25">
      <c r="A25" s="201"/>
      <c r="B25" s="98" t="s">
        <v>46</v>
      </c>
      <c r="C25" s="45">
        <v>68</v>
      </c>
      <c r="D25" s="46">
        <v>26</v>
      </c>
      <c r="E25" s="45">
        <v>42</v>
      </c>
      <c r="F25" s="46"/>
      <c r="G25" s="47">
        <v>5</v>
      </c>
      <c r="H25" s="47"/>
      <c r="I25" s="47">
        <v>12</v>
      </c>
      <c r="J25" s="47">
        <v>16</v>
      </c>
      <c r="K25" s="47">
        <v>7</v>
      </c>
      <c r="L25" s="48">
        <v>16</v>
      </c>
      <c r="M25" s="48">
        <v>8</v>
      </c>
      <c r="N25" s="49">
        <v>4</v>
      </c>
      <c r="O25" s="86">
        <v>63</v>
      </c>
      <c r="P25" s="49">
        <v>5</v>
      </c>
      <c r="Q25" s="50">
        <v>3</v>
      </c>
      <c r="R25" s="51">
        <v>6</v>
      </c>
      <c r="S25" s="31">
        <v>74</v>
      </c>
      <c r="T25" s="4">
        <v>26</v>
      </c>
      <c r="U25" s="4">
        <v>48</v>
      </c>
      <c r="V25" s="21">
        <v>0</v>
      </c>
      <c r="W25" s="6">
        <v>5</v>
      </c>
      <c r="X25" s="6">
        <v>5</v>
      </c>
      <c r="Y25" s="6">
        <v>11</v>
      </c>
      <c r="Z25" s="6">
        <v>14</v>
      </c>
      <c r="AA25" s="6">
        <v>10</v>
      </c>
      <c r="AB25" s="21">
        <v>14</v>
      </c>
      <c r="AC25" s="21">
        <v>11</v>
      </c>
      <c r="AD25" s="21">
        <v>4</v>
      </c>
      <c r="AE25" s="21">
        <v>63</v>
      </c>
      <c r="AF25" s="22">
        <v>11</v>
      </c>
      <c r="AG25" s="5">
        <v>3</v>
      </c>
      <c r="AH25" s="176">
        <v>9</v>
      </c>
    </row>
    <row r="26" spans="1:34" x14ac:dyDescent="0.25">
      <c r="A26" s="202"/>
      <c r="B26" s="100" t="s">
        <v>47</v>
      </c>
      <c r="C26" s="72">
        <v>19</v>
      </c>
      <c r="D26" s="73">
        <v>6</v>
      </c>
      <c r="E26" s="72">
        <v>13</v>
      </c>
      <c r="F26" s="73"/>
      <c r="G26" s="78">
        <v>2</v>
      </c>
      <c r="H26" s="78">
        <v>1</v>
      </c>
      <c r="I26" s="78">
        <v>2</v>
      </c>
      <c r="J26" s="78">
        <v>1</v>
      </c>
      <c r="K26" s="78">
        <v>1</v>
      </c>
      <c r="L26" s="74">
        <v>5</v>
      </c>
      <c r="M26" s="74">
        <v>4</v>
      </c>
      <c r="N26" s="75">
        <v>3</v>
      </c>
      <c r="O26" s="90">
        <v>14</v>
      </c>
      <c r="P26" s="75">
        <v>5</v>
      </c>
      <c r="Q26" s="76">
        <v>0</v>
      </c>
      <c r="R26" s="77">
        <v>1</v>
      </c>
      <c r="S26" s="35">
        <v>19</v>
      </c>
      <c r="T26" s="15">
        <v>7</v>
      </c>
      <c r="U26" s="15">
        <v>12</v>
      </c>
      <c r="V26" s="28">
        <v>0</v>
      </c>
      <c r="W26" s="17">
        <v>1</v>
      </c>
      <c r="X26" s="17">
        <v>2</v>
      </c>
      <c r="Y26" s="17">
        <v>1</v>
      </c>
      <c r="Z26" s="17">
        <v>2</v>
      </c>
      <c r="AA26" s="17">
        <v>2</v>
      </c>
      <c r="AB26" s="28">
        <v>6</v>
      </c>
      <c r="AC26" s="28">
        <v>4</v>
      </c>
      <c r="AD26" s="28">
        <v>1</v>
      </c>
      <c r="AE26" s="28">
        <v>14</v>
      </c>
      <c r="AF26" s="29">
        <v>5</v>
      </c>
      <c r="AG26" s="16">
        <v>1</v>
      </c>
      <c r="AH26" s="177">
        <v>1</v>
      </c>
    </row>
    <row r="27" spans="1:34" x14ac:dyDescent="0.25">
      <c r="A27" s="200" t="s">
        <v>48</v>
      </c>
      <c r="B27" s="97" t="s">
        <v>49</v>
      </c>
      <c r="C27" s="38">
        <v>1149</v>
      </c>
      <c r="D27" s="37">
        <v>246</v>
      </c>
      <c r="E27" s="38">
        <v>903</v>
      </c>
      <c r="F27" s="37">
        <v>52</v>
      </c>
      <c r="G27" s="39">
        <v>145</v>
      </c>
      <c r="H27" s="39">
        <v>119</v>
      </c>
      <c r="I27" s="39">
        <v>127</v>
      </c>
      <c r="J27" s="39">
        <v>174</v>
      </c>
      <c r="K27" s="39">
        <v>232</v>
      </c>
      <c r="L27" s="40">
        <v>137</v>
      </c>
      <c r="M27" s="40">
        <v>95</v>
      </c>
      <c r="N27" s="41">
        <v>68</v>
      </c>
      <c r="O27" s="85">
        <v>770</v>
      </c>
      <c r="P27" s="41">
        <v>379</v>
      </c>
      <c r="Q27" s="79">
        <v>36</v>
      </c>
      <c r="R27" s="43">
        <v>66</v>
      </c>
      <c r="S27" s="34">
        <v>300</v>
      </c>
      <c r="T27" s="13">
        <v>103</v>
      </c>
      <c r="U27" s="13">
        <v>197</v>
      </c>
      <c r="V27" s="26">
        <v>2</v>
      </c>
      <c r="W27" s="3">
        <v>14</v>
      </c>
      <c r="X27" s="3">
        <v>19</v>
      </c>
      <c r="Y27" s="3">
        <v>39</v>
      </c>
      <c r="Z27" s="3">
        <v>44</v>
      </c>
      <c r="AA27" s="3">
        <v>50</v>
      </c>
      <c r="AB27" s="26">
        <v>50</v>
      </c>
      <c r="AC27" s="26">
        <v>44</v>
      </c>
      <c r="AD27" s="26">
        <v>38</v>
      </c>
      <c r="AE27" s="26">
        <v>229</v>
      </c>
      <c r="AF27" s="27">
        <v>71</v>
      </c>
      <c r="AG27" s="14">
        <v>18</v>
      </c>
      <c r="AH27" s="176">
        <v>16</v>
      </c>
    </row>
    <row r="28" spans="1:34" x14ac:dyDescent="0.25">
      <c r="A28" s="201"/>
      <c r="B28" s="98" t="s">
        <v>50</v>
      </c>
      <c r="C28" s="45">
        <v>310</v>
      </c>
      <c r="D28" s="46">
        <v>101</v>
      </c>
      <c r="E28" s="45">
        <v>209</v>
      </c>
      <c r="F28" s="46">
        <v>5</v>
      </c>
      <c r="G28" s="47">
        <v>22</v>
      </c>
      <c r="H28" s="47">
        <v>36</v>
      </c>
      <c r="I28" s="47">
        <v>35</v>
      </c>
      <c r="J28" s="47">
        <v>68</v>
      </c>
      <c r="K28" s="47">
        <v>41</v>
      </c>
      <c r="L28" s="48">
        <v>35</v>
      </c>
      <c r="M28" s="48">
        <v>34</v>
      </c>
      <c r="N28" s="49">
        <v>34</v>
      </c>
      <c r="O28" s="86">
        <v>252</v>
      </c>
      <c r="P28" s="49">
        <v>58</v>
      </c>
      <c r="Q28" s="50">
        <v>15</v>
      </c>
      <c r="R28" s="51">
        <v>18</v>
      </c>
      <c r="S28" s="31">
        <v>302</v>
      </c>
      <c r="T28" s="4">
        <v>91</v>
      </c>
      <c r="U28" s="4">
        <v>211</v>
      </c>
      <c r="V28" s="21">
        <v>2</v>
      </c>
      <c r="W28" s="6">
        <v>24</v>
      </c>
      <c r="X28" s="6">
        <v>39</v>
      </c>
      <c r="Y28" s="6">
        <v>36</v>
      </c>
      <c r="Z28" s="6">
        <v>62</v>
      </c>
      <c r="AA28" s="6">
        <v>46</v>
      </c>
      <c r="AB28" s="21">
        <v>33</v>
      </c>
      <c r="AC28" s="21">
        <v>34</v>
      </c>
      <c r="AD28" s="21">
        <v>26</v>
      </c>
      <c r="AE28" s="21">
        <v>262</v>
      </c>
      <c r="AF28" s="22">
        <v>40</v>
      </c>
      <c r="AG28" s="5">
        <v>11</v>
      </c>
      <c r="AH28" s="176">
        <v>20</v>
      </c>
    </row>
    <row r="29" spans="1:34" x14ac:dyDescent="0.25">
      <c r="A29" s="201"/>
      <c r="B29" s="98" t="s">
        <v>51</v>
      </c>
      <c r="C29" s="45">
        <v>1775</v>
      </c>
      <c r="D29" s="46">
        <v>587</v>
      </c>
      <c r="E29" s="45">
        <v>1188</v>
      </c>
      <c r="F29" s="46">
        <v>102</v>
      </c>
      <c r="G29" s="47">
        <v>319</v>
      </c>
      <c r="H29" s="47">
        <v>323</v>
      </c>
      <c r="I29" s="47">
        <v>298</v>
      </c>
      <c r="J29" s="47">
        <v>252</v>
      </c>
      <c r="K29" s="47">
        <v>162</v>
      </c>
      <c r="L29" s="48">
        <v>133</v>
      </c>
      <c r="M29" s="48">
        <v>106</v>
      </c>
      <c r="N29" s="49">
        <v>80</v>
      </c>
      <c r="O29" s="86">
        <v>1140</v>
      </c>
      <c r="P29" s="49">
        <v>635</v>
      </c>
      <c r="Q29" s="50">
        <v>32</v>
      </c>
      <c r="R29" s="51">
        <v>181</v>
      </c>
      <c r="S29" s="31">
        <v>1861</v>
      </c>
      <c r="T29" s="4">
        <v>627</v>
      </c>
      <c r="U29" s="4">
        <v>1234</v>
      </c>
      <c r="V29" s="21">
        <v>135</v>
      </c>
      <c r="W29" s="6">
        <v>327</v>
      </c>
      <c r="X29" s="6">
        <v>316</v>
      </c>
      <c r="Y29" s="6">
        <v>310</v>
      </c>
      <c r="Z29" s="6">
        <v>268</v>
      </c>
      <c r="AA29" s="6">
        <v>166</v>
      </c>
      <c r="AB29" s="21">
        <v>143</v>
      </c>
      <c r="AC29" s="21">
        <v>111</v>
      </c>
      <c r="AD29" s="21">
        <v>85</v>
      </c>
      <c r="AE29" s="21">
        <v>1159</v>
      </c>
      <c r="AF29" s="22">
        <v>702</v>
      </c>
      <c r="AG29" s="5">
        <v>31</v>
      </c>
      <c r="AH29" s="176">
        <v>205</v>
      </c>
    </row>
    <row r="30" spans="1:34" x14ac:dyDescent="0.25">
      <c r="A30" s="201"/>
      <c r="B30" s="98" t="s">
        <v>52</v>
      </c>
      <c r="C30" s="45">
        <v>1362</v>
      </c>
      <c r="D30" s="46">
        <v>113</v>
      </c>
      <c r="E30" s="45">
        <v>1249</v>
      </c>
      <c r="F30" s="46">
        <v>11</v>
      </c>
      <c r="G30" s="47">
        <v>126</v>
      </c>
      <c r="H30" s="47">
        <v>190</v>
      </c>
      <c r="I30" s="47">
        <v>208</v>
      </c>
      <c r="J30" s="47">
        <v>215</v>
      </c>
      <c r="K30" s="47">
        <v>152</v>
      </c>
      <c r="L30" s="48">
        <v>170</v>
      </c>
      <c r="M30" s="48">
        <v>166</v>
      </c>
      <c r="N30" s="49">
        <v>124</v>
      </c>
      <c r="O30" s="86">
        <v>563</v>
      </c>
      <c r="P30" s="49">
        <v>799</v>
      </c>
      <c r="Q30" s="50">
        <v>34</v>
      </c>
      <c r="R30" s="51">
        <v>167</v>
      </c>
      <c r="S30" s="31">
        <v>1417</v>
      </c>
      <c r="T30" s="4">
        <v>110</v>
      </c>
      <c r="U30" s="4">
        <v>1307</v>
      </c>
      <c r="V30" s="21">
        <v>16</v>
      </c>
      <c r="W30" s="6">
        <v>114</v>
      </c>
      <c r="X30" s="6">
        <v>214</v>
      </c>
      <c r="Y30" s="6">
        <v>228</v>
      </c>
      <c r="Z30" s="6">
        <v>222</v>
      </c>
      <c r="AA30" s="6">
        <v>161</v>
      </c>
      <c r="AB30" s="21">
        <v>159</v>
      </c>
      <c r="AC30" s="21">
        <v>181</v>
      </c>
      <c r="AD30" s="21">
        <v>122</v>
      </c>
      <c r="AE30" s="21">
        <v>539</v>
      </c>
      <c r="AF30" s="22">
        <v>878</v>
      </c>
      <c r="AG30" s="5">
        <v>40</v>
      </c>
      <c r="AH30" s="178">
        <v>187</v>
      </c>
    </row>
    <row r="31" spans="1:34" x14ac:dyDescent="0.25">
      <c r="A31" s="201"/>
      <c r="B31" s="98" t="s">
        <v>53</v>
      </c>
      <c r="C31" s="45">
        <v>289</v>
      </c>
      <c r="D31" s="46">
        <v>80</v>
      </c>
      <c r="E31" s="45">
        <v>209</v>
      </c>
      <c r="F31" s="46">
        <v>2</v>
      </c>
      <c r="G31" s="47">
        <v>16</v>
      </c>
      <c r="H31" s="47">
        <v>31</v>
      </c>
      <c r="I31" s="47">
        <v>43</v>
      </c>
      <c r="J31" s="47">
        <v>46</v>
      </c>
      <c r="K31" s="47">
        <v>36</v>
      </c>
      <c r="L31" s="48">
        <v>39</v>
      </c>
      <c r="M31" s="48">
        <v>37</v>
      </c>
      <c r="N31" s="49">
        <v>39</v>
      </c>
      <c r="O31" s="86">
        <v>210</v>
      </c>
      <c r="P31" s="49">
        <v>79</v>
      </c>
      <c r="Q31" s="50">
        <v>16</v>
      </c>
      <c r="R31" s="51">
        <v>29</v>
      </c>
      <c r="S31" s="31">
        <v>286</v>
      </c>
      <c r="T31" s="4">
        <v>78</v>
      </c>
      <c r="U31" s="4">
        <v>208</v>
      </c>
      <c r="V31" s="21">
        <v>5</v>
      </c>
      <c r="W31" s="6">
        <v>13</v>
      </c>
      <c r="X31" s="6">
        <v>31</v>
      </c>
      <c r="Y31" s="6">
        <v>42</v>
      </c>
      <c r="Z31" s="6">
        <v>46</v>
      </c>
      <c r="AA31" s="6">
        <v>39</v>
      </c>
      <c r="AB31" s="21">
        <v>37</v>
      </c>
      <c r="AC31" s="21">
        <v>36</v>
      </c>
      <c r="AD31" s="21">
        <v>37</v>
      </c>
      <c r="AE31" s="21">
        <v>194</v>
      </c>
      <c r="AF31" s="22">
        <v>92</v>
      </c>
      <c r="AG31" s="5">
        <v>15</v>
      </c>
      <c r="AH31" s="176">
        <v>28</v>
      </c>
    </row>
    <row r="32" spans="1:34" x14ac:dyDescent="0.25">
      <c r="A32" s="201"/>
      <c r="B32" s="98" t="s">
        <v>54</v>
      </c>
      <c r="C32" s="45">
        <v>368</v>
      </c>
      <c r="D32" s="46">
        <v>105</v>
      </c>
      <c r="E32" s="45">
        <v>263</v>
      </c>
      <c r="F32" s="46">
        <v>1</v>
      </c>
      <c r="G32" s="47">
        <v>20</v>
      </c>
      <c r="H32" s="47">
        <v>46</v>
      </c>
      <c r="I32" s="47">
        <v>58</v>
      </c>
      <c r="J32" s="47">
        <v>54</v>
      </c>
      <c r="K32" s="47">
        <v>39</v>
      </c>
      <c r="L32" s="48">
        <v>53</v>
      </c>
      <c r="M32" s="48">
        <v>52</v>
      </c>
      <c r="N32" s="49">
        <v>45</v>
      </c>
      <c r="O32" s="86">
        <v>322</v>
      </c>
      <c r="P32" s="49">
        <v>46</v>
      </c>
      <c r="Q32" s="50">
        <v>7</v>
      </c>
      <c r="R32" s="51">
        <v>17</v>
      </c>
      <c r="S32" s="31">
        <v>355</v>
      </c>
      <c r="T32" s="4">
        <v>102</v>
      </c>
      <c r="U32" s="4">
        <v>253</v>
      </c>
      <c r="V32" s="21">
        <v>0</v>
      </c>
      <c r="W32" s="6">
        <v>17</v>
      </c>
      <c r="X32" s="6">
        <v>37</v>
      </c>
      <c r="Y32" s="6">
        <v>54</v>
      </c>
      <c r="Z32" s="6">
        <v>54</v>
      </c>
      <c r="AA32" s="6">
        <v>42</v>
      </c>
      <c r="AB32" s="21">
        <v>50</v>
      </c>
      <c r="AC32" s="21">
        <v>51</v>
      </c>
      <c r="AD32" s="21">
        <v>50</v>
      </c>
      <c r="AE32" s="21">
        <v>312</v>
      </c>
      <c r="AF32" s="22">
        <v>43</v>
      </c>
      <c r="AG32" s="5">
        <v>7</v>
      </c>
      <c r="AH32" s="179">
        <v>18</v>
      </c>
    </row>
    <row r="33" spans="1:34" x14ac:dyDescent="0.25">
      <c r="A33" s="200" t="s">
        <v>55</v>
      </c>
      <c r="B33" s="97" t="s">
        <v>56</v>
      </c>
      <c r="C33" s="38">
        <v>435</v>
      </c>
      <c r="D33" s="37">
        <v>187</v>
      </c>
      <c r="E33" s="38">
        <v>248</v>
      </c>
      <c r="F33" s="37">
        <v>10</v>
      </c>
      <c r="G33" s="39">
        <v>41</v>
      </c>
      <c r="H33" s="39">
        <v>35</v>
      </c>
      <c r="I33" s="39">
        <v>43</v>
      </c>
      <c r="J33" s="39">
        <v>63</v>
      </c>
      <c r="K33" s="39">
        <v>63</v>
      </c>
      <c r="L33" s="40">
        <v>56</v>
      </c>
      <c r="M33" s="40">
        <v>69</v>
      </c>
      <c r="N33" s="41">
        <v>55</v>
      </c>
      <c r="O33" s="85">
        <v>318</v>
      </c>
      <c r="P33" s="41">
        <v>117</v>
      </c>
      <c r="Q33" s="42">
        <v>17</v>
      </c>
      <c r="R33" s="43">
        <v>29</v>
      </c>
      <c r="S33" s="34">
        <v>449</v>
      </c>
      <c r="T33" s="13">
        <v>198</v>
      </c>
      <c r="U33" s="13">
        <v>251</v>
      </c>
      <c r="V33" s="26">
        <v>12</v>
      </c>
      <c r="W33" s="3">
        <v>42</v>
      </c>
      <c r="X33" s="3">
        <v>44</v>
      </c>
      <c r="Y33" s="3">
        <v>44</v>
      </c>
      <c r="Z33" s="3">
        <v>56</v>
      </c>
      <c r="AA33" s="3">
        <v>67</v>
      </c>
      <c r="AB33" s="26">
        <v>60</v>
      </c>
      <c r="AC33" s="26">
        <v>71</v>
      </c>
      <c r="AD33" s="26">
        <v>53</v>
      </c>
      <c r="AE33" s="26">
        <v>311</v>
      </c>
      <c r="AF33" s="27">
        <v>138</v>
      </c>
      <c r="AG33" s="14">
        <v>22</v>
      </c>
      <c r="AH33" s="180">
        <v>36</v>
      </c>
    </row>
    <row r="34" spans="1:34" x14ac:dyDescent="0.25">
      <c r="A34" s="201"/>
      <c r="B34" s="98" t="s">
        <v>57</v>
      </c>
      <c r="C34" s="45">
        <v>675</v>
      </c>
      <c r="D34" s="46">
        <v>365</v>
      </c>
      <c r="E34" s="45">
        <v>310</v>
      </c>
      <c r="F34" s="46">
        <v>41</v>
      </c>
      <c r="G34" s="47">
        <v>42</v>
      </c>
      <c r="H34" s="47">
        <v>50</v>
      </c>
      <c r="I34" s="47">
        <v>80</v>
      </c>
      <c r="J34" s="47">
        <v>81</v>
      </c>
      <c r="K34" s="47">
        <v>82</v>
      </c>
      <c r="L34" s="48">
        <v>111</v>
      </c>
      <c r="M34" s="48">
        <v>130</v>
      </c>
      <c r="N34" s="49">
        <v>58</v>
      </c>
      <c r="O34" s="86">
        <v>366</v>
      </c>
      <c r="P34" s="49">
        <v>309</v>
      </c>
      <c r="Q34" s="50">
        <v>27</v>
      </c>
      <c r="R34" s="51">
        <v>56</v>
      </c>
      <c r="S34" s="31">
        <v>685</v>
      </c>
      <c r="T34" s="4">
        <v>366</v>
      </c>
      <c r="U34" s="4">
        <v>319</v>
      </c>
      <c r="V34" s="21">
        <v>45</v>
      </c>
      <c r="W34" s="6">
        <v>56</v>
      </c>
      <c r="X34" s="6">
        <v>49</v>
      </c>
      <c r="Y34" s="6">
        <v>74</v>
      </c>
      <c r="Z34" s="6">
        <v>79</v>
      </c>
      <c r="AA34" s="6">
        <v>82</v>
      </c>
      <c r="AB34" s="21">
        <v>106</v>
      </c>
      <c r="AC34" s="21">
        <v>126</v>
      </c>
      <c r="AD34" s="21">
        <v>68</v>
      </c>
      <c r="AE34" s="21">
        <v>346</v>
      </c>
      <c r="AF34" s="22">
        <v>339</v>
      </c>
      <c r="AG34" s="5">
        <v>28</v>
      </c>
      <c r="AH34" s="176">
        <v>65</v>
      </c>
    </row>
    <row r="35" spans="1:34" x14ac:dyDescent="0.25">
      <c r="A35" s="202"/>
      <c r="B35" s="98" t="s">
        <v>58</v>
      </c>
      <c r="C35" s="45">
        <v>22</v>
      </c>
      <c r="D35" s="46">
        <v>14</v>
      </c>
      <c r="E35" s="45">
        <v>8</v>
      </c>
      <c r="F35" s="46">
        <v>1</v>
      </c>
      <c r="G35" s="47">
        <v>2</v>
      </c>
      <c r="H35" s="47">
        <v>3</v>
      </c>
      <c r="I35" s="47">
        <v>2</v>
      </c>
      <c r="J35" s="47">
        <v>3</v>
      </c>
      <c r="K35" s="47">
        <v>1</v>
      </c>
      <c r="L35" s="48">
        <v>5</v>
      </c>
      <c r="M35" s="48">
        <v>4</v>
      </c>
      <c r="N35" s="49">
        <v>1</v>
      </c>
      <c r="O35" s="86">
        <v>18</v>
      </c>
      <c r="P35" s="49">
        <v>4</v>
      </c>
      <c r="Q35" s="50">
        <v>0</v>
      </c>
      <c r="R35" s="51">
        <v>3</v>
      </c>
      <c r="S35" s="31">
        <v>22</v>
      </c>
      <c r="T35" s="4">
        <v>14</v>
      </c>
      <c r="U35" s="4">
        <v>8</v>
      </c>
      <c r="V35" s="21">
        <v>0</v>
      </c>
      <c r="W35" s="6">
        <v>3</v>
      </c>
      <c r="X35" s="6">
        <v>3</v>
      </c>
      <c r="Y35" s="6">
        <v>1</v>
      </c>
      <c r="Z35" s="6">
        <v>4</v>
      </c>
      <c r="AA35" s="6">
        <v>1</v>
      </c>
      <c r="AB35" s="21">
        <v>4</v>
      </c>
      <c r="AC35" s="21">
        <v>3</v>
      </c>
      <c r="AD35" s="21">
        <v>3</v>
      </c>
      <c r="AE35" s="21">
        <v>19</v>
      </c>
      <c r="AF35" s="22">
        <v>3</v>
      </c>
      <c r="AG35" s="16">
        <v>0</v>
      </c>
      <c r="AH35" s="177">
        <v>3</v>
      </c>
    </row>
    <row r="36" spans="1:34" x14ac:dyDescent="0.25">
      <c r="A36" s="200" t="s">
        <v>59</v>
      </c>
      <c r="B36" s="97" t="s">
        <v>60</v>
      </c>
      <c r="C36" s="38">
        <v>376</v>
      </c>
      <c r="D36" s="37">
        <v>134</v>
      </c>
      <c r="E36" s="38">
        <v>242</v>
      </c>
      <c r="F36" s="37">
        <v>5</v>
      </c>
      <c r="G36" s="39">
        <v>27</v>
      </c>
      <c r="H36" s="39">
        <v>42</v>
      </c>
      <c r="I36" s="39">
        <v>65</v>
      </c>
      <c r="J36" s="39">
        <v>67</v>
      </c>
      <c r="K36" s="39">
        <v>50</v>
      </c>
      <c r="L36" s="40">
        <v>38</v>
      </c>
      <c r="M36" s="40">
        <v>44</v>
      </c>
      <c r="N36" s="41">
        <v>38</v>
      </c>
      <c r="O36" s="85">
        <v>325</v>
      </c>
      <c r="P36" s="41">
        <v>51</v>
      </c>
      <c r="Q36" s="42">
        <v>6</v>
      </c>
      <c r="R36" s="43">
        <v>34</v>
      </c>
      <c r="S36" s="34">
        <v>379</v>
      </c>
      <c r="T36" s="13">
        <v>134</v>
      </c>
      <c r="U36" s="13">
        <v>245</v>
      </c>
      <c r="V36" s="26">
        <v>9</v>
      </c>
      <c r="W36" s="3">
        <v>25</v>
      </c>
      <c r="X36" s="3">
        <v>39</v>
      </c>
      <c r="Y36" s="3">
        <v>61</v>
      </c>
      <c r="Z36" s="3">
        <v>65</v>
      </c>
      <c r="AA36" s="3">
        <v>59</v>
      </c>
      <c r="AB36" s="26">
        <v>44</v>
      </c>
      <c r="AC36" s="26">
        <v>35</v>
      </c>
      <c r="AD36" s="26">
        <v>42</v>
      </c>
      <c r="AE36" s="26">
        <v>319</v>
      </c>
      <c r="AF36" s="27">
        <v>60</v>
      </c>
      <c r="AG36" s="2">
        <v>8</v>
      </c>
      <c r="AH36" s="176">
        <v>37</v>
      </c>
    </row>
    <row r="37" spans="1:34" x14ac:dyDescent="0.25">
      <c r="A37" s="202"/>
      <c r="B37" s="98" t="s">
        <v>61</v>
      </c>
      <c r="C37" s="45">
        <v>5053</v>
      </c>
      <c r="D37" s="46">
        <v>1397</v>
      </c>
      <c r="E37" s="45">
        <v>3656</v>
      </c>
      <c r="F37" s="46">
        <v>23</v>
      </c>
      <c r="G37" s="47">
        <v>237</v>
      </c>
      <c r="H37" s="47">
        <v>466</v>
      </c>
      <c r="I37" s="47">
        <v>589</v>
      </c>
      <c r="J37" s="47">
        <v>786</v>
      </c>
      <c r="K37" s="47">
        <v>729</v>
      </c>
      <c r="L37" s="48">
        <v>758</v>
      </c>
      <c r="M37" s="48">
        <v>923</v>
      </c>
      <c r="N37" s="49">
        <v>542</v>
      </c>
      <c r="O37" s="86">
        <v>2461</v>
      </c>
      <c r="P37" s="49">
        <v>2592</v>
      </c>
      <c r="Q37" s="50">
        <v>249</v>
      </c>
      <c r="R37" s="51">
        <v>663</v>
      </c>
      <c r="S37" s="31">
        <v>4954</v>
      </c>
      <c r="T37" s="4">
        <v>1373</v>
      </c>
      <c r="U37" s="4">
        <v>3581</v>
      </c>
      <c r="V37" s="21">
        <v>18</v>
      </c>
      <c r="W37" s="6">
        <v>202</v>
      </c>
      <c r="X37" s="6">
        <v>470</v>
      </c>
      <c r="Y37" s="6">
        <v>567</v>
      </c>
      <c r="Z37" s="6">
        <v>766</v>
      </c>
      <c r="AA37" s="6">
        <v>717</v>
      </c>
      <c r="AB37" s="21">
        <v>766</v>
      </c>
      <c r="AC37" s="21">
        <v>888</v>
      </c>
      <c r="AD37" s="21">
        <v>560</v>
      </c>
      <c r="AE37" s="21">
        <v>2449</v>
      </c>
      <c r="AF37" s="22">
        <v>2505</v>
      </c>
      <c r="AG37" s="12">
        <v>266</v>
      </c>
      <c r="AH37" s="177">
        <v>670</v>
      </c>
    </row>
    <row r="38" spans="1:34" x14ac:dyDescent="0.25">
      <c r="A38" s="200" t="s">
        <v>62</v>
      </c>
      <c r="B38" s="97" t="s">
        <v>63</v>
      </c>
      <c r="C38" s="38">
        <v>599</v>
      </c>
      <c r="D38" s="37">
        <v>279</v>
      </c>
      <c r="E38" s="38">
        <v>320</v>
      </c>
      <c r="F38" s="37">
        <v>10</v>
      </c>
      <c r="G38" s="39">
        <v>38</v>
      </c>
      <c r="H38" s="39">
        <v>40</v>
      </c>
      <c r="I38" s="39">
        <v>78</v>
      </c>
      <c r="J38" s="39">
        <v>134</v>
      </c>
      <c r="K38" s="39">
        <v>109</v>
      </c>
      <c r="L38" s="40">
        <v>78</v>
      </c>
      <c r="M38" s="40">
        <v>63</v>
      </c>
      <c r="N38" s="41">
        <v>49</v>
      </c>
      <c r="O38" s="85">
        <v>517</v>
      </c>
      <c r="P38" s="41">
        <v>82</v>
      </c>
      <c r="Q38" s="42">
        <v>23</v>
      </c>
      <c r="R38" s="43">
        <v>29</v>
      </c>
      <c r="S38" s="34">
        <v>607</v>
      </c>
      <c r="T38" s="13">
        <v>281</v>
      </c>
      <c r="U38" s="13">
        <v>326</v>
      </c>
      <c r="V38" s="26">
        <v>10</v>
      </c>
      <c r="W38" s="3">
        <v>38</v>
      </c>
      <c r="X38" s="3">
        <v>45</v>
      </c>
      <c r="Y38" s="3">
        <v>70</v>
      </c>
      <c r="Z38" s="3">
        <v>125</v>
      </c>
      <c r="AA38" s="3">
        <v>125</v>
      </c>
      <c r="AB38" s="26">
        <v>87</v>
      </c>
      <c r="AC38" s="26">
        <v>60</v>
      </c>
      <c r="AD38" s="26">
        <v>47</v>
      </c>
      <c r="AE38" s="26">
        <v>498</v>
      </c>
      <c r="AF38" s="27">
        <v>109</v>
      </c>
      <c r="AG38" s="14">
        <v>19</v>
      </c>
      <c r="AH38" s="176">
        <v>31</v>
      </c>
    </row>
    <row r="39" spans="1:34" x14ac:dyDescent="0.25">
      <c r="A39" s="202"/>
      <c r="B39" s="98" t="s">
        <v>64</v>
      </c>
      <c r="C39" s="45">
        <v>216</v>
      </c>
      <c r="D39" s="46">
        <v>110</v>
      </c>
      <c r="E39" s="45">
        <v>106</v>
      </c>
      <c r="F39" s="46"/>
      <c r="G39" s="47">
        <v>1</v>
      </c>
      <c r="H39" s="47">
        <v>6</v>
      </c>
      <c r="I39" s="47">
        <v>9</v>
      </c>
      <c r="J39" s="47">
        <v>44</v>
      </c>
      <c r="K39" s="47">
        <v>48</v>
      </c>
      <c r="L39" s="48">
        <v>39</v>
      </c>
      <c r="M39" s="48">
        <v>42</v>
      </c>
      <c r="N39" s="49">
        <v>27</v>
      </c>
      <c r="O39" s="86">
        <v>187</v>
      </c>
      <c r="P39" s="49">
        <v>29</v>
      </c>
      <c r="Q39" s="50">
        <v>6</v>
      </c>
      <c r="R39" s="51">
        <v>6</v>
      </c>
      <c r="S39" s="31">
        <v>218</v>
      </c>
      <c r="T39" s="4">
        <v>109</v>
      </c>
      <c r="U39" s="4">
        <v>109</v>
      </c>
      <c r="V39" s="21">
        <v>1</v>
      </c>
      <c r="W39" s="6">
        <v>3</v>
      </c>
      <c r="X39" s="6">
        <v>5</v>
      </c>
      <c r="Y39" s="6">
        <v>9</v>
      </c>
      <c r="Z39" s="6">
        <v>36</v>
      </c>
      <c r="AA39" s="6">
        <v>47</v>
      </c>
      <c r="AB39" s="21">
        <v>42</v>
      </c>
      <c r="AC39" s="21">
        <v>49</v>
      </c>
      <c r="AD39" s="21">
        <v>26</v>
      </c>
      <c r="AE39" s="21">
        <v>183</v>
      </c>
      <c r="AF39" s="22">
        <v>35</v>
      </c>
      <c r="AG39" s="5">
        <v>6</v>
      </c>
      <c r="AH39" s="177">
        <v>7</v>
      </c>
    </row>
    <row r="40" spans="1:34" x14ac:dyDescent="0.25">
      <c r="A40" s="200" t="s">
        <v>65</v>
      </c>
      <c r="B40" s="97" t="s">
        <v>66</v>
      </c>
      <c r="C40" s="38">
        <v>718</v>
      </c>
      <c r="D40" s="37">
        <v>450</v>
      </c>
      <c r="E40" s="38">
        <v>268</v>
      </c>
      <c r="F40" s="37">
        <v>7</v>
      </c>
      <c r="G40" s="39">
        <v>31</v>
      </c>
      <c r="H40" s="39">
        <v>65</v>
      </c>
      <c r="I40" s="39">
        <v>116</v>
      </c>
      <c r="J40" s="39">
        <v>152</v>
      </c>
      <c r="K40" s="39">
        <v>115</v>
      </c>
      <c r="L40" s="40">
        <v>104</v>
      </c>
      <c r="M40" s="40">
        <v>76</v>
      </c>
      <c r="N40" s="41">
        <v>52</v>
      </c>
      <c r="O40" s="85">
        <v>670</v>
      </c>
      <c r="P40" s="41">
        <v>48</v>
      </c>
      <c r="Q40" s="42">
        <v>18</v>
      </c>
      <c r="R40" s="43">
        <v>44</v>
      </c>
      <c r="S40" s="34">
        <v>711</v>
      </c>
      <c r="T40" s="13">
        <v>442</v>
      </c>
      <c r="U40" s="13">
        <v>269</v>
      </c>
      <c r="V40" s="26">
        <v>4</v>
      </c>
      <c r="W40" s="3">
        <v>32</v>
      </c>
      <c r="X40" s="3">
        <v>65</v>
      </c>
      <c r="Y40" s="3">
        <v>104</v>
      </c>
      <c r="Z40" s="3">
        <v>138</v>
      </c>
      <c r="AA40" s="3">
        <v>126</v>
      </c>
      <c r="AB40" s="26">
        <v>107</v>
      </c>
      <c r="AC40" s="26">
        <v>81</v>
      </c>
      <c r="AD40" s="26">
        <v>54</v>
      </c>
      <c r="AE40" s="26">
        <v>668</v>
      </c>
      <c r="AF40" s="27">
        <v>43</v>
      </c>
      <c r="AG40" s="14">
        <v>16</v>
      </c>
      <c r="AH40" s="176">
        <v>44</v>
      </c>
    </row>
    <row r="41" spans="1:34" x14ac:dyDescent="0.25">
      <c r="A41" s="201"/>
      <c r="B41" s="98" t="s">
        <v>67</v>
      </c>
      <c r="C41" s="45">
        <v>1199</v>
      </c>
      <c r="D41" s="46">
        <v>1027</v>
      </c>
      <c r="E41" s="45">
        <v>172</v>
      </c>
      <c r="F41" s="46">
        <v>10</v>
      </c>
      <c r="G41" s="47">
        <v>40</v>
      </c>
      <c r="H41" s="47">
        <v>93</v>
      </c>
      <c r="I41" s="47">
        <v>136</v>
      </c>
      <c r="J41" s="47">
        <v>151</v>
      </c>
      <c r="K41" s="47">
        <v>174</v>
      </c>
      <c r="L41" s="48">
        <v>210</v>
      </c>
      <c r="M41" s="48">
        <v>242</v>
      </c>
      <c r="N41" s="49">
        <v>143</v>
      </c>
      <c r="O41" s="86">
        <v>1172</v>
      </c>
      <c r="P41" s="49">
        <v>27</v>
      </c>
      <c r="Q41" s="50">
        <v>14</v>
      </c>
      <c r="R41" s="51">
        <v>113</v>
      </c>
      <c r="S41" s="31">
        <v>1216</v>
      </c>
      <c r="T41" s="4">
        <v>1044</v>
      </c>
      <c r="U41" s="4">
        <v>172</v>
      </c>
      <c r="V41" s="21">
        <v>12</v>
      </c>
      <c r="W41" s="6">
        <v>32</v>
      </c>
      <c r="X41" s="6">
        <v>88</v>
      </c>
      <c r="Y41" s="6">
        <v>141</v>
      </c>
      <c r="Z41" s="6">
        <v>163</v>
      </c>
      <c r="AA41" s="6">
        <v>169</v>
      </c>
      <c r="AB41" s="21">
        <v>210</v>
      </c>
      <c r="AC41" s="21">
        <v>227</v>
      </c>
      <c r="AD41" s="21">
        <v>174</v>
      </c>
      <c r="AE41" s="21">
        <v>1194</v>
      </c>
      <c r="AF41" s="22">
        <v>22</v>
      </c>
      <c r="AG41" s="5">
        <v>13</v>
      </c>
      <c r="AH41" s="176">
        <v>115</v>
      </c>
    </row>
    <row r="42" spans="1:34" x14ac:dyDescent="0.25">
      <c r="A42" s="201"/>
      <c r="B42" s="98" t="s">
        <v>68</v>
      </c>
      <c r="C42" s="45">
        <v>1303</v>
      </c>
      <c r="D42" s="46">
        <v>904</v>
      </c>
      <c r="E42" s="45">
        <v>399</v>
      </c>
      <c r="F42" s="46">
        <v>9</v>
      </c>
      <c r="G42" s="47">
        <v>56</v>
      </c>
      <c r="H42" s="47">
        <v>128</v>
      </c>
      <c r="I42" s="47">
        <v>204</v>
      </c>
      <c r="J42" s="47">
        <v>279</v>
      </c>
      <c r="K42" s="47">
        <v>232</v>
      </c>
      <c r="L42" s="48">
        <v>182</v>
      </c>
      <c r="M42" s="48">
        <v>133</v>
      </c>
      <c r="N42" s="49">
        <v>80</v>
      </c>
      <c r="O42" s="86">
        <v>1253</v>
      </c>
      <c r="P42" s="49">
        <v>50</v>
      </c>
      <c r="Q42" s="50">
        <v>38</v>
      </c>
      <c r="R42" s="51">
        <v>68</v>
      </c>
      <c r="S42" s="31">
        <v>1299</v>
      </c>
      <c r="T42" s="4">
        <v>902</v>
      </c>
      <c r="U42" s="4">
        <v>397</v>
      </c>
      <c r="V42" s="21">
        <v>11</v>
      </c>
      <c r="W42" s="6">
        <v>50</v>
      </c>
      <c r="X42" s="6">
        <v>112</v>
      </c>
      <c r="Y42" s="6">
        <v>206</v>
      </c>
      <c r="Z42" s="6">
        <v>260</v>
      </c>
      <c r="AA42" s="6">
        <v>244</v>
      </c>
      <c r="AB42" s="21">
        <v>205</v>
      </c>
      <c r="AC42" s="21">
        <v>132</v>
      </c>
      <c r="AD42" s="21">
        <v>79</v>
      </c>
      <c r="AE42" s="21">
        <v>1283</v>
      </c>
      <c r="AF42" s="22">
        <v>16</v>
      </c>
      <c r="AG42" s="5">
        <v>41</v>
      </c>
      <c r="AH42" s="176">
        <v>72</v>
      </c>
    </row>
    <row r="43" spans="1:34" x14ac:dyDescent="0.25">
      <c r="A43" s="202"/>
      <c r="B43" s="98" t="s">
        <v>69</v>
      </c>
      <c r="C43" s="45">
        <v>1296</v>
      </c>
      <c r="D43" s="46">
        <v>971</v>
      </c>
      <c r="E43" s="45">
        <v>325</v>
      </c>
      <c r="F43" s="46">
        <v>9</v>
      </c>
      <c r="G43" s="47">
        <v>36</v>
      </c>
      <c r="H43" s="47">
        <v>91</v>
      </c>
      <c r="I43" s="47">
        <v>131</v>
      </c>
      <c r="J43" s="47">
        <v>223</v>
      </c>
      <c r="K43" s="47">
        <v>215</v>
      </c>
      <c r="L43" s="48">
        <v>220</v>
      </c>
      <c r="M43" s="48">
        <v>234</v>
      </c>
      <c r="N43" s="49">
        <v>137</v>
      </c>
      <c r="O43" s="86">
        <v>1101</v>
      </c>
      <c r="P43" s="49">
        <v>195</v>
      </c>
      <c r="Q43" s="50">
        <v>16</v>
      </c>
      <c r="R43" s="51">
        <v>66</v>
      </c>
      <c r="S43" s="31">
        <v>1288</v>
      </c>
      <c r="T43" s="4">
        <v>956</v>
      </c>
      <c r="U43" s="4">
        <v>332</v>
      </c>
      <c r="V43" s="21">
        <v>10</v>
      </c>
      <c r="W43" s="6">
        <v>35</v>
      </c>
      <c r="X43" s="6">
        <v>83</v>
      </c>
      <c r="Y43" s="6">
        <v>125</v>
      </c>
      <c r="Z43" s="6">
        <v>216</v>
      </c>
      <c r="AA43" s="6">
        <v>215</v>
      </c>
      <c r="AB43" s="21">
        <v>242</v>
      </c>
      <c r="AC43" s="21">
        <v>225</v>
      </c>
      <c r="AD43" s="21">
        <v>137</v>
      </c>
      <c r="AE43" s="21">
        <v>1098</v>
      </c>
      <c r="AF43" s="22">
        <v>190</v>
      </c>
      <c r="AG43" s="5">
        <v>13</v>
      </c>
      <c r="AH43" s="177">
        <v>76</v>
      </c>
    </row>
    <row r="44" spans="1:34" x14ac:dyDescent="0.25">
      <c r="A44" s="200" t="s">
        <v>70</v>
      </c>
      <c r="B44" s="97" t="s">
        <v>71</v>
      </c>
      <c r="C44" s="38">
        <v>862</v>
      </c>
      <c r="D44" s="37">
        <v>337</v>
      </c>
      <c r="E44" s="38">
        <v>525</v>
      </c>
      <c r="F44" s="37">
        <v>4</v>
      </c>
      <c r="G44" s="39">
        <v>23</v>
      </c>
      <c r="H44" s="39">
        <v>87</v>
      </c>
      <c r="I44" s="39">
        <v>110</v>
      </c>
      <c r="J44" s="39">
        <v>173</v>
      </c>
      <c r="K44" s="39">
        <v>147</v>
      </c>
      <c r="L44" s="40">
        <v>119</v>
      </c>
      <c r="M44" s="40">
        <v>126</v>
      </c>
      <c r="N44" s="41">
        <v>73</v>
      </c>
      <c r="O44" s="85">
        <v>762</v>
      </c>
      <c r="P44" s="41">
        <v>100</v>
      </c>
      <c r="Q44" s="42">
        <v>24</v>
      </c>
      <c r="R44" s="43">
        <v>50</v>
      </c>
      <c r="S44" s="34">
        <v>893</v>
      </c>
      <c r="T44" s="13">
        <v>341</v>
      </c>
      <c r="U44" s="13">
        <v>552</v>
      </c>
      <c r="V44" s="26">
        <v>11</v>
      </c>
      <c r="W44" s="3">
        <v>39</v>
      </c>
      <c r="X44" s="3">
        <v>74</v>
      </c>
      <c r="Y44" s="3">
        <v>118</v>
      </c>
      <c r="Z44" s="3">
        <v>162</v>
      </c>
      <c r="AA44" s="3">
        <v>152</v>
      </c>
      <c r="AB44" s="26">
        <v>135</v>
      </c>
      <c r="AC44" s="26">
        <v>124</v>
      </c>
      <c r="AD44" s="26">
        <v>78</v>
      </c>
      <c r="AE44" s="26">
        <v>757</v>
      </c>
      <c r="AF44" s="27">
        <v>136</v>
      </c>
      <c r="AG44" s="14">
        <v>24</v>
      </c>
      <c r="AH44" s="176">
        <v>53</v>
      </c>
    </row>
    <row r="45" spans="1:34" x14ac:dyDescent="0.25">
      <c r="A45" s="201"/>
      <c r="B45" s="98" t="s">
        <v>72</v>
      </c>
      <c r="C45" s="65">
        <v>682</v>
      </c>
      <c r="D45" s="66">
        <v>500</v>
      </c>
      <c r="E45" s="65">
        <v>182</v>
      </c>
      <c r="F45" s="66">
        <v>2</v>
      </c>
      <c r="G45" s="67">
        <v>26</v>
      </c>
      <c r="H45" s="67">
        <v>42</v>
      </c>
      <c r="I45" s="67">
        <v>84</v>
      </c>
      <c r="J45" s="67">
        <v>117</v>
      </c>
      <c r="K45" s="67">
        <v>108</v>
      </c>
      <c r="L45" s="68">
        <v>112</v>
      </c>
      <c r="M45" s="68">
        <v>119</v>
      </c>
      <c r="N45" s="69">
        <v>72</v>
      </c>
      <c r="O45" s="88">
        <v>564</v>
      </c>
      <c r="P45" s="69">
        <v>118</v>
      </c>
      <c r="Q45" s="70">
        <v>24</v>
      </c>
      <c r="R45" s="71">
        <v>34</v>
      </c>
      <c r="S45" s="33">
        <v>680</v>
      </c>
      <c r="T45" s="1">
        <v>497</v>
      </c>
      <c r="U45" s="1">
        <v>183</v>
      </c>
      <c r="V45" s="19">
        <v>4</v>
      </c>
      <c r="W45" s="11">
        <v>24</v>
      </c>
      <c r="X45" s="11">
        <v>43</v>
      </c>
      <c r="Y45" s="11">
        <v>80</v>
      </c>
      <c r="Z45" s="11">
        <v>106</v>
      </c>
      <c r="AA45" s="11">
        <v>119</v>
      </c>
      <c r="AB45" s="19">
        <v>111</v>
      </c>
      <c r="AC45" s="19">
        <v>113</v>
      </c>
      <c r="AD45" s="19">
        <v>80</v>
      </c>
      <c r="AE45" s="19">
        <v>560</v>
      </c>
      <c r="AF45" s="20">
        <v>120</v>
      </c>
      <c r="AG45" s="2">
        <v>25</v>
      </c>
      <c r="AH45" s="176">
        <v>38</v>
      </c>
    </row>
    <row r="46" spans="1:34" x14ac:dyDescent="0.25">
      <c r="A46" s="201"/>
      <c r="B46" s="98" t="s">
        <v>73</v>
      </c>
      <c r="C46" s="65">
        <v>196</v>
      </c>
      <c r="D46" s="66">
        <v>139</v>
      </c>
      <c r="E46" s="65">
        <v>57</v>
      </c>
      <c r="F46" s="66"/>
      <c r="G46" s="67">
        <v>1</v>
      </c>
      <c r="H46" s="67">
        <v>10</v>
      </c>
      <c r="I46" s="67">
        <v>20</v>
      </c>
      <c r="J46" s="67">
        <v>44</v>
      </c>
      <c r="K46" s="67">
        <v>38</v>
      </c>
      <c r="L46" s="68">
        <v>32</v>
      </c>
      <c r="M46" s="68">
        <v>30</v>
      </c>
      <c r="N46" s="69">
        <v>21</v>
      </c>
      <c r="O46" s="88">
        <v>185</v>
      </c>
      <c r="P46" s="69">
        <v>11</v>
      </c>
      <c r="Q46" s="70">
        <v>3</v>
      </c>
      <c r="R46" s="71">
        <v>8</v>
      </c>
      <c r="S46" s="33">
        <v>196</v>
      </c>
      <c r="T46" s="1">
        <v>140</v>
      </c>
      <c r="U46" s="1">
        <v>56</v>
      </c>
      <c r="V46" s="19">
        <v>0</v>
      </c>
      <c r="W46" s="11">
        <v>1</v>
      </c>
      <c r="X46" s="11">
        <v>7</v>
      </c>
      <c r="Y46" s="11">
        <v>21</v>
      </c>
      <c r="Z46" s="11">
        <v>36</v>
      </c>
      <c r="AA46" s="11">
        <v>43</v>
      </c>
      <c r="AB46" s="19">
        <v>33</v>
      </c>
      <c r="AC46" s="19">
        <v>32</v>
      </c>
      <c r="AD46" s="19">
        <v>23</v>
      </c>
      <c r="AE46" s="19">
        <v>192</v>
      </c>
      <c r="AF46" s="20">
        <v>4</v>
      </c>
      <c r="AG46" s="2">
        <v>3</v>
      </c>
      <c r="AH46" s="176">
        <v>7</v>
      </c>
    </row>
    <row r="47" spans="1:34" x14ac:dyDescent="0.25">
      <c r="A47" s="201"/>
      <c r="B47" s="98" t="s">
        <v>74</v>
      </c>
      <c r="C47" s="65">
        <v>250</v>
      </c>
      <c r="D47" s="66">
        <v>99</v>
      </c>
      <c r="E47" s="65">
        <v>151</v>
      </c>
      <c r="F47" s="66">
        <v>2</v>
      </c>
      <c r="G47" s="67">
        <v>6</v>
      </c>
      <c r="H47" s="67">
        <v>21</v>
      </c>
      <c r="I47" s="67">
        <v>30</v>
      </c>
      <c r="J47" s="67">
        <v>48</v>
      </c>
      <c r="K47" s="67">
        <v>52</v>
      </c>
      <c r="L47" s="68">
        <v>39</v>
      </c>
      <c r="M47" s="68">
        <v>25</v>
      </c>
      <c r="N47" s="69">
        <v>27</v>
      </c>
      <c r="O47" s="88">
        <v>201</v>
      </c>
      <c r="P47" s="69">
        <v>49</v>
      </c>
      <c r="Q47" s="70">
        <v>4</v>
      </c>
      <c r="R47" s="71">
        <v>13</v>
      </c>
      <c r="S47" s="33">
        <v>247</v>
      </c>
      <c r="T47" s="1">
        <v>95</v>
      </c>
      <c r="U47" s="1">
        <v>152</v>
      </c>
      <c r="V47" s="19">
        <v>3</v>
      </c>
      <c r="W47" s="11">
        <v>10</v>
      </c>
      <c r="X47" s="11">
        <v>19</v>
      </c>
      <c r="Y47" s="11">
        <v>28</v>
      </c>
      <c r="Z47" s="11">
        <v>45</v>
      </c>
      <c r="AA47" s="11">
        <v>57</v>
      </c>
      <c r="AB47" s="19">
        <v>40</v>
      </c>
      <c r="AC47" s="19">
        <v>23</v>
      </c>
      <c r="AD47" s="19">
        <v>22</v>
      </c>
      <c r="AE47" s="19">
        <v>193</v>
      </c>
      <c r="AF47" s="20">
        <v>54</v>
      </c>
      <c r="AG47" s="2">
        <v>4</v>
      </c>
      <c r="AH47" s="176">
        <v>15</v>
      </c>
    </row>
    <row r="48" spans="1:34" x14ac:dyDescent="0.25">
      <c r="A48" s="201"/>
      <c r="B48" s="98" t="s">
        <v>75</v>
      </c>
      <c r="C48" s="65">
        <v>145</v>
      </c>
      <c r="D48" s="66">
        <v>68</v>
      </c>
      <c r="E48" s="65">
        <v>77</v>
      </c>
      <c r="F48" s="66">
        <v>2</v>
      </c>
      <c r="G48" s="67">
        <v>25</v>
      </c>
      <c r="H48" s="67">
        <v>24</v>
      </c>
      <c r="I48" s="67">
        <v>20</v>
      </c>
      <c r="J48" s="67">
        <v>19</v>
      </c>
      <c r="K48" s="67">
        <v>23</v>
      </c>
      <c r="L48" s="68">
        <v>14</v>
      </c>
      <c r="M48" s="68">
        <v>13</v>
      </c>
      <c r="N48" s="69">
        <v>5</v>
      </c>
      <c r="O48" s="88">
        <v>81</v>
      </c>
      <c r="P48" s="69">
        <v>64</v>
      </c>
      <c r="Q48" s="70">
        <v>3</v>
      </c>
      <c r="R48" s="71">
        <v>12</v>
      </c>
      <c r="S48" s="33">
        <v>152</v>
      </c>
      <c r="T48" s="1">
        <v>72</v>
      </c>
      <c r="U48" s="1">
        <v>80</v>
      </c>
      <c r="V48" s="19">
        <v>3</v>
      </c>
      <c r="W48" s="11">
        <v>25</v>
      </c>
      <c r="X48" s="11">
        <v>20</v>
      </c>
      <c r="Y48" s="11">
        <v>27</v>
      </c>
      <c r="Z48" s="11">
        <v>21</v>
      </c>
      <c r="AA48" s="11">
        <v>19</v>
      </c>
      <c r="AB48" s="19">
        <v>18</v>
      </c>
      <c r="AC48" s="19">
        <v>13</v>
      </c>
      <c r="AD48" s="19">
        <v>6</v>
      </c>
      <c r="AE48" s="19">
        <v>98</v>
      </c>
      <c r="AF48" s="20">
        <v>54</v>
      </c>
      <c r="AG48" s="2">
        <v>3</v>
      </c>
      <c r="AH48" s="176">
        <v>16</v>
      </c>
    </row>
    <row r="49" spans="1:34" x14ac:dyDescent="0.25">
      <c r="A49" s="201"/>
      <c r="B49" s="98" t="s">
        <v>76</v>
      </c>
      <c r="C49" s="45">
        <v>260</v>
      </c>
      <c r="D49" s="46">
        <v>103</v>
      </c>
      <c r="E49" s="45">
        <v>157</v>
      </c>
      <c r="F49" s="46">
        <v>3</v>
      </c>
      <c r="G49" s="47">
        <v>7</v>
      </c>
      <c r="H49" s="47">
        <v>15</v>
      </c>
      <c r="I49" s="47">
        <v>28</v>
      </c>
      <c r="J49" s="47">
        <v>46</v>
      </c>
      <c r="K49" s="47">
        <v>51</v>
      </c>
      <c r="L49" s="48">
        <v>43</v>
      </c>
      <c r="M49" s="48">
        <v>43</v>
      </c>
      <c r="N49" s="49">
        <v>24</v>
      </c>
      <c r="O49" s="86">
        <v>239</v>
      </c>
      <c r="P49" s="49">
        <v>21</v>
      </c>
      <c r="Q49" s="50">
        <v>13</v>
      </c>
      <c r="R49" s="51">
        <v>17</v>
      </c>
      <c r="S49" s="31">
        <v>258</v>
      </c>
      <c r="T49" s="4">
        <v>101</v>
      </c>
      <c r="U49" s="4">
        <v>157</v>
      </c>
      <c r="V49" s="21">
        <v>2</v>
      </c>
      <c r="W49" s="6">
        <v>13</v>
      </c>
      <c r="X49" s="6">
        <v>13</v>
      </c>
      <c r="Y49" s="6">
        <v>29</v>
      </c>
      <c r="Z49" s="6">
        <v>35</v>
      </c>
      <c r="AA49" s="6">
        <v>54</v>
      </c>
      <c r="AB49" s="21">
        <v>43</v>
      </c>
      <c r="AC49" s="21">
        <v>33</v>
      </c>
      <c r="AD49" s="21">
        <v>36</v>
      </c>
      <c r="AE49" s="21">
        <v>231</v>
      </c>
      <c r="AF49" s="22">
        <v>27</v>
      </c>
      <c r="AG49" s="5">
        <v>13</v>
      </c>
      <c r="AH49" s="176">
        <v>17</v>
      </c>
    </row>
    <row r="50" spans="1:34" x14ac:dyDescent="0.25">
      <c r="A50" s="201"/>
      <c r="B50" s="98" t="s">
        <v>77</v>
      </c>
      <c r="C50" s="45">
        <v>356</v>
      </c>
      <c r="D50" s="46">
        <v>130</v>
      </c>
      <c r="E50" s="45">
        <v>226</v>
      </c>
      <c r="F50" s="46">
        <v>2</v>
      </c>
      <c r="G50" s="47">
        <v>10</v>
      </c>
      <c r="H50" s="47">
        <v>27</v>
      </c>
      <c r="I50" s="47">
        <v>47</v>
      </c>
      <c r="J50" s="47">
        <v>67</v>
      </c>
      <c r="K50" s="47">
        <v>75</v>
      </c>
      <c r="L50" s="48">
        <v>51</v>
      </c>
      <c r="M50" s="48">
        <v>47</v>
      </c>
      <c r="N50" s="49">
        <v>30</v>
      </c>
      <c r="O50" s="86">
        <v>233</v>
      </c>
      <c r="P50" s="49">
        <v>123</v>
      </c>
      <c r="Q50" s="50">
        <v>14</v>
      </c>
      <c r="R50" s="51">
        <v>22</v>
      </c>
      <c r="S50" s="31">
        <v>378</v>
      </c>
      <c r="T50" s="4">
        <v>149</v>
      </c>
      <c r="U50" s="4">
        <v>229</v>
      </c>
      <c r="V50" s="21">
        <v>2</v>
      </c>
      <c r="W50" s="6">
        <v>14</v>
      </c>
      <c r="X50" s="6">
        <v>30</v>
      </c>
      <c r="Y50" s="6">
        <v>41</v>
      </c>
      <c r="Z50" s="6">
        <v>58</v>
      </c>
      <c r="AA50" s="6">
        <v>94</v>
      </c>
      <c r="AB50" s="21">
        <v>60</v>
      </c>
      <c r="AC50" s="21">
        <v>49</v>
      </c>
      <c r="AD50" s="21">
        <v>30</v>
      </c>
      <c r="AE50" s="21">
        <v>220</v>
      </c>
      <c r="AF50" s="22">
        <v>158</v>
      </c>
      <c r="AG50" s="5">
        <v>15</v>
      </c>
      <c r="AH50" s="176">
        <v>29</v>
      </c>
    </row>
    <row r="51" spans="1:34" x14ac:dyDescent="0.25">
      <c r="A51" s="201"/>
      <c r="B51" s="98" t="s">
        <v>78</v>
      </c>
      <c r="C51" s="45">
        <v>829</v>
      </c>
      <c r="D51" s="46">
        <v>486</v>
      </c>
      <c r="E51" s="45">
        <v>343</v>
      </c>
      <c r="F51" s="46">
        <v>6</v>
      </c>
      <c r="G51" s="47">
        <v>29</v>
      </c>
      <c r="H51" s="47">
        <v>43</v>
      </c>
      <c r="I51" s="47">
        <v>97</v>
      </c>
      <c r="J51" s="47">
        <v>152</v>
      </c>
      <c r="K51" s="47">
        <v>124</v>
      </c>
      <c r="L51" s="48">
        <v>151</v>
      </c>
      <c r="M51" s="48">
        <v>159</v>
      </c>
      <c r="N51" s="49">
        <v>68</v>
      </c>
      <c r="O51" s="86">
        <v>687</v>
      </c>
      <c r="P51" s="49">
        <v>142</v>
      </c>
      <c r="Q51" s="50">
        <v>16</v>
      </c>
      <c r="R51" s="51">
        <v>33</v>
      </c>
      <c r="S51" s="31">
        <v>808</v>
      </c>
      <c r="T51" s="4">
        <v>472</v>
      </c>
      <c r="U51" s="4">
        <v>336</v>
      </c>
      <c r="V51" s="21">
        <v>5</v>
      </c>
      <c r="W51" s="6">
        <v>25</v>
      </c>
      <c r="X51" s="6">
        <v>43</v>
      </c>
      <c r="Y51" s="6">
        <v>86</v>
      </c>
      <c r="Z51" s="6">
        <v>145</v>
      </c>
      <c r="AA51" s="6">
        <v>133</v>
      </c>
      <c r="AB51" s="21">
        <v>135</v>
      </c>
      <c r="AC51" s="21">
        <v>168</v>
      </c>
      <c r="AD51" s="21">
        <v>68</v>
      </c>
      <c r="AE51" s="21">
        <v>679</v>
      </c>
      <c r="AF51" s="22">
        <v>129</v>
      </c>
      <c r="AG51" s="5">
        <v>16</v>
      </c>
      <c r="AH51" s="176">
        <v>33</v>
      </c>
    </row>
    <row r="52" spans="1:34" x14ac:dyDescent="0.25">
      <c r="A52" s="201"/>
      <c r="B52" s="98" t="s">
        <v>79</v>
      </c>
      <c r="C52" s="45">
        <v>585</v>
      </c>
      <c r="D52" s="46">
        <v>290</v>
      </c>
      <c r="E52" s="45">
        <v>295</v>
      </c>
      <c r="F52" s="46">
        <v>5</v>
      </c>
      <c r="G52" s="47">
        <v>14</v>
      </c>
      <c r="H52" s="47">
        <v>31</v>
      </c>
      <c r="I52" s="47">
        <v>52</v>
      </c>
      <c r="J52" s="47">
        <v>119</v>
      </c>
      <c r="K52" s="47">
        <v>141</v>
      </c>
      <c r="L52" s="48">
        <v>118</v>
      </c>
      <c r="M52" s="48">
        <v>74</v>
      </c>
      <c r="N52" s="49">
        <v>31</v>
      </c>
      <c r="O52" s="86">
        <v>513</v>
      </c>
      <c r="P52" s="49">
        <v>72</v>
      </c>
      <c r="Q52" s="50">
        <v>24</v>
      </c>
      <c r="R52" s="51">
        <v>26</v>
      </c>
      <c r="S52" s="31">
        <v>607</v>
      </c>
      <c r="T52" s="4">
        <v>301</v>
      </c>
      <c r="U52" s="4">
        <v>306</v>
      </c>
      <c r="V52" s="21">
        <v>5</v>
      </c>
      <c r="W52" s="6">
        <v>18</v>
      </c>
      <c r="X52" s="6">
        <v>30</v>
      </c>
      <c r="Y52" s="6">
        <v>56</v>
      </c>
      <c r="Z52" s="6">
        <v>120</v>
      </c>
      <c r="AA52" s="6">
        <v>132</v>
      </c>
      <c r="AB52" s="21">
        <v>126</v>
      </c>
      <c r="AC52" s="21">
        <v>85</v>
      </c>
      <c r="AD52" s="21">
        <v>35</v>
      </c>
      <c r="AE52" s="21">
        <v>503</v>
      </c>
      <c r="AF52" s="22">
        <v>104</v>
      </c>
      <c r="AG52" s="5">
        <v>27</v>
      </c>
      <c r="AH52" s="176">
        <v>29</v>
      </c>
    </row>
    <row r="53" spans="1:34" x14ac:dyDescent="0.25">
      <c r="A53" s="201"/>
      <c r="B53" s="98" t="s">
        <v>80</v>
      </c>
      <c r="C53" s="45">
        <v>9</v>
      </c>
      <c r="D53" s="46">
        <v>5</v>
      </c>
      <c r="E53" s="45">
        <v>4</v>
      </c>
      <c r="F53" s="46"/>
      <c r="G53" s="47"/>
      <c r="H53" s="47"/>
      <c r="I53" s="47">
        <v>2</v>
      </c>
      <c r="J53" s="47">
        <v>1</v>
      </c>
      <c r="K53" s="47">
        <v>3</v>
      </c>
      <c r="L53" s="48">
        <v>1</v>
      </c>
      <c r="M53" s="48">
        <v>2</v>
      </c>
      <c r="N53" s="49"/>
      <c r="O53" s="86">
        <v>9</v>
      </c>
      <c r="P53" s="49"/>
      <c r="Q53" s="50">
        <v>0</v>
      </c>
      <c r="R53" s="51">
        <v>0</v>
      </c>
      <c r="S53" s="31">
        <v>9</v>
      </c>
      <c r="T53" s="4">
        <v>5</v>
      </c>
      <c r="U53" s="4">
        <v>4</v>
      </c>
      <c r="V53" s="21">
        <v>0</v>
      </c>
      <c r="W53" s="6">
        <v>0</v>
      </c>
      <c r="X53" s="6">
        <v>0</v>
      </c>
      <c r="Y53" s="6">
        <v>2</v>
      </c>
      <c r="Z53" s="6">
        <v>1</v>
      </c>
      <c r="AA53" s="6">
        <v>3</v>
      </c>
      <c r="AB53" s="21">
        <v>1</v>
      </c>
      <c r="AC53" s="21">
        <v>2</v>
      </c>
      <c r="AD53" s="21">
        <v>0</v>
      </c>
      <c r="AE53" s="21">
        <v>9</v>
      </c>
      <c r="AF53" s="22">
        <v>0</v>
      </c>
      <c r="AG53" s="5">
        <v>0</v>
      </c>
      <c r="AH53" s="176">
        <v>0</v>
      </c>
    </row>
    <row r="54" spans="1:34" ht="16.95" customHeight="1" x14ac:dyDescent="0.25">
      <c r="A54" s="202"/>
      <c r="B54" s="102" t="s">
        <v>81</v>
      </c>
      <c r="C54" s="45">
        <v>3</v>
      </c>
      <c r="D54" s="46">
        <v>1</v>
      </c>
      <c r="E54" s="45">
        <v>2</v>
      </c>
      <c r="F54" s="46"/>
      <c r="G54" s="47"/>
      <c r="H54" s="47">
        <v>1</v>
      </c>
      <c r="I54" s="47">
        <v>1</v>
      </c>
      <c r="J54" s="47"/>
      <c r="K54" s="47"/>
      <c r="L54" s="48"/>
      <c r="M54" s="48"/>
      <c r="N54" s="49">
        <v>1</v>
      </c>
      <c r="O54" s="86">
        <v>3</v>
      </c>
      <c r="P54" s="49"/>
      <c r="Q54" s="80">
        <v>0</v>
      </c>
      <c r="R54" s="51">
        <v>0</v>
      </c>
      <c r="S54" s="31">
        <v>3</v>
      </c>
      <c r="T54" s="4">
        <v>1</v>
      </c>
      <c r="U54" s="4">
        <v>2</v>
      </c>
      <c r="V54" s="21">
        <v>0</v>
      </c>
      <c r="W54" s="6">
        <v>0</v>
      </c>
      <c r="X54" s="6">
        <v>0</v>
      </c>
      <c r="Y54" s="6">
        <v>2</v>
      </c>
      <c r="Z54" s="6">
        <v>0</v>
      </c>
      <c r="AA54" s="6">
        <v>0</v>
      </c>
      <c r="AB54" s="21">
        <v>0</v>
      </c>
      <c r="AC54" s="21">
        <v>0</v>
      </c>
      <c r="AD54" s="21">
        <v>1</v>
      </c>
      <c r="AE54" s="21">
        <v>3</v>
      </c>
      <c r="AF54" s="22">
        <v>0</v>
      </c>
      <c r="AG54" s="5">
        <v>0</v>
      </c>
      <c r="AH54" s="179">
        <v>0</v>
      </c>
    </row>
    <row r="55" spans="1:34" x14ac:dyDescent="0.25">
      <c r="A55" s="103" t="s">
        <v>82</v>
      </c>
      <c r="B55" s="104" t="s">
        <v>83</v>
      </c>
      <c r="C55" s="38">
        <v>167</v>
      </c>
      <c r="D55" s="37">
        <v>70</v>
      </c>
      <c r="E55" s="38">
        <v>97</v>
      </c>
      <c r="F55" s="37"/>
      <c r="G55" s="39">
        <v>1</v>
      </c>
      <c r="H55" s="39">
        <v>11</v>
      </c>
      <c r="I55" s="39">
        <v>16</v>
      </c>
      <c r="J55" s="39">
        <v>23</v>
      </c>
      <c r="K55" s="39">
        <v>33</v>
      </c>
      <c r="L55" s="40">
        <v>31</v>
      </c>
      <c r="M55" s="40">
        <v>29</v>
      </c>
      <c r="N55" s="41">
        <v>23</v>
      </c>
      <c r="O55" s="85">
        <v>120</v>
      </c>
      <c r="P55" s="41">
        <v>47</v>
      </c>
      <c r="Q55" s="42">
        <v>3</v>
      </c>
      <c r="R55" s="43">
        <v>11</v>
      </c>
      <c r="S55" s="34">
        <v>166</v>
      </c>
      <c r="T55" s="13">
        <v>70</v>
      </c>
      <c r="U55" s="13">
        <v>96</v>
      </c>
      <c r="V55" s="26">
        <v>0</v>
      </c>
      <c r="W55" s="3">
        <v>6</v>
      </c>
      <c r="X55" s="3">
        <v>10</v>
      </c>
      <c r="Y55" s="3">
        <v>16</v>
      </c>
      <c r="Z55" s="3">
        <v>21</v>
      </c>
      <c r="AA55" s="3">
        <v>35</v>
      </c>
      <c r="AB55" s="26">
        <v>26</v>
      </c>
      <c r="AC55" s="26">
        <v>35</v>
      </c>
      <c r="AD55" s="26">
        <v>17</v>
      </c>
      <c r="AE55" s="26">
        <v>112</v>
      </c>
      <c r="AF55" s="27">
        <v>54</v>
      </c>
      <c r="AG55" s="14">
        <v>2</v>
      </c>
      <c r="AH55" s="181">
        <v>14</v>
      </c>
    </row>
    <row r="56" spans="1:34" x14ac:dyDescent="0.25">
      <c r="C56" s="81">
        <f t="shared" ref="C56:AG56" si="0">SUM(C6:C55)</f>
        <v>27208</v>
      </c>
      <c r="D56" s="81">
        <f t="shared" si="0"/>
        <v>11551</v>
      </c>
      <c r="E56" s="81">
        <f t="shared" si="0"/>
        <v>15657</v>
      </c>
      <c r="F56" s="81">
        <f t="shared" si="0"/>
        <v>372</v>
      </c>
      <c r="G56" s="81">
        <f t="shared" si="0"/>
        <v>1654</v>
      </c>
      <c r="H56" s="81">
        <f t="shared" si="0"/>
        <v>2616</v>
      </c>
      <c r="I56" s="81">
        <f t="shared" si="0"/>
        <v>3483</v>
      </c>
      <c r="J56" s="81">
        <f t="shared" si="0"/>
        <v>4521</v>
      </c>
      <c r="K56" s="81">
        <f t="shared" si="0"/>
        <v>4033</v>
      </c>
      <c r="L56" s="81">
        <f t="shared" si="0"/>
        <v>4018</v>
      </c>
      <c r="M56" s="81">
        <f t="shared" si="0"/>
        <v>4029</v>
      </c>
      <c r="N56" s="81">
        <f t="shared" si="0"/>
        <v>2482</v>
      </c>
      <c r="O56" s="91">
        <f t="shared" si="0"/>
        <v>19456</v>
      </c>
      <c r="P56" s="81">
        <f t="shared" si="0"/>
        <v>7752</v>
      </c>
      <c r="Q56" s="81">
        <f t="shared" si="0"/>
        <v>877</v>
      </c>
      <c r="R56" s="81">
        <f t="shared" si="0"/>
        <v>2185</v>
      </c>
      <c r="S56" s="83">
        <f t="shared" si="0"/>
        <v>27495</v>
      </c>
      <c r="T56" s="84">
        <f t="shared" si="0"/>
        <v>11600</v>
      </c>
      <c r="U56" s="84">
        <f t="shared" si="0"/>
        <v>15895</v>
      </c>
      <c r="V56" s="84">
        <f t="shared" si="0"/>
        <v>449</v>
      </c>
      <c r="W56" s="84">
        <f t="shared" si="0"/>
        <v>1724</v>
      </c>
      <c r="X56" s="84">
        <f t="shared" si="0"/>
        <v>2596</v>
      </c>
      <c r="Y56" s="84">
        <f t="shared" si="0"/>
        <v>3458</v>
      </c>
      <c r="Z56" s="84">
        <f t="shared" si="0"/>
        <v>4401</v>
      </c>
      <c r="AA56" s="84">
        <f t="shared" si="0"/>
        <v>4181</v>
      </c>
      <c r="AB56" s="84">
        <f t="shared" si="0"/>
        <v>4125</v>
      </c>
      <c r="AC56" s="84">
        <f t="shared" si="0"/>
        <v>3953</v>
      </c>
      <c r="AD56" s="84">
        <f t="shared" si="0"/>
        <v>2608</v>
      </c>
      <c r="AE56" s="84">
        <f t="shared" si="0"/>
        <v>19368</v>
      </c>
      <c r="AF56" s="84">
        <f t="shared" si="0"/>
        <v>8127</v>
      </c>
      <c r="AG56" s="84">
        <f t="shared" si="0"/>
        <v>924</v>
      </c>
      <c r="AH56" s="130">
        <f>SUM(AH6:AH55)</f>
        <v>2376</v>
      </c>
    </row>
    <row r="57" spans="1:34" x14ac:dyDescent="0.25">
      <c r="C57" s="82"/>
      <c r="D57" s="183">
        <f>D56+E56</f>
        <v>27208</v>
      </c>
      <c r="E57" s="185"/>
      <c r="F57" s="183">
        <f>SUM(F56:N56)</f>
        <v>27208</v>
      </c>
      <c r="G57" s="184"/>
      <c r="H57" s="184"/>
      <c r="I57" s="184"/>
      <c r="J57" s="184"/>
      <c r="K57" s="184"/>
      <c r="L57" s="184"/>
      <c r="M57" s="184"/>
      <c r="N57" s="185"/>
      <c r="O57" s="184">
        <f>SUM(O56:P56)</f>
        <v>27208</v>
      </c>
      <c r="P57" s="185"/>
      <c r="Q57" s="184"/>
      <c r="R57" s="184"/>
      <c r="S57" s="18"/>
      <c r="T57" s="203">
        <f>T56+U56</f>
        <v>27495</v>
      </c>
      <c r="U57" s="189"/>
      <c r="V57" s="182">
        <f>SUM(V56:AD56)</f>
        <v>27495</v>
      </c>
      <c r="W57" s="182"/>
      <c r="X57" s="182"/>
      <c r="Y57" s="182"/>
      <c r="Z57" s="182"/>
      <c r="AA57" s="182"/>
      <c r="AB57" s="182"/>
      <c r="AC57" s="182"/>
      <c r="AD57" s="182"/>
      <c r="AE57" s="182">
        <f>SUM(AE56:AF56)</f>
        <v>27495</v>
      </c>
      <c r="AF57" s="182"/>
      <c r="AG57" s="188"/>
      <c r="AH57" s="189"/>
    </row>
    <row r="61" spans="1:34" ht="13.2" customHeight="1" x14ac:dyDescent="0.25">
      <c r="A61" s="186" t="s">
        <v>84</v>
      </c>
      <c r="B61" s="186"/>
    </row>
    <row r="62" spans="1:34" ht="25.95" customHeight="1" x14ac:dyDescent="0.25">
      <c r="A62" s="186"/>
      <c r="B62" s="186"/>
    </row>
    <row r="63" spans="1:34" x14ac:dyDescent="0.25">
      <c r="A63" s="95" t="s">
        <v>85</v>
      </c>
    </row>
    <row r="64" spans="1:34" x14ac:dyDescent="0.25">
      <c r="B64" s="105"/>
    </row>
    <row r="66" spans="2:2" x14ac:dyDescent="0.25">
      <c r="B66" s="105"/>
    </row>
  </sheetData>
  <mergeCells count="32">
    <mergeCell ref="Q4:R4"/>
    <mergeCell ref="AG4:AH4"/>
    <mergeCell ref="D57:E57"/>
    <mergeCell ref="A6:A15"/>
    <mergeCell ref="A16:A17"/>
    <mergeCell ref="A18:A20"/>
    <mergeCell ref="A21:A26"/>
    <mergeCell ref="A27:A32"/>
    <mergeCell ref="A33:A35"/>
    <mergeCell ref="A36:A37"/>
    <mergeCell ref="A38:A39"/>
    <mergeCell ref="A40:A43"/>
    <mergeCell ref="A44:A54"/>
    <mergeCell ref="Q57:R57"/>
    <mergeCell ref="T57:U57"/>
    <mergeCell ref="V57:AD57"/>
    <mergeCell ref="AE57:AF57"/>
    <mergeCell ref="F57:N57"/>
    <mergeCell ref="A61:B62"/>
    <mergeCell ref="A2:D2"/>
    <mergeCell ref="AG57:AH57"/>
    <mergeCell ref="S3:AH3"/>
    <mergeCell ref="S4:S5"/>
    <mergeCell ref="T4:U4"/>
    <mergeCell ref="V4:AD4"/>
    <mergeCell ref="AE4:AF4"/>
    <mergeCell ref="C3:R3"/>
    <mergeCell ref="C4:C5"/>
    <mergeCell ref="D4:E4"/>
    <mergeCell ref="F4:N4"/>
    <mergeCell ref="O4:P4"/>
    <mergeCell ref="O57:P57"/>
  </mergeCells>
  <pageMargins left="0.35433070866141736" right="0.35433070866141736" top="0.98425196850393704" bottom="0.98425196850393704" header="0.51181102362204722" footer="0.51181102362204722"/>
  <pageSetup paperSize="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D3BE-1F57-4B7E-9C70-391316D2C0E9}">
  <sheetPr>
    <pageSetUpPr fitToPage="1"/>
  </sheetPr>
  <dimension ref="A1:AD75"/>
  <sheetViews>
    <sheetView zoomScaleNormal="100" workbookViewId="0">
      <pane xSplit="3" ySplit="5" topLeftCell="Q6" activePane="bottomRight" state="frozen"/>
      <selection activeCell="AJ30" sqref="AJ30"/>
      <selection pane="topRight" activeCell="AJ30" sqref="AJ30"/>
      <selection pane="bottomLeft" activeCell="AJ30" sqref="AJ30"/>
      <selection pane="bottomRight" activeCell="C13" sqref="C13"/>
    </sheetView>
  </sheetViews>
  <sheetFormatPr defaultColWidth="8.6640625" defaultRowHeight="13.2" x14ac:dyDescent="0.25"/>
  <cols>
    <col min="1" max="1" width="18" style="108" customWidth="1"/>
    <col min="2" max="2" width="59.6640625" style="124" bestFit="1" customWidth="1"/>
    <col min="3" max="3" width="9.33203125" style="125" customWidth="1"/>
    <col min="4" max="5" width="8.6640625" style="108" customWidth="1"/>
    <col min="6" max="6" width="7.6640625" style="108" bestFit="1" customWidth="1"/>
    <col min="7" max="13" width="8.44140625" style="108" bestFit="1" customWidth="1"/>
    <col min="14" max="14" width="7.6640625" style="108" bestFit="1" customWidth="1"/>
    <col min="15" max="15" width="9.33203125" style="108" bestFit="1" customWidth="1"/>
    <col min="16" max="16" width="13.33203125" style="108" bestFit="1" customWidth="1"/>
    <col min="17" max="17" width="8.44140625" style="108" customWidth="1"/>
    <col min="18" max="18" width="8.33203125" style="108" customWidth="1"/>
    <col min="19" max="19" width="8.5546875" style="108" customWidth="1"/>
    <col min="20" max="20" width="7.6640625" style="108" bestFit="1" customWidth="1"/>
    <col min="21" max="27" width="8.44140625" style="108" bestFit="1" customWidth="1"/>
    <col min="28" max="28" width="7.6640625" style="108" bestFit="1" customWidth="1"/>
    <col min="29" max="29" width="9.33203125" style="108" bestFit="1" customWidth="1"/>
    <col min="30" max="30" width="13.33203125" style="108" bestFit="1" customWidth="1"/>
    <col min="31" max="16384" width="8.6640625" style="108"/>
  </cols>
  <sheetData>
    <row r="1" spans="1:30" s="126" customFormat="1" ht="20.399999999999999" x14ac:dyDescent="0.35">
      <c r="A1" s="204" t="s">
        <v>86</v>
      </c>
      <c r="B1" s="204"/>
      <c r="C1" s="127"/>
    </row>
    <row r="3" spans="1:30" x14ac:dyDescent="0.25">
      <c r="A3" s="106"/>
      <c r="B3" s="107"/>
      <c r="C3" s="229">
        <v>2021</v>
      </c>
      <c r="D3" s="230"/>
      <c r="E3" s="230"/>
      <c r="F3" s="230"/>
      <c r="G3" s="230"/>
      <c r="H3" s="230"/>
      <c r="I3" s="230"/>
      <c r="J3" s="230"/>
      <c r="K3" s="230"/>
      <c r="L3" s="230"/>
      <c r="M3" s="230"/>
      <c r="N3" s="230"/>
      <c r="O3" s="230"/>
      <c r="P3" s="231"/>
      <c r="Q3" s="232">
        <v>2022</v>
      </c>
      <c r="R3" s="230"/>
      <c r="S3" s="230"/>
      <c r="T3" s="230"/>
      <c r="U3" s="230"/>
      <c r="V3" s="230"/>
      <c r="W3" s="230"/>
      <c r="X3" s="230"/>
      <c r="Y3" s="230"/>
      <c r="Z3" s="230"/>
      <c r="AA3" s="230"/>
      <c r="AB3" s="230"/>
      <c r="AC3" s="230"/>
      <c r="AD3" s="233"/>
    </row>
    <row r="4" spans="1:30" x14ac:dyDescent="0.25">
      <c r="A4" s="216" t="s">
        <v>6</v>
      </c>
      <c r="B4" s="205" t="s">
        <v>7</v>
      </c>
      <c r="C4" s="207" t="s">
        <v>87</v>
      </c>
      <c r="D4" s="208" t="s">
        <v>2</v>
      </c>
      <c r="E4" s="209"/>
      <c r="F4" s="210" t="s">
        <v>3</v>
      </c>
      <c r="G4" s="211"/>
      <c r="H4" s="211"/>
      <c r="I4" s="211"/>
      <c r="J4" s="211"/>
      <c r="K4" s="211"/>
      <c r="L4" s="211"/>
      <c r="M4" s="211"/>
      <c r="N4" s="212"/>
      <c r="O4" s="235" t="s">
        <v>4</v>
      </c>
      <c r="P4" s="237"/>
      <c r="Q4" s="234" t="s">
        <v>87</v>
      </c>
      <c r="R4" s="208" t="s">
        <v>2</v>
      </c>
      <c r="S4" s="209"/>
      <c r="T4" s="210" t="s">
        <v>3</v>
      </c>
      <c r="U4" s="211"/>
      <c r="V4" s="211"/>
      <c r="W4" s="211"/>
      <c r="X4" s="211"/>
      <c r="Y4" s="211"/>
      <c r="Z4" s="211"/>
      <c r="AA4" s="211"/>
      <c r="AB4" s="212"/>
      <c r="AC4" s="235" t="s">
        <v>4</v>
      </c>
      <c r="AD4" s="236"/>
    </row>
    <row r="5" spans="1:30" x14ac:dyDescent="0.25">
      <c r="A5" s="217"/>
      <c r="B5" s="206"/>
      <c r="C5" s="207"/>
      <c r="D5" s="109" t="s">
        <v>8</v>
      </c>
      <c r="E5" s="109" t="s">
        <v>9</v>
      </c>
      <c r="F5" s="110" t="s">
        <v>10</v>
      </c>
      <c r="G5" s="110" t="s">
        <v>88</v>
      </c>
      <c r="H5" s="110" t="s">
        <v>89</v>
      </c>
      <c r="I5" s="111" t="s">
        <v>90</v>
      </c>
      <c r="J5" s="111" t="s">
        <v>91</v>
      </c>
      <c r="K5" s="110" t="s">
        <v>92</v>
      </c>
      <c r="L5" s="110" t="s">
        <v>93</v>
      </c>
      <c r="M5" s="111" t="s">
        <v>94</v>
      </c>
      <c r="N5" s="111" t="s">
        <v>95</v>
      </c>
      <c r="O5" s="112" t="s">
        <v>19</v>
      </c>
      <c r="P5" s="113" t="s">
        <v>20</v>
      </c>
      <c r="Q5" s="234"/>
      <c r="R5" s="109" t="s">
        <v>8</v>
      </c>
      <c r="S5" s="109" t="s">
        <v>9</v>
      </c>
      <c r="T5" s="110" t="s">
        <v>10</v>
      </c>
      <c r="U5" s="110" t="s">
        <v>88</v>
      </c>
      <c r="V5" s="110" t="s">
        <v>89</v>
      </c>
      <c r="W5" s="111" t="s">
        <v>90</v>
      </c>
      <c r="X5" s="111" t="s">
        <v>91</v>
      </c>
      <c r="Y5" s="110" t="s">
        <v>92</v>
      </c>
      <c r="Z5" s="110" t="s">
        <v>93</v>
      </c>
      <c r="AA5" s="111" t="s">
        <v>94</v>
      </c>
      <c r="AB5" s="111" t="s">
        <v>95</v>
      </c>
      <c r="AC5" s="112" t="s">
        <v>19</v>
      </c>
      <c r="AD5" s="112" t="s">
        <v>20</v>
      </c>
    </row>
    <row r="6" spans="1:30" ht="26.4" x14ac:dyDescent="0.25">
      <c r="A6" s="213" t="s">
        <v>96</v>
      </c>
      <c r="B6" s="114" t="s">
        <v>97</v>
      </c>
      <c r="C6" s="131">
        <f>D6+E6</f>
        <v>238.48306120000001</v>
      </c>
      <c r="D6" s="132">
        <v>109.56352080000001</v>
      </c>
      <c r="E6" s="133">
        <v>128.91954039999999</v>
      </c>
      <c r="F6" s="133">
        <v>1.2452106999999999</v>
      </c>
      <c r="G6" s="133">
        <v>6.8659002999999998</v>
      </c>
      <c r="H6" s="133">
        <v>17.842911699999998</v>
      </c>
      <c r="I6" s="133">
        <v>25.760536399999999</v>
      </c>
      <c r="J6" s="133">
        <v>39.375478999999999</v>
      </c>
      <c r="K6" s="133">
        <v>36.710728000000003</v>
      </c>
      <c r="L6" s="133">
        <v>35.013410100000002</v>
      </c>
      <c r="M6" s="133">
        <v>47.427505600000003</v>
      </c>
      <c r="N6" s="133">
        <v>28.2413794</v>
      </c>
      <c r="O6" s="133">
        <v>210.37961290000001</v>
      </c>
      <c r="P6" s="134">
        <v>28.1034483</v>
      </c>
      <c r="Q6" s="135">
        <f t="shared" ref="Q6:Q37" si="0">R6+S6</f>
        <v>240.86353730000002</v>
      </c>
      <c r="R6" s="132">
        <v>110.83269230000001</v>
      </c>
      <c r="S6" s="133">
        <v>130.030845</v>
      </c>
      <c r="T6" s="133">
        <v>1.2076922999999999</v>
      </c>
      <c r="U6" s="133">
        <v>10.9653846</v>
      </c>
      <c r="V6" s="133">
        <v>16.126923099999999</v>
      </c>
      <c r="W6" s="133">
        <v>24.763461400000001</v>
      </c>
      <c r="X6" s="133">
        <v>41.105769199999997</v>
      </c>
      <c r="Y6" s="133">
        <v>29.484615399999999</v>
      </c>
      <c r="Z6" s="133">
        <v>42.355845100000003</v>
      </c>
      <c r="AA6" s="133">
        <v>44.457692299999998</v>
      </c>
      <c r="AB6" s="133">
        <v>30.396153900000002</v>
      </c>
      <c r="AC6" s="133">
        <v>210.00969140000001</v>
      </c>
      <c r="AD6" s="136">
        <v>30.8538459</v>
      </c>
    </row>
    <row r="7" spans="1:30" ht="26.4" x14ac:dyDescent="0.25">
      <c r="A7" s="214"/>
      <c r="B7" s="114" t="s">
        <v>98</v>
      </c>
      <c r="C7" s="137">
        <f>D7+E7</f>
        <v>29.457854400000002</v>
      </c>
      <c r="D7" s="138">
        <v>16.672413800000001</v>
      </c>
      <c r="E7" s="139">
        <v>12.785440599999999</v>
      </c>
      <c r="F7" s="139"/>
      <c r="G7" s="139">
        <v>3.3678161000000002</v>
      </c>
      <c r="H7" s="139">
        <v>1.7222222</v>
      </c>
      <c r="I7" s="139">
        <v>5.8429118999999998</v>
      </c>
      <c r="J7" s="139">
        <v>5.0651340999999999</v>
      </c>
      <c r="K7" s="139">
        <v>3.6628352</v>
      </c>
      <c r="L7" s="139">
        <v>2</v>
      </c>
      <c r="M7" s="139">
        <v>3</v>
      </c>
      <c r="N7" s="139">
        <v>4.7969349000000001</v>
      </c>
      <c r="O7" s="139">
        <v>15.6628352</v>
      </c>
      <c r="P7" s="140">
        <v>13.7950192</v>
      </c>
      <c r="Q7" s="141">
        <f t="shared" si="0"/>
        <v>31.634615500000002</v>
      </c>
      <c r="R7" s="138">
        <v>16.3576923</v>
      </c>
      <c r="S7" s="139">
        <v>15.276923200000001</v>
      </c>
      <c r="T7" s="139">
        <v>0</v>
      </c>
      <c r="U7" s="139">
        <v>3.5961539</v>
      </c>
      <c r="V7" s="139">
        <v>2.1153846000000001</v>
      </c>
      <c r="W7" s="139">
        <v>6.5769231000000001</v>
      </c>
      <c r="X7" s="139">
        <v>5.9615384999999996</v>
      </c>
      <c r="Y7" s="139">
        <v>4.2115384999999996</v>
      </c>
      <c r="Z7" s="139">
        <v>2.6346153999999999</v>
      </c>
      <c r="AA7" s="139">
        <v>3</v>
      </c>
      <c r="AB7" s="139">
        <v>3.5384614999999999</v>
      </c>
      <c r="AC7" s="139">
        <v>16.8307693</v>
      </c>
      <c r="AD7" s="142">
        <v>14.803846200000001</v>
      </c>
    </row>
    <row r="8" spans="1:30" ht="26.4" x14ac:dyDescent="0.25">
      <c r="A8" s="214"/>
      <c r="B8" s="114" t="s">
        <v>99</v>
      </c>
      <c r="C8" s="137">
        <f>D8+E8</f>
        <v>7</v>
      </c>
      <c r="D8" s="138"/>
      <c r="E8" s="139">
        <v>7</v>
      </c>
      <c r="F8" s="139"/>
      <c r="G8" s="139"/>
      <c r="H8" s="139"/>
      <c r="I8" s="139">
        <v>1</v>
      </c>
      <c r="J8" s="139">
        <v>2</v>
      </c>
      <c r="K8" s="139">
        <v>2</v>
      </c>
      <c r="L8" s="139"/>
      <c r="M8" s="139">
        <v>2</v>
      </c>
      <c r="N8" s="139"/>
      <c r="O8" s="139"/>
      <c r="P8" s="140">
        <v>7</v>
      </c>
      <c r="Q8" s="141">
        <f t="shared" si="0"/>
        <v>7</v>
      </c>
      <c r="R8" s="138">
        <v>0</v>
      </c>
      <c r="S8" s="139">
        <v>7</v>
      </c>
      <c r="T8" s="139">
        <v>0</v>
      </c>
      <c r="U8" s="139">
        <v>0</v>
      </c>
      <c r="V8" s="139">
        <v>0</v>
      </c>
      <c r="W8" s="139">
        <v>1</v>
      </c>
      <c r="X8" s="139">
        <v>2</v>
      </c>
      <c r="Y8" s="139">
        <v>2</v>
      </c>
      <c r="Z8" s="139">
        <v>0</v>
      </c>
      <c r="AA8" s="139">
        <v>2</v>
      </c>
      <c r="AB8" s="139">
        <v>0</v>
      </c>
      <c r="AC8" s="139">
        <v>0</v>
      </c>
      <c r="AD8" s="142">
        <v>7</v>
      </c>
    </row>
    <row r="9" spans="1:30" x14ac:dyDescent="0.25">
      <c r="A9" s="214"/>
      <c r="B9" s="114" t="s">
        <v>25</v>
      </c>
      <c r="C9" s="137">
        <f>D9+E9</f>
        <v>330.17153689999998</v>
      </c>
      <c r="D9" s="138">
        <v>143.5593872</v>
      </c>
      <c r="E9" s="139">
        <v>186.6121497</v>
      </c>
      <c r="F9" s="139">
        <v>3.3429118</v>
      </c>
      <c r="G9" s="139">
        <v>19.120689800000001</v>
      </c>
      <c r="H9" s="139">
        <v>28.6704981</v>
      </c>
      <c r="I9" s="139">
        <v>32.890804600000003</v>
      </c>
      <c r="J9" s="139">
        <v>51.0076629</v>
      </c>
      <c r="K9" s="139">
        <v>52.647509700000001</v>
      </c>
      <c r="L9" s="139">
        <v>56.068965499999997</v>
      </c>
      <c r="M9" s="139">
        <v>41.998084300000002</v>
      </c>
      <c r="N9" s="139">
        <v>44.424410199999997</v>
      </c>
      <c r="O9" s="139">
        <v>274.49146030000003</v>
      </c>
      <c r="P9" s="140">
        <v>55.6800766</v>
      </c>
      <c r="Q9" s="141">
        <f t="shared" si="0"/>
        <v>346.9240585</v>
      </c>
      <c r="R9" s="138">
        <v>153.38550090000001</v>
      </c>
      <c r="S9" s="139">
        <v>193.53855759999999</v>
      </c>
      <c r="T9" s="139">
        <v>5.1884616000000001</v>
      </c>
      <c r="U9" s="139">
        <v>27.6134615</v>
      </c>
      <c r="V9" s="139">
        <v>33.236538500000002</v>
      </c>
      <c r="W9" s="139">
        <v>33.650116300000001</v>
      </c>
      <c r="X9" s="139">
        <v>43.379807700000001</v>
      </c>
      <c r="Y9" s="139">
        <v>58.015586900000002</v>
      </c>
      <c r="Z9" s="139">
        <v>53.3521255</v>
      </c>
      <c r="AA9" s="139">
        <v>44.059316799999998</v>
      </c>
      <c r="AB9" s="139">
        <v>48.428643700000002</v>
      </c>
      <c r="AC9" s="139">
        <v>269.3018166</v>
      </c>
      <c r="AD9" s="142">
        <v>77.622241900000006</v>
      </c>
    </row>
    <row r="10" spans="1:30" x14ac:dyDescent="0.25">
      <c r="A10" s="214"/>
      <c r="B10" s="114" t="s">
        <v>100</v>
      </c>
      <c r="C10" s="137">
        <f>D10+E10</f>
        <v>701.48601020000001</v>
      </c>
      <c r="D10" s="138">
        <v>261.25948299999999</v>
      </c>
      <c r="E10" s="139">
        <v>440.22652720000002</v>
      </c>
      <c r="F10" s="139">
        <v>5.9578544000000004</v>
      </c>
      <c r="G10" s="139">
        <v>37.603725599999997</v>
      </c>
      <c r="H10" s="139">
        <v>73.023875700000005</v>
      </c>
      <c r="I10" s="139">
        <v>84.010707800000006</v>
      </c>
      <c r="J10" s="139">
        <v>100.9269661</v>
      </c>
      <c r="K10" s="139">
        <v>90.137436899999997</v>
      </c>
      <c r="L10" s="139">
        <v>117.7402249</v>
      </c>
      <c r="M10" s="139">
        <v>117.77186930000001</v>
      </c>
      <c r="N10" s="139">
        <v>74.313349500000001</v>
      </c>
      <c r="O10" s="139">
        <v>344.99542739999998</v>
      </c>
      <c r="P10" s="140">
        <v>356.49058280000003</v>
      </c>
      <c r="Q10" s="141">
        <f t="shared" si="0"/>
        <v>680.75477189999992</v>
      </c>
      <c r="R10" s="138">
        <v>260.72288429999998</v>
      </c>
      <c r="S10" s="139">
        <v>420.0318876</v>
      </c>
      <c r="T10" s="139">
        <v>3.9868421000000001</v>
      </c>
      <c r="U10" s="139">
        <v>36.632747899999998</v>
      </c>
      <c r="V10" s="139">
        <v>63.878745000000002</v>
      </c>
      <c r="W10" s="139">
        <v>90.0666954</v>
      </c>
      <c r="X10" s="139">
        <v>103.68590570000001</v>
      </c>
      <c r="Y10" s="139">
        <v>87.302206400000003</v>
      </c>
      <c r="Z10" s="139">
        <v>120.44102220000001</v>
      </c>
      <c r="AA10" s="139">
        <v>104.8876011</v>
      </c>
      <c r="AB10" s="139">
        <v>69.873006099999998</v>
      </c>
      <c r="AC10" s="139">
        <v>336.61002020000001</v>
      </c>
      <c r="AD10" s="142">
        <v>344.14475169999997</v>
      </c>
    </row>
    <row r="11" spans="1:30" x14ac:dyDescent="0.25">
      <c r="A11" s="214"/>
      <c r="B11" s="114" t="s">
        <v>27</v>
      </c>
      <c r="C11" s="143"/>
      <c r="D11" s="144"/>
      <c r="E11" s="145"/>
      <c r="F11" s="145"/>
      <c r="G11" s="145"/>
      <c r="H11" s="145"/>
      <c r="I11" s="145"/>
      <c r="J11" s="145"/>
      <c r="K11" s="145"/>
      <c r="L11" s="145"/>
      <c r="M11" s="145"/>
      <c r="N11" s="145"/>
      <c r="O11" s="145"/>
      <c r="P11" s="146"/>
      <c r="Q11" s="141">
        <f t="shared" si="0"/>
        <v>829.3270950000001</v>
      </c>
      <c r="R11" s="138">
        <v>137.77884599999999</v>
      </c>
      <c r="S11" s="139">
        <v>691.54824900000006</v>
      </c>
      <c r="T11" s="139">
        <v>46.994838100000003</v>
      </c>
      <c r="U11" s="139">
        <v>149.64621460000001</v>
      </c>
      <c r="V11" s="139">
        <v>108.1332996</v>
      </c>
      <c r="W11" s="139">
        <v>83.826250000000002</v>
      </c>
      <c r="X11" s="139">
        <v>109.48487849999999</v>
      </c>
      <c r="Y11" s="139">
        <v>156.62445840000001</v>
      </c>
      <c r="Z11" s="139">
        <v>98.389422999999994</v>
      </c>
      <c r="AA11" s="139">
        <v>47.787186300000002</v>
      </c>
      <c r="AB11" s="139">
        <v>28.4405465</v>
      </c>
      <c r="AC11" s="139">
        <v>457.69061729999999</v>
      </c>
      <c r="AD11" s="142">
        <v>371.6364777</v>
      </c>
    </row>
    <row r="12" spans="1:30" x14ac:dyDescent="0.25">
      <c r="A12" s="214"/>
      <c r="B12" s="114" t="s">
        <v>28</v>
      </c>
      <c r="C12" s="137">
        <f t="shared" ref="C12:C41" si="1">D12+E12</f>
        <v>195.34674269999999</v>
      </c>
      <c r="D12" s="138">
        <v>95.411877099999998</v>
      </c>
      <c r="E12" s="139">
        <v>99.934865599999995</v>
      </c>
      <c r="F12" s="139">
        <v>2.6053639999999998</v>
      </c>
      <c r="G12" s="139">
        <v>5.6973180000000001</v>
      </c>
      <c r="H12" s="139">
        <v>9.5459770000000006</v>
      </c>
      <c r="I12" s="139">
        <v>29.750957799999998</v>
      </c>
      <c r="J12" s="139">
        <v>53.896551600000002</v>
      </c>
      <c r="K12" s="139">
        <v>35.620689499999997</v>
      </c>
      <c r="L12" s="139">
        <v>23.249041999999999</v>
      </c>
      <c r="M12" s="139">
        <v>24.164750900000001</v>
      </c>
      <c r="N12" s="139">
        <v>10.8160919</v>
      </c>
      <c r="O12" s="139">
        <v>172.3850569</v>
      </c>
      <c r="P12" s="140">
        <v>22.961685800000001</v>
      </c>
      <c r="Q12" s="141">
        <f t="shared" si="0"/>
        <v>198.40779370000001</v>
      </c>
      <c r="R12" s="138">
        <v>98.207793600000002</v>
      </c>
      <c r="S12" s="139">
        <v>100.2000001</v>
      </c>
      <c r="T12" s="139">
        <v>2.4192307999999998</v>
      </c>
      <c r="U12" s="139">
        <v>7.2058704999999996</v>
      </c>
      <c r="V12" s="139">
        <v>7.6923076999999997</v>
      </c>
      <c r="W12" s="139">
        <v>24.5423078</v>
      </c>
      <c r="X12" s="139">
        <v>46.361538500000002</v>
      </c>
      <c r="Y12" s="139">
        <v>42.886538399999999</v>
      </c>
      <c r="Z12" s="139">
        <v>23.786538499999999</v>
      </c>
      <c r="AA12" s="139">
        <v>23.986538500000002</v>
      </c>
      <c r="AB12" s="139">
        <v>19.526923</v>
      </c>
      <c r="AC12" s="139">
        <v>175.35192309999999</v>
      </c>
      <c r="AD12" s="142">
        <v>23.055870599999999</v>
      </c>
    </row>
    <row r="13" spans="1:30" x14ac:dyDescent="0.25">
      <c r="A13" s="214"/>
      <c r="B13" s="114" t="s">
        <v>29</v>
      </c>
      <c r="C13" s="137">
        <f t="shared" si="1"/>
        <v>463.467221</v>
      </c>
      <c r="D13" s="138">
        <v>137.78600510000001</v>
      </c>
      <c r="E13" s="139">
        <v>325.68121589999998</v>
      </c>
      <c r="F13" s="139">
        <v>7.3371646999999998</v>
      </c>
      <c r="G13" s="139">
        <v>35.2427353</v>
      </c>
      <c r="H13" s="139">
        <v>53.404859899999998</v>
      </c>
      <c r="I13" s="139">
        <v>68.718547299999997</v>
      </c>
      <c r="J13" s="139">
        <v>67.112119399999997</v>
      </c>
      <c r="K13" s="139">
        <v>50.072443900000003</v>
      </c>
      <c r="L13" s="139">
        <v>68.730086600000007</v>
      </c>
      <c r="M13" s="139">
        <v>75.730086600000007</v>
      </c>
      <c r="N13" s="139">
        <v>37.119177299999997</v>
      </c>
      <c r="O13" s="139">
        <v>396.3228876</v>
      </c>
      <c r="P13" s="140">
        <v>67.144333399999994</v>
      </c>
      <c r="Q13" s="141">
        <f t="shared" si="0"/>
        <v>480.8774947</v>
      </c>
      <c r="R13" s="138">
        <v>138.6625353</v>
      </c>
      <c r="S13" s="139">
        <v>342.2149594</v>
      </c>
      <c r="T13" s="139">
        <v>3.2192308000000001</v>
      </c>
      <c r="U13" s="139">
        <v>43.0038561</v>
      </c>
      <c r="V13" s="139">
        <v>50.691498099999997</v>
      </c>
      <c r="W13" s="139">
        <v>72.217059699999993</v>
      </c>
      <c r="X13" s="139">
        <v>72.538669200000001</v>
      </c>
      <c r="Y13" s="139">
        <v>51.673567900000002</v>
      </c>
      <c r="Z13" s="139">
        <v>72.058102099999999</v>
      </c>
      <c r="AA13" s="139">
        <v>63.336082699999999</v>
      </c>
      <c r="AB13" s="139">
        <v>52.139428100000003</v>
      </c>
      <c r="AC13" s="139">
        <v>402.85784899999999</v>
      </c>
      <c r="AD13" s="142">
        <v>78.019645699999998</v>
      </c>
    </row>
    <row r="14" spans="1:30" x14ac:dyDescent="0.25">
      <c r="A14" s="214"/>
      <c r="B14" s="114" t="s">
        <v>30</v>
      </c>
      <c r="C14" s="137">
        <f t="shared" si="1"/>
        <v>41.918032800000006</v>
      </c>
      <c r="D14" s="138">
        <v>20.961701000000001</v>
      </c>
      <c r="E14" s="139">
        <v>20.956331800000001</v>
      </c>
      <c r="F14" s="139">
        <v>0.73563219999999996</v>
      </c>
      <c r="G14" s="139">
        <v>3.8505748</v>
      </c>
      <c r="H14" s="139">
        <v>7.0574712000000002</v>
      </c>
      <c r="I14" s="139">
        <v>5.8697469</v>
      </c>
      <c r="J14" s="139">
        <v>8.9406130000000008</v>
      </c>
      <c r="K14" s="139">
        <v>6.7873562999999999</v>
      </c>
      <c r="L14" s="139">
        <v>4.6919640999999999</v>
      </c>
      <c r="M14" s="139">
        <v>3.9616858000000001</v>
      </c>
      <c r="N14" s="139">
        <v>2.2988499999999999E-2</v>
      </c>
      <c r="O14" s="139">
        <v>37.5425538</v>
      </c>
      <c r="P14" s="140">
        <v>4.3754790000000003</v>
      </c>
      <c r="Q14" s="141">
        <f t="shared" si="0"/>
        <v>44.365394800000004</v>
      </c>
      <c r="R14" s="138">
        <v>20.419230800000001</v>
      </c>
      <c r="S14" s="139">
        <v>23.946164</v>
      </c>
      <c r="T14" s="139">
        <v>0.50384620000000002</v>
      </c>
      <c r="U14" s="139">
        <v>7.4634615000000002</v>
      </c>
      <c r="V14" s="139">
        <v>4.7519231</v>
      </c>
      <c r="W14" s="139">
        <v>5.375</v>
      </c>
      <c r="X14" s="139">
        <v>6.8423077000000001</v>
      </c>
      <c r="Y14" s="139">
        <v>7.3403846000000001</v>
      </c>
      <c r="Z14" s="139">
        <v>6.0384716999999997</v>
      </c>
      <c r="AA14" s="139">
        <v>5</v>
      </c>
      <c r="AB14" s="139">
        <v>1.05</v>
      </c>
      <c r="AC14" s="139">
        <v>34.959625500000001</v>
      </c>
      <c r="AD14" s="142">
        <v>9.4057692999999993</v>
      </c>
    </row>
    <row r="15" spans="1:30" x14ac:dyDescent="0.25">
      <c r="A15" s="214"/>
      <c r="B15" s="114" t="s">
        <v>31</v>
      </c>
      <c r="C15" s="137">
        <f t="shared" si="1"/>
        <v>54.275862000000004</v>
      </c>
      <c r="D15" s="138">
        <v>25.262452100000001</v>
      </c>
      <c r="E15" s="139">
        <v>29.013409899999999</v>
      </c>
      <c r="F15" s="139">
        <v>1.3180076000000001</v>
      </c>
      <c r="G15" s="139">
        <v>13.0919542</v>
      </c>
      <c r="H15" s="139">
        <v>11.398467399999999</v>
      </c>
      <c r="I15" s="139">
        <v>10.463601499999999</v>
      </c>
      <c r="J15" s="139">
        <v>5.8314176</v>
      </c>
      <c r="K15" s="139">
        <v>3.5747125999999998</v>
      </c>
      <c r="L15" s="139">
        <v>3</v>
      </c>
      <c r="M15" s="139">
        <v>2.5977011000000001</v>
      </c>
      <c r="N15" s="139">
        <v>3</v>
      </c>
      <c r="O15" s="139">
        <v>40.1800766</v>
      </c>
      <c r="P15" s="140">
        <v>14.0957854</v>
      </c>
      <c r="Q15" s="141">
        <f t="shared" si="0"/>
        <v>60.217307900000002</v>
      </c>
      <c r="R15" s="138">
        <v>28.3038463</v>
      </c>
      <c r="S15" s="139">
        <v>31.913461600000002</v>
      </c>
      <c r="T15" s="139">
        <v>1.2115385000000001</v>
      </c>
      <c r="U15" s="139">
        <v>14.659615499999999</v>
      </c>
      <c r="V15" s="139">
        <v>11.4269231</v>
      </c>
      <c r="W15" s="139">
        <v>11.4615385</v>
      </c>
      <c r="X15" s="139">
        <v>7.5730769000000002</v>
      </c>
      <c r="Y15" s="139">
        <v>5.0115385000000003</v>
      </c>
      <c r="Z15" s="139">
        <v>2</v>
      </c>
      <c r="AA15" s="139">
        <v>4.2961537999999999</v>
      </c>
      <c r="AB15" s="139">
        <v>2.5769231000000001</v>
      </c>
      <c r="AC15" s="139">
        <v>40.773077000000001</v>
      </c>
      <c r="AD15" s="142">
        <v>19.444230900000001</v>
      </c>
    </row>
    <row r="16" spans="1:30" x14ac:dyDescent="0.25">
      <c r="A16" s="214"/>
      <c r="B16" s="114" t="s">
        <v>101</v>
      </c>
      <c r="C16" s="137">
        <f t="shared" si="1"/>
        <v>136.25163359999999</v>
      </c>
      <c r="D16" s="138">
        <v>61.883217399999999</v>
      </c>
      <c r="E16" s="139">
        <v>74.368416199999999</v>
      </c>
      <c r="F16" s="139">
        <v>0.17241380000000001</v>
      </c>
      <c r="G16" s="139">
        <v>4.7356322999999998</v>
      </c>
      <c r="H16" s="139">
        <v>5.9386973000000003</v>
      </c>
      <c r="I16" s="139">
        <v>2.7739463999999998</v>
      </c>
      <c r="J16" s="139">
        <v>20.184508000000001</v>
      </c>
      <c r="K16" s="139">
        <v>24.519157100000001</v>
      </c>
      <c r="L16" s="139">
        <v>32.800842000000003</v>
      </c>
      <c r="M16" s="139">
        <v>28.595785299999999</v>
      </c>
      <c r="N16" s="139">
        <v>16.5306514</v>
      </c>
      <c r="O16" s="139">
        <v>107.85508179999999</v>
      </c>
      <c r="P16" s="140">
        <v>28.396551800000001</v>
      </c>
      <c r="Q16" s="141">
        <f t="shared" si="0"/>
        <v>140.91848160000001</v>
      </c>
      <c r="R16" s="138">
        <v>63.7071203</v>
      </c>
      <c r="S16" s="139">
        <v>77.211361299999993</v>
      </c>
      <c r="T16" s="139">
        <v>0.97692310000000004</v>
      </c>
      <c r="U16" s="139">
        <v>7.3807691000000002</v>
      </c>
      <c r="V16" s="139">
        <v>7.2615385000000003</v>
      </c>
      <c r="W16" s="139">
        <v>1.8899291</v>
      </c>
      <c r="X16" s="139">
        <v>14.891219599999999</v>
      </c>
      <c r="Y16" s="139">
        <v>35.511928099999999</v>
      </c>
      <c r="Z16" s="139">
        <v>28.254251100000001</v>
      </c>
      <c r="AA16" s="139">
        <v>27.3288461</v>
      </c>
      <c r="AB16" s="139">
        <v>17.423076900000002</v>
      </c>
      <c r="AC16" s="139">
        <v>114.5204047</v>
      </c>
      <c r="AD16" s="142">
        <v>26.3980769</v>
      </c>
    </row>
    <row r="17" spans="1:30" x14ac:dyDescent="0.25">
      <c r="A17" s="214"/>
      <c r="B17" s="114" t="s">
        <v>102</v>
      </c>
      <c r="C17" s="137">
        <f t="shared" si="1"/>
        <v>45.766283599999994</v>
      </c>
      <c r="D17" s="138">
        <v>34.429118799999998</v>
      </c>
      <c r="E17" s="139">
        <v>11.3371648</v>
      </c>
      <c r="F17" s="139"/>
      <c r="G17" s="139"/>
      <c r="H17" s="139">
        <v>0.5057471</v>
      </c>
      <c r="I17" s="139">
        <v>4.2567050000000002</v>
      </c>
      <c r="J17" s="139">
        <v>2</v>
      </c>
      <c r="K17" s="139">
        <v>5</v>
      </c>
      <c r="L17" s="139">
        <v>15.8390805</v>
      </c>
      <c r="M17" s="139">
        <v>8.1647510000000008</v>
      </c>
      <c r="N17" s="139">
        <v>10</v>
      </c>
      <c r="O17" s="139"/>
      <c r="P17" s="140">
        <v>45.766283600000001</v>
      </c>
      <c r="Q17" s="141">
        <f t="shared" si="0"/>
        <v>48.588461500000001</v>
      </c>
      <c r="R17" s="138">
        <v>35.588461500000001</v>
      </c>
      <c r="S17" s="139">
        <v>13</v>
      </c>
      <c r="T17" s="139">
        <v>0</v>
      </c>
      <c r="U17" s="139">
        <v>0</v>
      </c>
      <c r="V17" s="139">
        <v>1</v>
      </c>
      <c r="W17" s="139">
        <v>4</v>
      </c>
      <c r="X17" s="139">
        <v>2</v>
      </c>
      <c r="Y17" s="139">
        <v>5</v>
      </c>
      <c r="Z17" s="139">
        <v>16.588461500000001</v>
      </c>
      <c r="AA17" s="139">
        <v>10</v>
      </c>
      <c r="AB17" s="139">
        <v>10</v>
      </c>
      <c r="AC17" s="139">
        <v>0</v>
      </c>
      <c r="AD17" s="142">
        <v>48.588461500000001</v>
      </c>
    </row>
    <row r="18" spans="1:30" x14ac:dyDescent="0.25">
      <c r="A18" s="214"/>
      <c r="B18" s="114" t="s">
        <v>103</v>
      </c>
      <c r="C18" s="137">
        <f t="shared" si="1"/>
        <v>96.148820400000005</v>
      </c>
      <c r="D18" s="138">
        <v>14.5785441</v>
      </c>
      <c r="E18" s="139">
        <v>81.570276300000003</v>
      </c>
      <c r="F18" s="139"/>
      <c r="G18" s="139">
        <v>2</v>
      </c>
      <c r="H18" s="139">
        <v>7</v>
      </c>
      <c r="I18" s="139">
        <v>14.0804598</v>
      </c>
      <c r="J18" s="139">
        <v>21.999596700000001</v>
      </c>
      <c r="K18" s="139">
        <v>16.252873600000001</v>
      </c>
      <c r="L18" s="139">
        <v>10.601532600000001</v>
      </c>
      <c r="M18" s="139">
        <v>12.712441999999999</v>
      </c>
      <c r="N18" s="139">
        <v>11.5019157</v>
      </c>
      <c r="O18" s="139"/>
      <c r="P18" s="140">
        <v>96.148820400000005</v>
      </c>
      <c r="Q18" s="141">
        <f t="shared" si="0"/>
        <v>87.948886600000009</v>
      </c>
      <c r="R18" s="138">
        <v>13.3269231</v>
      </c>
      <c r="S18" s="139">
        <v>74.621963500000007</v>
      </c>
      <c r="T18" s="139">
        <v>0</v>
      </c>
      <c r="U18" s="139">
        <v>1</v>
      </c>
      <c r="V18" s="139">
        <v>7.5615385000000002</v>
      </c>
      <c r="W18" s="139">
        <v>9.5</v>
      </c>
      <c r="X18" s="139">
        <v>17.8287449</v>
      </c>
      <c r="Y18" s="139">
        <v>17.5</v>
      </c>
      <c r="Z18" s="139">
        <v>7.7653846</v>
      </c>
      <c r="AA18" s="139">
        <v>14.0374494</v>
      </c>
      <c r="AB18" s="139">
        <v>12.7557692</v>
      </c>
      <c r="AC18" s="139">
        <v>0</v>
      </c>
      <c r="AD18" s="142">
        <v>87.948886599999994</v>
      </c>
    </row>
    <row r="19" spans="1:30" x14ac:dyDescent="0.25">
      <c r="A19" s="214"/>
      <c r="B19" s="114" t="s">
        <v>104</v>
      </c>
      <c r="C19" s="137">
        <f t="shared" si="1"/>
        <v>138.95473910000001</v>
      </c>
      <c r="D19" s="138">
        <v>56.521980300000003</v>
      </c>
      <c r="E19" s="139">
        <v>82.432758800000002</v>
      </c>
      <c r="F19" s="139">
        <v>1.3674127</v>
      </c>
      <c r="G19" s="139">
        <v>4.3174026999999997</v>
      </c>
      <c r="H19" s="139">
        <v>10.7394637</v>
      </c>
      <c r="I19" s="139">
        <v>22.080459699999999</v>
      </c>
      <c r="J19" s="139">
        <v>32.464811599999997</v>
      </c>
      <c r="K19" s="139">
        <v>23.927717300000001</v>
      </c>
      <c r="L19" s="139">
        <v>20.5632184</v>
      </c>
      <c r="M19" s="139">
        <v>14.1111112</v>
      </c>
      <c r="N19" s="139">
        <v>9.3831418000000006</v>
      </c>
      <c r="O19" s="139">
        <v>94.269923500000004</v>
      </c>
      <c r="P19" s="140">
        <v>44.6848156</v>
      </c>
      <c r="Q19" s="141">
        <f t="shared" si="0"/>
        <v>151.27916999999999</v>
      </c>
      <c r="R19" s="138">
        <v>66.005009999999999</v>
      </c>
      <c r="S19" s="139">
        <v>85.274159999999995</v>
      </c>
      <c r="T19" s="139">
        <v>0.65870450000000003</v>
      </c>
      <c r="U19" s="139">
        <v>7.1192307000000001</v>
      </c>
      <c r="V19" s="139">
        <v>9.4576922999999997</v>
      </c>
      <c r="W19" s="139">
        <v>19.9538461</v>
      </c>
      <c r="X19" s="139">
        <v>35.765384699999998</v>
      </c>
      <c r="Y19" s="139">
        <v>27.863532299999999</v>
      </c>
      <c r="Z19" s="139">
        <v>24.0692308</v>
      </c>
      <c r="AA19" s="139">
        <v>16.742307700000001</v>
      </c>
      <c r="AB19" s="139">
        <v>9.6492409000000006</v>
      </c>
      <c r="AC19" s="139">
        <v>103.3800811</v>
      </c>
      <c r="AD19" s="142">
        <v>47.899088900000002</v>
      </c>
    </row>
    <row r="20" spans="1:30" x14ac:dyDescent="0.25">
      <c r="A20" s="214"/>
      <c r="B20" s="114" t="s">
        <v>105</v>
      </c>
      <c r="C20" s="137">
        <f t="shared" si="1"/>
        <v>1.8275862</v>
      </c>
      <c r="D20" s="138">
        <v>1.8275862</v>
      </c>
      <c r="E20" s="139"/>
      <c r="F20" s="139"/>
      <c r="G20" s="139"/>
      <c r="H20" s="139"/>
      <c r="I20" s="139"/>
      <c r="J20" s="139"/>
      <c r="K20" s="139"/>
      <c r="L20" s="139">
        <v>0.82758620000000005</v>
      </c>
      <c r="M20" s="139">
        <v>1</v>
      </c>
      <c r="N20" s="139"/>
      <c r="O20" s="139">
        <v>1</v>
      </c>
      <c r="P20" s="140">
        <v>0.82758620000000005</v>
      </c>
      <c r="Q20" s="141">
        <f t="shared" si="0"/>
        <v>1</v>
      </c>
      <c r="R20" s="138">
        <v>1</v>
      </c>
      <c r="S20" s="139">
        <v>0</v>
      </c>
      <c r="T20" s="139">
        <v>0</v>
      </c>
      <c r="U20" s="139">
        <v>0</v>
      </c>
      <c r="V20" s="139">
        <v>0</v>
      </c>
      <c r="W20" s="139">
        <v>0</v>
      </c>
      <c r="X20" s="139">
        <v>0</v>
      </c>
      <c r="Y20" s="139">
        <v>0</v>
      </c>
      <c r="Z20" s="139">
        <v>0</v>
      </c>
      <c r="AA20" s="139">
        <v>1</v>
      </c>
      <c r="AB20" s="139">
        <v>0</v>
      </c>
      <c r="AC20" s="139">
        <v>1</v>
      </c>
      <c r="AD20" s="142">
        <v>0</v>
      </c>
    </row>
    <row r="21" spans="1:30" x14ac:dyDescent="0.25">
      <c r="A21" s="215"/>
      <c r="B21" s="114" t="s">
        <v>106</v>
      </c>
      <c r="C21" s="147">
        <f t="shared" si="1"/>
        <v>33.180076700000001</v>
      </c>
      <c r="D21" s="148">
        <v>7.5785441000000002</v>
      </c>
      <c r="E21" s="149">
        <v>25.601532599999999</v>
      </c>
      <c r="F21" s="149"/>
      <c r="G21" s="149">
        <v>1</v>
      </c>
      <c r="H21" s="149"/>
      <c r="I21" s="149">
        <v>7</v>
      </c>
      <c r="J21" s="149">
        <v>7</v>
      </c>
      <c r="K21" s="149">
        <v>6</v>
      </c>
      <c r="L21" s="149">
        <v>5.6015325999999996</v>
      </c>
      <c r="M21" s="149">
        <v>6</v>
      </c>
      <c r="N21" s="149">
        <v>0.57854410000000001</v>
      </c>
      <c r="O21" s="149"/>
      <c r="P21" s="150">
        <v>33.180076700000001</v>
      </c>
      <c r="Q21" s="151">
        <f t="shared" si="0"/>
        <v>31.8</v>
      </c>
      <c r="R21" s="148">
        <v>7.6307691999999996</v>
      </c>
      <c r="S21" s="149">
        <v>24.169230800000001</v>
      </c>
      <c r="T21" s="149">
        <v>0.1307692</v>
      </c>
      <c r="U21" s="149">
        <v>0</v>
      </c>
      <c r="V21" s="149">
        <v>1</v>
      </c>
      <c r="W21" s="149">
        <v>4.6576922999999999</v>
      </c>
      <c r="X21" s="149">
        <v>7.4115384999999998</v>
      </c>
      <c r="Y21" s="149">
        <v>4</v>
      </c>
      <c r="Z21" s="149">
        <v>7.6</v>
      </c>
      <c r="AA21" s="149">
        <v>7</v>
      </c>
      <c r="AB21" s="149">
        <v>0</v>
      </c>
      <c r="AC21" s="149">
        <v>0</v>
      </c>
      <c r="AD21" s="152">
        <v>31.8</v>
      </c>
    </row>
    <row r="22" spans="1:30" x14ac:dyDescent="0.25">
      <c r="A22" s="213" t="s">
        <v>34</v>
      </c>
      <c r="B22" s="115" t="s">
        <v>35</v>
      </c>
      <c r="C22" s="131">
        <f t="shared" si="1"/>
        <v>181.97912919999999</v>
      </c>
      <c r="D22" s="132">
        <v>87.122807300000005</v>
      </c>
      <c r="E22" s="133">
        <v>94.856321899999998</v>
      </c>
      <c r="F22" s="133">
        <v>4.7586206999999998</v>
      </c>
      <c r="G22" s="133">
        <v>15.076628400000001</v>
      </c>
      <c r="H22" s="133">
        <v>28.687941200000001</v>
      </c>
      <c r="I22" s="133">
        <v>18.5823754</v>
      </c>
      <c r="J22" s="133">
        <v>24.114942599999999</v>
      </c>
      <c r="K22" s="133">
        <v>25.034482799999999</v>
      </c>
      <c r="L22" s="133">
        <v>25.494252899999999</v>
      </c>
      <c r="M22" s="133">
        <v>26.8946361</v>
      </c>
      <c r="N22" s="133">
        <v>13.3352491</v>
      </c>
      <c r="O22" s="133">
        <v>152.71476129999999</v>
      </c>
      <c r="P22" s="134">
        <v>29.2643679</v>
      </c>
      <c r="Q22" s="135">
        <f t="shared" si="0"/>
        <v>172.33076919999999</v>
      </c>
      <c r="R22" s="132">
        <v>78.038461499999997</v>
      </c>
      <c r="S22" s="133">
        <v>94.292307699999995</v>
      </c>
      <c r="T22" s="133">
        <v>3.1153846999999999</v>
      </c>
      <c r="U22" s="133">
        <v>15.3499999</v>
      </c>
      <c r="V22" s="133">
        <v>21.573077000000001</v>
      </c>
      <c r="W22" s="133">
        <v>18.428846199999999</v>
      </c>
      <c r="X22" s="133">
        <v>25.2942307</v>
      </c>
      <c r="Y22" s="133">
        <v>21.544230800000001</v>
      </c>
      <c r="Z22" s="133">
        <v>29.9192307</v>
      </c>
      <c r="AA22" s="133">
        <v>23.871153799999998</v>
      </c>
      <c r="AB22" s="133">
        <v>13.234615399999999</v>
      </c>
      <c r="AC22" s="133">
        <v>145.3788461</v>
      </c>
      <c r="AD22" s="136">
        <v>26.951923099999998</v>
      </c>
    </row>
    <row r="23" spans="1:30" x14ac:dyDescent="0.25">
      <c r="A23" s="215"/>
      <c r="B23" s="116" t="s">
        <v>36</v>
      </c>
      <c r="C23" s="147">
        <f t="shared" si="1"/>
        <v>933.70469839999987</v>
      </c>
      <c r="D23" s="148">
        <v>364.35057469999998</v>
      </c>
      <c r="E23" s="149">
        <v>569.35412369999995</v>
      </c>
      <c r="F23" s="149">
        <v>5.2643677000000002</v>
      </c>
      <c r="G23" s="149">
        <v>18.955837800000001</v>
      </c>
      <c r="H23" s="149">
        <v>74.291086800000002</v>
      </c>
      <c r="I23" s="149">
        <v>136.84986889999999</v>
      </c>
      <c r="J23" s="149">
        <v>151.809876</v>
      </c>
      <c r="K23" s="149">
        <v>110.95402300000001</v>
      </c>
      <c r="L23" s="149">
        <v>192.7030652</v>
      </c>
      <c r="M23" s="149">
        <v>150.81778589999999</v>
      </c>
      <c r="N23" s="149">
        <v>92.058787100000004</v>
      </c>
      <c r="O23" s="149">
        <v>812.75601940000001</v>
      </c>
      <c r="P23" s="150">
        <v>120.948679</v>
      </c>
      <c r="Q23" s="151">
        <f t="shared" si="0"/>
        <v>926.5298583</v>
      </c>
      <c r="R23" s="148">
        <v>360.52540499999998</v>
      </c>
      <c r="S23" s="149">
        <v>566.00445330000002</v>
      </c>
      <c r="T23" s="149">
        <v>3.8846153000000001</v>
      </c>
      <c r="U23" s="149">
        <v>16.846153900000001</v>
      </c>
      <c r="V23" s="149">
        <v>72.388259000000005</v>
      </c>
      <c r="W23" s="149">
        <v>122.47884620000001</v>
      </c>
      <c r="X23" s="149">
        <v>160.26872470000001</v>
      </c>
      <c r="Y23" s="149">
        <v>118.81791490000001</v>
      </c>
      <c r="Z23" s="149">
        <v>179.39149800000001</v>
      </c>
      <c r="AA23" s="149">
        <v>146.4057694</v>
      </c>
      <c r="AB23" s="149">
        <v>106.0480769</v>
      </c>
      <c r="AC23" s="149">
        <v>820.16447370000003</v>
      </c>
      <c r="AD23" s="152">
        <v>106.3653846</v>
      </c>
    </row>
    <row r="24" spans="1:30" x14ac:dyDescent="0.25">
      <c r="A24" s="213" t="s">
        <v>37</v>
      </c>
      <c r="B24" s="114" t="s">
        <v>38</v>
      </c>
      <c r="C24" s="131">
        <f t="shared" si="1"/>
        <v>101.0956848</v>
      </c>
      <c r="D24" s="132">
        <v>43.8199234</v>
      </c>
      <c r="E24" s="133">
        <v>57.2757614</v>
      </c>
      <c r="F24" s="133">
        <v>8.8122599999999995E-2</v>
      </c>
      <c r="G24" s="133">
        <v>1.4712643999999999</v>
      </c>
      <c r="H24" s="133">
        <v>5.3256705000000002</v>
      </c>
      <c r="I24" s="133">
        <v>9.8697318000000003</v>
      </c>
      <c r="J24" s="133">
        <v>11.760536399999999</v>
      </c>
      <c r="K24" s="133">
        <v>16.561302699999999</v>
      </c>
      <c r="L24" s="133">
        <v>18.992337200000001</v>
      </c>
      <c r="M24" s="133">
        <v>21.808328400000001</v>
      </c>
      <c r="N24" s="133">
        <v>15.2183908</v>
      </c>
      <c r="O24" s="133">
        <v>91.0037308</v>
      </c>
      <c r="P24" s="134">
        <v>10.091953999999999</v>
      </c>
      <c r="Q24" s="135">
        <f t="shared" si="0"/>
        <v>101.63674090000001</v>
      </c>
      <c r="R24" s="132">
        <v>43.611740900000001</v>
      </c>
      <c r="S24" s="133">
        <v>58.024999999999999</v>
      </c>
      <c r="T24" s="133">
        <v>0</v>
      </c>
      <c r="U24" s="133">
        <v>3.9461539000000001</v>
      </c>
      <c r="V24" s="133">
        <v>5.2576923999999998</v>
      </c>
      <c r="W24" s="133">
        <v>11.45</v>
      </c>
      <c r="X24" s="133">
        <v>11.413664000000001</v>
      </c>
      <c r="Y24" s="133">
        <v>14.6615384</v>
      </c>
      <c r="Z24" s="133">
        <v>21.1</v>
      </c>
      <c r="AA24" s="133">
        <v>16.226922999999999</v>
      </c>
      <c r="AB24" s="133">
        <v>17.580769199999999</v>
      </c>
      <c r="AC24" s="133">
        <v>86.975202300000007</v>
      </c>
      <c r="AD24" s="136">
        <v>14.6615386</v>
      </c>
    </row>
    <row r="25" spans="1:30" x14ac:dyDescent="0.25">
      <c r="A25" s="214"/>
      <c r="B25" s="114" t="s">
        <v>39</v>
      </c>
      <c r="C25" s="137">
        <f t="shared" si="1"/>
        <v>372.66354619999998</v>
      </c>
      <c r="D25" s="138">
        <v>174.05484989999999</v>
      </c>
      <c r="E25" s="139">
        <v>198.60869629999999</v>
      </c>
      <c r="F25" s="139">
        <v>4.4214558999999998</v>
      </c>
      <c r="G25" s="139">
        <v>18.8505748</v>
      </c>
      <c r="H25" s="139">
        <v>24.622706099999998</v>
      </c>
      <c r="I25" s="139">
        <v>34.450342800000001</v>
      </c>
      <c r="J25" s="139">
        <v>54.524904300000003</v>
      </c>
      <c r="K25" s="139">
        <v>40.360153400000002</v>
      </c>
      <c r="L25" s="139">
        <v>84.234356700000006</v>
      </c>
      <c r="M25" s="139">
        <v>75.766102000000004</v>
      </c>
      <c r="N25" s="139">
        <v>35.432950200000001</v>
      </c>
      <c r="O25" s="139">
        <v>298.65195130000001</v>
      </c>
      <c r="P25" s="140">
        <v>74.011594900000006</v>
      </c>
      <c r="Q25" s="141">
        <f t="shared" si="0"/>
        <v>376.91466579999997</v>
      </c>
      <c r="R25" s="138">
        <v>177.08076929999999</v>
      </c>
      <c r="S25" s="139">
        <v>199.83389650000001</v>
      </c>
      <c r="T25" s="139">
        <v>1.7961539</v>
      </c>
      <c r="U25" s="139">
        <v>20.8634615</v>
      </c>
      <c r="V25" s="139">
        <v>18.600000000000001</v>
      </c>
      <c r="W25" s="139">
        <v>37.495111399999999</v>
      </c>
      <c r="X25" s="139">
        <v>52.610576899999998</v>
      </c>
      <c r="Y25" s="139">
        <v>45.871507999999999</v>
      </c>
      <c r="Z25" s="139">
        <v>75.000263099999998</v>
      </c>
      <c r="AA25" s="139">
        <v>76.316052600000006</v>
      </c>
      <c r="AB25" s="139">
        <v>48.361538400000001</v>
      </c>
      <c r="AC25" s="139">
        <v>313.1048682</v>
      </c>
      <c r="AD25" s="142">
        <v>63.809797600000003</v>
      </c>
    </row>
    <row r="26" spans="1:30" x14ac:dyDescent="0.25">
      <c r="A26" s="215"/>
      <c r="B26" s="116" t="s">
        <v>40</v>
      </c>
      <c r="C26" s="147">
        <f t="shared" si="1"/>
        <v>155.3684212</v>
      </c>
      <c r="D26" s="148">
        <v>96.275509099999994</v>
      </c>
      <c r="E26" s="149">
        <v>59.092912099999999</v>
      </c>
      <c r="F26" s="149">
        <v>4.0383142000000003</v>
      </c>
      <c r="G26" s="149">
        <v>11.586206799999999</v>
      </c>
      <c r="H26" s="149">
        <v>13.5229886</v>
      </c>
      <c r="I26" s="149">
        <v>25.277777700000001</v>
      </c>
      <c r="J26" s="149">
        <v>16.855817800000001</v>
      </c>
      <c r="K26" s="149">
        <v>23.948275899999999</v>
      </c>
      <c r="L26" s="149">
        <v>19.961685800000001</v>
      </c>
      <c r="M26" s="149">
        <v>26.558580500000001</v>
      </c>
      <c r="N26" s="149">
        <v>13.618773900000001</v>
      </c>
      <c r="O26" s="149">
        <v>78.798850799999997</v>
      </c>
      <c r="P26" s="150">
        <v>76.569570400000003</v>
      </c>
      <c r="Q26" s="151">
        <f t="shared" si="0"/>
        <v>158.33841569999998</v>
      </c>
      <c r="R26" s="148">
        <v>95.486184199999997</v>
      </c>
      <c r="S26" s="149">
        <v>62.852231500000002</v>
      </c>
      <c r="T26" s="149">
        <v>6.1187854000000002</v>
      </c>
      <c r="U26" s="149">
        <v>10.729504</v>
      </c>
      <c r="V26" s="149">
        <v>13.76417</v>
      </c>
      <c r="W26" s="149">
        <v>23.625</v>
      </c>
      <c r="X26" s="149">
        <v>21.079109299999999</v>
      </c>
      <c r="Y26" s="149">
        <v>23.5914626</v>
      </c>
      <c r="Z26" s="149">
        <v>18.246153799999998</v>
      </c>
      <c r="AA26" s="149">
        <v>23.8647721</v>
      </c>
      <c r="AB26" s="149">
        <v>17.3194585</v>
      </c>
      <c r="AC26" s="149">
        <v>78.241963400000003</v>
      </c>
      <c r="AD26" s="152">
        <v>80.096452299999996</v>
      </c>
    </row>
    <row r="27" spans="1:30" x14ac:dyDescent="0.25">
      <c r="A27" s="213" t="s">
        <v>41</v>
      </c>
      <c r="B27" s="114" t="s">
        <v>42</v>
      </c>
      <c r="C27" s="131">
        <f t="shared" si="1"/>
        <v>225.9904367</v>
      </c>
      <c r="D27" s="132">
        <v>87.940134</v>
      </c>
      <c r="E27" s="133">
        <v>138.0503027</v>
      </c>
      <c r="F27" s="133"/>
      <c r="G27" s="133">
        <v>16.388888900000001</v>
      </c>
      <c r="H27" s="133">
        <v>21.871647500000002</v>
      </c>
      <c r="I27" s="133">
        <v>21.867337200000001</v>
      </c>
      <c r="J27" s="133">
        <v>33.739463600000001</v>
      </c>
      <c r="K27" s="133">
        <v>46.969842800000002</v>
      </c>
      <c r="L27" s="133">
        <v>27.879310400000001</v>
      </c>
      <c r="M27" s="133">
        <v>37.310344800000003</v>
      </c>
      <c r="N27" s="133">
        <v>19.963601499999999</v>
      </c>
      <c r="O27" s="133">
        <v>147.8031761</v>
      </c>
      <c r="P27" s="134">
        <v>78.187260600000002</v>
      </c>
      <c r="Q27" s="135">
        <f t="shared" si="0"/>
        <v>224.1269681</v>
      </c>
      <c r="R27" s="132">
        <v>89.771153799999993</v>
      </c>
      <c r="S27" s="133">
        <v>134.35581429999999</v>
      </c>
      <c r="T27" s="133">
        <v>2.4538460999999998</v>
      </c>
      <c r="U27" s="133">
        <v>16.063461499999999</v>
      </c>
      <c r="V27" s="133">
        <v>20.6980769</v>
      </c>
      <c r="W27" s="133">
        <v>24.088461500000001</v>
      </c>
      <c r="X27" s="133">
        <v>28.8230769</v>
      </c>
      <c r="Y27" s="133">
        <v>43.459660800000002</v>
      </c>
      <c r="Z27" s="133">
        <v>32.549999999999997</v>
      </c>
      <c r="AA27" s="133">
        <v>32.811538400000003</v>
      </c>
      <c r="AB27" s="133">
        <v>23.178846</v>
      </c>
      <c r="AC27" s="133">
        <v>139.78466069999999</v>
      </c>
      <c r="AD27" s="136">
        <v>84.342307399999996</v>
      </c>
    </row>
    <row r="28" spans="1:30" x14ac:dyDescent="0.25">
      <c r="A28" s="214"/>
      <c r="B28" s="114" t="s">
        <v>44</v>
      </c>
      <c r="C28" s="137">
        <f t="shared" si="1"/>
        <v>356.59848770000002</v>
      </c>
      <c r="D28" s="138">
        <v>133.96119680000001</v>
      </c>
      <c r="E28" s="139">
        <v>222.63729090000001</v>
      </c>
      <c r="F28" s="139">
        <v>0.42528739999999998</v>
      </c>
      <c r="G28" s="139">
        <v>15.172413799999999</v>
      </c>
      <c r="H28" s="139">
        <v>50.093869699999999</v>
      </c>
      <c r="I28" s="139">
        <v>57.5669489</v>
      </c>
      <c r="J28" s="139">
        <v>47.627586200000003</v>
      </c>
      <c r="K28" s="139">
        <v>46.537548100000002</v>
      </c>
      <c r="L28" s="139">
        <v>51.3601533</v>
      </c>
      <c r="M28" s="139">
        <v>43.944444300000001</v>
      </c>
      <c r="N28" s="139">
        <v>43.870235999999998</v>
      </c>
      <c r="O28" s="139">
        <v>299.05634220000002</v>
      </c>
      <c r="P28" s="140">
        <v>57.542145499999997</v>
      </c>
      <c r="Q28" s="141">
        <f t="shared" si="0"/>
        <v>351.10107289999996</v>
      </c>
      <c r="R28" s="138">
        <v>129.7952884</v>
      </c>
      <c r="S28" s="139">
        <v>221.30578449999999</v>
      </c>
      <c r="T28" s="139">
        <v>1.25</v>
      </c>
      <c r="U28" s="139">
        <v>13.611538400000001</v>
      </c>
      <c r="V28" s="139">
        <v>49.369230799999997</v>
      </c>
      <c r="W28" s="139">
        <v>58.563461599999997</v>
      </c>
      <c r="X28" s="139">
        <v>49.096169000000003</v>
      </c>
      <c r="Y28" s="139">
        <v>45.941442299999999</v>
      </c>
      <c r="Z28" s="139">
        <v>48.676923100000003</v>
      </c>
      <c r="AA28" s="139">
        <v>42.565384700000003</v>
      </c>
      <c r="AB28" s="139">
        <v>42.026922999999996</v>
      </c>
      <c r="AC28" s="139">
        <v>282.83376520000002</v>
      </c>
      <c r="AD28" s="142">
        <v>68.267307700000003</v>
      </c>
    </row>
    <row r="29" spans="1:30" ht="26.4" x14ac:dyDescent="0.25">
      <c r="A29" s="214"/>
      <c r="B29" s="114" t="s">
        <v>43</v>
      </c>
      <c r="C29" s="137">
        <f t="shared" si="1"/>
        <v>200.63314220000001</v>
      </c>
      <c r="D29" s="138">
        <v>71.622605500000006</v>
      </c>
      <c r="E29" s="139">
        <v>129.01053669999999</v>
      </c>
      <c r="F29" s="139">
        <v>2.2452108000000002</v>
      </c>
      <c r="G29" s="139">
        <v>14.984674399999999</v>
      </c>
      <c r="H29" s="139">
        <v>27.099616900000001</v>
      </c>
      <c r="I29" s="139">
        <v>38.835249099999999</v>
      </c>
      <c r="J29" s="139">
        <v>34.313218399999997</v>
      </c>
      <c r="K29" s="139">
        <v>14.647509599999999</v>
      </c>
      <c r="L29" s="139">
        <v>18.908045900000001</v>
      </c>
      <c r="M29" s="139">
        <v>29.319923500000002</v>
      </c>
      <c r="N29" s="139">
        <v>20.279693600000002</v>
      </c>
      <c r="O29" s="139">
        <v>162.6427205</v>
      </c>
      <c r="P29" s="140">
        <v>37.990421699999999</v>
      </c>
      <c r="Q29" s="141">
        <f t="shared" si="0"/>
        <v>196.7596155</v>
      </c>
      <c r="R29" s="138">
        <v>72.942307799999995</v>
      </c>
      <c r="S29" s="139">
        <v>123.8173077</v>
      </c>
      <c r="T29" s="139">
        <v>2.2442308</v>
      </c>
      <c r="U29" s="139">
        <v>13.9846153</v>
      </c>
      <c r="V29" s="139">
        <v>26.9653846</v>
      </c>
      <c r="W29" s="139">
        <v>34.225000000000001</v>
      </c>
      <c r="X29" s="139">
        <v>37.507692499999997</v>
      </c>
      <c r="Y29" s="139">
        <v>17.486538500000002</v>
      </c>
      <c r="Z29" s="139">
        <v>19.242307700000001</v>
      </c>
      <c r="AA29" s="139">
        <v>24.725000000000001</v>
      </c>
      <c r="AB29" s="139">
        <v>20.378846100000001</v>
      </c>
      <c r="AC29" s="139">
        <v>155.5115385</v>
      </c>
      <c r="AD29" s="142">
        <v>41.248077000000002</v>
      </c>
    </row>
    <row r="30" spans="1:30" x14ac:dyDescent="0.25">
      <c r="A30" s="214"/>
      <c r="B30" s="114" t="s">
        <v>107</v>
      </c>
      <c r="C30" s="137">
        <f t="shared" si="1"/>
        <v>12.315749199999999</v>
      </c>
      <c r="D30" s="138">
        <v>3.2873562999999999</v>
      </c>
      <c r="E30" s="139">
        <v>9.0283929000000001</v>
      </c>
      <c r="F30" s="139"/>
      <c r="G30" s="139">
        <v>1.1111112000000001</v>
      </c>
      <c r="H30" s="139">
        <v>1.0727968999999999</v>
      </c>
      <c r="I30" s="139">
        <v>1</v>
      </c>
      <c r="J30" s="139">
        <v>3.8122604999999998</v>
      </c>
      <c r="K30" s="139">
        <v>3.5226457</v>
      </c>
      <c r="L30" s="139"/>
      <c r="M30" s="139">
        <v>1</v>
      </c>
      <c r="N30" s="139">
        <v>0.7969349</v>
      </c>
      <c r="O30" s="139">
        <v>10.9326074</v>
      </c>
      <c r="P30" s="140">
        <v>1.3831418</v>
      </c>
      <c r="Q30" s="141">
        <f t="shared" si="0"/>
        <v>11.0461539</v>
      </c>
      <c r="R30" s="138">
        <v>3.0846154000000001</v>
      </c>
      <c r="S30" s="139">
        <v>7.9615384999999996</v>
      </c>
      <c r="T30" s="139">
        <v>0</v>
      </c>
      <c r="U30" s="139">
        <v>0</v>
      </c>
      <c r="V30" s="139">
        <v>1.6153846999999999</v>
      </c>
      <c r="W30" s="139">
        <v>1.3807692</v>
      </c>
      <c r="X30" s="139">
        <v>3.8</v>
      </c>
      <c r="Y30" s="139">
        <v>2.4500000000000002</v>
      </c>
      <c r="Z30" s="139">
        <v>0</v>
      </c>
      <c r="AA30" s="139">
        <v>1</v>
      </c>
      <c r="AB30" s="139">
        <v>0.8</v>
      </c>
      <c r="AC30" s="139">
        <v>9.9115385000000007</v>
      </c>
      <c r="AD30" s="142">
        <v>1.1346153999999999</v>
      </c>
    </row>
    <row r="31" spans="1:30" x14ac:dyDescent="0.25">
      <c r="A31" s="214"/>
      <c r="B31" s="114" t="s">
        <v>46</v>
      </c>
      <c r="C31" s="137">
        <f t="shared" si="1"/>
        <v>60.187739399999998</v>
      </c>
      <c r="D31" s="138">
        <v>24.752873399999999</v>
      </c>
      <c r="E31" s="139">
        <v>35.434866</v>
      </c>
      <c r="F31" s="139"/>
      <c r="G31" s="139">
        <v>4.5249041999999999</v>
      </c>
      <c r="H31" s="139"/>
      <c r="I31" s="139">
        <v>10.1149424</v>
      </c>
      <c r="J31" s="139">
        <v>14.850574699999999</v>
      </c>
      <c r="K31" s="139">
        <v>5.9233716000000003</v>
      </c>
      <c r="L31" s="139">
        <v>13.7624522</v>
      </c>
      <c r="M31" s="139">
        <v>7.0421455999999996</v>
      </c>
      <c r="N31" s="139">
        <v>3.9693486999999998</v>
      </c>
      <c r="O31" s="139">
        <v>55.272030600000001</v>
      </c>
      <c r="P31" s="140">
        <v>4.9157088</v>
      </c>
      <c r="Q31" s="141">
        <f t="shared" si="0"/>
        <v>62.721371399999995</v>
      </c>
      <c r="R31" s="138">
        <v>24.0500151</v>
      </c>
      <c r="S31" s="139">
        <v>38.671356299999999</v>
      </c>
      <c r="T31" s="139">
        <v>0</v>
      </c>
      <c r="U31" s="139">
        <v>4.6500000000000004</v>
      </c>
      <c r="V31" s="139">
        <v>2.8192308000000001</v>
      </c>
      <c r="W31" s="139">
        <v>8.7230769000000006</v>
      </c>
      <c r="X31" s="139">
        <v>12.661553700000001</v>
      </c>
      <c r="Y31" s="139">
        <v>9.1252023999999992</v>
      </c>
      <c r="Z31" s="139">
        <v>12.3846153</v>
      </c>
      <c r="AA31" s="139">
        <v>8.8307692000000007</v>
      </c>
      <c r="AB31" s="139">
        <v>3.5269230999999999</v>
      </c>
      <c r="AC31" s="139">
        <v>55.254048599999997</v>
      </c>
      <c r="AD31" s="142">
        <v>7.4673227999999998</v>
      </c>
    </row>
    <row r="32" spans="1:30" x14ac:dyDescent="0.25">
      <c r="A32" s="215"/>
      <c r="B32" s="116" t="s">
        <v>47</v>
      </c>
      <c r="C32" s="147">
        <f t="shared" si="1"/>
        <v>17.157087999999998</v>
      </c>
      <c r="D32" s="148">
        <v>5.7969347999999998</v>
      </c>
      <c r="E32" s="149">
        <v>11.360153199999999</v>
      </c>
      <c r="F32" s="149"/>
      <c r="G32" s="149">
        <v>2</v>
      </c>
      <c r="H32" s="149">
        <v>1</v>
      </c>
      <c r="I32" s="149">
        <v>1.5210728</v>
      </c>
      <c r="J32" s="149">
        <v>0.90038309999999999</v>
      </c>
      <c r="K32" s="149">
        <v>1</v>
      </c>
      <c r="L32" s="149">
        <v>4.9770114999999997</v>
      </c>
      <c r="M32" s="149">
        <v>3.0957854</v>
      </c>
      <c r="N32" s="149">
        <v>2.6628352</v>
      </c>
      <c r="O32" s="149">
        <v>10.7394634</v>
      </c>
      <c r="P32" s="150">
        <v>6.4176245999999999</v>
      </c>
      <c r="Q32" s="151">
        <f t="shared" si="0"/>
        <v>16.382692300000002</v>
      </c>
      <c r="R32" s="148">
        <v>5.7211537999999997</v>
      </c>
      <c r="S32" s="149">
        <v>10.661538500000001</v>
      </c>
      <c r="T32" s="149">
        <v>0</v>
      </c>
      <c r="U32" s="149">
        <v>1.8846153999999999</v>
      </c>
      <c r="V32" s="149">
        <v>1.3461538</v>
      </c>
      <c r="W32" s="149">
        <v>1</v>
      </c>
      <c r="X32" s="149">
        <v>1.55</v>
      </c>
      <c r="Y32" s="149">
        <v>0.16923079999999999</v>
      </c>
      <c r="Z32" s="149">
        <v>5.05</v>
      </c>
      <c r="AA32" s="149">
        <v>3.3</v>
      </c>
      <c r="AB32" s="149">
        <v>2.0826923000000002</v>
      </c>
      <c r="AC32" s="149">
        <v>11.813461500000001</v>
      </c>
      <c r="AD32" s="152">
        <v>4.5692307999999997</v>
      </c>
    </row>
    <row r="33" spans="1:30" x14ac:dyDescent="0.25">
      <c r="A33" s="213" t="s">
        <v>48</v>
      </c>
      <c r="B33" s="114" t="s">
        <v>49</v>
      </c>
      <c r="C33" s="131">
        <f t="shared" si="1"/>
        <v>981.68280930000003</v>
      </c>
      <c r="D33" s="132">
        <v>226.18450780000001</v>
      </c>
      <c r="E33" s="133">
        <v>755.49830150000003</v>
      </c>
      <c r="F33" s="133">
        <v>37.888888999999999</v>
      </c>
      <c r="G33" s="133">
        <v>119.2413792</v>
      </c>
      <c r="H33" s="133">
        <v>103.9385965</v>
      </c>
      <c r="I33" s="133">
        <v>107.97134010000001</v>
      </c>
      <c r="J33" s="133">
        <v>142.7300563</v>
      </c>
      <c r="K33" s="133">
        <v>198.61390410000001</v>
      </c>
      <c r="L33" s="133">
        <v>123.7592056</v>
      </c>
      <c r="M33" s="133">
        <v>81.854305400000001</v>
      </c>
      <c r="N33" s="133">
        <v>65.685133100000002</v>
      </c>
      <c r="O33" s="133">
        <v>660.38822349999998</v>
      </c>
      <c r="P33" s="134">
        <v>321.29458579999999</v>
      </c>
      <c r="Q33" s="135">
        <f t="shared" si="0"/>
        <v>258.84393679999999</v>
      </c>
      <c r="R33" s="132">
        <v>89.860384499999995</v>
      </c>
      <c r="S33" s="133">
        <v>168.98355230000001</v>
      </c>
      <c r="T33" s="133">
        <v>3.1076921999999998</v>
      </c>
      <c r="U33" s="133">
        <v>11.0442307</v>
      </c>
      <c r="V33" s="133">
        <v>15.105769199999999</v>
      </c>
      <c r="W33" s="133">
        <v>33.277428999999998</v>
      </c>
      <c r="X33" s="133">
        <v>35.174999999999997</v>
      </c>
      <c r="Y33" s="133">
        <v>45.692307700000001</v>
      </c>
      <c r="Z33" s="133">
        <v>46.150769199999999</v>
      </c>
      <c r="AA33" s="133">
        <v>35.8926619</v>
      </c>
      <c r="AB33" s="133">
        <v>33.3980769</v>
      </c>
      <c r="AC33" s="133">
        <v>196.99843089999999</v>
      </c>
      <c r="AD33" s="136">
        <v>61.845505899999999</v>
      </c>
    </row>
    <row r="34" spans="1:30" x14ac:dyDescent="0.25">
      <c r="A34" s="214"/>
      <c r="B34" s="114" t="s">
        <v>108</v>
      </c>
      <c r="C34" s="137">
        <f t="shared" si="1"/>
        <v>1545.8060752000001</v>
      </c>
      <c r="D34" s="138">
        <v>537.839832</v>
      </c>
      <c r="E34" s="139">
        <v>1007.9662432</v>
      </c>
      <c r="F34" s="139">
        <v>70.609195400000004</v>
      </c>
      <c r="G34" s="139">
        <v>295.2369582</v>
      </c>
      <c r="H34" s="139">
        <v>285.1733213</v>
      </c>
      <c r="I34" s="139">
        <v>253.4445101</v>
      </c>
      <c r="J34" s="139">
        <v>212.88266279999999</v>
      </c>
      <c r="K34" s="139">
        <v>141.55931129999999</v>
      </c>
      <c r="L34" s="139">
        <v>117.6376388</v>
      </c>
      <c r="M34" s="139">
        <v>92.478322199999994</v>
      </c>
      <c r="N34" s="139">
        <v>76.784155100000007</v>
      </c>
      <c r="O34" s="139">
        <v>963.88934300000005</v>
      </c>
      <c r="P34" s="140">
        <v>581.91673219999996</v>
      </c>
      <c r="Q34" s="141">
        <f t="shared" si="0"/>
        <v>1603.8657186</v>
      </c>
      <c r="R34" s="138">
        <v>549.22915469999998</v>
      </c>
      <c r="S34" s="139">
        <v>1054.6365639000001</v>
      </c>
      <c r="T34" s="139">
        <v>94.6603341</v>
      </c>
      <c r="U34" s="139">
        <v>305.71309730000002</v>
      </c>
      <c r="V34" s="139">
        <v>267.58550100000002</v>
      </c>
      <c r="W34" s="139">
        <v>261.9585424</v>
      </c>
      <c r="X34" s="139">
        <v>221.7175254</v>
      </c>
      <c r="Y34" s="139">
        <v>145.23351199999999</v>
      </c>
      <c r="Z34" s="139">
        <v>126.6993926</v>
      </c>
      <c r="AA34" s="139">
        <v>96.044230799999994</v>
      </c>
      <c r="AB34" s="139">
        <v>84.253583000000006</v>
      </c>
      <c r="AC34" s="139">
        <v>962.58627539999998</v>
      </c>
      <c r="AD34" s="142">
        <v>641.27944319999995</v>
      </c>
    </row>
    <row r="35" spans="1:30" x14ac:dyDescent="0.25">
      <c r="A35" s="214"/>
      <c r="B35" s="114" t="s">
        <v>109</v>
      </c>
      <c r="C35" s="137">
        <f t="shared" si="1"/>
        <v>304.55551530000002</v>
      </c>
      <c r="D35" s="138">
        <v>104.4044164</v>
      </c>
      <c r="E35" s="139">
        <v>200.15109889999999</v>
      </c>
      <c r="F35" s="139">
        <v>4.6283525000000001</v>
      </c>
      <c r="G35" s="139">
        <v>28.381226099999999</v>
      </c>
      <c r="H35" s="139">
        <v>34.268199299999999</v>
      </c>
      <c r="I35" s="139">
        <v>32.199233800000002</v>
      </c>
      <c r="J35" s="139">
        <v>63.917382500000002</v>
      </c>
      <c r="K35" s="139">
        <v>40.6130268</v>
      </c>
      <c r="L35" s="139">
        <v>34.184109599999999</v>
      </c>
      <c r="M35" s="139">
        <v>32.532567100000001</v>
      </c>
      <c r="N35" s="139">
        <v>33.831417600000002</v>
      </c>
      <c r="O35" s="139">
        <v>227.87735430000001</v>
      </c>
      <c r="P35" s="140">
        <v>76.678161000000003</v>
      </c>
      <c r="Q35" s="141">
        <f t="shared" si="0"/>
        <v>273.14589569999998</v>
      </c>
      <c r="R35" s="138">
        <v>88.3557694</v>
      </c>
      <c r="S35" s="139">
        <v>184.7901263</v>
      </c>
      <c r="T35" s="139">
        <v>2.4307691999999999</v>
      </c>
      <c r="U35" s="139">
        <v>17.811538500000001</v>
      </c>
      <c r="V35" s="139">
        <v>32.673076899999998</v>
      </c>
      <c r="W35" s="139">
        <v>31.063461499999999</v>
      </c>
      <c r="X35" s="139">
        <v>59.701158900000003</v>
      </c>
      <c r="Y35" s="139">
        <v>43.1480769</v>
      </c>
      <c r="Z35" s="139">
        <v>30.798583000000001</v>
      </c>
      <c r="AA35" s="139">
        <v>28.9653846</v>
      </c>
      <c r="AB35" s="139">
        <v>26.553846199999999</v>
      </c>
      <c r="AC35" s="139">
        <v>228.53051099999999</v>
      </c>
      <c r="AD35" s="142">
        <v>44.6153847</v>
      </c>
    </row>
    <row r="36" spans="1:30" x14ac:dyDescent="0.25">
      <c r="A36" s="214"/>
      <c r="B36" s="114" t="s">
        <v>110</v>
      </c>
      <c r="C36" s="137">
        <f t="shared" si="1"/>
        <v>1120.5310898999999</v>
      </c>
      <c r="D36" s="138">
        <v>108.2222222</v>
      </c>
      <c r="E36" s="139">
        <v>1012.3088677</v>
      </c>
      <c r="F36" s="139">
        <v>12.532567</v>
      </c>
      <c r="G36" s="139">
        <v>109.342912</v>
      </c>
      <c r="H36" s="139">
        <v>156.69530140000001</v>
      </c>
      <c r="I36" s="139">
        <v>161.54092059999999</v>
      </c>
      <c r="J36" s="139">
        <v>170.01532560000001</v>
      </c>
      <c r="K36" s="139">
        <v>118.7346191</v>
      </c>
      <c r="L36" s="139">
        <v>136.8563217</v>
      </c>
      <c r="M36" s="139">
        <v>141.77576110000001</v>
      </c>
      <c r="N36" s="139">
        <v>113.03736139999999</v>
      </c>
      <c r="O36" s="139">
        <v>475.21249230000001</v>
      </c>
      <c r="P36" s="140">
        <v>645.31859759999998</v>
      </c>
      <c r="Q36" s="141">
        <f t="shared" si="0"/>
        <v>1115.0726520000001</v>
      </c>
      <c r="R36" s="138">
        <v>99.624832999999995</v>
      </c>
      <c r="S36" s="139">
        <v>1015.447819</v>
      </c>
      <c r="T36" s="139">
        <v>15.6384615</v>
      </c>
      <c r="U36" s="139">
        <v>98.719230899999999</v>
      </c>
      <c r="V36" s="139">
        <v>160.76336040000001</v>
      </c>
      <c r="W36" s="139">
        <v>172.78682699999999</v>
      </c>
      <c r="X36" s="139">
        <v>165.34727219999999</v>
      </c>
      <c r="Y36" s="139">
        <v>123.6828797</v>
      </c>
      <c r="Z36" s="139">
        <v>126.34423580000001</v>
      </c>
      <c r="AA36" s="139">
        <v>152.82499999999999</v>
      </c>
      <c r="AB36" s="139">
        <v>98.965384499999999</v>
      </c>
      <c r="AC36" s="139">
        <v>440.24173080000003</v>
      </c>
      <c r="AD36" s="142">
        <v>674.83092120000003</v>
      </c>
    </row>
    <row r="37" spans="1:30" x14ac:dyDescent="0.25">
      <c r="A37" s="214"/>
      <c r="B37" s="114" t="s">
        <v>53</v>
      </c>
      <c r="C37" s="137">
        <f t="shared" si="1"/>
        <v>258.0687891</v>
      </c>
      <c r="D37" s="138">
        <v>73.360153299999993</v>
      </c>
      <c r="E37" s="139">
        <v>184.7086358</v>
      </c>
      <c r="F37" s="139">
        <v>1.7816091999999999</v>
      </c>
      <c r="G37" s="139">
        <v>12.375479</v>
      </c>
      <c r="H37" s="139">
        <v>30.678160999999999</v>
      </c>
      <c r="I37" s="139">
        <v>35.737371500000002</v>
      </c>
      <c r="J37" s="139">
        <v>41.400383099999999</v>
      </c>
      <c r="K37" s="139">
        <v>33.051724100000001</v>
      </c>
      <c r="L37" s="139">
        <v>35.754789199999998</v>
      </c>
      <c r="M37" s="139">
        <v>33.339080500000001</v>
      </c>
      <c r="N37" s="139">
        <v>33.950191500000003</v>
      </c>
      <c r="O37" s="139">
        <v>189.01915690000001</v>
      </c>
      <c r="P37" s="140">
        <v>69.049632200000005</v>
      </c>
      <c r="Q37" s="141">
        <f t="shared" si="0"/>
        <v>256.864373</v>
      </c>
      <c r="R37" s="138">
        <v>73.709008299999994</v>
      </c>
      <c r="S37" s="139">
        <v>183.15536470000001</v>
      </c>
      <c r="T37" s="139">
        <v>3.0307691999999999</v>
      </c>
      <c r="U37" s="139">
        <v>12.040384599999999</v>
      </c>
      <c r="V37" s="139">
        <v>25.686538500000001</v>
      </c>
      <c r="W37" s="139">
        <v>37.021154000000003</v>
      </c>
      <c r="X37" s="139">
        <v>39.541902999999998</v>
      </c>
      <c r="Y37" s="139">
        <v>35.350000100000003</v>
      </c>
      <c r="Z37" s="139">
        <v>33.493421099999999</v>
      </c>
      <c r="AA37" s="139">
        <v>33.488664</v>
      </c>
      <c r="AB37" s="139">
        <v>37.211538500000003</v>
      </c>
      <c r="AC37" s="139">
        <v>179.98289500000001</v>
      </c>
      <c r="AD37" s="142">
        <v>76.881478000000001</v>
      </c>
    </row>
    <row r="38" spans="1:30" ht="26.4" x14ac:dyDescent="0.25">
      <c r="A38" s="214"/>
      <c r="B38" s="117" t="s">
        <v>111</v>
      </c>
      <c r="C38" s="137">
        <f t="shared" si="1"/>
        <v>330.1839081</v>
      </c>
      <c r="D38" s="153">
        <v>101.2011493</v>
      </c>
      <c r="E38" s="154">
        <v>228.9827588</v>
      </c>
      <c r="F38" s="154">
        <v>1.6666666999999999</v>
      </c>
      <c r="G38" s="154">
        <v>16.670497999999998</v>
      </c>
      <c r="H38" s="154">
        <v>40.687739499999999</v>
      </c>
      <c r="I38" s="154">
        <v>47.498084400000003</v>
      </c>
      <c r="J38" s="154">
        <v>45.913793099999999</v>
      </c>
      <c r="K38" s="154">
        <v>35.674329499999999</v>
      </c>
      <c r="L38" s="154">
        <v>49.538314100000001</v>
      </c>
      <c r="M38" s="154">
        <v>46.624521100000003</v>
      </c>
      <c r="N38" s="154">
        <v>45.909961699999997</v>
      </c>
      <c r="O38" s="154">
        <v>295.22030649999999</v>
      </c>
      <c r="P38" s="155">
        <v>34.963601599999997</v>
      </c>
      <c r="Q38" s="141">
        <f t="shared" ref="Q38:Q64" si="2">R38+S38</f>
        <v>327.66444310000003</v>
      </c>
      <c r="R38" s="153">
        <v>97.180637500000003</v>
      </c>
      <c r="S38" s="154">
        <v>230.48380560000001</v>
      </c>
      <c r="T38" s="154">
        <v>0.81923069999999998</v>
      </c>
      <c r="U38" s="154">
        <v>15.557692299999999</v>
      </c>
      <c r="V38" s="154">
        <v>35.2269231</v>
      </c>
      <c r="W38" s="154">
        <v>48.713461500000001</v>
      </c>
      <c r="X38" s="154">
        <v>49.305769099999999</v>
      </c>
      <c r="Y38" s="154">
        <v>38.0748684</v>
      </c>
      <c r="Z38" s="154">
        <v>46.0442307</v>
      </c>
      <c r="AA38" s="154">
        <v>47.109615499999997</v>
      </c>
      <c r="AB38" s="154">
        <v>46.812651799999998</v>
      </c>
      <c r="AC38" s="154">
        <v>287.24521240000001</v>
      </c>
      <c r="AD38" s="156">
        <v>40.4192307</v>
      </c>
    </row>
    <row r="39" spans="1:30" x14ac:dyDescent="0.25">
      <c r="A39" s="213" t="s">
        <v>55</v>
      </c>
      <c r="B39" s="114" t="s">
        <v>56</v>
      </c>
      <c r="C39" s="131">
        <f t="shared" si="1"/>
        <v>392.74094120000001</v>
      </c>
      <c r="D39" s="132">
        <v>173.51270450000001</v>
      </c>
      <c r="E39" s="133">
        <v>219.2282367</v>
      </c>
      <c r="F39" s="133">
        <v>9.2642670000000003</v>
      </c>
      <c r="G39" s="133">
        <v>34.092211200000001</v>
      </c>
      <c r="H39" s="133">
        <v>31.267735500000001</v>
      </c>
      <c r="I39" s="133">
        <v>38.123583500000002</v>
      </c>
      <c r="J39" s="133">
        <v>55.876840199999997</v>
      </c>
      <c r="K39" s="133">
        <v>56.070074699999999</v>
      </c>
      <c r="L39" s="133">
        <v>54.2650735</v>
      </c>
      <c r="M39" s="133">
        <v>63.564680500000001</v>
      </c>
      <c r="N39" s="133">
        <v>50.216475099999997</v>
      </c>
      <c r="O39" s="133">
        <v>287.23766890000002</v>
      </c>
      <c r="P39" s="134">
        <v>105.50327230000001</v>
      </c>
      <c r="Q39" s="135">
        <f t="shared" si="2"/>
        <v>395.7686238</v>
      </c>
      <c r="R39" s="132">
        <v>181.0160831</v>
      </c>
      <c r="S39" s="133">
        <v>214.7525407</v>
      </c>
      <c r="T39" s="133">
        <v>9.0183198999999998</v>
      </c>
      <c r="U39" s="133">
        <v>33.483709699999999</v>
      </c>
      <c r="V39" s="133">
        <v>35.642510299999998</v>
      </c>
      <c r="W39" s="133">
        <v>39.346159</v>
      </c>
      <c r="X39" s="133">
        <v>49.215384700000001</v>
      </c>
      <c r="Y39" s="133">
        <v>61.013461599999999</v>
      </c>
      <c r="Z39" s="133">
        <v>53.056680100000001</v>
      </c>
      <c r="AA39" s="133">
        <v>62.812499899999999</v>
      </c>
      <c r="AB39" s="133">
        <v>52.179898600000001</v>
      </c>
      <c r="AC39" s="133">
        <v>283.20855790000002</v>
      </c>
      <c r="AD39" s="136">
        <v>112.5600659</v>
      </c>
    </row>
    <row r="40" spans="1:30" x14ac:dyDescent="0.25">
      <c r="A40" s="214"/>
      <c r="B40" s="114" t="s">
        <v>112</v>
      </c>
      <c r="C40" s="137">
        <f t="shared" si="1"/>
        <v>553.31794220000006</v>
      </c>
      <c r="D40" s="138">
        <v>296.85765759999998</v>
      </c>
      <c r="E40" s="139">
        <v>256.46028460000002</v>
      </c>
      <c r="F40" s="139">
        <v>10.444444499999999</v>
      </c>
      <c r="G40" s="139">
        <v>12.816092000000001</v>
      </c>
      <c r="H40" s="139">
        <v>30.770568500000003</v>
      </c>
      <c r="I40" s="139">
        <v>69.606448</v>
      </c>
      <c r="J40" s="139">
        <v>69.950957900000006</v>
      </c>
      <c r="K40" s="139">
        <v>79.574964600000001</v>
      </c>
      <c r="L40" s="139">
        <v>103.0363984</v>
      </c>
      <c r="M40" s="139">
        <v>117.9807926</v>
      </c>
      <c r="N40" s="139">
        <v>59.137275700000004</v>
      </c>
      <c r="O40" s="139">
        <v>348.83556179999999</v>
      </c>
      <c r="P40" s="140">
        <v>204.48238039999998</v>
      </c>
      <c r="Q40" s="141">
        <f t="shared" si="2"/>
        <v>547.8379152</v>
      </c>
      <c r="R40" s="138">
        <v>293.76735859999997</v>
      </c>
      <c r="S40" s="139">
        <v>254.0705566</v>
      </c>
      <c r="T40" s="139">
        <v>6.7499999999999964</v>
      </c>
      <c r="U40" s="139">
        <v>16.048076999999999</v>
      </c>
      <c r="V40" s="139">
        <v>30.978846300000001</v>
      </c>
      <c r="W40" s="139">
        <v>62.281022199999995</v>
      </c>
      <c r="X40" s="139">
        <v>70.559716600000002</v>
      </c>
      <c r="Y40" s="139">
        <v>77.673491999999996</v>
      </c>
      <c r="Z40" s="139">
        <v>101.2100353</v>
      </c>
      <c r="AA40" s="139">
        <v>115.7557034</v>
      </c>
      <c r="AB40" s="139">
        <v>66.581022399999995</v>
      </c>
      <c r="AC40" s="139">
        <v>330.29686229999999</v>
      </c>
      <c r="AD40" s="142">
        <v>217.54105290000001</v>
      </c>
    </row>
    <row r="41" spans="1:30" x14ac:dyDescent="0.25">
      <c r="A41" s="214"/>
      <c r="B41" s="114" t="s">
        <v>113</v>
      </c>
      <c r="C41" s="137">
        <f t="shared" si="1"/>
        <v>73.637674099999998</v>
      </c>
      <c r="D41" s="138">
        <v>46.032844300000001</v>
      </c>
      <c r="E41" s="139">
        <v>27.604829800000001</v>
      </c>
      <c r="F41" s="139">
        <v>27.817493500000001</v>
      </c>
      <c r="G41" s="139">
        <v>25.153589499999999</v>
      </c>
      <c r="H41" s="139">
        <v>13.4165911</v>
      </c>
      <c r="I41" s="139">
        <v>4.5</v>
      </c>
      <c r="J41" s="139">
        <v>1.75</v>
      </c>
      <c r="K41" s="139"/>
      <c r="L41" s="139">
        <v>1</v>
      </c>
      <c r="M41" s="139"/>
      <c r="N41" s="139"/>
      <c r="O41" s="139"/>
      <c r="P41" s="140">
        <v>73.637674099999998</v>
      </c>
      <c r="Q41" s="141">
        <f t="shared" si="2"/>
        <v>76.189539400000001</v>
      </c>
      <c r="R41" s="138">
        <v>47.163410900000002</v>
      </c>
      <c r="S41" s="139">
        <v>29.026128499999999</v>
      </c>
      <c r="T41" s="139">
        <v>30.493699400000001</v>
      </c>
      <c r="U41" s="139">
        <v>28.984564800000001</v>
      </c>
      <c r="V41" s="139">
        <v>12.465121399999999</v>
      </c>
      <c r="W41" s="139">
        <v>2.4961538000000001</v>
      </c>
      <c r="X41" s="139">
        <v>1.75</v>
      </c>
      <c r="Y41" s="139">
        <v>0</v>
      </c>
      <c r="Z41" s="139">
        <v>0</v>
      </c>
      <c r="AA41" s="139">
        <v>0</v>
      </c>
      <c r="AB41" s="139">
        <v>0</v>
      </c>
      <c r="AC41" s="139">
        <v>0</v>
      </c>
      <c r="AD41" s="142">
        <v>76.189539400000001</v>
      </c>
    </row>
    <row r="42" spans="1:30" x14ac:dyDescent="0.25">
      <c r="A42" s="215"/>
      <c r="B42" s="117" t="s">
        <v>58</v>
      </c>
      <c r="C42" s="137">
        <f t="shared" ref="C42:C64" si="3">D42+E42</f>
        <v>20.256705</v>
      </c>
      <c r="D42" s="148">
        <v>13.6704981</v>
      </c>
      <c r="E42" s="149">
        <v>6.5862068999999996</v>
      </c>
      <c r="F42" s="149">
        <v>1</v>
      </c>
      <c r="G42" s="149">
        <v>1.3409962</v>
      </c>
      <c r="H42" s="149">
        <v>3</v>
      </c>
      <c r="I42" s="149">
        <v>2</v>
      </c>
      <c r="J42" s="149">
        <v>3</v>
      </c>
      <c r="K42" s="149"/>
      <c r="L42" s="149">
        <v>4.9157088</v>
      </c>
      <c r="M42" s="149">
        <v>4</v>
      </c>
      <c r="N42" s="149">
        <v>1</v>
      </c>
      <c r="O42" s="149">
        <v>16.915708800000001</v>
      </c>
      <c r="P42" s="150">
        <v>3.3409962000000002</v>
      </c>
      <c r="Q42" s="141">
        <f t="shared" si="2"/>
        <v>20.996153800000002</v>
      </c>
      <c r="R42" s="148">
        <v>14</v>
      </c>
      <c r="S42" s="149">
        <v>6.9961538000000001</v>
      </c>
      <c r="T42" s="149">
        <v>0</v>
      </c>
      <c r="U42" s="149">
        <v>3</v>
      </c>
      <c r="V42" s="149">
        <v>2.9307691999999999</v>
      </c>
      <c r="W42" s="149">
        <v>1</v>
      </c>
      <c r="X42" s="149">
        <v>4</v>
      </c>
      <c r="Y42" s="149">
        <v>0.1153846</v>
      </c>
      <c r="Z42" s="149">
        <v>3.95</v>
      </c>
      <c r="AA42" s="149">
        <v>3</v>
      </c>
      <c r="AB42" s="149">
        <v>3</v>
      </c>
      <c r="AC42" s="149">
        <v>17.688461499999999</v>
      </c>
      <c r="AD42" s="152">
        <v>3.3076922999999998</v>
      </c>
    </row>
    <row r="43" spans="1:30" x14ac:dyDescent="0.25">
      <c r="A43" s="213" t="s">
        <v>59</v>
      </c>
      <c r="B43" s="118" t="s">
        <v>60</v>
      </c>
      <c r="C43" s="131">
        <f t="shared" si="3"/>
        <v>341.37174850000002</v>
      </c>
      <c r="D43" s="132">
        <v>119.9655174</v>
      </c>
      <c r="E43" s="133">
        <v>221.40623110000001</v>
      </c>
      <c r="F43" s="133">
        <v>4.9178262000000004</v>
      </c>
      <c r="G43" s="133">
        <v>22.743295</v>
      </c>
      <c r="H43" s="133">
        <v>36.515325799999999</v>
      </c>
      <c r="I43" s="133">
        <v>54.5938698</v>
      </c>
      <c r="J43" s="133">
        <v>62.300766199999998</v>
      </c>
      <c r="K43" s="133">
        <v>47.477011500000003</v>
      </c>
      <c r="L43" s="133">
        <v>35.126335900000001</v>
      </c>
      <c r="M43" s="133">
        <v>38.877394700000004</v>
      </c>
      <c r="N43" s="133">
        <v>38.8199234</v>
      </c>
      <c r="O43" s="133">
        <v>300.16081860000003</v>
      </c>
      <c r="P43" s="134">
        <v>41.210929899999996</v>
      </c>
      <c r="Q43" s="135">
        <f t="shared" si="2"/>
        <v>343.96422580000001</v>
      </c>
      <c r="R43" s="132">
        <v>125.0076924</v>
      </c>
      <c r="S43" s="133">
        <v>218.95653340000001</v>
      </c>
      <c r="T43" s="133">
        <v>10.080769200000001</v>
      </c>
      <c r="U43" s="133">
        <v>21.090384700000001</v>
      </c>
      <c r="V43" s="133">
        <v>37.165384600000003</v>
      </c>
      <c r="W43" s="133">
        <v>53.1576922</v>
      </c>
      <c r="X43" s="133">
        <v>58.051923000000002</v>
      </c>
      <c r="Y43" s="133">
        <v>53.857692399999998</v>
      </c>
      <c r="Z43" s="133">
        <v>39.521918100000001</v>
      </c>
      <c r="AA43" s="133">
        <v>31.540384700000001</v>
      </c>
      <c r="AB43" s="133">
        <v>39.498076900000001</v>
      </c>
      <c r="AC43" s="133">
        <v>292.48345649999999</v>
      </c>
      <c r="AD43" s="136">
        <v>51.480769299999999</v>
      </c>
    </row>
    <row r="44" spans="1:30" x14ac:dyDescent="0.25">
      <c r="A44" s="215"/>
      <c r="B44" s="117" t="s">
        <v>61</v>
      </c>
      <c r="C44" s="137">
        <f t="shared" si="3"/>
        <v>4465.8277880000005</v>
      </c>
      <c r="D44" s="148">
        <v>1322.3367665000001</v>
      </c>
      <c r="E44" s="149">
        <v>3143.4910215</v>
      </c>
      <c r="F44" s="149">
        <v>17.260536399999999</v>
      </c>
      <c r="G44" s="149">
        <v>206.55000999999999</v>
      </c>
      <c r="H44" s="149">
        <v>417.96696409999998</v>
      </c>
      <c r="I44" s="149">
        <v>513.0366606</v>
      </c>
      <c r="J44" s="149">
        <v>686.65537410000002</v>
      </c>
      <c r="K44" s="149">
        <v>648.04805910000005</v>
      </c>
      <c r="L44" s="149">
        <v>669.97583169999996</v>
      </c>
      <c r="M44" s="149">
        <v>797.38025819999996</v>
      </c>
      <c r="N44" s="149">
        <v>508.95409380000001</v>
      </c>
      <c r="O44" s="149">
        <v>2200.3325266000002</v>
      </c>
      <c r="P44" s="150">
        <v>2265.4952613999999</v>
      </c>
      <c r="Q44" s="141">
        <f t="shared" si="2"/>
        <v>4398.3069281999997</v>
      </c>
      <c r="R44" s="148">
        <v>1292.9378240999999</v>
      </c>
      <c r="S44" s="149">
        <v>3105.3691041000002</v>
      </c>
      <c r="T44" s="149">
        <v>11.926923</v>
      </c>
      <c r="U44" s="149">
        <v>184.61710540000001</v>
      </c>
      <c r="V44" s="149">
        <v>419.20878060000001</v>
      </c>
      <c r="W44" s="149">
        <v>502.68028349999997</v>
      </c>
      <c r="X44" s="149">
        <v>675.42153829999995</v>
      </c>
      <c r="Y44" s="149">
        <v>631.45087049999995</v>
      </c>
      <c r="Z44" s="149">
        <v>675.82681160000004</v>
      </c>
      <c r="AA44" s="149">
        <v>773.76794529999995</v>
      </c>
      <c r="AB44" s="149">
        <v>523.40666999999996</v>
      </c>
      <c r="AC44" s="149">
        <v>2193.6572772</v>
      </c>
      <c r="AD44" s="152">
        <v>2204.6496510000002</v>
      </c>
    </row>
    <row r="45" spans="1:30" x14ac:dyDescent="0.25">
      <c r="A45" s="213" t="s">
        <v>62</v>
      </c>
      <c r="B45" s="118" t="s">
        <v>63</v>
      </c>
      <c r="C45" s="131">
        <f t="shared" si="3"/>
        <v>543.49939979999999</v>
      </c>
      <c r="D45" s="132">
        <v>261.73210310000002</v>
      </c>
      <c r="E45" s="133">
        <v>281.76729669999997</v>
      </c>
      <c r="F45" s="133">
        <v>7.0153257</v>
      </c>
      <c r="G45" s="133">
        <v>33.497277599999997</v>
      </c>
      <c r="H45" s="133">
        <v>33.969348599999996</v>
      </c>
      <c r="I45" s="133">
        <v>70.440612900000005</v>
      </c>
      <c r="J45" s="133">
        <v>120.90613020000001</v>
      </c>
      <c r="K45" s="133">
        <v>101.0998184</v>
      </c>
      <c r="L45" s="133">
        <v>72.127344399999998</v>
      </c>
      <c r="M45" s="133">
        <v>53.9463601</v>
      </c>
      <c r="N45" s="133">
        <v>50.497181900000001</v>
      </c>
      <c r="O45" s="133">
        <v>473.58641349999999</v>
      </c>
      <c r="P45" s="134">
        <v>69.9129863</v>
      </c>
      <c r="Q45" s="135">
        <f t="shared" si="2"/>
        <v>548.61831979999999</v>
      </c>
      <c r="R45" s="132">
        <v>263.78669020000001</v>
      </c>
      <c r="S45" s="133">
        <v>284.83162959999999</v>
      </c>
      <c r="T45" s="133">
        <v>6.5164980000000003</v>
      </c>
      <c r="U45" s="133">
        <v>36.492307699999998</v>
      </c>
      <c r="V45" s="133">
        <v>39.723076800000001</v>
      </c>
      <c r="W45" s="133">
        <v>60.4215588</v>
      </c>
      <c r="X45" s="133">
        <v>110.81923070000001</v>
      </c>
      <c r="Y45" s="133">
        <v>116.42201420000001</v>
      </c>
      <c r="Z45" s="133">
        <v>76.675556599999993</v>
      </c>
      <c r="AA45" s="133">
        <v>54.511538399999999</v>
      </c>
      <c r="AB45" s="133">
        <v>47.0365386</v>
      </c>
      <c r="AC45" s="133">
        <v>457.159514</v>
      </c>
      <c r="AD45" s="136">
        <v>91.458805799999993</v>
      </c>
    </row>
    <row r="46" spans="1:30" x14ac:dyDescent="0.25">
      <c r="A46" s="215"/>
      <c r="B46" s="114" t="s">
        <v>114</v>
      </c>
      <c r="C46" s="137">
        <f t="shared" si="3"/>
        <v>197.83908070000001</v>
      </c>
      <c r="D46" s="148">
        <v>106.39655190000001</v>
      </c>
      <c r="E46" s="149">
        <v>91.442528800000005</v>
      </c>
      <c r="F46" s="149"/>
      <c r="G46" s="149">
        <v>1.3122606000000001</v>
      </c>
      <c r="H46" s="149">
        <v>5.3103448000000002</v>
      </c>
      <c r="I46" s="149">
        <v>6.862069</v>
      </c>
      <c r="J46" s="149">
        <v>39.963601599999997</v>
      </c>
      <c r="K46" s="149">
        <v>44.829501999999998</v>
      </c>
      <c r="L46" s="149">
        <v>33.624521000000001</v>
      </c>
      <c r="M46" s="149">
        <v>37.716475099999997</v>
      </c>
      <c r="N46" s="149">
        <v>28.220306600000001</v>
      </c>
      <c r="O46" s="149">
        <v>172.32567069999999</v>
      </c>
      <c r="P46" s="150">
        <v>25.51341</v>
      </c>
      <c r="Q46" s="141">
        <f t="shared" si="2"/>
        <v>198.23653849999999</v>
      </c>
      <c r="R46" s="148">
        <v>104.1980769</v>
      </c>
      <c r="S46" s="149">
        <v>94.038461600000005</v>
      </c>
      <c r="T46" s="149">
        <v>0.33461540000000001</v>
      </c>
      <c r="U46" s="149">
        <v>2.1076923000000001</v>
      </c>
      <c r="V46" s="149">
        <v>4.9423076999999997</v>
      </c>
      <c r="W46" s="149">
        <v>7.5653845999999998</v>
      </c>
      <c r="X46" s="149">
        <v>33.3961538</v>
      </c>
      <c r="Y46" s="149">
        <v>42.859615400000003</v>
      </c>
      <c r="Z46" s="149">
        <v>36.448076999999998</v>
      </c>
      <c r="AA46" s="149">
        <v>44.369230799999997</v>
      </c>
      <c r="AB46" s="149">
        <v>26.213461500000001</v>
      </c>
      <c r="AC46" s="149">
        <v>168.72692319999999</v>
      </c>
      <c r="AD46" s="152">
        <v>29.5096153</v>
      </c>
    </row>
    <row r="47" spans="1:30" x14ac:dyDescent="0.25">
      <c r="A47" s="221" t="s">
        <v>65</v>
      </c>
      <c r="B47" s="118" t="s">
        <v>115</v>
      </c>
      <c r="C47" s="131">
        <f t="shared" si="3"/>
        <v>667.81457909999995</v>
      </c>
      <c r="D47" s="132">
        <v>430.6761894</v>
      </c>
      <c r="E47" s="133">
        <v>237.1383897</v>
      </c>
      <c r="F47" s="133">
        <v>6.2720305999999999</v>
      </c>
      <c r="G47" s="133">
        <v>30.157163600000001</v>
      </c>
      <c r="H47" s="133">
        <v>61.586207000000002</v>
      </c>
      <c r="I47" s="133">
        <v>104.6508166</v>
      </c>
      <c r="J47" s="133">
        <v>140.41762439999999</v>
      </c>
      <c r="K47" s="133">
        <v>104.8786046</v>
      </c>
      <c r="L47" s="133">
        <v>95.179718699999995</v>
      </c>
      <c r="M47" s="133">
        <v>70.310344700000002</v>
      </c>
      <c r="N47" s="133">
        <v>54.362068899999997</v>
      </c>
      <c r="O47" s="133">
        <v>613.55595830000004</v>
      </c>
      <c r="P47" s="134">
        <v>54.258620800000003</v>
      </c>
      <c r="Q47" s="135">
        <f t="shared" si="2"/>
        <v>657.99027790000002</v>
      </c>
      <c r="R47" s="132">
        <v>416.4844329</v>
      </c>
      <c r="S47" s="133">
        <v>241.50584499999999</v>
      </c>
      <c r="T47" s="133">
        <v>3.4307691999999999</v>
      </c>
      <c r="U47" s="133">
        <v>29.684615300000001</v>
      </c>
      <c r="V47" s="133">
        <v>60.2942307</v>
      </c>
      <c r="W47" s="133">
        <v>95.976821700000002</v>
      </c>
      <c r="X47" s="133">
        <v>128.3538207</v>
      </c>
      <c r="Y47" s="133">
        <v>116.59645759999999</v>
      </c>
      <c r="Z47" s="133">
        <v>94.897995899999998</v>
      </c>
      <c r="AA47" s="133">
        <v>73.811538400000003</v>
      </c>
      <c r="AB47" s="133">
        <v>54.944028400000001</v>
      </c>
      <c r="AC47" s="133">
        <v>616.61720109999999</v>
      </c>
      <c r="AD47" s="136">
        <v>41.3730768</v>
      </c>
    </row>
    <row r="48" spans="1:30" x14ac:dyDescent="0.25">
      <c r="A48" s="221"/>
      <c r="B48" s="114" t="s">
        <v>116</v>
      </c>
      <c r="C48" s="137">
        <f t="shared" si="3"/>
        <v>250.45571239999998</v>
      </c>
      <c r="D48" s="138">
        <v>164.69638549999999</v>
      </c>
      <c r="E48" s="139">
        <v>85.759326900000005</v>
      </c>
      <c r="F48" s="139">
        <v>1.3925943000000001</v>
      </c>
      <c r="G48" s="139">
        <v>8.7906331999999985</v>
      </c>
      <c r="H48" s="139">
        <v>28.098049</v>
      </c>
      <c r="I48" s="139">
        <v>43.571914699999994</v>
      </c>
      <c r="J48" s="139">
        <v>38.8115296</v>
      </c>
      <c r="K48" s="139">
        <v>37.107143699999995</v>
      </c>
      <c r="L48" s="139">
        <v>39.2119632</v>
      </c>
      <c r="M48" s="139">
        <v>33.238873999999996</v>
      </c>
      <c r="N48" s="139">
        <v>20.233010700000001</v>
      </c>
      <c r="O48" s="139">
        <v>250.1798503</v>
      </c>
      <c r="P48" s="140">
        <v>0.2758621</v>
      </c>
      <c r="Q48" s="141">
        <f t="shared" si="2"/>
        <v>250.69193790000003</v>
      </c>
      <c r="R48" s="138">
        <v>164.25271220000002</v>
      </c>
      <c r="S48" s="139">
        <v>86.439225700000009</v>
      </c>
      <c r="T48" s="139">
        <v>1.1799797999999999</v>
      </c>
      <c r="U48" s="139">
        <v>5.8133248999999996</v>
      </c>
      <c r="V48" s="139">
        <v>30.682955399999997</v>
      </c>
      <c r="W48" s="139">
        <v>36.535981800000002</v>
      </c>
      <c r="X48" s="139">
        <v>45.782439199999999</v>
      </c>
      <c r="Y48" s="139">
        <v>37.020085799999997</v>
      </c>
      <c r="Z48" s="139">
        <v>38.873714700000001</v>
      </c>
      <c r="AA48" s="139">
        <v>29.912621399999999</v>
      </c>
      <c r="AB48" s="139">
        <v>24.890834899999998</v>
      </c>
      <c r="AC48" s="139">
        <v>250.37215549999996</v>
      </c>
      <c r="AD48" s="142">
        <v>0.31978240000000002</v>
      </c>
    </row>
    <row r="49" spans="1:30" ht="12" customHeight="1" x14ac:dyDescent="0.25">
      <c r="A49" s="221"/>
      <c r="B49" s="117" t="s">
        <v>117</v>
      </c>
      <c r="C49" s="137">
        <f t="shared" si="3"/>
        <v>411.89126849999997</v>
      </c>
      <c r="D49" s="138">
        <v>368.24772639999998</v>
      </c>
      <c r="E49" s="139">
        <v>43.643542099999998</v>
      </c>
      <c r="F49" s="139">
        <v>1</v>
      </c>
      <c r="G49" s="139">
        <v>2.4022988999999999</v>
      </c>
      <c r="H49" s="139">
        <v>14.6044818</v>
      </c>
      <c r="I49" s="139">
        <v>46.017760600000003</v>
      </c>
      <c r="J49" s="139">
        <v>55.235092700000003</v>
      </c>
      <c r="K49" s="139">
        <v>76.037820199999999</v>
      </c>
      <c r="L49" s="139">
        <v>52.473452299999998</v>
      </c>
      <c r="M49" s="139">
        <v>86.762865500000004</v>
      </c>
      <c r="N49" s="139">
        <v>77.357496499999996</v>
      </c>
      <c r="O49" s="139">
        <v>409.89126850000002</v>
      </c>
      <c r="P49" s="140">
        <v>2</v>
      </c>
      <c r="Q49" s="141">
        <f t="shared" si="2"/>
        <v>343.64406389999999</v>
      </c>
      <c r="R49" s="138">
        <v>301.53100210000002</v>
      </c>
      <c r="S49" s="139">
        <v>42.113061799999997</v>
      </c>
      <c r="T49" s="139">
        <v>0</v>
      </c>
      <c r="U49" s="139">
        <v>4.4230768999999999</v>
      </c>
      <c r="V49" s="139">
        <v>12.6312652</v>
      </c>
      <c r="W49" s="139">
        <v>35.719008100000003</v>
      </c>
      <c r="X49" s="139">
        <v>44.956750999999997</v>
      </c>
      <c r="Y49" s="139">
        <v>62.632449399999999</v>
      </c>
      <c r="Z49" s="139">
        <v>45.762773299999999</v>
      </c>
      <c r="AA49" s="139">
        <v>66.320344199999994</v>
      </c>
      <c r="AB49" s="139">
        <v>71.1983958</v>
      </c>
      <c r="AC49" s="139">
        <v>339.57414999999997</v>
      </c>
      <c r="AD49" s="142">
        <v>4.0699139000000004</v>
      </c>
    </row>
    <row r="50" spans="1:30" x14ac:dyDescent="0.25">
      <c r="A50" s="221"/>
      <c r="B50" s="114" t="s">
        <v>118</v>
      </c>
      <c r="C50" s="137">
        <f t="shared" si="3"/>
        <v>526.60300499999994</v>
      </c>
      <c r="D50" s="138">
        <v>494.55891839999998</v>
      </c>
      <c r="E50" s="139">
        <v>32.0440866</v>
      </c>
      <c r="F50" s="139">
        <v>7.8443638</v>
      </c>
      <c r="G50" s="139">
        <v>25.608882900000001</v>
      </c>
      <c r="H50" s="139">
        <v>41.21584</v>
      </c>
      <c r="I50" s="139">
        <v>42.836832000000001</v>
      </c>
      <c r="J50" s="139">
        <v>50.553791199999999</v>
      </c>
      <c r="K50" s="139">
        <v>53.4153862</v>
      </c>
      <c r="L50" s="139">
        <v>117.1862271</v>
      </c>
      <c r="M50" s="139">
        <v>123.24029539999999</v>
      </c>
      <c r="N50" s="139">
        <v>64.701386400000004</v>
      </c>
      <c r="O50" s="139">
        <v>497.31612230000002</v>
      </c>
      <c r="P50" s="140">
        <v>29.2868827</v>
      </c>
      <c r="Q50" s="141">
        <f t="shared" si="2"/>
        <v>532.2281021</v>
      </c>
      <c r="R50" s="138">
        <v>501.76755059999999</v>
      </c>
      <c r="S50" s="139">
        <v>30.460551500000001</v>
      </c>
      <c r="T50" s="139">
        <v>9.3026163999999998</v>
      </c>
      <c r="U50" s="139">
        <v>22.4643218</v>
      </c>
      <c r="V50" s="139">
        <v>38.670207400000002</v>
      </c>
      <c r="W50" s="139">
        <v>55.791806700000002</v>
      </c>
      <c r="X50" s="139">
        <v>52.025025300000003</v>
      </c>
      <c r="Y50" s="139">
        <v>54.9560982</v>
      </c>
      <c r="Z50" s="139">
        <v>116.11450910000001</v>
      </c>
      <c r="AA50" s="139">
        <v>113.9949494</v>
      </c>
      <c r="AB50" s="139">
        <v>68.9085678</v>
      </c>
      <c r="AC50" s="139">
        <v>491.76030859999997</v>
      </c>
      <c r="AD50" s="142">
        <v>40.467793499999999</v>
      </c>
    </row>
    <row r="51" spans="1:30" x14ac:dyDescent="0.25">
      <c r="A51" s="221"/>
      <c r="B51" s="117" t="s">
        <v>68</v>
      </c>
      <c r="C51" s="137">
        <f t="shared" si="3"/>
        <v>1239.9392217</v>
      </c>
      <c r="D51" s="138">
        <v>881.56997369999999</v>
      </c>
      <c r="E51" s="139">
        <v>358.36924800000003</v>
      </c>
      <c r="F51" s="139">
        <v>7.9747680000000001</v>
      </c>
      <c r="G51" s="139">
        <v>50.164423300000003</v>
      </c>
      <c r="H51" s="139">
        <v>119.7106423</v>
      </c>
      <c r="I51" s="139">
        <v>191.56894019999999</v>
      </c>
      <c r="J51" s="139">
        <v>263.44536219999998</v>
      </c>
      <c r="K51" s="139">
        <v>223.42433449999999</v>
      </c>
      <c r="L51" s="139">
        <v>178.72764670000001</v>
      </c>
      <c r="M51" s="139">
        <v>122.4210576</v>
      </c>
      <c r="N51" s="139">
        <v>82.502046899999996</v>
      </c>
      <c r="O51" s="139">
        <v>1191.4179975</v>
      </c>
      <c r="P51" s="140">
        <v>48.521224199999999</v>
      </c>
      <c r="Q51" s="141">
        <f t="shared" si="2"/>
        <v>1217.9539824000001</v>
      </c>
      <c r="R51" s="138">
        <v>858.26956410000003</v>
      </c>
      <c r="S51" s="139">
        <v>359.6844183</v>
      </c>
      <c r="T51" s="139">
        <v>7.5262044000000001</v>
      </c>
      <c r="U51" s="139">
        <v>46.330430300000003</v>
      </c>
      <c r="V51" s="139">
        <v>102.7007945</v>
      </c>
      <c r="W51" s="139">
        <v>185.331928</v>
      </c>
      <c r="X51" s="139">
        <v>243.23700909999999</v>
      </c>
      <c r="Y51" s="139">
        <v>230.2232539</v>
      </c>
      <c r="Z51" s="139">
        <v>198.26218610000001</v>
      </c>
      <c r="AA51" s="139">
        <v>121.0824595</v>
      </c>
      <c r="AB51" s="139">
        <v>83.259716600000004</v>
      </c>
      <c r="AC51" s="139">
        <v>1162.1598733999999</v>
      </c>
      <c r="AD51" s="142">
        <v>55.794108999999999</v>
      </c>
    </row>
    <row r="52" spans="1:30" x14ac:dyDescent="0.25">
      <c r="A52" s="221"/>
      <c r="B52" s="117" t="s">
        <v>119</v>
      </c>
      <c r="C52" s="157">
        <f t="shared" si="3"/>
        <v>1258.8791033</v>
      </c>
      <c r="D52" s="148">
        <v>956.65748110000004</v>
      </c>
      <c r="E52" s="149">
        <v>302.22162220000001</v>
      </c>
      <c r="F52" s="149">
        <v>8.3041692000000005</v>
      </c>
      <c r="G52" s="149">
        <v>36.801623300000003</v>
      </c>
      <c r="H52" s="149">
        <v>86.256508400000001</v>
      </c>
      <c r="I52" s="149">
        <v>121.457678</v>
      </c>
      <c r="J52" s="149">
        <v>214.7600927</v>
      </c>
      <c r="K52" s="149">
        <v>205.9746773</v>
      </c>
      <c r="L52" s="149">
        <v>215.14141960000001</v>
      </c>
      <c r="M52" s="149">
        <v>220.51237119999999</v>
      </c>
      <c r="N52" s="149">
        <v>149.67056360000001</v>
      </c>
      <c r="O52" s="149">
        <v>1072.0275756999999</v>
      </c>
      <c r="P52" s="150">
        <v>186.8515276</v>
      </c>
      <c r="Q52" s="158">
        <f t="shared" si="2"/>
        <v>1224.6589822000001</v>
      </c>
      <c r="R52" s="148">
        <v>930.12512619999995</v>
      </c>
      <c r="S52" s="149">
        <v>294.53385600000001</v>
      </c>
      <c r="T52" s="149">
        <v>7.1943723999999998</v>
      </c>
      <c r="U52" s="149">
        <v>32.071933199999997</v>
      </c>
      <c r="V52" s="149">
        <v>78.859524199999996</v>
      </c>
      <c r="W52" s="149">
        <v>112.22873490000001</v>
      </c>
      <c r="X52" s="149">
        <v>201.61690279999999</v>
      </c>
      <c r="Y52" s="149">
        <v>199.419691</v>
      </c>
      <c r="Z52" s="149">
        <v>229.261346</v>
      </c>
      <c r="AA52" s="149">
        <v>213.14576919999999</v>
      </c>
      <c r="AB52" s="149">
        <v>150.86070849999999</v>
      </c>
      <c r="AC52" s="149">
        <v>1018.7508749</v>
      </c>
      <c r="AD52" s="152">
        <v>205.90810730000001</v>
      </c>
    </row>
    <row r="53" spans="1:30" x14ac:dyDescent="0.25">
      <c r="A53" s="222" t="s">
        <v>70</v>
      </c>
      <c r="B53" s="118" t="s">
        <v>71</v>
      </c>
      <c r="C53" s="131">
        <f t="shared" si="3"/>
        <v>783.08766409999998</v>
      </c>
      <c r="D53" s="132">
        <v>316.1467533</v>
      </c>
      <c r="E53" s="133">
        <v>466.94091079999998</v>
      </c>
      <c r="F53" s="133">
        <v>4.6206896999999998</v>
      </c>
      <c r="G53" s="133">
        <v>18.8433657</v>
      </c>
      <c r="H53" s="133">
        <v>77.575115800000006</v>
      </c>
      <c r="I53" s="133">
        <v>100.2345737</v>
      </c>
      <c r="J53" s="133">
        <v>155.6695402</v>
      </c>
      <c r="K53" s="133">
        <v>130.9365799</v>
      </c>
      <c r="L53" s="133">
        <v>109.76155989999999</v>
      </c>
      <c r="M53" s="133">
        <v>117.0669288</v>
      </c>
      <c r="N53" s="133">
        <v>68.379310399999994</v>
      </c>
      <c r="O53" s="133">
        <v>693.98376180000002</v>
      </c>
      <c r="P53" s="134">
        <v>89.103902300000001</v>
      </c>
      <c r="Q53" s="135">
        <f t="shared" si="2"/>
        <v>800.89713989999996</v>
      </c>
      <c r="R53" s="132">
        <v>314.36811719999997</v>
      </c>
      <c r="S53" s="133">
        <v>486.52902269999998</v>
      </c>
      <c r="T53" s="133">
        <v>7.9749999999999996</v>
      </c>
      <c r="U53" s="133">
        <v>32.259615199999999</v>
      </c>
      <c r="V53" s="133">
        <v>66.837853999999993</v>
      </c>
      <c r="W53" s="133">
        <v>106.70080969999999</v>
      </c>
      <c r="X53" s="133">
        <v>140.8534918</v>
      </c>
      <c r="Y53" s="133">
        <v>136.18461540000001</v>
      </c>
      <c r="Z53" s="133">
        <v>121.26130550000001</v>
      </c>
      <c r="AA53" s="133">
        <v>113.89175590000001</v>
      </c>
      <c r="AB53" s="133">
        <v>74.932692399999993</v>
      </c>
      <c r="AC53" s="133">
        <v>686.41697829999998</v>
      </c>
      <c r="AD53" s="136">
        <v>114.4801616</v>
      </c>
    </row>
    <row r="54" spans="1:30" x14ac:dyDescent="0.25">
      <c r="A54" s="223"/>
      <c r="B54" s="114" t="s">
        <v>120</v>
      </c>
      <c r="C54" s="137">
        <f t="shared" si="3"/>
        <v>631.51353599999993</v>
      </c>
      <c r="D54" s="138">
        <v>471.4627696</v>
      </c>
      <c r="E54" s="139">
        <v>160.05076639999999</v>
      </c>
      <c r="F54" s="139">
        <v>2.3678161000000002</v>
      </c>
      <c r="G54" s="139">
        <v>19.967433</v>
      </c>
      <c r="H54" s="139">
        <v>36.789272099999998</v>
      </c>
      <c r="I54" s="139">
        <v>74.660919399999997</v>
      </c>
      <c r="J54" s="139">
        <v>102.9846744</v>
      </c>
      <c r="K54" s="139">
        <v>102.0948276</v>
      </c>
      <c r="L54" s="139">
        <v>108.28564230000001</v>
      </c>
      <c r="M54" s="139">
        <v>110.9425286</v>
      </c>
      <c r="N54" s="139">
        <v>73.420422500000001</v>
      </c>
      <c r="O54" s="139">
        <v>530.19744430000003</v>
      </c>
      <c r="P54" s="140">
        <v>101.3160917</v>
      </c>
      <c r="Q54" s="141">
        <f t="shared" si="2"/>
        <v>630.09302639999999</v>
      </c>
      <c r="R54" s="138">
        <v>467.28146270000002</v>
      </c>
      <c r="S54" s="139">
        <v>162.81156369999999</v>
      </c>
      <c r="T54" s="139">
        <v>3.6134615999999999</v>
      </c>
      <c r="U54" s="139">
        <v>20.65</v>
      </c>
      <c r="V54" s="139">
        <v>39.584615399999997</v>
      </c>
      <c r="W54" s="139">
        <v>69.324038599999994</v>
      </c>
      <c r="X54" s="139">
        <v>97.821179200000003</v>
      </c>
      <c r="Y54" s="139">
        <v>109.3480769</v>
      </c>
      <c r="Z54" s="139">
        <v>104.6384614</v>
      </c>
      <c r="AA54" s="139">
        <v>104.21153839999999</v>
      </c>
      <c r="AB54" s="139">
        <v>80.901654899999997</v>
      </c>
      <c r="AC54" s="139">
        <v>522.299757</v>
      </c>
      <c r="AD54" s="142">
        <v>107.7932694</v>
      </c>
    </row>
    <row r="55" spans="1:30" x14ac:dyDescent="0.25">
      <c r="A55" s="223"/>
      <c r="B55" s="114" t="s">
        <v>121</v>
      </c>
      <c r="C55" s="137">
        <f t="shared" si="3"/>
        <v>187.17024629999997</v>
      </c>
      <c r="D55" s="138">
        <v>134.95210739999999</v>
      </c>
      <c r="E55" s="139">
        <v>52.2181389</v>
      </c>
      <c r="F55" s="139">
        <v>0.5210728</v>
      </c>
      <c r="G55" s="139">
        <v>2.8678161000000002</v>
      </c>
      <c r="H55" s="139">
        <v>10.352490599999999</v>
      </c>
      <c r="I55" s="139">
        <v>18.722222299999999</v>
      </c>
      <c r="J55" s="139">
        <v>40.3601533</v>
      </c>
      <c r="K55" s="139">
        <v>36.076628399999997</v>
      </c>
      <c r="L55" s="139">
        <v>30.582123299999999</v>
      </c>
      <c r="M55" s="139">
        <v>28.858237599999999</v>
      </c>
      <c r="N55" s="139">
        <v>18.8295019</v>
      </c>
      <c r="O55" s="139">
        <v>173.05721919999999</v>
      </c>
      <c r="P55" s="140">
        <v>14.1130271</v>
      </c>
      <c r="Q55" s="141">
        <f t="shared" si="2"/>
        <v>183.85743909999999</v>
      </c>
      <c r="R55" s="138">
        <v>132.8211537</v>
      </c>
      <c r="S55" s="139">
        <v>51.036285399999997</v>
      </c>
      <c r="T55" s="139">
        <v>0.3326923</v>
      </c>
      <c r="U55" s="139">
        <v>1.2884614999999999</v>
      </c>
      <c r="V55" s="139">
        <v>7.0423077000000003</v>
      </c>
      <c r="W55" s="139">
        <v>18.482692199999999</v>
      </c>
      <c r="X55" s="139">
        <v>33.871153900000003</v>
      </c>
      <c r="Y55" s="139">
        <v>40.086538400000002</v>
      </c>
      <c r="Z55" s="139">
        <v>31.4401315</v>
      </c>
      <c r="AA55" s="139">
        <v>30.3826924</v>
      </c>
      <c r="AB55" s="139">
        <v>20.9307692</v>
      </c>
      <c r="AC55" s="139">
        <v>176.25166999999999</v>
      </c>
      <c r="AD55" s="142">
        <v>7.6057690999999998</v>
      </c>
    </row>
    <row r="56" spans="1:30" x14ac:dyDescent="0.25">
      <c r="A56" s="223"/>
      <c r="B56" s="114" t="s">
        <v>74</v>
      </c>
      <c r="C56" s="137">
        <f t="shared" si="3"/>
        <v>232.26129760000001</v>
      </c>
      <c r="D56" s="138">
        <v>97.390154300000006</v>
      </c>
      <c r="E56" s="139">
        <v>134.8711433</v>
      </c>
      <c r="F56" s="139">
        <v>1.467433</v>
      </c>
      <c r="G56" s="139">
        <v>5.1724138000000002</v>
      </c>
      <c r="H56" s="139">
        <v>21.390804599999999</v>
      </c>
      <c r="I56" s="139">
        <v>25.984674299999998</v>
      </c>
      <c r="J56" s="139">
        <v>43.263863700000002</v>
      </c>
      <c r="K56" s="139">
        <v>49.5996168</v>
      </c>
      <c r="L56" s="139">
        <v>36.780958800000001</v>
      </c>
      <c r="M56" s="139">
        <v>22.371647500000002</v>
      </c>
      <c r="N56" s="139">
        <v>26.229885100000001</v>
      </c>
      <c r="O56" s="139">
        <v>181.7593818</v>
      </c>
      <c r="P56" s="140">
        <v>50.501915799999999</v>
      </c>
      <c r="Q56" s="141">
        <f t="shared" si="2"/>
        <v>229.27909940000001</v>
      </c>
      <c r="R56" s="138">
        <v>91.844382600000003</v>
      </c>
      <c r="S56" s="139">
        <v>137.43471679999999</v>
      </c>
      <c r="T56" s="139">
        <v>2.4961538000000001</v>
      </c>
      <c r="U56" s="139">
        <v>9.2615385000000003</v>
      </c>
      <c r="V56" s="139">
        <v>17.123076900000001</v>
      </c>
      <c r="W56" s="139">
        <v>24.894230799999999</v>
      </c>
      <c r="X56" s="139">
        <v>39.778947299999999</v>
      </c>
      <c r="Y56" s="139">
        <v>53.996153999999997</v>
      </c>
      <c r="Z56" s="139">
        <v>37.7136134</v>
      </c>
      <c r="AA56" s="139">
        <v>20.888461599999999</v>
      </c>
      <c r="AB56" s="139">
        <v>23.126923099999999</v>
      </c>
      <c r="AC56" s="139">
        <v>179.75976750000001</v>
      </c>
      <c r="AD56" s="142">
        <v>49.519331899999997</v>
      </c>
    </row>
    <row r="57" spans="1:30" x14ac:dyDescent="0.25">
      <c r="A57" s="223"/>
      <c r="B57" s="114" t="s">
        <v>122</v>
      </c>
      <c r="C57" s="137">
        <f t="shared" si="3"/>
        <v>122.9214054</v>
      </c>
      <c r="D57" s="138">
        <v>59.083333500000002</v>
      </c>
      <c r="E57" s="139">
        <v>63.838071900000003</v>
      </c>
      <c r="F57" s="139">
        <v>2.3601532999999999</v>
      </c>
      <c r="G57" s="139">
        <v>18.4463601</v>
      </c>
      <c r="H57" s="139">
        <v>19.9980844</v>
      </c>
      <c r="I57" s="139">
        <v>17.914750999999999</v>
      </c>
      <c r="J57" s="139">
        <v>15.862069</v>
      </c>
      <c r="K57" s="139">
        <v>20.858237500000001</v>
      </c>
      <c r="L57" s="139">
        <v>11.260536200000001</v>
      </c>
      <c r="M57" s="139">
        <v>11.424279</v>
      </c>
      <c r="N57" s="139">
        <v>4.7969349000000001</v>
      </c>
      <c r="O57" s="139">
        <v>68.363329300000004</v>
      </c>
      <c r="P57" s="140">
        <v>54.558076100000001</v>
      </c>
      <c r="Q57" s="141">
        <f t="shared" si="2"/>
        <v>133.06212550000001</v>
      </c>
      <c r="R57" s="138">
        <v>63.829433100000003</v>
      </c>
      <c r="S57" s="139">
        <v>69.232692400000005</v>
      </c>
      <c r="T57" s="139">
        <v>3.0923077999999999</v>
      </c>
      <c r="U57" s="139">
        <v>24.561538500000001</v>
      </c>
      <c r="V57" s="139">
        <v>15.557692400000001</v>
      </c>
      <c r="W57" s="139">
        <v>21.154433099999999</v>
      </c>
      <c r="X57" s="139">
        <v>17.7730769</v>
      </c>
      <c r="Y57" s="139">
        <v>16.6521255</v>
      </c>
      <c r="Z57" s="139">
        <v>15.7980769</v>
      </c>
      <c r="AA57" s="139">
        <v>12.4228744</v>
      </c>
      <c r="AB57" s="139">
        <v>6.05</v>
      </c>
      <c r="AC57" s="139">
        <v>80.418097099999997</v>
      </c>
      <c r="AD57" s="142">
        <v>52.644028400000003</v>
      </c>
    </row>
    <row r="58" spans="1:30" x14ac:dyDescent="0.25">
      <c r="A58" s="223"/>
      <c r="B58" s="114" t="s">
        <v>76</v>
      </c>
      <c r="C58" s="137">
        <f t="shared" si="3"/>
        <v>246.93829399999998</v>
      </c>
      <c r="D58" s="138">
        <v>100.5901391</v>
      </c>
      <c r="E58" s="139">
        <v>146.3481549</v>
      </c>
      <c r="F58" s="139">
        <v>2.6800766</v>
      </c>
      <c r="G58" s="139">
        <v>6.4904215000000001</v>
      </c>
      <c r="H58" s="139">
        <v>13.5536397</v>
      </c>
      <c r="I58" s="139">
        <v>26.6361162</v>
      </c>
      <c r="J58" s="139">
        <v>43.849768099999999</v>
      </c>
      <c r="K58" s="139">
        <v>49.691974199999997</v>
      </c>
      <c r="L58" s="139">
        <v>41.191369199999997</v>
      </c>
      <c r="M58" s="139">
        <v>38.741379299999998</v>
      </c>
      <c r="N58" s="139">
        <v>24.1035492</v>
      </c>
      <c r="O58" s="139">
        <v>226.94998989999999</v>
      </c>
      <c r="P58" s="140">
        <v>19.988304100000001</v>
      </c>
      <c r="Q58" s="141">
        <f t="shared" si="2"/>
        <v>244.7506276</v>
      </c>
      <c r="R58" s="138">
        <v>97.717373500000008</v>
      </c>
      <c r="S58" s="139">
        <v>147.03325409999999</v>
      </c>
      <c r="T58" s="139">
        <v>4.5115384999999995</v>
      </c>
      <c r="U58" s="139">
        <v>12.4538461</v>
      </c>
      <c r="V58" s="139">
        <v>11.926923</v>
      </c>
      <c r="W58" s="139">
        <v>26.728846099999998</v>
      </c>
      <c r="X58" s="139">
        <v>33.925065799999999</v>
      </c>
      <c r="Y58" s="139">
        <v>51.142869400000002</v>
      </c>
      <c r="Z58" s="139">
        <v>41.059615399999998</v>
      </c>
      <c r="AA58" s="139">
        <v>29.3230772</v>
      </c>
      <c r="AB58" s="139">
        <v>33.678846100000001</v>
      </c>
      <c r="AC58" s="139">
        <v>216.55062770000001</v>
      </c>
      <c r="AD58" s="142">
        <v>28.199999900000002</v>
      </c>
    </row>
    <row r="59" spans="1:30" x14ac:dyDescent="0.25">
      <c r="A59" s="223"/>
      <c r="B59" s="114" t="s">
        <v>77</v>
      </c>
      <c r="C59" s="137">
        <f t="shared" si="3"/>
        <v>315.21844149999998</v>
      </c>
      <c r="D59" s="138">
        <v>118.4209013</v>
      </c>
      <c r="E59" s="139">
        <v>196.79754019999999</v>
      </c>
      <c r="F59" s="139">
        <v>1.934866</v>
      </c>
      <c r="G59" s="139">
        <v>10.256705</v>
      </c>
      <c r="H59" s="139">
        <v>23.7611414</v>
      </c>
      <c r="I59" s="139">
        <v>41.304597600000001</v>
      </c>
      <c r="J59" s="139">
        <v>56.627797999999999</v>
      </c>
      <c r="K59" s="139">
        <v>66.931236100000007</v>
      </c>
      <c r="L59" s="139">
        <v>44.674329499999999</v>
      </c>
      <c r="M59" s="139">
        <v>40.300564700000002</v>
      </c>
      <c r="N59" s="139">
        <v>29.427203200000001</v>
      </c>
      <c r="O59" s="139">
        <v>212.62396659999999</v>
      </c>
      <c r="P59" s="140">
        <v>102.59447489999999</v>
      </c>
      <c r="Q59" s="141">
        <f t="shared" si="2"/>
        <v>334.05324899999999</v>
      </c>
      <c r="R59" s="138">
        <v>129.9101215</v>
      </c>
      <c r="S59" s="139">
        <v>204.14312749999999</v>
      </c>
      <c r="T59" s="139">
        <v>2.2692307</v>
      </c>
      <c r="U59" s="139">
        <v>9.1192308000000004</v>
      </c>
      <c r="V59" s="139">
        <v>30.469230700000001</v>
      </c>
      <c r="W59" s="139">
        <v>37.2070851</v>
      </c>
      <c r="X59" s="139">
        <v>51.375404899999999</v>
      </c>
      <c r="Y59" s="139">
        <v>79.789585099999996</v>
      </c>
      <c r="Z59" s="139">
        <v>50.709412899999997</v>
      </c>
      <c r="AA59" s="139">
        <v>41.503643799999999</v>
      </c>
      <c r="AB59" s="139">
        <v>31.610424999999999</v>
      </c>
      <c r="AC59" s="139">
        <v>200.2815889</v>
      </c>
      <c r="AD59" s="142">
        <v>133.77166009999999</v>
      </c>
    </row>
    <row r="60" spans="1:30" x14ac:dyDescent="0.25">
      <c r="A60" s="223"/>
      <c r="B60" s="114" t="s">
        <v>78</v>
      </c>
      <c r="C60" s="137">
        <f t="shared" si="3"/>
        <v>748.74054290000004</v>
      </c>
      <c r="D60" s="138">
        <v>451.44922389999999</v>
      </c>
      <c r="E60" s="139">
        <v>297.29131899999999</v>
      </c>
      <c r="F60" s="139">
        <v>6.3946360000000002</v>
      </c>
      <c r="G60" s="139">
        <v>24.4904215</v>
      </c>
      <c r="H60" s="139">
        <v>38.254688600000001</v>
      </c>
      <c r="I60" s="139">
        <v>89.789367799999994</v>
      </c>
      <c r="J60" s="139">
        <v>133.50752180000001</v>
      </c>
      <c r="K60" s="139">
        <v>111.4643428</v>
      </c>
      <c r="L60" s="139">
        <v>137.9603548</v>
      </c>
      <c r="M60" s="139">
        <v>139.98074220000001</v>
      </c>
      <c r="N60" s="139">
        <v>66.898467400000001</v>
      </c>
      <c r="O60" s="139">
        <v>625.04000310000004</v>
      </c>
      <c r="P60" s="140">
        <v>123.7005398</v>
      </c>
      <c r="Q60" s="141">
        <f t="shared" si="2"/>
        <v>731.39409449999994</v>
      </c>
      <c r="R60" s="138">
        <v>444.1903848</v>
      </c>
      <c r="S60" s="139">
        <v>287.20370969999999</v>
      </c>
      <c r="T60" s="139">
        <v>5.0538461000000003</v>
      </c>
      <c r="U60" s="139">
        <v>24.7153846</v>
      </c>
      <c r="V60" s="139">
        <v>34.275769400000001</v>
      </c>
      <c r="W60" s="139">
        <v>80.334180200000006</v>
      </c>
      <c r="X60" s="139">
        <v>127.1244232</v>
      </c>
      <c r="Y60" s="139">
        <v>121.38846150000001</v>
      </c>
      <c r="Z60" s="139">
        <v>120.3501064</v>
      </c>
      <c r="AA60" s="139">
        <v>150.2173076</v>
      </c>
      <c r="AB60" s="139">
        <v>67.934615500000007</v>
      </c>
      <c r="AC60" s="139">
        <v>604.63510659999997</v>
      </c>
      <c r="AD60" s="142">
        <v>126.75898789999999</v>
      </c>
    </row>
    <row r="61" spans="1:30" x14ac:dyDescent="0.25">
      <c r="A61" s="223"/>
      <c r="B61" s="114" t="s">
        <v>79</v>
      </c>
      <c r="C61" s="137">
        <f t="shared" si="3"/>
        <v>526.78894409999998</v>
      </c>
      <c r="D61" s="138">
        <v>271.52439989999999</v>
      </c>
      <c r="E61" s="139">
        <v>255.26454419999999</v>
      </c>
      <c r="F61" s="139">
        <v>2.7969349000000001</v>
      </c>
      <c r="G61" s="139">
        <v>12.287356300000001</v>
      </c>
      <c r="H61" s="139">
        <v>27.835249000000001</v>
      </c>
      <c r="I61" s="139">
        <v>45.568683399999998</v>
      </c>
      <c r="J61" s="139">
        <v>105.7151137</v>
      </c>
      <c r="K61" s="139">
        <v>123.3004689</v>
      </c>
      <c r="L61" s="139">
        <v>106.6360153</v>
      </c>
      <c r="M61" s="139">
        <v>68.222222099999996</v>
      </c>
      <c r="N61" s="139">
        <v>34.426900500000002</v>
      </c>
      <c r="O61" s="139">
        <v>466.32534270000002</v>
      </c>
      <c r="P61" s="140">
        <v>60.463601400000002</v>
      </c>
      <c r="Q61" s="141">
        <f t="shared" si="2"/>
        <v>541.3894282</v>
      </c>
      <c r="R61" s="138">
        <v>280.30192299999999</v>
      </c>
      <c r="S61" s="139">
        <v>261.08750520000001</v>
      </c>
      <c r="T61" s="139">
        <v>3.7846153999999999</v>
      </c>
      <c r="U61" s="139">
        <v>16.065384600000002</v>
      </c>
      <c r="V61" s="139">
        <v>26.5115385</v>
      </c>
      <c r="W61" s="139">
        <v>47.186639700000001</v>
      </c>
      <c r="X61" s="139">
        <v>105.1036488</v>
      </c>
      <c r="Y61" s="139">
        <v>115.4424594</v>
      </c>
      <c r="Z61" s="139">
        <v>115.5791499</v>
      </c>
      <c r="AA61" s="139">
        <v>77.183198399999995</v>
      </c>
      <c r="AB61" s="139">
        <v>34.532793499999997</v>
      </c>
      <c r="AC61" s="139">
        <v>455.25865900000002</v>
      </c>
      <c r="AD61" s="142">
        <v>86.130769200000003</v>
      </c>
    </row>
    <row r="62" spans="1:30" x14ac:dyDescent="0.25">
      <c r="A62" s="223"/>
      <c r="B62" s="114" t="s">
        <v>123</v>
      </c>
      <c r="C62" s="137">
        <f t="shared" si="3"/>
        <v>7.4559386999999999</v>
      </c>
      <c r="D62" s="138">
        <v>4.4559386999999999</v>
      </c>
      <c r="E62" s="139">
        <v>3</v>
      </c>
      <c r="F62" s="139"/>
      <c r="G62" s="139"/>
      <c r="H62" s="139"/>
      <c r="I62" s="139">
        <v>1</v>
      </c>
      <c r="J62" s="139">
        <v>0.70114940000000003</v>
      </c>
      <c r="K62" s="139">
        <v>3</v>
      </c>
      <c r="L62" s="139">
        <v>1</v>
      </c>
      <c r="M62" s="139">
        <v>1.7547893000000001</v>
      </c>
      <c r="N62" s="139"/>
      <c r="O62" s="139">
        <v>7.4559386999999999</v>
      </c>
      <c r="P62" s="140"/>
      <c r="Q62" s="141">
        <f t="shared" si="2"/>
        <v>6.9423075999999995</v>
      </c>
      <c r="R62" s="138">
        <v>3.6961537999999998</v>
      </c>
      <c r="S62" s="139">
        <v>3.2461538000000001</v>
      </c>
      <c r="T62" s="139">
        <v>0</v>
      </c>
      <c r="U62" s="139">
        <v>0</v>
      </c>
      <c r="V62" s="139">
        <v>0</v>
      </c>
      <c r="W62" s="139">
        <v>1.25</v>
      </c>
      <c r="X62" s="139">
        <v>0</v>
      </c>
      <c r="Y62" s="139">
        <v>2.9961538000000001</v>
      </c>
      <c r="Z62" s="139">
        <v>1</v>
      </c>
      <c r="AA62" s="139">
        <v>1.6961538</v>
      </c>
      <c r="AB62" s="139">
        <v>0</v>
      </c>
      <c r="AC62" s="139">
        <v>6.9423076000000004</v>
      </c>
      <c r="AD62" s="142">
        <v>0</v>
      </c>
    </row>
    <row r="63" spans="1:30" x14ac:dyDescent="0.25">
      <c r="A63" s="224"/>
      <c r="B63" s="117" t="s">
        <v>124</v>
      </c>
      <c r="C63" s="157">
        <f t="shared" si="3"/>
        <v>3.4961685999999998</v>
      </c>
      <c r="D63" s="148">
        <v>1</v>
      </c>
      <c r="E63" s="149">
        <v>2.4961685999999998</v>
      </c>
      <c r="F63" s="149"/>
      <c r="G63" s="149"/>
      <c r="H63" s="149">
        <v>1</v>
      </c>
      <c r="I63" s="149">
        <v>1</v>
      </c>
      <c r="J63" s="149"/>
      <c r="K63" s="149"/>
      <c r="L63" s="149"/>
      <c r="M63" s="149"/>
      <c r="N63" s="149">
        <v>1.4961686000000001</v>
      </c>
      <c r="O63" s="149">
        <v>3.4961685999999998</v>
      </c>
      <c r="P63" s="150"/>
      <c r="Q63" s="158">
        <f t="shared" si="2"/>
        <v>3</v>
      </c>
      <c r="R63" s="148">
        <v>1</v>
      </c>
      <c r="S63" s="149">
        <v>2</v>
      </c>
      <c r="T63" s="149">
        <v>0</v>
      </c>
      <c r="U63" s="149">
        <v>0</v>
      </c>
      <c r="V63" s="149">
        <v>0</v>
      </c>
      <c r="W63" s="149">
        <v>2</v>
      </c>
      <c r="X63" s="149">
        <v>0</v>
      </c>
      <c r="Y63" s="149">
        <v>0</v>
      </c>
      <c r="Z63" s="149">
        <v>0</v>
      </c>
      <c r="AA63" s="149">
        <v>0</v>
      </c>
      <c r="AB63" s="149">
        <v>1</v>
      </c>
      <c r="AC63" s="149">
        <v>3</v>
      </c>
      <c r="AD63" s="152">
        <v>0</v>
      </c>
    </row>
    <row r="64" spans="1:30" x14ac:dyDescent="0.25">
      <c r="A64" s="119" t="s">
        <v>82</v>
      </c>
      <c r="B64" s="120" t="s">
        <v>83</v>
      </c>
      <c r="C64" s="159">
        <f t="shared" si="3"/>
        <v>152.781811</v>
      </c>
      <c r="D64" s="160">
        <v>64.706896599999993</v>
      </c>
      <c r="E64" s="161">
        <v>88.074914399999997</v>
      </c>
      <c r="F64" s="161">
        <v>0.16858239999999999</v>
      </c>
      <c r="G64" s="161">
        <v>1.1877394999999999</v>
      </c>
      <c r="H64" s="161">
        <v>9.8754788999999992</v>
      </c>
      <c r="I64" s="161">
        <v>14.8814277</v>
      </c>
      <c r="J64" s="161">
        <v>20.521072799999999</v>
      </c>
      <c r="K64" s="161">
        <v>29.375478999999999</v>
      </c>
      <c r="L64" s="161">
        <v>29.398467400000001</v>
      </c>
      <c r="M64" s="161">
        <v>27.093869699999999</v>
      </c>
      <c r="N64" s="161">
        <v>20.279693600000002</v>
      </c>
      <c r="O64" s="161">
        <v>110.74137949999999</v>
      </c>
      <c r="P64" s="162">
        <v>42.040431499999997</v>
      </c>
      <c r="Q64" s="163">
        <f t="shared" si="2"/>
        <v>150.36904340000001</v>
      </c>
      <c r="R64" s="160">
        <v>65.3057692</v>
      </c>
      <c r="S64" s="161">
        <v>85.063274199999995</v>
      </c>
      <c r="T64" s="161">
        <v>0.36153839999999998</v>
      </c>
      <c r="U64" s="161">
        <v>2.4153845999999999</v>
      </c>
      <c r="V64" s="161">
        <v>9.3862348000000004</v>
      </c>
      <c r="W64" s="161">
        <v>14.361740899999999</v>
      </c>
      <c r="X64" s="161">
        <v>17.703760200000001</v>
      </c>
      <c r="Y64" s="161">
        <v>31.6576922</v>
      </c>
      <c r="Z64" s="161">
        <v>24.6</v>
      </c>
      <c r="AA64" s="161">
        <v>33.299999999999997</v>
      </c>
      <c r="AB64" s="161">
        <v>16.582692300000001</v>
      </c>
      <c r="AC64" s="161">
        <v>105.7499139</v>
      </c>
      <c r="AD64" s="164">
        <v>44.6191295</v>
      </c>
    </row>
    <row r="65" spans="1:30" s="121" customFormat="1" x14ac:dyDescent="0.25">
      <c r="B65" s="122"/>
      <c r="C65" s="165"/>
      <c r="D65" s="166"/>
      <c r="E65" s="167"/>
      <c r="F65" s="167"/>
      <c r="G65" s="167"/>
      <c r="H65" s="167"/>
      <c r="I65" s="167"/>
      <c r="J65" s="167"/>
      <c r="K65" s="167"/>
      <c r="L65" s="167"/>
      <c r="M65" s="167"/>
      <c r="N65" s="167"/>
      <c r="O65" s="167"/>
      <c r="P65" s="168"/>
      <c r="Q65" s="169"/>
      <c r="R65" s="166"/>
      <c r="S65" s="167"/>
      <c r="T65" s="167"/>
      <c r="U65" s="167"/>
      <c r="V65" s="167"/>
      <c r="W65" s="167"/>
      <c r="X65" s="167"/>
      <c r="Y65" s="167"/>
      <c r="Z65" s="167"/>
      <c r="AA65" s="167"/>
      <c r="AB65" s="167"/>
      <c r="AC65" s="167"/>
      <c r="AD65" s="170"/>
    </row>
    <row r="66" spans="1:30" s="123" customFormat="1" ht="15.6" x14ac:dyDescent="0.25">
      <c r="A66" s="225" t="s">
        <v>87</v>
      </c>
      <c r="B66" s="226"/>
      <c r="C66" s="171">
        <f t="shared" ref="C66:AD66" si="4">SUM(C6:C64)</f>
        <v>24574.706230399996</v>
      </c>
      <c r="D66" s="171">
        <f t="shared" si="4"/>
        <v>10959.586812700001</v>
      </c>
      <c r="E66" s="171">
        <f t="shared" si="4"/>
        <v>13615.119417700002</v>
      </c>
      <c r="F66" s="171">
        <f t="shared" si="4"/>
        <v>310.25071100000002</v>
      </c>
      <c r="G66" s="171">
        <f t="shared" si="4"/>
        <v>1449.7054960999997</v>
      </c>
      <c r="H66" s="171">
        <f t="shared" si="4"/>
        <v>2329.9544065</v>
      </c>
      <c r="I66" s="171">
        <f t="shared" si="4"/>
        <v>3075.7910118999989</v>
      </c>
      <c r="J66" s="171">
        <f t="shared" si="4"/>
        <v>4011.6639144000005</v>
      </c>
      <c r="K66" s="171">
        <f t="shared" si="4"/>
        <v>3661.8863186000008</v>
      </c>
      <c r="L66" s="171">
        <f t="shared" si="4"/>
        <v>3682.2535336000005</v>
      </c>
      <c r="M66" s="171">
        <f t="shared" si="4"/>
        <v>3618.1073654000002</v>
      </c>
      <c r="N66" s="171">
        <f t="shared" si="4"/>
        <v>2435.0934729000005</v>
      </c>
      <c r="O66" s="171">
        <f t="shared" si="4"/>
        <v>17760.840513299998</v>
      </c>
      <c r="P66" s="172">
        <f t="shared" si="4"/>
        <v>6813.8657170999986</v>
      </c>
      <c r="Q66" s="173">
        <f t="shared" si="4"/>
        <v>24561.425583700002</v>
      </c>
      <c r="R66" s="171">
        <f t="shared" si="4"/>
        <v>10816.569987899999</v>
      </c>
      <c r="S66" s="171">
        <f t="shared" si="4"/>
        <v>13744.855595799998</v>
      </c>
      <c r="T66" s="171">
        <f t="shared" si="4"/>
        <v>344.29350199999993</v>
      </c>
      <c r="U66" s="171">
        <f t="shared" si="4"/>
        <v>1514.5043724000006</v>
      </c>
      <c r="V66" s="171">
        <f t="shared" si="4"/>
        <v>2261.3831582999996</v>
      </c>
      <c r="W66" s="171">
        <f t="shared" si="4"/>
        <v>3019.917499799999</v>
      </c>
      <c r="X66" s="171">
        <f t="shared" si="4"/>
        <v>3876.2398530999994</v>
      </c>
      <c r="Y66" s="171">
        <f t="shared" si="4"/>
        <v>3751.6515678999995</v>
      </c>
      <c r="Z66" s="171">
        <f t="shared" si="4"/>
        <v>3730.4365727000004</v>
      </c>
      <c r="AA66" s="171">
        <f t="shared" si="4"/>
        <v>3532.2077827999997</v>
      </c>
      <c r="AB66" s="171">
        <f t="shared" si="4"/>
        <v>2530.7912747</v>
      </c>
      <c r="AC66" s="171">
        <f t="shared" si="4"/>
        <v>17417.865387099999</v>
      </c>
      <c r="AD66" s="171">
        <f t="shared" si="4"/>
        <v>7143.5601965999986</v>
      </c>
    </row>
    <row r="67" spans="1:30" x14ac:dyDescent="0.25">
      <c r="C67" s="174"/>
      <c r="D67" s="218">
        <f>SUM(D66:E66)</f>
        <v>24574.706230400003</v>
      </c>
      <c r="E67" s="219"/>
      <c r="F67" s="218">
        <f>SUM(F66:N66)</f>
        <v>24574.706230399999</v>
      </c>
      <c r="G67" s="219"/>
      <c r="H67" s="219"/>
      <c r="I67" s="219"/>
      <c r="J67" s="219"/>
      <c r="K67" s="219"/>
      <c r="L67" s="219"/>
      <c r="M67" s="219"/>
      <c r="N67" s="220"/>
      <c r="O67" s="227">
        <f>SUM(O66:P66)</f>
        <v>24574.706230399996</v>
      </c>
      <c r="P67" s="228"/>
      <c r="Q67" s="175"/>
      <c r="R67" s="218">
        <f>SUM(R66:S66)</f>
        <v>24561.425583699995</v>
      </c>
      <c r="S67" s="219"/>
      <c r="T67" s="218">
        <f>SUM(T66:AB66)</f>
        <v>24561.425583699998</v>
      </c>
      <c r="U67" s="219"/>
      <c r="V67" s="219"/>
      <c r="W67" s="219"/>
      <c r="X67" s="219"/>
      <c r="Y67" s="219"/>
      <c r="Z67" s="219"/>
      <c r="AA67" s="219"/>
      <c r="AB67" s="220"/>
      <c r="AC67" s="227">
        <f>SUM(AC66:AD66)</f>
        <v>24561.425583699998</v>
      </c>
      <c r="AD67" s="227"/>
    </row>
    <row r="75" spans="1:30" x14ac:dyDescent="0.25">
      <c r="A75" s="95" t="s">
        <v>85</v>
      </c>
    </row>
  </sheetData>
  <mergeCells count="30">
    <mergeCell ref="AC67:AD67"/>
    <mergeCell ref="F67:N67"/>
    <mergeCell ref="O67:P67"/>
    <mergeCell ref="C3:P3"/>
    <mergeCell ref="Q3:AD3"/>
    <mergeCell ref="Q4:Q5"/>
    <mergeCell ref="R4:S4"/>
    <mergeCell ref="T4:AB4"/>
    <mergeCell ref="AC4:AD4"/>
    <mergeCell ref="R67:S67"/>
    <mergeCell ref="O4:P4"/>
    <mergeCell ref="A33:A38"/>
    <mergeCell ref="A39:A42"/>
    <mergeCell ref="T67:AB67"/>
    <mergeCell ref="A43:A44"/>
    <mergeCell ref="A45:A46"/>
    <mergeCell ref="A47:A52"/>
    <mergeCell ref="A53:A63"/>
    <mergeCell ref="A66:B66"/>
    <mergeCell ref="D67:E67"/>
    <mergeCell ref="A6:A21"/>
    <mergeCell ref="A22:A23"/>
    <mergeCell ref="A24:A26"/>
    <mergeCell ref="A27:A32"/>
    <mergeCell ref="A4:A5"/>
    <mergeCell ref="A1:B1"/>
    <mergeCell ref="B4:B5"/>
    <mergeCell ref="C4:C5"/>
    <mergeCell ref="D4:E4"/>
    <mergeCell ref="F4:N4"/>
  </mergeCells>
  <pageMargins left="0.35433070866141736" right="0.35433070866141736" top="0.98425196850393704" bottom="0.98425196850393704" header="0.51181102362204722" footer="0.51181102362204722"/>
  <pageSetup paperSize="9" scale="4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084afae7ba77b1aa2859d11a231f4fc7">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246a59d3001a42c7214acec15d1ec894"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AV"/>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D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insteek Brouns"/>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2-2023"/>
          <xsd:enumeration value="2021-2022"/>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enumeration value="Demir"/>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ie xmlns="3301dedf-b972-4f3e-ad53-365b955a2e53">SV 301-400</Categorie>
    <SubSubCategorie xmlns="3301dedf-b972-4f3e-ad53-365b955a2e53" xsi:nil="true"/>
    <Legislatuur xmlns="5a174038-70d1-4bd0-a73d-419d63be8671">2019-2024</Legislatuur>
    <SubCategorie xmlns="3301dedf-b972-4f3e-ad53-365b955a2e53">BS SV 342</SubCategorie>
    <Actueel_x003f_ xmlns="5a174038-70d1-4bd0-a73d-419d63be8671">true</Actueel_x003f_>
    <Minister xmlns="5a174038-70d1-4bd0-a73d-419d63be8671">Somers</Minister>
    <Weergave xmlns="5a174038-70d1-4bd0-a73d-419d63be8671">2022-2023</Weergave>
    <_dlc_DocId xmlns="f2018528-1da4-41c7-8a42-759687759166">HFBID-2109892079-10941</_dlc_DocId>
    <_dlc_DocIdUrl xmlns="f2018528-1da4-41c7-8a42-759687759166">
      <Url>https://vlaamseoverheid.sharepoint.com/sites/afb/Beleid/_layouts/15/DocIdRedir.aspx?ID=HFBID-2109892079-10941</Url>
      <Description>HFBID-2109892079-10941</Description>
    </_dlc_DocIdUrl>
  </documentManagement>
</p:properties>
</file>

<file path=customXml/itemProps1.xml><?xml version="1.0" encoding="utf-8"?>
<ds:datastoreItem xmlns:ds="http://schemas.openxmlformats.org/officeDocument/2006/customXml" ds:itemID="{13A3E528-E022-4D29-977B-4725EE655A7E}">
  <ds:schemaRefs>
    <ds:schemaRef ds:uri="http://schemas.microsoft.com/sharepoint/v3/contenttype/forms"/>
  </ds:schemaRefs>
</ds:datastoreItem>
</file>

<file path=customXml/itemProps2.xml><?xml version="1.0" encoding="utf-8"?>
<ds:datastoreItem xmlns:ds="http://schemas.openxmlformats.org/officeDocument/2006/customXml" ds:itemID="{07E3EECE-B253-4AA5-9752-3DD89C431EC1}">
  <ds:schemaRefs>
    <ds:schemaRef ds:uri="http://schemas.microsoft.com/sharepoint/events"/>
  </ds:schemaRefs>
</ds:datastoreItem>
</file>

<file path=customXml/itemProps3.xml><?xml version="1.0" encoding="utf-8"?>
<ds:datastoreItem xmlns:ds="http://schemas.openxmlformats.org/officeDocument/2006/customXml" ds:itemID="{002D1E7C-47F0-4FE9-BBD7-A5BD1142E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A6C484-F39C-4F65-80A6-8EF622E3ACEE}">
  <ds:schemaRefs>
    <ds:schemaRef ds:uri="http://purl.org/dc/elements/1.1/"/>
    <ds:schemaRef ds:uri="http://schemas.openxmlformats.org/package/2006/metadata/core-properties"/>
    <ds:schemaRef ds:uri="3301dedf-b972-4f3e-ad53-365b955a2e53"/>
    <ds:schemaRef ds:uri="http://schemas.microsoft.com/office/infopath/2007/PartnerControls"/>
    <ds:schemaRef ds:uri="http://purl.org/dc/terms/"/>
    <ds:schemaRef ds:uri="f2018528-1da4-41c7-8a42-759687759166"/>
    <ds:schemaRef ds:uri="5a174038-70d1-4bd0-a73d-419d63be8671"/>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Personeelsaantal</vt:lpstr>
      <vt:lpstr>Bruto VTE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Wang, Yang</dc:creator>
  <cp:keywords/>
  <dc:description/>
  <cp:lastModifiedBy>Slootmans, Ronny</cp:lastModifiedBy>
  <cp:revision/>
  <cp:lastPrinted>2023-06-16T12:04:56Z</cp:lastPrinted>
  <dcterms:created xsi:type="dcterms:W3CDTF">2023-06-06T21:10:04Z</dcterms:created>
  <dcterms:modified xsi:type="dcterms:W3CDTF">2023-06-22T17:25:21Z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eb660240-1225-41ad-857b-33d85669bd09</vt:lpwstr>
  </property>
</Properties>
</file>