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lerel\Desktop\"/>
    </mc:Choice>
  </mc:AlternateContent>
  <xr:revisionPtr revIDLastSave="0" documentId="8_{5C8A973A-F4E9-4615-8CF0-CCA0AF8B5CA0}" xr6:coauthVersionLast="47" xr6:coauthVersionMax="47" xr10:uidLastSave="{00000000-0000-0000-0000-000000000000}"/>
  <bookViews>
    <workbookView xWindow="-108" yWindow="-108" windowWidth="23256" windowHeight="12576" firstSheet="5" activeTab="5" xr2:uid="{5E00A7EF-AA12-4A87-975B-A0E8C2EA7E65}"/>
  </bookViews>
  <sheets>
    <sheet name="onderwerpen 2018" sheetId="4" r:id="rId1"/>
    <sheet name="onderwerpen 2019" sheetId="5" r:id="rId2"/>
    <sheet name="onderwerpen 2020" sheetId="6" r:id="rId3"/>
    <sheet name="onderwerpen 2021" sheetId="7" r:id="rId4"/>
    <sheet name="onderwerpen 2022 " sheetId="3" r:id="rId5"/>
    <sheet name="contacten consulenten" sheetId="1" r:id="rId6"/>
    <sheet name="trajecten" sheetId="2" r:id="rId7"/>
    <sheet name="opleidingen" sheetId="9" r:id="rId8"/>
    <sheet name="subsidies VO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80" i="1"/>
  <c r="D80" i="1"/>
  <c r="E80" i="1"/>
  <c r="F80" i="1"/>
  <c r="B80" i="1"/>
  <c r="E78" i="1"/>
  <c r="F78" i="1"/>
  <c r="D78" i="1"/>
  <c r="C77" i="1"/>
  <c r="D77" i="1"/>
  <c r="E77" i="1"/>
  <c r="F77" i="1"/>
  <c r="B77" i="1"/>
  <c r="B76" i="1"/>
  <c r="C76" i="1"/>
  <c r="D76" i="1"/>
  <c r="E76" i="1"/>
  <c r="F76" i="1"/>
  <c r="C75" i="1"/>
  <c r="D75" i="1"/>
  <c r="E75" i="1"/>
  <c r="F75" i="1"/>
  <c r="B75" i="1"/>
  <c r="D73" i="1"/>
  <c r="E73" i="1"/>
  <c r="F73" i="1"/>
  <c r="C73" i="1"/>
  <c r="D67" i="1"/>
  <c r="E67" i="1"/>
  <c r="F67" i="1"/>
  <c r="C67" i="1"/>
  <c r="D61" i="1"/>
  <c r="E61" i="1"/>
  <c r="F61" i="1"/>
  <c r="C61" i="1"/>
  <c r="D55" i="1"/>
  <c r="E55" i="1"/>
  <c r="F55" i="1"/>
  <c r="C55" i="1"/>
  <c r="D49" i="1"/>
  <c r="E49" i="1"/>
  <c r="F49" i="1"/>
  <c r="C49" i="1"/>
  <c r="D43" i="1"/>
  <c r="E43" i="1"/>
  <c r="F43" i="1"/>
  <c r="C43" i="1"/>
  <c r="D37" i="1"/>
  <c r="E37" i="1"/>
  <c r="F37" i="1"/>
  <c r="C37" i="1"/>
  <c r="D31" i="1"/>
  <c r="E31" i="1"/>
  <c r="F31" i="1"/>
  <c r="C31" i="1"/>
  <c r="C25" i="1"/>
  <c r="D25" i="1"/>
  <c r="E25" i="1"/>
  <c r="F25" i="1"/>
  <c r="B25" i="1"/>
  <c r="D19" i="1"/>
  <c r="E19" i="1"/>
  <c r="F19" i="1"/>
  <c r="C19" i="1"/>
  <c r="D13" i="1"/>
  <c r="E13" i="1"/>
  <c r="F13" i="1"/>
  <c r="C13" i="1"/>
  <c r="F7" i="1"/>
  <c r="E7" i="1"/>
  <c r="D7" i="1"/>
  <c r="C7" i="1"/>
  <c r="B31" i="1"/>
</calcChain>
</file>

<file path=xl/sharedStrings.xml><?xml version="1.0" encoding="utf-8"?>
<sst xmlns="http://schemas.openxmlformats.org/spreadsheetml/2006/main" count="363" uniqueCount="181">
  <si>
    <t>meest bezochte webpagina's van www.cultuurloket.be 2018</t>
  </si>
  <si>
    <t>Paginaweergaven</t>
  </si>
  <si>
    <t>Unieke paginaweergaves</t>
  </si>
  <si>
    <t>Gem. tijd op pagina</t>
  </si>
  <si>
    <t>/nl</t>
  </si>
  <si>
    <t>/nl/documenten/kvr-verklaring-op-eer</t>
  </si>
  <si>
    <t>/nl/documenten</t>
  </si>
  <si>
    <t>/nl/advies/vergoedingen/heb-ik-recht-op-een-werkloosheidsuitkering</t>
  </si>
  <si>
    <t>/nl/advies/vergoedingen/de-kleine-vergoedingsregeling-andere-kostenvergoeding</t>
  </si>
  <si>
    <t>/nl/advies</t>
  </si>
  <si>
    <t>/nl/nieuws/kvr-veelgestelde-vragen</t>
  </si>
  <si>
    <t>/nl/Kennisbank/Het kunstenaarsstatuut/De kunstenaarskaart</t>
  </si>
  <si>
    <t>/nl/advies/kunstenaarsstatuut</t>
  </si>
  <si>
    <t>/nl/advies/buitenlandse-kunstenaars-belgie/arbeidsmarkt</t>
  </si>
  <si>
    <t>/fr/Conseil/Artistes étrangers en Belgique/Que devez-vous connaître de la Belgique avant votre départ</t>
  </si>
  <si>
    <t>/nl/contact</t>
  </si>
  <si>
    <t>/nl/node/7326</t>
  </si>
  <si>
    <t>/nl/nieuws/aanvraag-kunstenaarskaart-kvr</t>
  </si>
  <si>
    <t>/nl/infosessies-events</t>
  </si>
  <si>
    <t>/nl/advies/vergoedingen/alles-over-btw</t>
  </si>
  <si>
    <t>/nl/nieuws/2018-nieuwe-maxima-forfaitaire-kostenvergoedingen</t>
  </si>
  <si>
    <t>/nl/advies/vergoedingen/belastingaangifte-als-zelfstandige</t>
  </si>
  <si>
    <t>/</t>
  </si>
  <si>
    <t>/nl/advies/vergoedingen/belastingaangifte-van-je-occasionele-inkomsten</t>
  </si>
  <si>
    <t>/nl/advies/vzws-stichtingen-vennootschappen/welke-documenten-moet-ik-neerleggen-op-de-griffie</t>
  </si>
  <si>
    <t>/nl/advies/vergoedingen/occasionele-activiteit</t>
  </si>
  <si>
    <t>/nl/advies/vergoedingen/artistieke-prestatie</t>
  </si>
  <si>
    <t>/nl/documenten/vzw-boekhouding-kleine-vzw-rekenblad</t>
  </si>
  <si>
    <t>/nl/contact-form</t>
  </si>
  <si>
    <t>/nl/nieuws/de-kunstenaarskaart-aangevraagd-wat-nu</t>
  </si>
  <si>
    <t>/nl/category/document-type/voorbeelddocumenten</t>
  </si>
  <si>
    <t>/nl/over-cultuurloket</t>
  </si>
  <si>
    <t>/nl/advies/vergoedingen/hoe-wordt-het-vereiste-aantal-arbeidsdagen-berekend</t>
  </si>
  <si>
    <t>/fr/Conseil/Rémunérations/Déclaration d'impôts-0</t>
  </si>
  <si>
    <t>/nl/Kennisbank/Ondernemen/Wat kost een werknemer</t>
  </si>
  <si>
    <t>/nl/advies/vergoedingen/belastingen-op-auteurs-naburige-rechten</t>
  </si>
  <si>
    <t>/fr/Conseil/Rémunérations/Tout sur la TVA</t>
  </si>
  <si>
    <t>/nl/documents/overview?topic=11</t>
  </si>
  <si>
    <t>/nl/Kennisbank/Ondernemen/Hoe bereken ik mijn uurtarief als zelfstandige</t>
  </si>
  <si>
    <t>/nl/Kennisbank/Tentoonstellingen/Kunstwerken verkopen met 6% btw</t>
  </si>
  <si>
    <t>/nl/nieuws/onbelast-bijverdienen</t>
  </si>
  <si>
    <t>/nl/advies/vergoedingen/prijs-een-subsidie</t>
  </si>
  <si>
    <t>/nl/documents/overview?topic=6</t>
  </si>
  <si>
    <t>/nl/node/7389</t>
  </si>
  <si>
    <t>/nl/advies/vergoedingen/opdracht</t>
  </si>
  <si>
    <t>/nl/mst/4898</t>
  </si>
  <si>
    <t>/nl/advies/vergoedingen/btw-op-de-overdracht-van-auteurs-naburige-rechten</t>
  </si>
  <si>
    <t>/nl/advies/vergoedingen/belastingaangifte-als-werknemer</t>
  </si>
  <si>
    <t>/nl/advies/vergoedingen/werkloosheid</t>
  </si>
  <si>
    <t>/nl/advies/auteursrechten-en-naburige-rechten/wanneer-moet-ik-sabam-betalen</t>
  </si>
  <si>
    <t>/fr/documents</t>
  </si>
  <si>
    <t>/fr</t>
  </si>
  <si>
    <t>/nl/advies/vergoedingen/vergoeding-voor-je-auteurs-naburige-rechten</t>
  </si>
  <si>
    <t>/fr/Conseil/Rémunérations/Comment le nombre requis de jours de travail est-il calculé</t>
  </si>
  <si>
    <t>TOTAAL</t>
  </si>
  <si>
    <t>meest bezochte webpagina's van www.cultuurloket.be 2019</t>
  </si>
  <si>
    <t>/kennisbank</t>
  </si>
  <si>
    <t>/documenten</t>
  </si>
  <si>
    <t>/contact</t>
  </si>
  <si>
    <t>/inspiratie</t>
  </si>
  <si>
    <t>/search</t>
  </si>
  <si>
    <t>/kennisbank/belastingen-en-btw</t>
  </si>
  <si>
    <t>/kennisbank/sociale-statuten/kunstenaarsstatuut</t>
  </si>
  <si>
    <t>/nl/opleidingen/kalender</t>
  </si>
  <si>
    <t>/kennisbank/vergoedingen-en-inkomsten</t>
  </si>
  <si>
    <t>/opleidingen</t>
  </si>
  <si>
    <t>/kennisbank/vergoedingen-en-inkomsten-niet-gekoppeld-aan-een-statuut/kleine-vergoedingsregeling-voor</t>
  </si>
  <si>
    <t>/kennisbank/alles-over-btw/wat-btw</t>
  </si>
  <si>
    <t>/nl/advies/vergoedingen/hoeveel-bedraagt-die-werkloosheidsuitkering</t>
  </si>
  <si>
    <t>/nl/node/7830</t>
  </si>
  <si>
    <t>/nl/advies/werken-het-buitenland/meer-over-btw-op-diensten-die-je-een-niet-eu-land-levert</t>
  </si>
  <si>
    <t>/zakelijke-ondersteuning-voor-de-cultuursector</t>
  </si>
  <si>
    <t>/inspiratie/alles-over-de-coronacrisis</t>
  </si>
  <si>
    <t>/inspiratie/gevolgen-coronacrisis</t>
  </si>
  <si>
    <t>/user/login</t>
  </si>
  <si>
    <t>/kennisbank/alles-over-btw/btw-tarief-en-vrijstellingen</t>
  </si>
  <si>
    <t>/over-ons</t>
  </si>
  <si>
    <t>/kennisbank/vergoedingen-en-inkomsten-niet-gekoppeld-aan-een-statuut/occasionele-inkomsten</t>
  </si>
  <si>
    <t>/kennisbank/de-verschillende-organisatievormen/vereniging-zonder-winstoogmerk-vzw</t>
  </si>
  <si>
    <t>/kennisbank/vergoedingen-en-inkomsten-uit-auteurs-of-naburige-rechten/inkomsten-uit-auteursrechten</t>
  </si>
  <si>
    <t>/kennisbank/belastingen-algemene-info/indirecte-en-directe-belastingen</t>
  </si>
  <si>
    <t>/kennisbank/coronamaatregelen</t>
  </si>
  <si>
    <t>/kennisbank/financiering-en-werkingsmiddelen</t>
  </si>
  <si>
    <t>/inspiratie/nieuwe-regels-voor-vzws</t>
  </si>
  <si>
    <t>/kennisbank/sociale-statuten/ziekte-en-invaliditeit</t>
  </si>
  <si>
    <t>/kennisbank/sociale-statuten</t>
  </si>
  <si>
    <t>/kennisbank/vergoedingen-en-inkomsten-niet-gekoppeld-aan-een-statuut/vrijwilligersvergoeding</t>
  </si>
  <si>
    <t>/kennisbank/coronamaatregelen/culturele-activiteitenpremie</t>
  </si>
  <si>
    <t>/inspiratie/geldig-vergaderen-tijdens-een-lockdown</t>
  </si>
  <si>
    <t>/cart</t>
  </si>
  <si>
    <t>/kennisbank/coronamaatregelen/internationale-verplaatsingen</t>
  </si>
  <si>
    <t>/inspiratie/kan-je-bestuurders-van-een-vzw-betalen</t>
  </si>
  <si>
    <t>/opleidingen/hoe-versterken-we-de-financiele-veerkracht-van-de-cultuursector/935</t>
  </si>
  <si>
    <t>/kennisbank/stopzetten-van-de-activiteiten/hoe-kan-een-vzw-ontbonden-worden</t>
  </si>
  <si>
    <t>/kennisbank/creatie-beschermen</t>
  </si>
  <si>
    <t>/kennisbank/organisatievormen</t>
  </si>
  <si>
    <t>/opleidingen/hoe-krijgt-iedereen-groeikansen-cultuur-zowel-een-dorp-als-de-stad/936</t>
  </si>
  <si>
    <t>/opleidingen/samen-digitaal-welk-pad-stippelen-we-uit-voor-de-cultuursector/937</t>
  </si>
  <si>
    <t>/kennisbank/sociale-statuten/werknemer-interim-of-sbk</t>
  </si>
  <si>
    <t>/medewerkers</t>
  </si>
  <si>
    <t>/kennisbank/de-verschillende-organisatievormen/vennootschap-onder-firma-vof</t>
  </si>
  <si>
    <t>/kennisbank/huren/gemene-huur</t>
  </si>
  <si>
    <t>/kennisbank/aanvullende-financiering/tax-shelter-audiovisuele-werken-podiumkunsten-en-gaming</t>
  </si>
  <si>
    <t>/opleidingen/webinar-hoe-bepaal-je-de-prijs-van-je-kunstwerk/915</t>
  </si>
  <si>
    <t>/inspiratie/hoe-gaat-het-met-jou</t>
  </si>
  <si>
    <t>/kennisbank/alles-over-btw/wat-zijn-de-administratieve-verplichtingen-inzake-btw</t>
  </si>
  <si>
    <t>/cultuurloket-vzw</t>
  </si>
  <si>
    <t>/kennisbank/andere-vormen-gebruik-van-ruimte/overeenkomst-van-precair-gebruik-bezetting-ter-bede</t>
  </si>
  <si>
    <t>/kennisbank/terminologie/rekening-courant-zaakvoerder</t>
  </si>
  <si>
    <t>/onze-dienstverlening</t>
  </si>
  <si>
    <t>meest bezochte webpagina's van www.cultuurloket.be 2021</t>
  </si>
  <si>
    <t>/kennisbank/algemeen/wat-mag-en-wat-mag-niet</t>
  </si>
  <si>
    <t>/kennisbank/algemeen/internationale-verplaatsingen</t>
  </si>
  <si>
    <t>/kennisbank/stopzetten-van-de-activiteiten/vzw-ontbinden-vrijwillige-ontbinding</t>
  </si>
  <si>
    <t>/kennisbank/algemeen/vragen-met-betrekking-tot-evenementen</t>
  </si>
  <si>
    <t>/kennisbank/rechtspersonenbelasting/werking-en-berekening-van-de-rechtspersonenbelasting</t>
  </si>
  <si>
    <t>/kennisbank/huren/brusselse-huisvestingscode</t>
  </si>
  <si>
    <t>/kennisbank/personenbelasting/het-roerend-inkomen-en-auteursrechten</t>
  </si>
  <si>
    <t>/kennisbank/belastingen-algemene-info/vzw-en-giften</t>
  </si>
  <si>
    <t>/kennisbank/personenbelasting/divers-inkomen</t>
  </si>
  <si>
    <t>/kennisbank/als-buitenlander-werken-belgie/werken-belgie-als-derdelander</t>
  </si>
  <si>
    <t>/kennisbank/aanvullende-financiering/crowdfunding</t>
  </si>
  <si>
    <t>/kennisbank/huren/federale-woninghuurwet</t>
  </si>
  <si>
    <t>/index.php/contact</t>
  </si>
  <si>
    <t>/inspiratie/elke-vzw-moet-een-belastingaangifte-doen</t>
  </si>
  <si>
    <t>/kennisbank/de-verschillende-organisatievormen/commanditaire-vennootschap-commv</t>
  </si>
  <si>
    <t>meest bezochte webpagina's van www.cultuurloket.be 2022</t>
  </si>
  <si>
    <t>/kennisbank/btw-extra-info/btw-tarief-en-vrijstellingen</t>
  </si>
  <si>
    <t>/inspiratie/wettelijk-verplichte-feestdagen-2023</t>
  </si>
  <si>
    <t>/kennisbank/de-verschillende-organisatievormen/feitelijke-vereniging</t>
  </si>
  <si>
    <t>/kennisbank/hervorming-kunstenaarsstatuut/kunstenaarsstatuut-voor-1102022</t>
  </si>
  <si>
    <t>/opleidingen/cultuurzaken-duurzame-fondsenwerving-voor-cultuurorganisaties/1031</t>
  </si>
  <si>
    <t>/inspiratie/hervorming-van-de-sociale-zekerheidsregels-voor-kunstwerkers-een-voorlopige-samenvatting</t>
  </si>
  <si>
    <t>/kennisbank/hervorming-kunstenaarsstatuut/kunstwerkuitkering-na-1102022</t>
  </si>
  <si>
    <t>/inspiratie/hervorming-van-de-sociale-zekerheidsregels-voor-kunstwerkers</t>
  </si>
  <si>
    <t>/kennisbank/de-verschillende-organisatievormen/besloten-vennootschap-bv</t>
  </si>
  <si>
    <t>/kennisbank/aangifte-personenbelastingen/beroepskosten-als-werknemer-hoe-je-belastingaangifte</t>
  </si>
  <si>
    <t>/kennisbank/aanvullende-financiering/fondsenwijzer</t>
  </si>
  <si>
    <t>/kennisbank/contracteren/certificaat-van-echtheid</t>
  </si>
  <si>
    <t>/kennisbank/belastingen-algemene-info/patrimoniumtaks</t>
  </si>
  <si>
    <t>/kennisbank/terminologie/solvabiliteit-liquiditeit-en-rentabiliteit</t>
  </si>
  <si>
    <t>/opleidingen/webinar-van-kunstenaarsstatuut-naar-kunstwerkuitkering/1025</t>
  </si>
  <si>
    <t>/kennisbank/rechtspersonenbelasting/aangifte-van-de-rechtspersonenbelasting</t>
  </si>
  <si>
    <t>PA</t>
  </si>
  <si>
    <t>TA</t>
  </si>
  <si>
    <t>mail</t>
  </si>
  <si>
    <t>Corona</t>
  </si>
  <si>
    <t>jaartotaal PA</t>
  </si>
  <si>
    <t>jaartotaal TA</t>
  </si>
  <si>
    <t>jaartotaal mail</t>
  </si>
  <si>
    <t>jaartotaal corona</t>
  </si>
  <si>
    <t>jaartotaal</t>
  </si>
  <si>
    <t>KVR</t>
  </si>
  <si>
    <t>nvt</t>
  </si>
  <si>
    <t>Trajectbegeleiding</t>
  </si>
  <si>
    <t>Aantal gesprekken</t>
  </si>
  <si>
    <t>juridisch</t>
  </si>
  <si>
    <t xml:space="preserve">zakelijk </t>
  </si>
  <si>
    <t xml:space="preserve">fiscaal </t>
  </si>
  <si>
    <t>17 pers.</t>
  </si>
  <si>
    <t>57 pers.</t>
  </si>
  <si>
    <t xml:space="preserve">Gemiddeld #gesprekken
per cliënt </t>
  </si>
  <si>
    <t>49 pers.</t>
  </si>
  <si>
    <t>Gemiddeld #gesprekken
per persoon</t>
  </si>
  <si>
    <t>65 pers.</t>
  </si>
  <si>
    <t>leertrajecten</t>
  </si>
  <si>
    <t>Gemiddeld # gesprekken per persoon</t>
  </si>
  <si>
    <t>Je inkomsten-model onder de loep</t>
  </si>
  <si>
    <t>Starten met werken in de cultuursector</t>
  </si>
  <si>
    <t>Je cultureel project of idee financieren</t>
  </si>
  <si>
    <t>opleidingen en opbrengsten daaruit</t>
  </si>
  <si>
    <t>Onderwijs</t>
  </si>
  <si>
    <t>opbrengsten</t>
  </si>
  <si>
    <t>deelnemers</t>
  </si>
  <si>
    <t>andere org.</t>
  </si>
  <si>
    <t xml:space="preserve">eigen </t>
  </si>
  <si>
    <t xml:space="preserve"> structurele werkingssubsidie </t>
  </si>
  <si>
    <t xml:space="preserve"> divers </t>
  </si>
  <si>
    <t xml:space="preserve"> VIA/VIVO </t>
  </si>
  <si>
    <t xml:space="preserve"> tewerkstelling </t>
  </si>
  <si>
    <t xml:space="preserve"> kapitaalsubsidies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</si>
</sst>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u/>
      <sz val="12"/>
      <color rgb="FFB941FF"/>
      <name val="Verdana"/>
      <family val="2"/>
    </font>
    <font>
      <sz val="11"/>
      <name val="Verdan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Arial (Hoofdtekst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4" borderId="1" xfId="0" applyFill="1" applyBorder="1"/>
    <xf numFmtId="0" fontId="1" fillId="2" borderId="1" xfId="0" applyFont="1" applyFill="1" applyBorder="1"/>
    <xf numFmtId="16" fontId="0" fillId="0" borderId="1" xfId="0" applyNumberFormat="1" applyBorder="1"/>
    <xf numFmtId="0" fontId="0" fillId="3" borderId="1" xfId="0" applyFill="1" applyBorder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4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vertical="top" wrapText="1"/>
    </xf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21" fontId="6" fillId="0" borderId="0" xfId="0" applyNumberFormat="1" applyFont="1" applyAlignment="1">
      <alignment horizontal="right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21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21" fontId="10" fillId="0" borderId="0" xfId="0" applyNumberFormat="1" applyFont="1"/>
    <xf numFmtId="10" fontId="10" fillId="0" borderId="0" xfId="0" applyNumberFormat="1" applyFont="1"/>
    <xf numFmtId="10" fontId="6" fillId="0" borderId="0" xfId="0" applyNumberFormat="1" applyFont="1"/>
    <xf numFmtId="0" fontId="6" fillId="0" borderId="0" xfId="0" applyFont="1" applyAlignment="1">
      <alignment horizontal="right"/>
    </xf>
    <xf numFmtId="3" fontId="11" fillId="0" borderId="0" xfId="0" applyNumberFormat="1" applyFont="1"/>
    <xf numFmtId="21" fontId="11" fillId="0" borderId="0" xfId="0" applyNumberFormat="1" applyFont="1"/>
    <xf numFmtId="10" fontId="11" fillId="0" borderId="0" xfId="0" applyNumberFormat="1" applyFont="1"/>
    <xf numFmtId="10" fontId="7" fillId="0" borderId="0" xfId="0" applyNumberFormat="1" applyFont="1"/>
    <xf numFmtId="0" fontId="12" fillId="0" borderId="0" xfId="0" applyFont="1"/>
    <xf numFmtId="0" fontId="14" fillId="7" borderId="1" xfId="0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right" wrapText="1"/>
    </xf>
    <xf numFmtId="0" fontId="14" fillId="8" borderId="1" xfId="0" applyFont="1" applyFill="1" applyBorder="1" applyAlignment="1">
      <alignment horizontal="right" vertical="top" wrapText="1"/>
    </xf>
    <xf numFmtId="0" fontId="14" fillId="6" borderId="1" xfId="0" applyFont="1" applyFill="1" applyBorder="1" applyAlignment="1">
      <alignment horizontal="right" vertical="top" wrapText="1"/>
    </xf>
    <xf numFmtId="0" fontId="13" fillId="9" borderId="1" xfId="0" applyFont="1" applyFill="1" applyBorder="1" applyAlignment="1">
      <alignment wrapText="1"/>
    </xf>
    <xf numFmtId="0" fontId="15" fillId="9" borderId="1" xfId="0" applyFont="1" applyFill="1" applyBorder="1"/>
    <xf numFmtId="0" fontId="13" fillId="9" borderId="1" xfId="0" applyFont="1" applyFill="1" applyBorder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164" fontId="16" fillId="0" borderId="5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indent="5"/>
    </xf>
    <xf numFmtId="0" fontId="17" fillId="0" borderId="2" xfId="0" applyFont="1" applyBorder="1" applyAlignment="1">
      <alignment vertical="center"/>
    </xf>
    <xf numFmtId="0" fontId="18" fillId="10" borderId="3" xfId="0" applyFont="1" applyFill="1" applyBorder="1" applyAlignment="1">
      <alignment horizontal="right" vertical="center"/>
    </xf>
    <xf numFmtId="0" fontId="18" fillId="10" borderId="3" xfId="0" applyFont="1" applyFill="1" applyBorder="1" applyAlignment="1">
      <alignment vertical="center"/>
    </xf>
    <xf numFmtId="0" fontId="18" fillId="11" borderId="3" xfId="0" applyFont="1" applyFill="1" applyBorder="1" applyAlignment="1">
      <alignment vertical="center"/>
    </xf>
    <xf numFmtId="0" fontId="18" fillId="12" borderId="3" xfId="0" applyFont="1" applyFill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7" fillId="10" borderId="5" xfId="0" applyFont="1" applyFill="1" applyBorder="1" applyAlignment="1">
      <alignment horizontal="right" vertical="center"/>
    </xf>
    <xf numFmtId="0" fontId="17" fillId="11" borderId="5" xfId="0" applyFont="1" applyFill="1" applyBorder="1" applyAlignment="1">
      <alignment horizontal="right" vertical="center"/>
    </xf>
    <xf numFmtId="0" fontId="17" fillId="12" borderId="5" xfId="0" applyFont="1" applyFill="1" applyBorder="1" applyAlignment="1">
      <alignment horizontal="right" vertical="center"/>
    </xf>
    <xf numFmtId="3" fontId="17" fillId="12" borderId="5" xfId="0" applyNumberFormat="1" applyFont="1" applyFill="1" applyBorder="1" applyAlignment="1">
      <alignment horizontal="right" vertical="center"/>
    </xf>
  </cellXfs>
  <cellStyles count="1">
    <cellStyle name="Standaard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hh:mm:ss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hh:mm:ss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hh:mm:ss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hh:mm:ss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(Hoofdtekst)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66338F-4DDF-47C7-9F9E-FAF31A46AC5B}" name="Tabel5" displayName="Tabel5" ref="A1:D52" totalsRowShown="0" headerRowDxfId="29" dataDxfId="28">
  <autoFilter ref="A1:D52" xr:uid="{8566338F-4DDF-47C7-9F9E-FAF31A46AC5B}"/>
  <tableColumns count="4">
    <tableColumn id="1" xr3:uid="{C334A5E3-522C-4322-81B4-1864C7066CF8}" name="meest bezochte webpagina's van www.cultuurloket.be 2018" dataDxfId="27"/>
    <tableColumn id="2" xr3:uid="{79041937-00A4-4825-84A3-465685216B57}" name="Paginaweergaven" dataDxfId="26"/>
    <tableColumn id="3" xr3:uid="{0BCE6E95-8A76-4338-8C35-604EDBE9EBBD}" name="Unieke paginaweergaves" dataDxfId="25"/>
    <tableColumn id="4" xr3:uid="{AB2CD64E-20ED-4DE8-8189-1B5190284FAD}" name="Gem. tijd op pagina" dataDxfId="2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A60082-F9B0-4F35-BA8F-A1A00BC69501}" name="Tabel1" displayName="Tabel1" ref="A1:D52" totalsRowShown="0" headerRowDxfId="23" dataDxfId="22">
  <autoFilter ref="A1:D52" xr:uid="{88A60082-F9B0-4F35-BA8F-A1A00BC69501}"/>
  <tableColumns count="4">
    <tableColumn id="1" xr3:uid="{7346D425-90DA-46FC-8B8C-0F31E85AA7DD}" name="meest bezochte webpagina's van www.cultuurloket.be 2019" dataDxfId="21"/>
    <tableColumn id="2" xr3:uid="{366E91A1-193A-4FA5-AED8-FABEB06050E3}" name="Paginaweergaven" dataDxfId="20"/>
    <tableColumn id="3" xr3:uid="{BD64AFD5-906F-4A77-BEE7-D9BC547D01F2}" name="Unieke paginaweergaves" dataDxfId="19"/>
    <tableColumn id="4" xr3:uid="{FF003086-3666-4BE6-9F4A-3D248820DBA8}" name="Gem. tijd op pagina" dataDxfId="1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D2FB5C-9BF6-4FAC-8168-05C3DFDC77A5}" name="Tabel2" displayName="Tabel2" ref="A1:D52" totalsRowShown="0" headerRowDxfId="17" dataDxfId="16">
  <autoFilter ref="A1:D52" xr:uid="{1FD2FB5C-9BF6-4FAC-8168-05C3DFDC77A5}"/>
  <tableColumns count="4">
    <tableColumn id="1" xr3:uid="{CB7DC5C3-AFC2-4FAD-93F8-999D962279CF}" name="meest bezochte webpagina's van www.cultuurloket.be 2019" dataDxfId="15"/>
    <tableColumn id="2" xr3:uid="{DE543C84-7B58-41F3-87F0-D13B2FF9A9D1}" name="Paginaweergaven" dataDxfId="14"/>
    <tableColumn id="3" xr3:uid="{D2C9F9B7-B594-44AD-9979-E4153F41FD9D}" name="Unieke paginaweergaves" dataDxfId="13"/>
    <tableColumn id="4" xr3:uid="{B8AD2B8D-7338-4735-A50E-4F6C3DCF6AD3}" name="Gem. tijd op pagina" dataDxfId="1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C9F190-5490-4885-AFE0-43BC869F3FEB}" name="Tabel3" displayName="Tabel3" ref="A1:D52" totalsRowShown="0" headerRowDxfId="11" dataDxfId="10">
  <autoFilter ref="A1:D52" xr:uid="{2DC9F190-5490-4885-AFE0-43BC869F3FEB}"/>
  <tableColumns count="4">
    <tableColumn id="1" xr3:uid="{0562A9BD-3383-45C0-BF05-2CDEF7D36161}" name="meest bezochte webpagina's van www.cultuurloket.be 2021" dataDxfId="9"/>
    <tableColumn id="2" xr3:uid="{2C4C6643-1B62-47A9-B14B-B8E703A2193D}" name="Paginaweergaven" dataDxfId="8"/>
    <tableColumn id="3" xr3:uid="{16998A98-BE7C-4BE6-9C16-1B336A4CCD83}" name="Unieke paginaweergaves" dataDxfId="7"/>
    <tableColumn id="4" xr3:uid="{CD3593F9-B4F3-4E4B-9F67-2C12B7AC55F2}" name="Gem. tijd op pagina" dataDxfId="6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11E3B7-C91D-4F38-8506-702EA808B885}" name="Tabel4" displayName="Tabel4" ref="A1:D52" totalsRowShown="0" headerRowDxfId="5" dataDxfId="4">
  <autoFilter ref="A1:D52" xr:uid="{A311E3B7-C91D-4F38-8506-702EA808B885}"/>
  <tableColumns count="4">
    <tableColumn id="1" xr3:uid="{6AE11A4D-B98D-4B5B-BFE2-05E61B8CD1CB}" name="meest bezochte webpagina's van www.cultuurloket.be 2022" dataDxfId="3"/>
    <tableColumn id="2" xr3:uid="{662207E1-D508-47E4-8596-448DC35CC89F}" name="Paginaweergaven" dataDxfId="2"/>
    <tableColumn id="3" xr3:uid="{D782CF80-FB9A-47AE-87EA-006B76C90A97}" name="Unieke paginaweergaves" dataDxfId="1"/>
    <tableColumn id="4" xr3:uid="{84832699-C8E5-4EC5-98CB-960B3E48E0A7}" name="Gem. tijd op pagin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B2C8F-D9F3-4DC9-A4B8-0E4E8E1AEA58}">
  <dimension ref="A1:AB67"/>
  <sheetViews>
    <sheetView topLeftCell="A16" workbookViewId="0">
      <selection activeCell="D24" sqref="D24"/>
    </sheetView>
  </sheetViews>
  <sheetFormatPr defaultColWidth="12.6640625" defaultRowHeight="14.4"/>
  <cols>
    <col min="1" max="1" width="90.44140625" customWidth="1"/>
    <col min="2" max="2" width="20.6640625" customWidth="1"/>
    <col min="3" max="3" width="23" customWidth="1"/>
    <col min="4" max="4" width="18.6640625" customWidth="1"/>
    <col min="7" max="7" width="25.6640625" customWidth="1"/>
    <col min="8" max="8" width="18.109375" customWidth="1"/>
    <col min="13" max="13" width="37.109375" customWidth="1"/>
    <col min="19" max="19" width="19.6640625" customWidth="1"/>
    <col min="20" max="20" width="22.6640625" customWidth="1"/>
    <col min="21" max="21" width="16.44140625" customWidth="1"/>
    <col min="22" max="22" width="14" customWidth="1"/>
  </cols>
  <sheetData>
    <row r="1" spans="1:28" ht="15.75" customHeight="1">
      <c r="A1" s="18" t="s">
        <v>0</v>
      </c>
      <c r="B1" s="26" t="s">
        <v>1</v>
      </c>
      <c r="C1" s="26" t="s">
        <v>2</v>
      </c>
      <c r="D1" s="26" t="s">
        <v>3</v>
      </c>
      <c r="G1" s="19"/>
      <c r="H1" s="19"/>
      <c r="I1" s="19"/>
      <c r="J1" s="19"/>
      <c r="M1" s="19"/>
      <c r="N1" s="19"/>
      <c r="O1" s="19"/>
      <c r="P1" s="19"/>
      <c r="S1" s="19"/>
      <c r="T1" s="19"/>
      <c r="U1" s="19"/>
      <c r="V1" s="19"/>
      <c r="Y1" s="19"/>
      <c r="Z1" s="19"/>
      <c r="AA1" s="19"/>
      <c r="AB1" s="19"/>
    </row>
    <row r="2" spans="1:28" ht="15.75" customHeight="1">
      <c r="A2" s="27" t="s">
        <v>4</v>
      </c>
      <c r="B2" s="28">
        <v>34600</v>
      </c>
      <c r="C2" s="28">
        <v>26063</v>
      </c>
      <c r="D2" s="29">
        <v>5.2083333333333333E-4</v>
      </c>
      <c r="E2" s="28"/>
      <c r="F2" s="30"/>
      <c r="G2" s="31"/>
      <c r="H2" s="20"/>
      <c r="I2" s="20"/>
      <c r="J2" s="21"/>
      <c r="M2" s="19"/>
      <c r="N2" s="20"/>
      <c r="O2" s="20"/>
      <c r="P2" s="21"/>
      <c r="S2" s="19"/>
      <c r="T2" s="20"/>
      <c r="U2" s="20"/>
      <c r="V2" s="21"/>
      <c r="Y2" s="19"/>
      <c r="Z2" s="20"/>
      <c r="AA2" s="20"/>
      <c r="AB2" s="21"/>
    </row>
    <row r="3" spans="1:28" ht="15.75" customHeight="1">
      <c r="A3" s="27" t="s">
        <v>5</v>
      </c>
      <c r="B3" s="28">
        <v>27663</v>
      </c>
      <c r="C3" s="28">
        <v>24628</v>
      </c>
      <c r="D3" s="29">
        <v>2.0254629629629629E-3</v>
      </c>
      <c r="E3" s="28"/>
      <c r="F3" s="30"/>
      <c r="G3" s="31"/>
      <c r="H3" s="20"/>
      <c r="I3" s="20"/>
      <c r="J3" s="21"/>
      <c r="M3" s="19"/>
      <c r="N3" s="20"/>
      <c r="O3" s="20"/>
      <c r="P3" s="21"/>
      <c r="S3" s="19"/>
      <c r="T3" s="20"/>
      <c r="U3" s="20"/>
      <c r="V3" s="21"/>
      <c r="Y3" s="19"/>
      <c r="Z3" s="20"/>
      <c r="AA3" s="20"/>
      <c r="AB3" s="21"/>
    </row>
    <row r="4" spans="1:28" ht="15.75" customHeight="1">
      <c r="A4" s="27" t="s">
        <v>6</v>
      </c>
      <c r="B4" s="28">
        <v>25237</v>
      </c>
      <c r="C4" s="28">
        <v>17224</v>
      </c>
      <c r="D4" s="29">
        <v>4.5138888888888887E-4</v>
      </c>
      <c r="E4" s="28"/>
      <c r="F4" s="30"/>
      <c r="G4" s="31"/>
      <c r="H4" s="20"/>
      <c r="I4" s="20"/>
      <c r="J4" s="21"/>
      <c r="M4" s="19"/>
      <c r="N4" s="20"/>
      <c r="O4" s="20"/>
      <c r="P4" s="21"/>
      <c r="S4" s="19"/>
      <c r="T4" s="20"/>
      <c r="U4" s="20"/>
      <c r="V4" s="21"/>
      <c r="Y4" s="19"/>
      <c r="Z4" s="20"/>
      <c r="AA4" s="20"/>
      <c r="AB4" s="21"/>
    </row>
    <row r="5" spans="1:28" ht="15.75" customHeight="1">
      <c r="A5" s="27" t="s">
        <v>7</v>
      </c>
      <c r="B5" s="28">
        <v>18181</v>
      </c>
      <c r="C5" s="28">
        <v>15868</v>
      </c>
      <c r="D5" s="29">
        <v>2.2222222222222222E-3</v>
      </c>
      <c r="E5" s="28"/>
      <c r="F5" s="30"/>
      <c r="G5" s="31"/>
      <c r="H5" s="20"/>
      <c r="I5" s="20"/>
      <c r="J5" s="21"/>
      <c r="M5" s="19"/>
      <c r="N5" s="20"/>
      <c r="O5" s="20"/>
      <c r="P5" s="21"/>
      <c r="S5" s="19"/>
      <c r="T5" s="20"/>
      <c r="U5" s="20"/>
      <c r="V5" s="21"/>
      <c r="Y5" s="19"/>
      <c r="Z5" s="20"/>
      <c r="AA5" s="20"/>
      <c r="AB5" s="21"/>
    </row>
    <row r="6" spans="1:28" ht="15.75" customHeight="1">
      <c r="A6" s="27" t="s">
        <v>8</v>
      </c>
      <c r="B6" s="28">
        <v>17933</v>
      </c>
      <c r="C6" s="28">
        <v>14671</v>
      </c>
      <c r="D6" s="29">
        <v>1.5162037037037036E-3</v>
      </c>
      <c r="E6" s="28"/>
      <c r="F6" s="30"/>
      <c r="G6" s="31"/>
      <c r="H6" s="20"/>
      <c r="I6" s="20"/>
      <c r="J6" s="21"/>
      <c r="M6" s="19"/>
      <c r="N6" s="20"/>
      <c r="O6" s="20"/>
      <c r="P6" s="21"/>
      <c r="S6" s="19"/>
      <c r="T6" s="20"/>
      <c r="U6" s="20"/>
      <c r="V6" s="21"/>
      <c r="Y6" s="19"/>
      <c r="Z6" s="20"/>
      <c r="AA6" s="20"/>
      <c r="AB6" s="21"/>
    </row>
    <row r="7" spans="1:28" ht="15.75" customHeight="1">
      <c r="A7" s="27" t="s">
        <v>9</v>
      </c>
      <c r="B7" s="28">
        <v>17911</v>
      </c>
      <c r="C7" s="28">
        <v>11766</v>
      </c>
      <c r="D7" s="29">
        <v>3.5879629629629629E-4</v>
      </c>
      <c r="E7" s="28"/>
      <c r="F7" s="30"/>
      <c r="G7" s="31"/>
      <c r="H7" s="20"/>
      <c r="I7" s="20"/>
      <c r="J7" s="21"/>
      <c r="M7" s="19"/>
      <c r="N7" s="20"/>
      <c r="O7" s="20"/>
      <c r="P7" s="21"/>
      <c r="S7" s="19"/>
      <c r="T7" s="20"/>
      <c r="U7" s="20"/>
      <c r="V7" s="21"/>
      <c r="Y7" s="19"/>
      <c r="Z7" s="20"/>
      <c r="AA7" s="20"/>
      <c r="AB7" s="21"/>
    </row>
    <row r="8" spans="1:28" ht="15.75" customHeight="1">
      <c r="A8" s="27" t="s">
        <v>10</v>
      </c>
      <c r="B8" s="28">
        <v>16646</v>
      </c>
      <c r="C8" s="28">
        <v>13521</v>
      </c>
      <c r="D8" s="29">
        <v>1.9212962962962964E-3</v>
      </c>
      <c r="E8" s="28"/>
      <c r="F8" s="30"/>
      <c r="G8" s="31"/>
      <c r="H8" s="20"/>
      <c r="I8" s="20"/>
      <c r="J8" s="21"/>
      <c r="M8" s="19"/>
      <c r="N8" s="20"/>
      <c r="O8" s="20"/>
      <c r="P8" s="21"/>
      <c r="S8" s="19"/>
      <c r="T8" s="20"/>
      <c r="U8" s="20"/>
      <c r="V8" s="21"/>
      <c r="Y8" s="19"/>
      <c r="Z8" s="20"/>
      <c r="AA8" s="20"/>
      <c r="AB8" s="21"/>
    </row>
    <row r="9" spans="1:28" ht="15.75" customHeight="1">
      <c r="A9" s="27" t="s">
        <v>11</v>
      </c>
      <c r="B9" s="28">
        <v>14651</v>
      </c>
      <c r="C9" s="28">
        <v>12382</v>
      </c>
      <c r="D9" s="29">
        <v>2.0486111111111113E-3</v>
      </c>
      <c r="E9" s="28"/>
      <c r="F9" s="30"/>
      <c r="G9" s="31"/>
      <c r="H9" s="20"/>
      <c r="I9" s="20"/>
      <c r="J9" s="21"/>
      <c r="M9" s="19"/>
      <c r="N9" s="20"/>
      <c r="O9" s="20"/>
      <c r="P9" s="21"/>
      <c r="S9" s="19"/>
      <c r="T9" s="20"/>
      <c r="U9" s="20"/>
      <c r="V9" s="21"/>
      <c r="Y9" s="19"/>
      <c r="Z9" s="20"/>
      <c r="AA9" s="20"/>
      <c r="AB9" s="21"/>
    </row>
    <row r="10" spans="1:28" ht="15.75" customHeight="1">
      <c r="A10" s="27" t="s">
        <v>12</v>
      </c>
      <c r="B10" s="28">
        <v>12938</v>
      </c>
      <c r="C10" s="28">
        <v>10644</v>
      </c>
      <c r="D10" s="29">
        <v>1.5393518518518519E-3</v>
      </c>
      <c r="E10" s="28"/>
      <c r="F10" s="30"/>
      <c r="G10" s="31"/>
      <c r="H10" s="20"/>
      <c r="I10" s="20"/>
      <c r="J10" s="21"/>
      <c r="M10" s="19"/>
      <c r="N10" s="20"/>
      <c r="O10" s="20"/>
      <c r="P10" s="21"/>
      <c r="S10" s="19"/>
      <c r="T10" s="20"/>
      <c r="U10" s="20"/>
      <c r="V10" s="21"/>
      <c r="Y10" s="19"/>
      <c r="Z10" s="20"/>
      <c r="AA10" s="20"/>
      <c r="AB10" s="21"/>
    </row>
    <row r="11" spans="1:28" ht="15.75" customHeight="1">
      <c r="A11" s="27" t="s">
        <v>13</v>
      </c>
      <c r="B11" s="28">
        <v>10970</v>
      </c>
      <c r="C11" s="28">
        <v>10326</v>
      </c>
      <c r="D11" s="29">
        <v>1.7800925925925925E-2</v>
      </c>
      <c r="E11" s="28"/>
      <c r="F11" s="30"/>
      <c r="G11" s="31"/>
      <c r="H11" s="20"/>
      <c r="I11" s="20"/>
      <c r="J11" s="21"/>
      <c r="M11" s="19"/>
      <c r="N11" s="20"/>
      <c r="O11" s="20"/>
      <c r="P11" s="21"/>
      <c r="S11" s="19"/>
      <c r="T11" s="20"/>
      <c r="U11" s="20"/>
      <c r="V11" s="21"/>
      <c r="Y11" s="19"/>
      <c r="Z11" s="20"/>
      <c r="AA11" s="20"/>
      <c r="AB11" s="21"/>
    </row>
    <row r="12" spans="1:28" ht="15.75" customHeight="1">
      <c r="A12" s="27" t="s">
        <v>14</v>
      </c>
      <c r="B12" s="28">
        <v>10051</v>
      </c>
      <c r="C12" s="28">
        <v>9044</v>
      </c>
      <c r="D12" s="29">
        <v>5.7986111111111112E-3</v>
      </c>
      <c r="E12" s="28"/>
      <c r="F12" s="30"/>
      <c r="G12" s="31"/>
      <c r="H12" s="20"/>
      <c r="I12" s="20"/>
      <c r="J12" s="21"/>
      <c r="M12" s="19"/>
      <c r="N12" s="20"/>
      <c r="O12" s="20"/>
      <c r="P12" s="21"/>
      <c r="S12" s="19"/>
      <c r="T12" s="20"/>
      <c r="U12" s="20"/>
      <c r="V12" s="21"/>
      <c r="Y12" s="19"/>
      <c r="Z12" s="20"/>
      <c r="AA12" s="20"/>
      <c r="AB12" s="21"/>
    </row>
    <row r="13" spans="1:28" ht="15.75" customHeight="1">
      <c r="A13" s="27" t="s">
        <v>15</v>
      </c>
      <c r="B13" s="28">
        <v>9263</v>
      </c>
      <c r="C13" s="28">
        <v>7387</v>
      </c>
      <c r="D13" s="29">
        <v>1.0185185185185184E-3</v>
      </c>
      <c r="E13" s="28"/>
      <c r="F13" s="30"/>
      <c r="G13" s="31"/>
      <c r="H13" s="20"/>
      <c r="I13" s="20"/>
      <c r="J13" s="21"/>
      <c r="M13" s="19"/>
      <c r="N13" s="20"/>
      <c r="O13" s="20"/>
      <c r="P13" s="21"/>
      <c r="S13" s="19"/>
      <c r="T13" s="20"/>
      <c r="U13" s="20"/>
      <c r="V13" s="21"/>
      <c r="Y13" s="19"/>
      <c r="Z13" s="20"/>
      <c r="AA13" s="20"/>
      <c r="AB13" s="21"/>
    </row>
    <row r="14" spans="1:28" ht="15.75" customHeight="1">
      <c r="A14" s="27" t="s">
        <v>16</v>
      </c>
      <c r="B14" s="28">
        <v>9187</v>
      </c>
      <c r="C14" s="28">
        <v>7863</v>
      </c>
      <c r="D14" s="29">
        <v>2.7546296296296294E-3</v>
      </c>
      <c r="E14" s="28"/>
      <c r="F14" s="30"/>
      <c r="G14" s="31"/>
      <c r="H14" s="20"/>
      <c r="I14" s="20"/>
      <c r="J14" s="21"/>
      <c r="M14" s="19"/>
      <c r="N14" s="20"/>
      <c r="O14" s="20"/>
      <c r="P14" s="21"/>
      <c r="S14" s="19"/>
      <c r="T14" s="20"/>
      <c r="U14" s="20"/>
      <c r="V14" s="21"/>
      <c r="Y14" s="19"/>
      <c r="Z14" s="20"/>
      <c r="AA14" s="20"/>
      <c r="AB14" s="21"/>
    </row>
    <row r="15" spans="1:28" ht="15.75" customHeight="1">
      <c r="A15" s="27" t="s">
        <v>17</v>
      </c>
      <c r="B15" s="28">
        <v>9177</v>
      </c>
      <c r="C15" s="28">
        <v>7329</v>
      </c>
      <c r="D15" s="29">
        <v>7.6388888888888893E-4</v>
      </c>
      <c r="E15" s="28"/>
      <c r="F15" s="30"/>
      <c r="G15" s="31"/>
      <c r="H15" s="20"/>
      <c r="I15" s="20"/>
      <c r="J15" s="21"/>
      <c r="M15" s="19"/>
      <c r="N15" s="20"/>
      <c r="O15" s="20"/>
      <c r="P15" s="21"/>
      <c r="S15" s="19"/>
      <c r="T15" s="20"/>
      <c r="U15" s="20"/>
      <c r="V15" s="21"/>
      <c r="Y15" s="19"/>
      <c r="Z15" s="20"/>
      <c r="AA15" s="20"/>
      <c r="AB15" s="21"/>
    </row>
    <row r="16" spans="1:28" ht="15.75" customHeight="1">
      <c r="A16" s="27" t="s">
        <v>18</v>
      </c>
      <c r="B16" s="28">
        <v>9122</v>
      </c>
      <c r="C16" s="28">
        <v>6846</v>
      </c>
      <c r="D16" s="29">
        <v>3.8194444444444446E-4</v>
      </c>
      <c r="F16" s="30"/>
      <c r="G16" s="31"/>
      <c r="H16" s="20"/>
      <c r="I16" s="20"/>
      <c r="J16" s="21"/>
      <c r="M16" s="19"/>
      <c r="N16" s="20"/>
      <c r="O16" s="20"/>
      <c r="P16" s="21"/>
      <c r="S16" s="19"/>
      <c r="T16" s="20"/>
      <c r="U16" s="20"/>
      <c r="V16" s="21"/>
      <c r="Y16" s="19"/>
      <c r="Z16" s="20"/>
      <c r="AA16" s="20"/>
      <c r="AB16" s="21"/>
    </row>
    <row r="17" spans="1:28" ht="15.75" customHeight="1">
      <c r="A17" s="27" t="s">
        <v>19</v>
      </c>
      <c r="B17" s="28">
        <v>9110</v>
      </c>
      <c r="C17" s="28">
        <v>8288</v>
      </c>
      <c r="D17" s="29">
        <v>4.2476851851851851E-3</v>
      </c>
      <c r="E17" s="28"/>
      <c r="F17" s="30"/>
      <c r="G17" s="31"/>
      <c r="H17" s="20"/>
      <c r="I17" s="20"/>
      <c r="J17" s="21"/>
      <c r="M17" s="19"/>
      <c r="N17" s="20"/>
      <c r="O17" s="20"/>
      <c r="P17" s="21"/>
      <c r="S17" s="19"/>
      <c r="T17" s="20"/>
      <c r="U17" s="20"/>
      <c r="V17" s="21"/>
      <c r="Y17" s="19"/>
      <c r="Z17" s="20"/>
      <c r="AA17" s="20"/>
      <c r="AB17" s="21"/>
    </row>
    <row r="18" spans="1:28" ht="15.75" customHeight="1">
      <c r="A18" s="27" t="s">
        <v>20</v>
      </c>
      <c r="B18" s="28">
        <v>8927</v>
      </c>
      <c r="C18" s="28">
        <v>7351</v>
      </c>
      <c r="D18" s="29">
        <v>9.4907407407407408E-4</v>
      </c>
      <c r="E18" s="28"/>
      <c r="F18" s="30"/>
      <c r="G18" s="31"/>
      <c r="H18" s="20"/>
      <c r="I18" s="20"/>
      <c r="J18" s="21"/>
      <c r="M18" s="19"/>
      <c r="N18" s="20"/>
      <c r="O18" s="20"/>
      <c r="P18" s="21"/>
      <c r="S18" s="19"/>
      <c r="T18" s="20"/>
      <c r="U18" s="20"/>
      <c r="V18" s="21"/>
      <c r="Y18" s="19"/>
      <c r="Z18" s="20"/>
      <c r="AA18" s="20"/>
      <c r="AB18" s="21"/>
    </row>
    <row r="19" spans="1:28" ht="15.75" customHeight="1">
      <c r="A19" s="27" t="s">
        <v>21</v>
      </c>
      <c r="B19" s="28">
        <v>8572</v>
      </c>
      <c r="C19" s="28">
        <v>7902</v>
      </c>
      <c r="D19" s="29">
        <v>5.138888888888889E-3</v>
      </c>
      <c r="E19" s="28"/>
      <c r="F19" s="30"/>
      <c r="G19" s="31"/>
      <c r="H19" s="20"/>
      <c r="I19" s="20"/>
      <c r="J19" s="21"/>
      <c r="M19" s="19"/>
      <c r="N19" s="20"/>
      <c r="O19" s="20"/>
      <c r="P19" s="21"/>
      <c r="S19" s="19"/>
      <c r="T19" s="20"/>
      <c r="U19" s="20"/>
      <c r="V19" s="21"/>
      <c r="Y19" s="19"/>
      <c r="Z19" s="20"/>
      <c r="AA19" s="20"/>
      <c r="AB19" s="21"/>
    </row>
    <row r="20" spans="1:28" ht="15.75" customHeight="1">
      <c r="A20" s="27" t="s">
        <v>22</v>
      </c>
      <c r="B20" s="28">
        <v>7930</v>
      </c>
      <c r="C20" s="28">
        <v>6863</v>
      </c>
      <c r="D20" s="29">
        <v>5.0925925925925921E-4</v>
      </c>
      <c r="E20" s="28"/>
      <c r="F20" s="30"/>
      <c r="G20" s="31"/>
      <c r="H20" s="20"/>
      <c r="I20" s="20"/>
      <c r="J20" s="21"/>
      <c r="M20" s="19"/>
      <c r="N20" s="20"/>
      <c r="O20" s="20"/>
      <c r="P20" s="21"/>
      <c r="S20" s="19"/>
      <c r="T20" s="20"/>
      <c r="U20" s="20"/>
      <c r="V20" s="21"/>
      <c r="Y20" s="19"/>
      <c r="Z20" s="20"/>
      <c r="AA20" s="20"/>
      <c r="AB20" s="21"/>
    </row>
    <row r="21" spans="1:28" ht="15.75" customHeight="1">
      <c r="A21" s="27" t="s">
        <v>23</v>
      </c>
      <c r="B21" s="28">
        <v>7127</v>
      </c>
      <c r="C21" s="28">
        <v>6413</v>
      </c>
      <c r="D21" s="29">
        <v>4.1087962962962962E-3</v>
      </c>
      <c r="E21" s="28"/>
      <c r="F21" s="30"/>
      <c r="G21" s="31"/>
      <c r="H21" s="20"/>
      <c r="I21" s="20"/>
      <c r="J21" s="21"/>
      <c r="M21" s="19"/>
      <c r="N21" s="20"/>
      <c r="O21" s="20"/>
      <c r="P21" s="21"/>
      <c r="S21" s="19"/>
      <c r="T21" s="20"/>
      <c r="U21" s="20"/>
      <c r="V21" s="21"/>
      <c r="Y21" s="19"/>
      <c r="Z21" s="20"/>
      <c r="AA21" s="20"/>
      <c r="AB21" s="21"/>
    </row>
    <row r="22" spans="1:28" ht="15.75" customHeight="1">
      <c r="A22" s="27" t="s">
        <v>24</v>
      </c>
      <c r="B22" s="28">
        <v>6302</v>
      </c>
      <c r="C22" s="28">
        <v>5604</v>
      </c>
      <c r="D22" s="29">
        <v>3.1712962962962962E-3</v>
      </c>
      <c r="E22" s="28"/>
      <c r="F22" s="30"/>
      <c r="G22" s="31"/>
      <c r="H22" s="20"/>
      <c r="I22" s="20"/>
      <c r="J22" s="21"/>
      <c r="M22" s="19"/>
      <c r="N22" s="20"/>
      <c r="O22" s="20"/>
      <c r="P22" s="21"/>
      <c r="S22" s="19"/>
      <c r="T22" s="20"/>
      <c r="U22" s="20"/>
      <c r="V22" s="21"/>
      <c r="Y22" s="19"/>
      <c r="Z22" s="20"/>
      <c r="AA22" s="20"/>
      <c r="AB22" s="21"/>
    </row>
    <row r="23" spans="1:28" ht="15.75" customHeight="1">
      <c r="A23" s="27" t="s">
        <v>25</v>
      </c>
      <c r="B23" s="28">
        <v>6003</v>
      </c>
      <c r="C23" s="28">
        <v>5290</v>
      </c>
      <c r="D23" s="29">
        <v>2.2800925925925927E-3</v>
      </c>
      <c r="E23" s="28"/>
      <c r="F23" s="30"/>
      <c r="G23" s="31"/>
      <c r="H23" s="20"/>
      <c r="I23" s="20"/>
      <c r="J23" s="21"/>
      <c r="M23" s="19"/>
      <c r="N23" s="20"/>
      <c r="O23" s="20"/>
      <c r="P23" s="21"/>
      <c r="S23" s="19"/>
      <c r="T23" s="20"/>
      <c r="U23" s="20"/>
      <c r="V23" s="21"/>
      <c r="Y23" s="19"/>
      <c r="Z23" s="20"/>
      <c r="AA23" s="20"/>
      <c r="AB23" s="21"/>
    </row>
    <row r="24" spans="1:28" ht="15.75" customHeight="1">
      <c r="A24" s="27" t="s">
        <v>26</v>
      </c>
      <c r="B24" s="28">
        <v>5567</v>
      </c>
      <c r="C24" s="28">
        <v>3839</v>
      </c>
      <c r="D24" s="29">
        <v>8.1018518518518516E-4</v>
      </c>
      <c r="E24" s="28"/>
      <c r="F24" s="30"/>
      <c r="G24" s="31"/>
      <c r="H24" s="20"/>
      <c r="I24" s="20"/>
      <c r="J24" s="21"/>
      <c r="M24" s="19"/>
      <c r="N24" s="20"/>
      <c r="O24" s="20"/>
      <c r="P24" s="21"/>
      <c r="S24" s="19"/>
      <c r="T24" s="20"/>
      <c r="U24" s="20"/>
      <c r="V24" s="21"/>
      <c r="Y24" s="19"/>
      <c r="Z24" s="20"/>
      <c r="AA24" s="20"/>
      <c r="AB24" s="21"/>
    </row>
    <row r="25" spans="1:28" ht="15.75" customHeight="1">
      <c r="A25" s="27" t="s">
        <v>27</v>
      </c>
      <c r="B25" s="28">
        <v>5457</v>
      </c>
      <c r="C25" s="28">
        <v>4567</v>
      </c>
      <c r="D25" s="29">
        <v>2.6041666666666665E-3</v>
      </c>
      <c r="E25" s="28"/>
      <c r="F25" s="30"/>
      <c r="G25" s="31"/>
      <c r="H25" s="20"/>
      <c r="I25" s="20"/>
      <c r="J25" s="21"/>
      <c r="M25" s="19"/>
      <c r="N25" s="20"/>
      <c r="O25" s="20"/>
      <c r="P25" s="21"/>
      <c r="S25" s="19"/>
      <c r="T25" s="20"/>
      <c r="U25" s="20"/>
      <c r="V25" s="21"/>
      <c r="Y25" s="19"/>
      <c r="Z25" s="20"/>
      <c r="AA25" s="20"/>
      <c r="AB25" s="21"/>
    </row>
    <row r="26" spans="1:28" ht="15.75" customHeight="1">
      <c r="A26" s="27" t="s">
        <v>28</v>
      </c>
      <c r="B26" s="28">
        <v>5437</v>
      </c>
      <c r="C26" s="28">
        <v>4070</v>
      </c>
      <c r="D26" s="29">
        <v>3.0324074074074073E-3</v>
      </c>
      <c r="F26" s="30"/>
      <c r="G26" s="31"/>
      <c r="H26" s="20"/>
      <c r="I26" s="20"/>
      <c r="J26" s="21"/>
      <c r="M26" s="19"/>
      <c r="N26" s="20"/>
      <c r="O26" s="20"/>
      <c r="P26" s="21"/>
      <c r="S26" s="19"/>
      <c r="T26" s="20"/>
      <c r="U26" s="20"/>
      <c r="V26" s="21"/>
      <c r="Y26" s="19"/>
      <c r="Z26" s="20"/>
      <c r="AA26" s="20"/>
      <c r="AB26" s="21"/>
    </row>
    <row r="27" spans="1:28" ht="15.75" customHeight="1">
      <c r="A27" s="27" t="s">
        <v>29</v>
      </c>
      <c r="B27" s="28">
        <v>4996</v>
      </c>
      <c r="C27" s="28">
        <v>4358</v>
      </c>
      <c r="D27" s="29">
        <v>2.5925925925925925E-3</v>
      </c>
      <c r="E27" s="28"/>
      <c r="F27" s="30"/>
      <c r="G27" s="31"/>
      <c r="H27" s="20"/>
      <c r="I27" s="20"/>
      <c r="J27" s="21"/>
      <c r="M27" s="19"/>
      <c r="N27" s="20"/>
      <c r="O27" s="20"/>
      <c r="P27" s="21"/>
      <c r="S27" s="19"/>
      <c r="T27" s="20"/>
      <c r="U27" s="20"/>
      <c r="V27" s="21"/>
      <c r="Y27" s="19"/>
      <c r="Z27" s="20"/>
      <c r="AA27" s="20"/>
      <c r="AB27" s="21"/>
    </row>
    <row r="28" spans="1:28" ht="15.75" customHeight="1">
      <c r="A28" s="27" t="s">
        <v>30</v>
      </c>
      <c r="B28" s="28">
        <v>4783</v>
      </c>
      <c r="C28" s="28">
        <v>2809</v>
      </c>
      <c r="D28" s="29">
        <v>4.0509259259259258E-4</v>
      </c>
      <c r="F28" s="30"/>
      <c r="G28" s="31"/>
      <c r="H28" s="20"/>
      <c r="I28" s="20"/>
      <c r="J28" s="21"/>
      <c r="M28" s="19"/>
      <c r="N28" s="20"/>
      <c r="O28" s="20"/>
      <c r="P28" s="21"/>
      <c r="S28" s="19"/>
      <c r="T28" s="20"/>
      <c r="U28" s="20"/>
      <c r="V28" s="21"/>
      <c r="Y28" s="19"/>
      <c r="Z28" s="20"/>
      <c r="AA28" s="20"/>
      <c r="AB28" s="21"/>
    </row>
    <row r="29" spans="1:28" ht="15.75" customHeight="1">
      <c r="A29" s="27" t="s">
        <v>31</v>
      </c>
      <c r="B29" s="28">
        <v>4653</v>
      </c>
      <c r="C29" s="28">
        <v>3127</v>
      </c>
      <c r="D29" s="29">
        <v>2.6620370370370372E-4</v>
      </c>
      <c r="F29" s="30"/>
      <c r="G29" s="31"/>
      <c r="H29" s="20"/>
      <c r="I29" s="20"/>
      <c r="J29" s="21"/>
      <c r="M29" s="19"/>
      <c r="N29" s="20"/>
      <c r="O29" s="20"/>
      <c r="P29" s="21"/>
      <c r="S29" s="19"/>
      <c r="T29" s="20"/>
      <c r="U29" s="20"/>
      <c r="V29" s="21"/>
      <c r="Y29" s="19"/>
      <c r="Z29" s="20"/>
      <c r="AA29" s="20"/>
      <c r="AB29" s="21"/>
    </row>
    <row r="30" spans="1:28" ht="15.75" customHeight="1">
      <c r="A30" s="27" t="s">
        <v>32</v>
      </c>
      <c r="B30" s="28">
        <v>4604</v>
      </c>
      <c r="C30" s="28">
        <v>4181</v>
      </c>
      <c r="D30" s="29">
        <v>2.0138888888888888E-3</v>
      </c>
      <c r="E30" s="28"/>
      <c r="F30" s="30"/>
      <c r="G30" s="31"/>
      <c r="H30" s="20"/>
      <c r="I30" s="20"/>
      <c r="J30" s="21"/>
      <c r="M30" s="19"/>
      <c r="N30" s="20"/>
      <c r="O30" s="20"/>
      <c r="P30" s="21"/>
      <c r="S30" s="19"/>
      <c r="T30" s="20"/>
      <c r="U30" s="20"/>
      <c r="V30" s="21"/>
      <c r="Y30" s="19"/>
      <c r="Z30" s="20"/>
      <c r="AA30" s="20"/>
      <c r="AB30" s="21"/>
    </row>
    <row r="31" spans="1:28" ht="15.75" customHeight="1">
      <c r="A31" s="27" t="s">
        <v>33</v>
      </c>
      <c r="B31" s="28">
        <v>4267</v>
      </c>
      <c r="C31" s="28">
        <v>3904</v>
      </c>
      <c r="D31" s="29">
        <v>5.1736111111111115E-3</v>
      </c>
      <c r="E31" s="28"/>
      <c r="F31" s="30"/>
      <c r="G31" s="31"/>
      <c r="H31" s="20"/>
      <c r="I31" s="20"/>
      <c r="J31" s="21"/>
      <c r="M31" s="19"/>
      <c r="N31" s="20"/>
      <c r="O31" s="20"/>
      <c r="P31" s="21"/>
      <c r="S31" s="19"/>
      <c r="T31" s="20"/>
      <c r="U31" s="20"/>
      <c r="V31" s="21"/>
      <c r="Y31" s="19"/>
      <c r="Z31" s="20"/>
      <c r="AA31" s="20"/>
      <c r="AB31" s="21"/>
    </row>
    <row r="32" spans="1:28" ht="15.75" customHeight="1">
      <c r="A32" s="27" t="s">
        <v>34</v>
      </c>
      <c r="B32" s="28">
        <v>3806</v>
      </c>
      <c r="C32" s="28">
        <v>3634</v>
      </c>
      <c r="D32" s="29">
        <v>3.4375E-3</v>
      </c>
      <c r="E32" s="28"/>
      <c r="F32" s="30"/>
      <c r="G32" s="31"/>
      <c r="H32" s="20"/>
      <c r="I32" s="20"/>
      <c r="J32" s="21"/>
      <c r="M32" s="19"/>
      <c r="N32" s="20"/>
      <c r="O32" s="20"/>
      <c r="P32" s="21"/>
      <c r="S32" s="19"/>
      <c r="T32" s="20"/>
      <c r="U32" s="20"/>
      <c r="V32" s="21"/>
      <c r="Y32" s="19"/>
      <c r="Z32" s="20"/>
      <c r="AA32" s="20"/>
      <c r="AB32" s="21"/>
    </row>
    <row r="33" spans="1:28" ht="15.75" customHeight="1">
      <c r="A33" s="27" t="s">
        <v>35</v>
      </c>
      <c r="B33" s="28">
        <v>3628</v>
      </c>
      <c r="C33" s="28">
        <v>3310</v>
      </c>
      <c r="D33" s="29">
        <v>2.9166666666666668E-3</v>
      </c>
      <c r="E33" s="28"/>
      <c r="F33" s="30"/>
      <c r="G33" s="31"/>
      <c r="H33" s="20"/>
      <c r="I33" s="20"/>
      <c r="J33" s="21"/>
      <c r="M33" s="19"/>
      <c r="N33" s="20"/>
      <c r="O33" s="20"/>
      <c r="P33" s="21"/>
      <c r="S33" s="19"/>
      <c r="T33" s="20"/>
      <c r="U33" s="20"/>
      <c r="V33" s="21"/>
      <c r="Y33" s="19"/>
      <c r="Z33" s="20"/>
      <c r="AA33" s="20"/>
      <c r="AB33" s="21"/>
    </row>
    <row r="34" spans="1:28" ht="15.75" customHeight="1">
      <c r="A34" s="27" t="s">
        <v>36</v>
      </c>
      <c r="B34" s="28">
        <v>3604</v>
      </c>
      <c r="C34" s="28">
        <v>3291</v>
      </c>
      <c r="D34" s="29">
        <v>3.1481481481481482E-3</v>
      </c>
      <c r="E34" s="28"/>
      <c r="F34" s="30"/>
      <c r="G34" s="31"/>
      <c r="H34" s="20"/>
      <c r="I34" s="20"/>
      <c r="J34" s="21"/>
      <c r="M34" s="19"/>
      <c r="N34" s="20"/>
      <c r="O34" s="20"/>
      <c r="P34" s="21"/>
      <c r="S34" s="19"/>
      <c r="T34" s="20"/>
      <c r="U34" s="20"/>
      <c r="V34" s="21"/>
      <c r="Y34" s="19"/>
      <c r="Z34" s="20"/>
      <c r="AA34" s="20"/>
      <c r="AB34" s="21"/>
    </row>
    <row r="35" spans="1:28" ht="15.75" customHeight="1">
      <c r="A35" s="27" t="s">
        <v>37</v>
      </c>
      <c r="B35" s="28">
        <v>3400</v>
      </c>
      <c r="C35" s="28">
        <v>3074</v>
      </c>
      <c r="D35" s="29">
        <v>2.9513888888888888E-3</v>
      </c>
      <c r="F35" s="30"/>
      <c r="G35" s="31"/>
      <c r="H35" s="20"/>
      <c r="I35" s="20"/>
      <c r="J35" s="21"/>
      <c r="M35" s="19"/>
      <c r="N35" s="20"/>
      <c r="O35" s="20"/>
      <c r="P35" s="21"/>
      <c r="S35" s="19"/>
      <c r="T35" s="20"/>
      <c r="U35" s="20"/>
      <c r="V35" s="21"/>
      <c r="Y35" s="19"/>
      <c r="Z35" s="20"/>
      <c r="AA35" s="20"/>
      <c r="AB35" s="21"/>
    </row>
    <row r="36" spans="1:28" ht="15.75" customHeight="1">
      <c r="A36" s="27" t="s">
        <v>38</v>
      </c>
      <c r="B36" s="28">
        <v>3353</v>
      </c>
      <c r="C36" s="28">
        <v>3200</v>
      </c>
      <c r="D36" s="29">
        <v>3.414351851851852E-3</v>
      </c>
      <c r="E36" s="28"/>
      <c r="F36" s="30"/>
      <c r="G36" s="31"/>
      <c r="H36" s="20"/>
      <c r="I36" s="20"/>
      <c r="J36" s="21"/>
      <c r="M36" s="19"/>
      <c r="N36" s="20"/>
      <c r="O36" s="20"/>
      <c r="P36" s="21"/>
      <c r="S36" s="19"/>
      <c r="T36" s="20"/>
      <c r="U36" s="20"/>
      <c r="V36" s="21"/>
      <c r="Y36" s="19"/>
      <c r="Z36" s="20"/>
      <c r="AA36" s="20"/>
      <c r="AB36" s="21"/>
    </row>
    <row r="37" spans="1:28" ht="15.75" customHeight="1">
      <c r="A37" s="27" t="s">
        <v>39</v>
      </c>
      <c r="B37" s="28">
        <v>3002</v>
      </c>
      <c r="C37" s="28">
        <v>2781</v>
      </c>
      <c r="D37" s="29">
        <v>2.1990740740740742E-3</v>
      </c>
      <c r="E37" s="28"/>
      <c r="F37" s="30"/>
      <c r="G37" s="31"/>
      <c r="H37" s="20"/>
      <c r="I37" s="20"/>
      <c r="J37" s="21"/>
      <c r="M37" s="19"/>
      <c r="N37" s="20"/>
      <c r="O37" s="20"/>
      <c r="P37" s="21"/>
      <c r="S37" s="19"/>
      <c r="T37" s="20"/>
      <c r="U37" s="20"/>
      <c r="V37" s="21"/>
      <c r="Y37" s="19"/>
      <c r="Z37" s="20"/>
      <c r="AA37" s="20"/>
      <c r="AB37" s="21"/>
    </row>
    <row r="38" spans="1:28" ht="15.75" customHeight="1">
      <c r="A38" s="27" t="s">
        <v>40</v>
      </c>
      <c r="B38" s="28">
        <v>2982</v>
      </c>
      <c r="C38" s="28">
        <v>2757</v>
      </c>
      <c r="D38" s="29">
        <v>5.4861111111111109E-3</v>
      </c>
      <c r="E38" s="28"/>
      <c r="F38" s="30"/>
      <c r="G38" s="31"/>
      <c r="H38" s="20"/>
      <c r="I38" s="20"/>
      <c r="J38" s="21"/>
      <c r="M38" s="19"/>
      <c r="N38" s="20"/>
      <c r="O38" s="20"/>
      <c r="P38" s="21"/>
      <c r="S38" s="19"/>
      <c r="T38" s="20"/>
      <c r="U38" s="20"/>
      <c r="V38" s="21"/>
      <c r="Y38" s="19"/>
      <c r="Z38" s="20"/>
      <c r="AA38" s="20"/>
      <c r="AB38" s="21"/>
    </row>
    <row r="39" spans="1:28" ht="15.75" customHeight="1">
      <c r="A39" s="27" t="s">
        <v>41</v>
      </c>
      <c r="B39" s="28">
        <v>2893</v>
      </c>
      <c r="C39" s="28">
        <v>2333</v>
      </c>
      <c r="D39" s="29">
        <v>1.9212962962962964E-3</v>
      </c>
      <c r="E39" s="28"/>
      <c r="F39" s="30"/>
      <c r="G39" s="31"/>
      <c r="H39" s="20"/>
      <c r="I39" s="20"/>
      <c r="J39" s="21"/>
      <c r="M39" s="19"/>
      <c r="N39" s="20"/>
      <c r="O39" s="32"/>
      <c r="P39" s="21"/>
      <c r="S39" s="19"/>
      <c r="T39" s="20"/>
      <c r="U39" s="20"/>
      <c r="V39" s="21"/>
      <c r="Y39" s="19"/>
      <c r="Z39" s="20"/>
      <c r="AA39" s="20"/>
      <c r="AB39" s="21"/>
    </row>
    <row r="40" spans="1:28" ht="15.75" customHeight="1">
      <c r="A40" s="27" t="s">
        <v>42</v>
      </c>
      <c r="B40" s="28">
        <v>2770</v>
      </c>
      <c r="C40" s="28">
        <v>2547</v>
      </c>
      <c r="D40" s="29">
        <v>2.3032407407407407E-3</v>
      </c>
      <c r="F40" s="30"/>
      <c r="G40" s="31"/>
      <c r="H40" s="20"/>
      <c r="I40" s="20"/>
      <c r="J40" s="21"/>
      <c r="M40" s="19"/>
      <c r="N40" s="20"/>
      <c r="O40" s="20"/>
      <c r="P40" s="21"/>
      <c r="S40" s="19"/>
      <c r="T40" s="20"/>
      <c r="U40" s="20"/>
      <c r="V40" s="21"/>
      <c r="Y40" s="19"/>
      <c r="Z40" s="20"/>
      <c r="AA40" s="20"/>
      <c r="AB40" s="21"/>
    </row>
    <row r="41" spans="1:28" ht="15.75" customHeight="1">
      <c r="A41" s="27" t="s">
        <v>43</v>
      </c>
      <c r="B41" s="28">
        <v>2571</v>
      </c>
      <c r="C41" s="28">
        <v>2383</v>
      </c>
      <c r="D41" s="29">
        <v>4.7222222222222223E-3</v>
      </c>
      <c r="E41" s="28"/>
      <c r="F41" s="30"/>
      <c r="G41" s="31"/>
      <c r="H41" s="20"/>
      <c r="I41" s="20"/>
      <c r="J41" s="21"/>
      <c r="M41" s="19"/>
      <c r="N41" s="20"/>
      <c r="O41" s="20"/>
      <c r="P41" s="21"/>
      <c r="S41" s="19"/>
      <c r="T41" s="20"/>
      <c r="U41" s="20"/>
      <c r="V41" s="21"/>
      <c r="Y41" s="19"/>
      <c r="Z41" s="20"/>
      <c r="AA41" s="20"/>
      <c r="AB41" s="21"/>
    </row>
    <row r="42" spans="1:28" ht="15.75" customHeight="1">
      <c r="A42" s="27" t="s">
        <v>44</v>
      </c>
      <c r="B42" s="28">
        <v>2462</v>
      </c>
      <c r="C42" s="28">
        <v>1941</v>
      </c>
      <c r="D42" s="29">
        <v>6.134259259259259E-4</v>
      </c>
      <c r="F42" s="30"/>
      <c r="G42" s="31"/>
      <c r="H42" s="20"/>
      <c r="I42" s="20"/>
      <c r="J42" s="21"/>
      <c r="M42" s="19"/>
      <c r="N42" s="20"/>
      <c r="O42" s="20"/>
      <c r="P42" s="21"/>
      <c r="S42" s="19"/>
      <c r="T42" s="20"/>
      <c r="U42" s="20"/>
      <c r="V42" s="21"/>
      <c r="Y42" s="19"/>
      <c r="Z42" s="20"/>
      <c r="AA42" s="20"/>
      <c r="AB42" s="21"/>
    </row>
    <row r="43" spans="1:28" ht="15.75" customHeight="1">
      <c r="A43" s="27" t="s">
        <v>45</v>
      </c>
      <c r="B43" s="28">
        <v>2458</v>
      </c>
      <c r="C43" s="28">
        <v>1465</v>
      </c>
      <c r="D43" s="29">
        <v>4.861111111111111E-4</v>
      </c>
      <c r="F43" s="30"/>
      <c r="G43" s="31"/>
      <c r="H43" s="20"/>
      <c r="I43" s="20"/>
      <c r="J43" s="21"/>
      <c r="M43" s="19"/>
      <c r="N43" s="20"/>
      <c r="O43" s="20"/>
      <c r="P43" s="21"/>
      <c r="S43" s="19"/>
      <c r="T43" s="20"/>
      <c r="U43" s="20"/>
      <c r="V43" s="21"/>
      <c r="Y43" s="19"/>
      <c r="Z43" s="20"/>
      <c r="AA43" s="20"/>
      <c r="AB43" s="21"/>
    </row>
    <row r="44" spans="1:28" ht="15.75" customHeight="1">
      <c r="A44" s="27" t="s">
        <v>46</v>
      </c>
      <c r="B44" s="28">
        <v>2412</v>
      </c>
      <c r="C44" s="28">
        <v>2192</v>
      </c>
      <c r="D44" s="29">
        <v>2.650462962962963E-3</v>
      </c>
      <c r="E44" s="28"/>
      <c r="F44" s="30"/>
      <c r="G44" s="31"/>
      <c r="H44" s="20"/>
      <c r="I44" s="20"/>
      <c r="J44" s="21"/>
      <c r="M44" s="19"/>
      <c r="N44" s="20"/>
      <c r="O44" s="20"/>
      <c r="P44" s="21"/>
      <c r="S44" s="19"/>
      <c r="T44" s="20"/>
      <c r="U44" s="20"/>
      <c r="V44" s="21"/>
      <c r="Y44" s="19"/>
      <c r="Z44" s="20"/>
      <c r="AA44" s="20"/>
      <c r="AB44" s="21"/>
    </row>
    <row r="45" spans="1:28" ht="15.75" customHeight="1">
      <c r="A45" s="27" t="s">
        <v>47</v>
      </c>
      <c r="B45" s="28">
        <v>2373</v>
      </c>
      <c r="C45" s="28">
        <v>2224</v>
      </c>
      <c r="D45" s="29">
        <v>3.5648148148148149E-3</v>
      </c>
      <c r="E45" s="28"/>
      <c r="F45" s="30"/>
      <c r="G45" s="31"/>
      <c r="H45" s="20"/>
      <c r="I45" s="20"/>
      <c r="J45" s="21"/>
      <c r="M45" s="19"/>
      <c r="N45" s="20"/>
      <c r="O45" s="32"/>
      <c r="P45" s="21"/>
      <c r="S45" s="19"/>
      <c r="T45" s="20"/>
      <c r="U45" s="20"/>
      <c r="V45" s="21"/>
      <c r="Y45" s="19"/>
      <c r="Z45" s="20"/>
      <c r="AA45" s="20"/>
      <c r="AB45" s="21"/>
    </row>
    <row r="46" spans="1:28" ht="15.75" customHeight="1">
      <c r="A46" s="27" t="s">
        <v>48</v>
      </c>
      <c r="B46" s="28">
        <v>2366</v>
      </c>
      <c r="C46" s="28">
        <v>1777</v>
      </c>
      <c r="D46" s="29">
        <v>3.4722222222222224E-4</v>
      </c>
      <c r="F46" s="30"/>
      <c r="G46" s="31"/>
      <c r="H46" s="20"/>
      <c r="I46" s="20"/>
      <c r="J46" s="21"/>
      <c r="M46" s="19"/>
      <c r="N46" s="20"/>
      <c r="O46" s="20"/>
      <c r="P46" s="21"/>
      <c r="S46" s="19"/>
      <c r="T46" s="20"/>
      <c r="U46" s="32"/>
      <c r="V46" s="21"/>
      <c r="Y46" s="19"/>
      <c r="Z46" s="20"/>
      <c r="AA46" s="20"/>
      <c r="AB46" s="21"/>
    </row>
    <row r="47" spans="1:28" ht="15.75" customHeight="1">
      <c r="A47" s="27" t="s">
        <v>49</v>
      </c>
      <c r="B47" s="28">
        <v>2327</v>
      </c>
      <c r="C47" s="28">
        <v>2182</v>
      </c>
      <c r="D47" s="29">
        <v>4.178240740740741E-3</v>
      </c>
      <c r="E47" s="28"/>
      <c r="F47" s="30"/>
      <c r="G47" s="31"/>
      <c r="H47" s="20"/>
      <c r="I47" s="20"/>
      <c r="J47" s="21"/>
      <c r="M47" s="19"/>
      <c r="N47" s="20"/>
      <c r="O47" s="20"/>
      <c r="P47" s="21"/>
      <c r="S47" s="19"/>
      <c r="T47" s="20"/>
      <c r="U47" s="20"/>
      <c r="V47" s="21"/>
      <c r="Y47" s="19"/>
      <c r="Z47" s="20"/>
      <c r="AA47" s="20"/>
      <c r="AB47" s="21"/>
    </row>
    <row r="48" spans="1:28" ht="15.75" customHeight="1">
      <c r="A48" s="27" t="s">
        <v>50</v>
      </c>
      <c r="B48" s="28">
        <v>2298</v>
      </c>
      <c r="C48" s="28">
        <v>1430</v>
      </c>
      <c r="D48" s="29">
        <v>2.7777777777777778E-4</v>
      </c>
      <c r="F48" s="30"/>
      <c r="G48" s="31"/>
      <c r="H48" s="20"/>
      <c r="I48" s="20"/>
      <c r="J48" s="21"/>
      <c r="M48" s="19"/>
      <c r="N48" s="20"/>
      <c r="O48" s="20"/>
      <c r="P48" s="21"/>
      <c r="S48" s="19"/>
      <c r="T48" s="20"/>
      <c r="U48" s="20"/>
      <c r="V48" s="21"/>
      <c r="Y48" s="19"/>
      <c r="Z48" s="20"/>
      <c r="AA48" s="20"/>
      <c r="AB48" s="21"/>
    </row>
    <row r="49" spans="1:28" ht="15.75" customHeight="1">
      <c r="A49" s="27" t="s">
        <v>51</v>
      </c>
      <c r="B49" s="28">
        <v>2241</v>
      </c>
      <c r="C49" s="28">
        <v>1688</v>
      </c>
      <c r="D49" s="29">
        <v>3.2407407407407406E-4</v>
      </c>
      <c r="F49" s="30"/>
      <c r="G49" s="31"/>
      <c r="H49" s="20"/>
      <c r="I49" s="20"/>
      <c r="J49" s="21"/>
      <c r="M49" s="19"/>
      <c r="N49" s="20"/>
      <c r="O49" s="20"/>
      <c r="P49" s="21"/>
      <c r="S49" s="19"/>
      <c r="T49" s="20"/>
      <c r="U49" s="20"/>
      <c r="V49" s="21"/>
      <c r="Y49" s="19"/>
      <c r="Z49" s="20"/>
      <c r="AA49" s="20"/>
      <c r="AB49" s="21"/>
    </row>
    <row r="50" spans="1:28" ht="15.75" customHeight="1">
      <c r="A50" s="27" t="s">
        <v>52</v>
      </c>
      <c r="B50" s="28">
        <v>2231</v>
      </c>
      <c r="C50" s="28">
        <v>1658</v>
      </c>
      <c r="D50" s="29">
        <v>1.0300925925925926E-3</v>
      </c>
      <c r="E50" s="28"/>
      <c r="F50" s="30"/>
      <c r="G50" s="31"/>
      <c r="H50" s="20"/>
      <c r="I50" s="20"/>
      <c r="J50" s="21"/>
      <c r="M50" s="19"/>
      <c r="N50" s="20"/>
      <c r="O50" s="20"/>
      <c r="P50" s="21"/>
      <c r="S50" s="19"/>
      <c r="T50" s="20"/>
      <c r="U50" s="20"/>
      <c r="V50" s="21"/>
      <c r="Y50" s="19"/>
      <c r="Z50" s="20"/>
      <c r="AA50" s="20"/>
      <c r="AB50" s="21"/>
    </row>
    <row r="51" spans="1:28" ht="15.75" customHeight="1">
      <c r="A51" s="27" t="s">
        <v>53</v>
      </c>
      <c r="B51" s="28">
        <v>2172</v>
      </c>
      <c r="C51" s="28">
        <v>1967</v>
      </c>
      <c r="D51" s="29">
        <v>3.1134259259259257E-3</v>
      </c>
      <c r="E51" s="28"/>
      <c r="F51" s="30"/>
      <c r="G51" s="31"/>
      <c r="H51" s="20"/>
      <c r="I51" s="20"/>
      <c r="J51" s="21"/>
      <c r="M51" s="19"/>
      <c r="N51" s="20"/>
      <c r="O51" s="20"/>
      <c r="P51" s="21"/>
      <c r="S51" s="19"/>
      <c r="T51" s="20"/>
      <c r="U51" s="20"/>
      <c r="V51" s="21"/>
      <c r="Y51" s="19"/>
      <c r="Z51" s="20"/>
      <c r="AA51" s="20"/>
      <c r="AB51" s="21"/>
    </row>
    <row r="52" spans="1:28" s="25" customFormat="1" ht="15.75" customHeight="1">
      <c r="A52" s="25" t="s">
        <v>54</v>
      </c>
      <c r="B52" s="33">
        <v>717304</v>
      </c>
      <c r="C52" s="33">
        <v>594596</v>
      </c>
      <c r="D52" s="34">
        <v>1.261574074074074E-3</v>
      </c>
      <c r="E52" s="33"/>
      <c r="F52" s="35"/>
      <c r="G52" s="36"/>
      <c r="H52" s="23"/>
      <c r="I52" s="23"/>
      <c r="J52" s="24"/>
      <c r="M52" s="22"/>
      <c r="N52" s="23"/>
      <c r="O52" s="23"/>
      <c r="P52" s="24"/>
      <c r="S52" s="22"/>
      <c r="T52" s="23"/>
      <c r="U52" s="23"/>
      <c r="V52" s="24"/>
      <c r="Y52" s="22"/>
      <c r="Z52" s="23"/>
      <c r="AA52" s="23"/>
      <c r="AB52" s="24"/>
    </row>
    <row r="55" spans="1:28">
      <c r="B55" s="28"/>
    </row>
    <row r="56" spans="1:28">
      <c r="B56" s="28"/>
    </row>
    <row r="57" spans="1:28">
      <c r="B57" s="28"/>
    </row>
    <row r="58" spans="1:28">
      <c r="B58" s="28"/>
    </row>
    <row r="59" spans="1:28">
      <c r="B59" s="28"/>
    </row>
    <row r="60" spans="1:28">
      <c r="B60" s="28"/>
    </row>
    <row r="61" spans="1:28">
      <c r="B61" s="28"/>
    </row>
    <row r="62" spans="1:28">
      <c r="B62" s="28"/>
    </row>
    <row r="63" spans="1:28">
      <c r="B63" s="28"/>
    </row>
    <row r="64" spans="1:28">
      <c r="B64" s="28"/>
    </row>
    <row r="65" spans="2:2">
      <c r="B65" s="28"/>
    </row>
    <row r="66" spans="2:2">
      <c r="B66" s="28"/>
    </row>
    <row r="67" spans="2:2">
      <c r="B67" s="2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02F40-2EF5-478E-81B7-522592C55264}">
  <dimension ref="A1:D52"/>
  <sheetViews>
    <sheetView workbookViewId="0"/>
  </sheetViews>
  <sheetFormatPr defaultColWidth="11" defaultRowHeight="14.4"/>
  <cols>
    <col min="1" max="1" width="85.109375" customWidth="1"/>
    <col min="2" max="2" width="20.44140625" customWidth="1"/>
    <col min="3" max="3" width="26.6640625" customWidth="1"/>
    <col min="4" max="4" width="21" customWidth="1"/>
  </cols>
  <sheetData>
    <row r="1" spans="1:4" s="37" customFormat="1" ht="13.2">
      <c r="A1" s="18" t="s">
        <v>55</v>
      </c>
      <c r="B1" s="37" t="s">
        <v>1</v>
      </c>
      <c r="C1" s="37" t="s">
        <v>2</v>
      </c>
      <c r="D1" s="37" t="s">
        <v>3</v>
      </c>
    </row>
    <row r="2" spans="1:4">
      <c r="A2" s="31" t="s">
        <v>22</v>
      </c>
      <c r="B2" s="20">
        <v>43091</v>
      </c>
      <c r="C2" s="20">
        <v>32909</v>
      </c>
      <c r="D2" s="21">
        <v>6.4814814814814813E-4</v>
      </c>
    </row>
    <row r="3" spans="1:4">
      <c r="A3" s="31" t="s">
        <v>4</v>
      </c>
      <c r="B3" s="20">
        <v>21756</v>
      </c>
      <c r="C3" s="20">
        <v>16894</v>
      </c>
      <c r="D3" s="21">
        <v>4.6296296296296298E-4</v>
      </c>
    </row>
    <row r="4" spans="1:4">
      <c r="A4" s="31" t="s">
        <v>56</v>
      </c>
      <c r="B4" s="20">
        <v>21308</v>
      </c>
      <c r="C4" s="20">
        <v>15627</v>
      </c>
      <c r="D4" s="21">
        <v>6.2500000000000001E-4</v>
      </c>
    </row>
    <row r="5" spans="1:4">
      <c r="A5" s="31" t="s">
        <v>5</v>
      </c>
      <c r="B5" s="20">
        <v>20867</v>
      </c>
      <c r="C5" s="20">
        <v>18732</v>
      </c>
      <c r="D5" s="21">
        <v>2.0138888888888888E-3</v>
      </c>
    </row>
    <row r="6" spans="1:4">
      <c r="A6" s="31" t="s">
        <v>6</v>
      </c>
      <c r="B6" s="20">
        <v>14883</v>
      </c>
      <c r="C6" s="20">
        <v>10291</v>
      </c>
      <c r="D6" s="21">
        <v>4.3981481481481481E-4</v>
      </c>
    </row>
    <row r="7" spans="1:4">
      <c r="A7" s="31" t="s">
        <v>57</v>
      </c>
      <c r="B7" s="20">
        <v>14832</v>
      </c>
      <c r="C7" s="20">
        <v>10859</v>
      </c>
      <c r="D7" s="21">
        <v>1.5856481481481481E-3</v>
      </c>
    </row>
    <row r="8" spans="1:4">
      <c r="A8" s="31" t="s">
        <v>10</v>
      </c>
      <c r="B8" s="20">
        <v>14248</v>
      </c>
      <c r="C8" s="20">
        <v>12098</v>
      </c>
      <c r="D8" s="21">
        <v>2.1180555555555558E-3</v>
      </c>
    </row>
    <row r="9" spans="1:4">
      <c r="A9" s="31" t="s">
        <v>8</v>
      </c>
      <c r="B9" s="20">
        <v>12522</v>
      </c>
      <c r="C9" s="20">
        <v>10708</v>
      </c>
      <c r="D9" s="21">
        <v>1.6203703703703703E-3</v>
      </c>
    </row>
    <row r="10" spans="1:4">
      <c r="A10" s="31" t="s">
        <v>58</v>
      </c>
      <c r="B10" s="20">
        <v>10626</v>
      </c>
      <c r="C10" s="20">
        <v>4226</v>
      </c>
      <c r="D10" s="21">
        <v>1.2962962962962963E-3</v>
      </c>
    </row>
    <row r="11" spans="1:4">
      <c r="A11" s="31" t="s">
        <v>7</v>
      </c>
      <c r="B11" s="20">
        <v>10475</v>
      </c>
      <c r="C11" s="20">
        <v>9246</v>
      </c>
      <c r="D11" s="21">
        <v>2.3379629629629631E-3</v>
      </c>
    </row>
    <row r="12" spans="1:4">
      <c r="A12" s="31" t="s">
        <v>12</v>
      </c>
      <c r="B12" s="20">
        <v>9165</v>
      </c>
      <c r="C12" s="20">
        <v>7809</v>
      </c>
      <c r="D12" s="21">
        <v>2.0138888888888888E-3</v>
      </c>
    </row>
    <row r="13" spans="1:4">
      <c r="A13" s="31" t="s">
        <v>9</v>
      </c>
      <c r="B13" s="20">
        <v>9062</v>
      </c>
      <c r="C13" s="20">
        <v>6217</v>
      </c>
      <c r="D13" s="21">
        <v>3.5879629629629629E-4</v>
      </c>
    </row>
    <row r="14" spans="1:4">
      <c r="A14" s="31" t="s">
        <v>11</v>
      </c>
      <c r="B14" s="20">
        <v>8486</v>
      </c>
      <c r="C14" s="20">
        <v>7373</v>
      </c>
      <c r="D14" s="21">
        <v>1.8865740740740742E-3</v>
      </c>
    </row>
    <row r="15" spans="1:4">
      <c r="A15" s="31" t="s">
        <v>21</v>
      </c>
      <c r="B15" s="20">
        <v>8110</v>
      </c>
      <c r="C15" s="20">
        <v>7492</v>
      </c>
      <c r="D15" s="21">
        <v>5.3125000000000004E-3</v>
      </c>
    </row>
    <row r="16" spans="1:4">
      <c r="A16" s="31" t="s">
        <v>59</v>
      </c>
      <c r="B16" s="20">
        <v>7846</v>
      </c>
      <c r="C16" s="20">
        <v>6170</v>
      </c>
      <c r="D16" s="21">
        <v>7.1759259259259259E-4</v>
      </c>
    </row>
    <row r="17" spans="1:4">
      <c r="A17" s="31" t="s">
        <v>60</v>
      </c>
      <c r="B17" s="20">
        <v>6538</v>
      </c>
      <c r="C17" s="20">
        <v>4744</v>
      </c>
      <c r="D17" s="21">
        <v>1.8518518518518518E-4</v>
      </c>
    </row>
    <row r="18" spans="1:4">
      <c r="A18" s="31" t="s">
        <v>13</v>
      </c>
      <c r="B18" s="20">
        <v>6537</v>
      </c>
      <c r="C18" s="20">
        <v>6169</v>
      </c>
      <c r="D18" s="21">
        <v>1.6296296296296295E-2</v>
      </c>
    </row>
    <row r="19" spans="1:4">
      <c r="A19" s="31" t="s">
        <v>18</v>
      </c>
      <c r="B19" s="20">
        <v>6032</v>
      </c>
      <c r="C19" s="20">
        <v>4493</v>
      </c>
      <c r="D19" s="21">
        <v>3.0092592592592595E-4</v>
      </c>
    </row>
    <row r="20" spans="1:4">
      <c r="A20" s="31" t="s">
        <v>15</v>
      </c>
      <c r="B20" s="20">
        <v>5983</v>
      </c>
      <c r="C20" s="20">
        <v>4845</v>
      </c>
      <c r="D20" s="21">
        <v>1.0300925925925926E-3</v>
      </c>
    </row>
    <row r="21" spans="1:4">
      <c r="A21" s="31" t="s">
        <v>16</v>
      </c>
      <c r="B21" s="20">
        <v>5902</v>
      </c>
      <c r="C21" s="20">
        <v>4968</v>
      </c>
      <c r="D21" s="21">
        <v>2.638888888888889E-3</v>
      </c>
    </row>
    <row r="22" spans="1:4">
      <c r="A22" s="31" t="s">
        <v>61</v>
      </c>
      <c r="B22" s="20">
        <v>5785</v>
      </c>
      <c r="C22" s="20">
        <v>4188</v>
      </c>
      <c r="D22" s="21">
        <v>3.5879629629629629E-4</v>
      </c>
    </row>
    <row r="23" spans="1:4">
      <c r="A23" s="31" t="s">
        <v>14</v>
      </c>
      <c r="B23" s="20">
        <v>5776</v>
      </c>
      <c r="C23" s="20">
        <v>5341</v>
      </c>
      <c r="D23" s="21">
        <v>7.4189814814814813E-3</v>
      </c>
    </row>
    <row r="24" spans="1:4">
      <c r="A24" s="31" t="s">
        <v>23</v>
      </c>
      <c r="B24" s="20">
        <v>5466</v>
      </c>
      <c r="C24" s="20">
        <v>4933</v>
      </c>
      <c r="D24" s="21">
        <v>4.3287037037037035E-3</v>
      </c>
    </row>
    <row r="25" spans="1:4">
      <c r="A25" s="31" t="s">
        <v>17</v>
      </c>
      <c r="B25" s="20">
        <v>5439</v>
      </c>
      <c r="C25" s="20">
        <v>4358</v>
      </c>
      <c r="D25" s="21">
        <v>6.4814814814814813E-4</v>
      </c>
    </row>
    <row r="26" spans="1:4">
      <c r="A26" s="31" t="s">
        <v>19</v>
      </c>
      <c r="B26" s="20">
        <v>5313</v>
      </c>
      <c r="C26" s="20">
        <v>4872</v>
      </c>
      <c r="D26" s="21">
        <v>4.3750000000000004E-3</v>
      </c>
    </row>
    <row r="27" spans="1:4">
      <c r="A27" s="31" t="s">
        <v>62</v>
      </c>
      <c r="B27" s="20">
        <v>5085</v>
      </c>
      <c r="C27" s="20">
        <v>4458</v>
      </c>
      <c r="D27" s="21">
        <v>1.8402777777777777E-3</v>
      </c>
    </row>
    <row r="28" spans="1:4">
      <c r="A28" s="31" t="s">
        <v>24</v>
      </c>
      <c r="B28" s="20">
        <v>4430</v>
      </c>
      <c r="C28" s="20">
        <v>4033</v>
      </c>
      <c r="D28" s="21">
        <v>3.4027777777777776E-3</v>
      </c>
    </row>
    <row r="29" spans="1:4">
      <c r="A29" s="31" t="s">
        <v>28</v>
      </c>
      <c r="B29" s="20">
        <v>4062</v>
      </c>
      <c r="C29" s="20">
        <v>3138</v>
      </c>
      <c r="D29" s="21">
        <v>2.9629629629629628E-3</v>
      </c>
    </row>
    <row r="30" spans="1:4">
      <c r="A30" s="31" t="s">
        <v>63</v>
      </c>
      <c r="B30" s="20">
        <v>4050</v>
      </c>
      <c r="C30" s="20">
        <v>2541</v>
      </c>
      <c r="D30" s="21">
        <v>4.7453703703703704E-4</v>
      </c>
    </row>
    <row r="31" spans="1:4">
      <c r="A31" s="31" t="s">
        <v>64</v>
      </c>
      <c r="B31" s="20">
        <v>4024</v>
      </c>
      <c r="C31" s="20">
        <v>2957</v>
      </c>
      <c r="D31" s="21">
        <v>3.8194444444444446E-4</v>
      </c>
    </row>
    <row r="32" spans="1:4">
      <c r="A32" s="31" t="s">
        <v>65</v>
      </c>
      <c r="B32" s="20">
        <v>3943</v>
      </c>
      <c r="C32" s="20">
        <v>2580</v>
      </c>
      <c r="D32" s="21">
        <v>6.018518518518519E-4</v>
      </c>
    </row>
    <row r="33" spans="1:4">
      <c r="A33" s="31" t="s">
        <v>32</v>
      </c>
      <c r="B33" s="20">
        <v>3560</v>
      </c>
      <c r="C33" s="20">
        <v>3209</v>
      </c>
      <c r="D33" s="21">
        <v>2.2916666666666667E-3</v>
      </c>
    </row>
    <row r="34" spans="1:4">
      <c r="A34" s="31" t="s">
        <v>30</v>
      </c>
      <c r="B34" s="20">
        <v>3556</v>
      </c>
      <c r="C34" s="20">
        <v>2070</v>
      </c>
      <c r="D34" s="21">
        <v>4.2824074074074075E-4</v>
      </c>
    </row>
    <row r="35" spans="1:4">
      <c r="A35" s="31" t="s">
        <v>25</v>
      </c>
      <c r="B35" s="20">
        <v>3471</v>
      </c>
      <c r="C35" s="20">
        <v>3089</v>
      </c>
      <c r="D35" s="21">
        <v>2.3611111111111111E-3</v>
      </c>
    </row>
    <row r="36" spans="1:4">
      <c r="A36" s="31" t="s">
        <v>27</v>
      </c>
      <c r="B36" s="20">
        <v>3453</v>
      </c>
      <c r="C36" s="20">
        <v>2951</v>
      </c>
      <c r="D36" s="21">
        <v>3.0092592592592593E-3</v>
      </c>
    </row>
    <row r="37" spans="1:4">
      <c r="A37" s="31" t="s">
        <v>26</v>
      </c>
      <c r="B37" s="20">
        <v>3299</v>
      </c>
      <c r="C37" s="20">
        <v>2320</v>
      </c>
      <c r="D37" s="21">
        <v>8.2175925925925927E-4</v>
      </c>
    </row>
    <row r="38" spans="1:4">
      <c r="A38" s="31" t="s">
        <v>33</v>
      </c>
      <c r="B38" s="20">
        <v>2904</v>
      </c>
      <c r="C38" s="20">
        <v>2679</v>
      </c>
      <c r="D38" s="21">
        <v>5.0231481481481481E-3</v>
      </c>
    </row>
    <row r="39" spans="1:4">
      <c r="A39" s="31" t="s">
        <v>29</v>
      </c>
      <c r="B39" s="20">
        <v>2777</v>
      </c>
      <c r="C39" s="20">
        <v>2444</v>
      </c>
      <c r="D39" s="21">
        <v>2.5000000000000001E-3</v>
      </c>
    </row>
    <row r="40" spans="1:4">
      <c r="A40" s="31" t="s">
        <v>31</v>
      </c>
      <c r="B40" s="20">
        <v>2685</v>
      </c>
      <c r="C40" s="20">
        <v>1897</v>
      </c>
      <c r="D40" s="21">
        <v>2.6620370370370372E-4</v>
      </c>
    </row>
    <row r="41" spans="1:4">
      <c r="A41" s="31" t="s">
        <v>66</v>
      </c>
      <c r="B41" s="20">
        <v>2637</v>
      </c>
      <c r="C41" s="20">
        <v>2326</v>
      </c>
      <c r="D41" s="21">
        <v>4.0162037037037041E-3</v>
      </c>
    </row>
    <row r="42" spans="1:4">
      <c r="A42" s="31" t="s">
        <v>47</v>
      </c>
      <c r="B42" s="20">
        <v>2636</v>
      </c>
      <c r="C42" s="20">
        <v>2489</v>
      </c>
      <c r="D42" s="21">
        <v>3.7499999999999999E-3</v>
      </c>
    </row>
    <row r="43" spans="1:4">
      <c r="A43" s="31" t="s">
        <v>35</v>
      </c>
      <c r="B43" s="20">
        <v>2459</v>
      </c>
      <c r="C43" s="20">
        <v>2255</v>
      </c>
      <c r="D43" s="21">
        <v>3.1712962962962962E-3</v>
      </c>
    </row>
    <row r="44" spans="1:4">
      <c r="A44" s="31" t="s">
        <v>67</v>
      </c>
      <c r="B44" s="20">
        <v>2373</v>
      </c>
      <c r="C44" s="20">
        <v>2008</v>
      </c>
      <c r="D44" s="21">
        <v>1.0995370370370371E-3</v>
      </c>
    </row>
    <row r="45" spans="1:4">
      <c r="A45" s="31" t="s">
        <v>34</v>
      </c>
      <c r="B45" s="20">
        <v>2336</v>
      </c>
      <c r="C45" s="20">
        <v>2237</v>
      </c>
      <c r="D45" s="21">
        <v>3.1944444444444446E-3</v>
      </c>
    </row>
    <row r="46" spans="1:4">
      <c r="A46" s="31" t="s">
        <v>41</v>
      </c>
      <c r="B46" s="20">
        <v>2044</v>
      </c>
      <c r="C46" s="20">
        <v>1701</v>
      </c>
      <c r="D46" s="21">
        <v>1.7824074074074075E-3</v>
      </c>
    </row>
    <row r="47" spans="1:4">
      <c r="A47" s="31" t="s">
        <v>68</v>
      </c>
      <c r="B47" s="20">
        <v>2038</v>
      </c>
      <c r="C47" s="20">
        <v>1890</v>
      </c>
      <c r="D47" s="21">
        <v>2.0717592592592593E-3</v>
      </c>
    </row>
    <row r="48" spans="1:4">
      <c r="A48" s="31" t="s">
        <v>39</v>
      </c>
      <c r="B48" s="20">
        <v>2023</v>
      </c>
      <c r="C48" s="20">
        <v>1857</v>
      </c>
      <c r="D48" s="21">
        <v>2.8009259259259259E-3</v>
      </c>
    </row>
    <row r="49" spans="1:4">
      <c r="A49" s="31" t="s">
        <v>43</v>
      </c>
      <c r="B49" s="20">
        <v>1980</v>
      </c>
      <c r="C49" s="20">
        <v>1869</v>
      </c>
      <c r="D49" s="21">
        <v>5.092592592592593E-3</v>
      </c>
    </row>
    <row r="50" spans="1:4">
      <c r="A50" s="31" t="s">
        <v>69</v>
      </c>
      <c r="B50" s="20">
        <v>1822</v>
      </c>
      <c r="C50" s="20">
        <v>1579</v>
      </c>
      <c r="D50" s="21">
        <v>1.3888888888888889E-3</v>
      </c>
    </row>
    <row r="51" spans="1:4">
      <c r="A51" s="31" t="s">
        <v>70</v>
      </c>
      <c r="B51" s="20">
        <v>1784</v>
      </c>
      <c r="C51" s="20">
        <v>1685</v>
      </c>
      <c r="D51" s="21">
        <v>5.1736111111111115E-3</v>
      </c>
    </row>
    <row r="52" spans="1:4" s="25" customFormat="1" ht="13.8">
      <c r="A52" s="36" t="s">
        <v>54</v>
      </c>
      <c r="B52" s="23">
        <v>667088</v>
      </c>
      <c r="C52" s="23">
        <v>545592</v>
      </c>
      <c r="D52" s="24">
        <v>1.1574074074074073E-3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4BAD0-9323-4122-99BF-2E41AFACFC49}">
  <dimension ref="A1:D52"/>
  <sheetViews>
    <sheetView workbookViewId="0">
      <selection activeCell="G20" sqref="G20"/>
    </sheetView>
  </sheetViews>
  <sheetFormatPr defaultColWidth="11" defaultRowHeight="14.4"/>
  <cols>
    <col min="1" max="1" width="91.44140625" customWidth="1"/>
    <col min="2" max="2" width="19.6640625" customWidth="1"/>
    <col min="3" max="3" width="24.109375" customWidth="1"/>
    <col min="4" max="4" width="19.33203125" customWidth="1"/>
  </cols>
  <sheetData>
    <row r="1" spans="1:4">
      <c r="A1" s="18" t="s">
        <v>55</v>
      </c>
      <c r="B1" s="18" t="s">
        <v>1</v>
      </c>
      <c r="C1" s="18" t="s">
        <v>2</v>
      </c>
      <c r="D1" s="18" t="s">
        <v>3</v>
      </c>
    </row>
    <row r="2" spans="1:4">
      <c r="A2" s="19" t="s">
        <v>22</v>
      </c>
      <c r="B2" s="20">
        <v>47188</v>
      </c>
      <c r="C2" s="20">
        <v>36181</v>
      </c>
      <c r="D2" s="21">
        <v>6.134259259259259E-4</v>
      </c>
    </row>
    <row r="3" spans="1:4">
      <c r="A3" s="19" t="s">
        <v>58</v>
      </c>
      <c r="B3" s="20">
        <v>29611</v>
      </c>
      <c r="C3" s="20">
        <v>11746</v>
      </c>
      <c r="D3" s="21">
        <v>1.3773148148148147E-3</v>
      </c>
    </row>
    <row r="4" spans="1:4">
      <c r="A4" s="19" t="s">
        <v>66</v>
      </c>
      <c r="B4" s="20">
        <v>25243</v>
      </c>
      <c r="C4" s="20">
        <v>22021</v>
      </c>
      <c r="D4" s="21">
        <v>4.6759259259259263E-3</v>
      </c>
    </row>
    <row r="5" spans="1:4">
      <c r="A5" s="19" t="s">
        <v>56</v>
      </c>
      <c r="B5" s="20">
        <v>15040</v>
      </c>
      <c r="C5" s="20">
        <v>10960</v>
      </c>
      <c r="D5" s="21">
        <v>4.1666666666666669E-4</v>
      </c>
    </row>
    <row r="6" spans="1:4">
      <c r="A6" s="19" t="s">
        <v>62</v>
      </c>
      <c r="B6" s="20">
        <v>12963</v>
      </c>
      <c r="C6" s="20">
        <v>11573</v>
      </c>
      <c r="D6" s="21">
        <v>3.2870370370370371E-3</v>
      </c>
    </row>
    <row r="7" spans="1:4">
      <c r="A7" s="19" t="s">
        <v>57</v>
      </c>
      <c r="B7" s="20">
        <v>11861</v>
      </c>
      <c r="C7" s="20">
        <v>9753</v>
      </c>
      <c r="D7" s="21">
        <v>1.8981481481481482E-3</v>
      </c>
    </row>
    <row r="8" spans="1:4">
      <c r="A8" s="19" t="s">
        <v>71</v>
      </c>
      <c r="B8" s="20">
        <v>10058</v>
      </c>
      <c r="C8" s="20">
        <v>8667</v>
      </c>
      <c r="D8" s="21">
        <v>4.5138888888888887E-4</v>
      </c>
    </row>
    <row r="9" spans="1:4">
      <c r="A9" s="19" t="s">
        <v>72</v>
      </c>
      <c r="B9" s="20">
        <v>9746</v>
      </c>
      <c r="C9" s="20">
        <v>8700</v>
      </c>
      <c r="D9" s="21">
        <v>3.0555555555555557E-3</v>
      </c>
    </row>
    <row r="10" spans="1:4">
      <c r="A10" s="19" t="s">
        <v>65</v>
      </c>
      <c r="B10" s="20">
        <v>8576</v>
      </c>
      <c r="C10" s="20">
        <v>5755</v>
      </c>
      <c r="D10" s="21">
        <v>4.7453703703703704E-4</v>
      </c>
    </row>
    <row r="11" spans="1:4">
      <c r="A11" s="19" t="s">
        <v>60</v>
      </c>
      <c r="B11" s="20">
        <v>7794</v>
      </c>
      <c r="C11" s="20">
        <v>6181</v>
      </c>
      <c r="D11" s="21">
        <v>1.6203703703703703E-4</v>
      </c>
    </row>
    <row r="12" spans="1:4">
      <c r="A12" s="19" t="s">
        <v>73</v>
      </c>
      <c r="B12" s="20">
        <v>6294</v>
      </c>
      <c r="C12" s="20">
        <v>5653</v>
      </c>
      <c r="D12" s="21">
        <v>4.6180555555555558E-3</v>
      </c>
    </row>
    <row r="13" spans="1:4">
      <c r="A13" s="19" t="s">
        <v>61</v>
      </c>
      <c r="B13" s="20">
        <v>5244</v>
      </c>
      <c r="C13" s="20">
        <v>3530</v>
      </c>
      <c r="D13" s="21">
        <v>4.2824074074074075E-4</v>
      </c>
    </row>
    <row r="14" spans="1:4">
      <c r="A14" s="19" t="s">
        <v>74</v>
      </c>
      <c r="B14" s="20">
        <v>4799</v>
      </c>
      <c r="C14" s="20">
        <v>2730</v>
      </c>
      <c r="D14" s="21">
        <v>5.4398148148148144E-4</v>
      </c>
    </row>
    <row r="15" spans="1:4">
      <c r="A15" s="19" t="s">
        <v>64</v>
      </c>
      <c r="B15" s="20">
        <v>3981</v>
      </c>
      <c r="C15" s="20">
        <v>2935</v>
      </c>
      <c r="D15" s="21">
        <v>4.861111111111111E-4</v>
      </c>
    </row>
    <row r="16" spans="1:4">
      <c r="A16" s="19" t="s">
        <v>75</v>
      </c>
      <c r="B16" s="20">
        <v>3949</v>
      </c>
      <c r="C16" s="20">
        <v>3600</v>
      </c>
      <c r="D16" s="21">
        <v>3.5300925925925925E-3</v>
      </c>
    </row>
    <row r="17" spans="1:4">
      <c r="A17" s="19" t="s">
        <v>76</v>
      </c>
      <c r="B17" s="20">
        <v>3821</v>
      </c>
      <c r="C17" s="20">
        <v>2945</v>
      </c>
      <c r="D17" s="21">
        <v>3.9351851851851852E-4</v>
      </c>
    </row>
    <row r="18" spans="1:4">
      <c r="A18" s="19" t="s">
        <v>77</v>
      </c>
      <c r="B18" s="20">
        <v>3745</v>
      </c>
      <c r="C18" s="20">
        <v>3338</v>
      </c>
      <c r="D18" s="21">
        <v>3.0555555555555557E-3</v>
      </c>
    </row>
    <row r="19" spans="1:4">
      <c r="A19" s="19" t="s">
        <v>78</v>
      </c>
      <c r="B19" s="20">
        <v>3542</v>
      </c>
      <c r="C19" s="20">
        <v>3200</v>
      </c>
      <c r="D19" s="21">
        <v>5.9375000000000001E-3</v>
      </c>
    </row>
    <row r="20" spans="1:4">
      <c r="A20" s="19" t="s">
        <v>79</v>
      </c>
      <c r="B20" s="20">
        <v>3263</v>
      </c>
      <c r="C20" s="20">
        <v>2912</v>
      </c>
      <c r="D20" s="21">
        <v>2.9629629629629628E-3</v>
      </c>
    </row>
    <row r="21" spans="1:4">
      <c r="A21" s="19" t="s">
        <v>80</v>
      </c>
      <c r="B21" s="20">
        <v>2979</v>
      </c>
      <c r="C21" s="20">
        <v>2737</v>
      </c>
      <c r="D21" s="21">
        <v>4.0277777777777777E-3</v>
      </c>
    </row>
    <row r="22" spans="1:4">
      <c r="A22" s="19" t="s">
        <v>81</v>
      </c>
      <c r="B22" s="20">
        <v>2799</v>
      </c>
      <c r="C22" s="20">
        <v>1824</v>
      </c>
      <c r="D22" s="21">
        <v>5.4398148148148144E-4</v>
      </c>
    </row>
    <row r="23" spans="1:4">
      <c r="A23" s="19" t="s">
        <v>82</v>
      </c>
      <c r="B23" s="20">
        <v>2616</v>
      </c>
      <c r="C23" s="20">
        <v>1660</v>
      </c>
      <c r="D23" s="21">
        <v>5.5555555555555556E-4</v>
      </c>
    </row>
    <row r="24" spans="1:4">
      <c r="A24" s="19" t="s">
        <v>83</v>
      </c>
      <c r="B24" s="20">
        <v>2547</v>
      </c>
      <c r="C24" s="20">
        <v>2380</v>
      </c>
      <c r="D24" s="21">
        <v>3.7384259259259259E-3</v>
      </c>
    </row>
    <row r="25" spans="1:4">
      <c r="A25" s="19" t="s">
        <v>84</v>
      </c>
      <c r="B25" s="20">
        <v>2282</v>
      </c>
      <c r="C25" s="20">
        <v>2161</v>
      </c>
      <c r="D25" s="21">
        <v>6.7361111111111111E-3</v>
      </c>
    </row>
    <row r="26" spans="1:4">
      <c r="A26" s="19" t="s">
        <v>85</v>
      </c>
      <c r="B26" s="20">
        <v>2204</v>
      </c>
      <c r="C26" s="20">
        <v>1561</v>
      </c>
      <c r="D26" s="21">
        <v>4.1666666666666669E-4</v>
      </c>
    </row>
    <row r="27" spans="1:4">
      <c r="A27" s="19" t="s">
        <v>86</v>
      </c>
      <c r="B27" s="20">
        <v>2137</v>
      </c>
      <c r="C27" s="20">
        <v>1954</v>
      </c>
      <c r="D27" s="21">
        <v>3.1712962962962962E-3</v>
      </c>
    </row>
    <row r="28" spans="1:4">
      <c r="A28" s="19" t="s">
        <v>87</v>
      </c>
      <c r="B28" s="20">
        <v>2103</v>
      </c>
      <c r="C28" s="20">
        <v>1868</v>
      </c>
      <c r="D28" s="21">
        <v>4.5254629629629629E-3</v>
      </c>
    </row>
    <row r="29" spans="1:4">
      <c r="A29" s="19" t="s">
        <v>59</v>
      </c>
      <c r="B29" s="20">
        <v>2095</v>
      </c>
      <c r="C29" s="20">
        <v>1644</v>
      </c>
      <c r="D29" s="21">
        <v>5.7870370370370367E-4</v>
      </c>
    </row>
    <row r="30" spans="1:4">
      <c r="A30" s="19" t="s">
        <v>88</v>
      </c>
      <c r="B30" s="20">
        <v>2058</v>
      </c>
      <c r="C30" s="20">
        <v>1859</v>
      </c>
      <c r="D30" s="21">
        <v>3.3449074074074076E-3</v>
      </c>
    </row>
    <row r="31" spans="1:4">
      <c r="A31" s="19" t="s">
        <v>89</v>
      </c>
      <c r="B31" s="20">
        <v>2051</v>
      </c>
      <c r="C31" s="20">
        <v>1492</v>
      </c>
      <c r="D31" s="21">
        <v>1.273148148148148E-4</v>
      </c>
    </row>
    <row r="32" spans="1:4">
      <c r="A32" s="19" t="s">
        <v>90</v>
      </c>
      <c r="B32" s="20">
        <v>2001</v>
      </c>
      <c r="C32" s="20">
        <v>1732</v>
      </c>
      <c r="D32" s="21">
        <v>6.0648148148148145E-3</v>
      </c>
    </row>
    <row r="33" spans="1:4">
      <c r="A33" s="19" t="s">
        <v>91</v>
      </c>
      <c r="B33" s="20">
        <v>1980</v>
      </c>
      <c r="C33" s="20">
        <v>1831</v>
      </c>
      <c r="D33" s="21">
        <v>4.2013888888888891E-3</v>
      </c>
    </row>
    <row r="34" spans="1:4">
      <c r="A34" s="19" t="s">
        <v>92</v>
      </c>
      <c r="B34" s="20">
        <v>1960</v>
      </c>
      <c r="C34" s="20">
        <v>1362</v>
      </c>
      <c r="D34" s="21">
        <v>1.9328703703703704E-3</v>
      </c>
    </row>
    <row r="35" spans="1:4">
      <c r="A35" s="19" t="s">
        <v>93</v>
      </c>
      <c r="B35" s="20">
        <v>1956</v>
      </c>
      <c r="C35" s="20">
        <v>1774</v>
      </c>
      <c r="D35" s="21">
        <v>1.0543981481481482E-2</v>
      </c>
    </row>
    <row r="36" spans="1:4">
      <c r="A36" s="19" t="s">
        <v>94</v>
      </c>
      <c r="B36" s="20">
        <v>1877</v>
      </c>
      <c r="C36" s="20">
        <v>1345</v>
      </c>
      <c r="D36" s="21">
        <v>4.2824074074074075E-4</v>
      </c>
    </row>
    <row r="37" spans="1:4">
      <c r="A37" s="19" t="s">
        <v>95</v>
      </c>
      <c r="B37" s="20">
        <v>1797</v>
      </c>
      <c r="C37" s="20">
        <v>1250</v>
      </c>
      <c r="D37" s="21">
        <v>4.861111111111111E-4</v>
      </c>
    </row>
    <row r="38" spans="1:4">
      <c r="A38" s="19" t="s">
        <v>96</v>
      </c>
      <c r="B38" s="20">
        <v>1771</v>
      </c>
      <c r="C38" s="20">
        <v>1044</v>
      </c>
      <c r="D38" s="21">
        <v>8.7962962962962962E-4</v>
      </c>
    </row>
    <row r="39" spans="1:4">
      <c r="A39" s="19" t="s">
        <v>97</v>
      </c>
      <c r="B39" s="20">
        <v>1680</v>
      </c>
      <c r="C39" s="32">
        <v>954</v>
      </c>
      <c r="D39" s="21">
        <v>6.2500000000000001E-4</v>
      </c>
    </row>
    <row r="40" spans="1:4">
      <c r="A40" s="19" t="s">
        <v>98</v>
      </c>
      <c r="B40" s="20">
        <v>1605</v>
      </c>
      <c r="C40" s="20">
        <v>1475</v>
      </c>
      <c r="D40" s="21">
        <v>3.3564814814814816E-3</v>
      </c>
    </row>
    <row r="41" spans="1:4">
      <c r="A41" s="19" t="s">
        <v>99</v>
      </c>
      <c r="B41" s="20">
        <v>1576</v>
      </c>
      <c r="C41" s="20">
        <v>1417</v>
      </c>
      <c r="D41" s="21">
        <v>1.4120370370370369E-3</v>
      </c>
    </row>
    <row r="42" spans="1:4">
      <c r="A42" s="19" t="s">
        <v>100</v>
      </c>
      <c r="B42" s="20">
        <v>1549</v>
      </c>
      <c r="C42" s="20">
        <v>1412</v>
      </c>
      <c r="D42" s="21">
        <v>5.6597222222222222E-3</v>
      </c>
    </row>
    <row r="43" spans="1:4">
      <c r="A43" s="19" t="s">
        <v>101</v>
      </c>
      <c r="B43" s="20">
        <v>1417</v>
      </c>
      <c r="C43" s="20">
        <v>1323</v>
      </c>
      <c r="D43" s="21">
        <v>3.7037037037037038E-3</v>
      </c>
    </row>
    <row r="44" spans="1:4">
      <c r="A44" s="19" t="s">
        <v>102</v>
      </c>
      <c r="B44" s="20">
        <v>1348</v>
      </c>
      <c r="C44" s="20">
        <v>1262</v>
      </c>
      <c r="D44" s="21">
        <v>4.6180555555555558E-3</v>
      </c>
    </row>
    <row r="45" spans="1:4">
      <c r="A45" s="19" t="s">
        <v>103</v>
      </c>
      <c r="B45" s="20">
        <v>1342</v>
      </c>
      <c r="C45" s="32">
        <v>906</v>
      </c>
      <c r="D45" s="21">
        <v>7.6388888888888893E-4</v>
      </c>
    </row>
    <row r="46" spans="1:4">
      <c r="A46" s="19" t="s">
        <v>104</v>
      </c>
      <c r="B46" s="20">
        <v>1283</v>
      </c>
      <c r="C46" s="20">
        <v>1158</v>
      </c>
      <c r="D46" s="21">
        <v>4.5138888888888885E-3</v>
      </c>
    </row>
    <row r="47" spans="1:4">
      <c r="A47" s="19" t="s">
        <v>105</v>
      </c>
      <c r="B47" s="20">
        <v>1266</v>
      </c>
      <c r="C47" s="20">
        <v>1210</v>
      </c>
      <c r="D47" s="21">
        <v>2.4421296296296296E-3</v>
      </c>
    </row>
    <row r="48" spans="1:4">
      <c r="A48" s="19" t="s">
        <v>106</v>
      </c>
      <c r="B48" s="20">
        <v>1260</v>
      </c>
      <c r="C48" s="20">
        <v>1143</v>
      </c>
      <c r="D48" s="21">
        <v>6.018518518518519E-4</v>
      </c>
    </row>
    <row r="49" spans="1:4">
      <c r="A49" s="19" t="s">
        <v>107</v>
      </c>
      <c r="B49" s="20">
        <v>1255</v>
      </c>
      <c r="C49" s="20">
        <v>1173</v>
      </c>
      <c r="D49" s="21">
        <v>3.1134259259259257E-3</v>
      </c>
    </row>
    <row r="50" spans="1:4">
      <c r="A50" s="19" t="s">
        <v>108</v>
      </c>
      <c r="B50" s="20">
        <v>1214</v>
      </c>
      <c r="C50" s="20">
        <v>1162</v>
      </c>
      <c r="D50" s="21">
        <v>3.9004629629629628E-3</v>
      </c>
    </row>
    <row r="51" spans="1:4">
      <c r="A51" s="19" t="s">
        <v>109</v>
      </c>
      <c r="B51" s="20">
        <v>1209</v>
      </c>
      <c r="C51" s="20">
        <v>1062</v>
      </c>
      <c r="D51" s="21">
        <v>1.1574074074074073E-3</v>
      </c>
    </row>
    <row r="52" spans="1:4" s="25" customFormat="1" ht="13.8">
      <c r="A52" s="22" t="s">
        <v>54</v>
      </c>
      <c r="B52" s="23">
        <v>440032</v>
      </c>
      <c r="C52" s="23">
        <v>348299</v>
      </c>
      <c r="D52" s="24">
        <v>1.2268518518518518E-3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B02C-4301-41E1-A161-4A84448C1FDF}">
  <dimension ref="A1:D52"/>
  <sheetViews>
    <sheetView topLeftCell="A25" workbookViewId="0">
      <selection activeCell="G6" sqref="G6"/>
    </sheetView>
  </sheetViews>
  <sheetFormatPr defaultColWidth="11" defaultRowHeight="14.4"/>
  <cols>
    <col min="1" max="1" width="91.33203125" customWidth="1"/>
    <col min="2" max="2" width="17.44140625" customWidth="1"/>
    <col min="3" max="3" width="23" customWidth="1"/>
    <col min="4" max="4" width="18.6640625" customWidth="1"/>
  </cols>
  <sheetData>
    <row r="1" spans="1:4">
      <c r="A1" s="18" t="s">
        <v>110</v>
      </c>
      <c r="B1" s="18" t="s">
        <v>1</v>
      </c>
      <c r="C1" s="18" t="s">
        <v>2</v>
      </c>
      <c r="D1" s="18" t="s">
        <v>3</v>
      </c>
    </row>
    <row r="2" spans="1:4">
      <c r="A2" s="19" t="s">
        <v>22</v>
      </c>
      <c r="B2" s="20">
        <v>42216</v>
      </c>
      <c r="C2" s="20">
        <v>33323</v>
      </c>
      <c r="D2" s="21">
        <v>5.2083333333333333E-4</v>
      </c>
    </row>
    <row r="3" spans="1:4">
      <c r="A3" s="19" t="s">
        <v>66</v>
      </c>
      <c r="B3" s="20">
        <v>39875</v>
      </c>
      <c r="C3" s="20">
        <v>34468</v>
      </c>
      <c r="D3" s="21">
        <v>4.5138888888888885E-3</v>
      </c>
    </row>
    <row r="4" spans="1:4">
      <c r="A4" s="19" t="s">
        <v>58</v>
      </c>
      <c r="B4" s="20">
        <v>34578</v>
      </c>
      <c r="C4" s="20">
        <v>13364</v>
      </c>
      <c r="D4" s="21">
        <v>1.3773148148148147E-3</v>
      </c>
    </row>
    <row r="5" spans="1:4">
      <c r="A5" s="19" t="s">
        <v>111</v>
      </c>
      <c r="B5" s="20">
        <v>28264</v>
      </c>
      <c r="C5" s="20">
        <v>25356</v>
      </c>
      <c r="D5" s="21">
        <v>3.9583333333333337E-3</v>
      </c>
    </row>
    <row r="6" spans="1:4">
      <c r="A6" s="19" t="s">
        <v>62</v>
      </c>
      <c r="B6" s="20">
        <v>15792</v>
      </c>
      <c r="C6" s="20">
        <v>14050</v>
      </c>
      <c r="D6" s="21">
        <v>3.5185185185185185E-3</v>
      </c>
    </row>
    <row r="7" spans="1:4">
      <c r="A7" s="19" t="s">
        <v>78</v>
      </c>
      <c r="B7" s="20">
        <v>12829</v>
      </c>
      <c r="C7" s="20">
        <v>10776</v>
      </c>
      <c r="D7" s="21">
        <v>4.1319444444444442E-3</v>
      </c>
    </row>
    <row r="8" spans="1:4">
      <c r="A8" s="19" t="s">
        <v>56</v>
      </c>
      <c r="B8" s="20">
        <v>12593</v>
      </c>
      <c r="C8" s="20">
        <v>9446</v>
      </c>
      <c r="D8" s="21">
        <v>3.8194444444444446E-4</v>
      </c>
    </row>
    <row r="9" spans="1:4">
      <c r="A9" s="19" t="s">
        <v>71</v>
      </c>
      <c r="B9" s="20">
        <v>10922</v>
      </c>
      <c r="C9" s="20">
        <v>9362</v>
      </c>
      <c r="D9" s="21">
        <v>4.7453703703703704E-4</v>
      </c>
    </row>
    <row r="10" spans="1:4">
      <c r="A10" s="19" t="s">
        <v>57</v>
      </c>
      <c r="B10" s="20">
        <v>10664</v>
      </c>
      <c r="C10" s="20">
        <v>8881</v>
      </c>
      <c r="D10" s="21">
        <v>1.7708333333333332E-3</v>
      </c>
    </row>
    <row r="11" spans="1:4">
      <c r="A11" s="19" t="s">
        <v>72</v>
      </c>
      <c r="B11" s="20">
        <v>9855</v>
      </c>
      <c r="C11" s="20">
        <v>8840</v>
      </c>
      <c r="D11" s="21">
        <v>1.8287037037037037E-3</v>
      </c>
    </row>
    <row r="12" spans="1:4">
      <c r="A12" s="19" t="s">
        <v>75</v>
      </c>
      <c r="B12" s="20">
        <v>9784</v>
      </c>
      <c r="C12" s="20">
        <v>8895</v>
      </c>
      <c r="D12" s="21">
        <v>4.0509259259259257E-3</v>
      </c>
    </row>
    <row r="13" spans="1:4">
      <c r="A13" s="19" t="s">
        <v>112</v>
      </c>
      <c r="B13" s="20">
        <v>9304</v>
      </c>
      <c r="C13" s="20">
        <v>8622</v>
      </c>
      <c r="D13" s="21">
        <v>6.4930555555555557E-3</v>
      </c>
    </row>
    <row r="14" spans="1:4">
      <c r="A14" s="19" t="s">
        <v>60</v>
      </c>
      <c r="B14" s="20">
        <v>8486</v>
      </c>
      <c r="C14" s="20">
        <v>6634</v>
      </c>
      <c r="D14" s="21">
        <v>1.3888888888888889E-4</v>
      </c>
    </row>
    <row r="15" spans="1:4">
      <c r="A15" s="19" t="s">
        <v>86</v>
      </c>
      <c r="B15" s="20">
        <v>8001</v>
      </c>
      <c r="C15" s="20">
        <v>7348</v>
      </c>
      <c r="D15" s="21">
        <v>4.0046296296296297E-3</v>
      </c>
    </row>
    <row r="16" spans="1:4">
      <c r="A16" s="19" t="s">
        <v>65</v>
      </c>
      <c r="B16" s="20">
        <v>7837</v>
      </c>
      <c r="C16" s="20">
        <v>5852</v>
      </c>
      <c r="D16" s="21">
        <v>5.0925925925925921E-4</v>
      </c>
    </row>
    <row r="17" spans="1:4">
      <c r="A17" s="19" t="s">
        <v>83</v>
      </c>
      <c r="B17" s="20">
        <v>6370</v>
      </c>
      <c r="C17" s="20">
        <v>5744</v>
      </c>
      <c r="D17" s="21">
        <v>3.8541666666666668E-3</v>
      </c>
    </row>
    <row r="18" spans="1:4">
      <c r="A18" s="19" t="s">
        <v>113</v>
      </c>
      <c r="B18" s="20">
        <v>6286</v>
      </c>
      <c r="C18" s="20">
        <v>5305</v>
      </c>
      <c r="D18" s="21">
        <v>9.9305555555555553E-3</v>
      </c>
    </row>
    <row r="19" spans="1:4">
      <c r="A19" s="19" t="s">
        <v>77</v>
      </c>
      <c r="B19" s="20">
        <v>6125</v>
      </c>
      <c r="C19" s="20">
        <v>5447</v>
      </c>
      <c r="D19" s="21">
        <v>3.2638888888888891E-3</v>
      </c>
    </row>
    <row r="20" spans="1:4">
      <c r="A20" s="19" t="s">
        <v>74</v>
      </c>
      <c r="B20" s="20">
        <v>5609</v>
      </c>
      <c r="C20" s="20">
        <v>3175</v>
      </c>
      <c r="D20" s="21">
        <v>4.1666666666666669E-4</v>
      </c>
    </row>
    <row r="21" spans="1:4">
      <c r="A21" s="19" t="s">
        <v>93</v>
      </c>
      <c r="B21" s="20">
        <v>5496</v>
      </c>
      <c r="C21" s="20">
        <v>4903</v>
      </c>
      <c r="D21" s="21">
        <v>1.0717592592592593E-2</v>
      </c>
    </row>
    <row r="22" spans="1:4">
      <c r="A22" s="19" t="s">
        <v>84</v>
      </c>
      <c r="B22" s="20">
        <v>5420</v>
      </c>
      <c r="C22" s="20">
        <v>5084</v>
      </c>
      <c r="D22" s="21">
        <v>5.5092592592592589E-3</v>
      </c>
    </row>
    <row r="23" spans="1:4">
      <c r="A23" s="19" t="s">
        <v>91</v>
      </c>
      <c r="B23" s="20">
        <v>4955</v>
      </c>
      <c r="C23" s="20">
        <v>4619</v>
      </c>
      <c r="D23" s="21">
        <v>4.4907407407407405E-3</v>
      </c>
    </row>
    <row r="24" spans="1:4">
      <c r="A24" s="19" t="s">
        <v>114</v>
      </c>
      <c r="B24" s="20">
        <v>4472</v>
      </c>
      <c r="C24" s="20">
        <v>4022</v>
      </c>
      <c r="D24" s="21">
        <v>3.0092592592592593E-3</v>
      </c>
    </row>
    <row r="25" spans="1:4">
      <c r="A25" s="19" t="s">
        <v>61</v>
      </c>
      <c r="B25" s="20">
        <v>4333</v>
      </c>
      <c r="C25" s="20">
        <v>3049</v>
      </c>
      <c r="D25" s="21">
        <v>4.9768518518518521E-4</v>
      </c>
    </row>
    <row r="26" spans="1:4">
      <c r="A26" s="19" t="s">
        <v>81</v>
      </c>
      <c r="B26" s="20">
        <v>4308</v>
      </c>
      <c r="C26" s="20">
        <v>3208</v>
      </c>
      <c r="D26" s="21">
        <v>3.8194444444444446E-4</v>
      </c>
    </row>
    <row r="27" spans="1:4">
      <c r="A27" s="19" t="s">
        <v>80</v>
      </c>
      <c r="B27" s="20">
        <v>4298</v>
      </c>
      <c r="C27" s="20">
        <v>3934</v>
      </c>
      <c r="D27" s="21">
        <v>3.7037037037037038E-3</v>
      </c>
    </row>
    <row r="28" spans="1:4">
      <c r="A28" s="19" t="s">
        <v>59</v>
      </c>
      <c r="B28" s="20">
        <v>3856</v>
      </c>
      <c r="C28" s="20">
        <v>2953</v>
      </c>
      <c r="D28" s="21">
        <v>6.134259259259259E-4</v>
      </c>
    </row>
    <row r="29" spans="1:4">
      <c r="A29" s="19" t="s">
        <v>76</v>
      </c>
      <c r="B29" s="20">
        <v>3779</v>
      </c>
      <c r="C29" s="20">
        <v>2872</v>
      </c>
      <c r="D29" s="21">
        <v>3.2407407407407406E-4</v>
      </c>
    </row>
    <row r="30" spans="1:4">
      <c r="A30" s="19" t="s">
        <v>79</v>
      </c>
      <c r="B30" s="20">
        <v>3728</v>
      </c>
      <c r="C30" s="20">
        <v>3357</v>
      </c>
      <c r="D30" s="21">
        <v>3.0671296296296297E-3</v>
      </c>
    </row>
    <row r="31" spans="1:4">
      <c r="A31" s="19" t="s">
        <v>101</v>
      </c>
      <c r="B31" s="20">
        <v>3153</v>
      </c>
      <c r="C31" s="20">
        <v>2866</v>
      </c>
      <c r="D31" s="21">
        <v>4.6180555555555558E-3</v>
      </c>
    </row>
    <row r="32" spans="1:4">
      <c r="A32" s="19" t="s">
        <v>64</v>
      </c>
      <c r="B32" s="20">
        <v>3032</v>
      </c>
      <c r="C32" s="20">
        <v>2314</v>
      </c>
      <c r="D32" s="21">
        <v>3.9351851851851852E-4</v>
      </c>
    </row>
    <row r="33" spans="1:4">
      <c r="A33" s="19" t="s">
        <v>115</v>
      </c>
      <c r="B33" s="20">
        <v>2773</v>
      </c>
      <c r="C33" s="20">
        <v>2455</v>
      </c>
      <c r="D33" s="21">
        <v>4.8495370370370368E-3</v>
      </c>
    </row>
    <row r="34" spans="1:4">
      <c r="A34" s="19" t="s">
        <v>116</v>
      </c>
      <c r="B34" s="20">
        <v>2733</v>
      </c>
      <c r="C34" s="20">
        <v>2382</v>
      </c>
      <c r="D34" s="21">
        <v>3.449074074074074E-3</v>
      </c>
    </row>
    <row r="35" spans="1:4">
      <c r="A35" s="19" t="s">
        <v>117</v>
      </c>
      <c r="B35" s="20">
        <v>2709</v>
      </c>
      <c r="C35" s="20">
        <v>2515</v>
      </c>
      <c r="D35" s="21">
        <v>4.2824074074074075E-3</v>
      </c>
    </row>
    <row r="36" spans="1:4">
      <c r="A36" s="19" t="s">
        <v>118</v>
      </c>
      <c r="B36" s="20">
        <v>2672</v>
      </c>
      <c r="C36" s="20">
        <v>2464</v>
      </c>
      <c r="D36" s="21">
        <v>3.8541666666666668E-3</v>
      </c>
    </row>
    <row r="37" spans="1:4">
      <c r="A37" s="19" t="s">
        <v>82</v>
      </c>
      <c r="B37" s="20">
        <v>2653</v>
      </c>
      <c r="C37" s="20">
        <v>1919</v>
      </c>
      <c r="D37" s="21">
        <v>5.9027777777777778E-4</v>
      </c>
    </row>
    <row r="38" spans="1:4">
      <c r="A38" s="19" t="s">
        <v>107</v>
      </c>
      <c r="B38" s="20">
        <v>2593</v>
      </c>
      <c r="C38" s="20">
        <v>2417</v>
      </c>
      <c r="D38" s="21">
        <v>3.6574074074074074E-3</v>
      </c>
    </row>
    <row r="39" spans="1:4">
      <c r="A39" s="19" t="s">
        <v>119</v>
      </c>
      <c r="B39" s="20">
        <v>2579</v>
      </c>
      <c r="C39" s="20">
        <v>2383</v>
      </c>
      <c r="D39" s="21">
        <v>3.6458333333333334E-3</v>
      </c>
    </row>
    <row r="40" spans="1:4">
      <c r="A40" s="19" t="s">
        <v>120</v>
      </c>
      <c r="B40" s="20">
        <v>2530</v>
      </c>
      <c r="C40" s="20">
        <v>2330</v>
      </c>
      <c r="D40" s="21">
        <v>6.9212962962962961E-3</v>
      </c>
    </row>
    <row r="41" spans="1:4">
      <c r="A41" s="19" t="s">
        <v>121</v>
      </c>
      <c r="B41" s="20">
        <v>2320</v>
      </c>
      <c r="C41" s="20">
        <v>2118</v>
      </c>
      <c r="D41" s="21">
        <v>5.185185185185185E-3</v>
      </c>
    </row>
    <row r="42" spans="1:4">
      <c r="A42" s="19" t="s">
        <v>102</v>
      </c>
      <c r="B42" s="20">
        <v>2231</v>
      </c>
      <c r="C42" s="20">
        <v>2057</v>
      </c>
      <c r="D42" s="21">
        <v>5.0231481481481481E-3</v>
      </c>
    </row>
    <row r="43" spans="1:4">
      <c r="A43" s="19" t="s">
        <v>98</v>
      </c>
      <c r="B43" s="20">
        <v>2216</v>
      </c>
      <c r="C43" s="20">
        <v>2016</v>
      </c>
      <c r="D43" s="21">
        <v>3.9236111111111112E-3</v>
      </c>
    </row>
    <row r="44" spans="1:4">
      <c r="A44" s="19" t="s">
        <v>108</v>
      </c>
      <c r="B44" s="20">
        <v>2206</v>
      </c>
      <c r="C44" s="20">
        <v>2092</v>
      </c>
      <c r="D44" s="21">
        <v>4.0162037037037041E-3</v>
      </c>
    </row>
    <row r="45" spans="1:4">
      <c r="A45" s="19" t="s">
        <v>122</v>
      </c>
      <c r="B45" s="20">
        <v>2147</v>
      </c>
      <c r="C45" s="20">
        <v>1965</v>
      </c>
      <c r="D45" s="21">
        <v>4.3750000000000004E-3</v>
      </c>
    </row>
    <row r="46" spans="1:4">
      <c r="A46" s="19" t="s">
        <v>123</v>
      </c>
      <c r="B46" s="20">
        <v>2123</v>
      </c>
      <c r="C46" s="32">
        <v>901</v>
      </c>
      <c r="D46" s="21">
        <v>1.2962962962962963E-3</v>
      </c>
    </row>
    <row r="47" spans="1:4">
      <c r="A47" s="19" t="s">
        <v>124</v>
      </c>
      <c r="B47" s="20">
        <v>2107</v>
      </c>
      <c r="C47" s="20">
        <v>1910</v>
      </c>
      <c r="D47" s="21">
        <v>3.5763888888888889E-3</v>
      </c>
    </row>
    <row r="48" spans="1:4">
      <c r="A48" s="19" t="s">
        <v>105</v>
      </c>
      <c r="B48" s="20">
        <v>2067</v>
      </c>
      <c r="C48" s="20">
        <v>1988</v>
      </c>
      <c r="D48" s="21">
        <v>3.3796296296296296E-3</v>
      </c>
    </row>
    <row r="49" spans="1:4">
      <c r="A49" s="19" t="s">
        <v>125</v>
      </c>
      <c r="B49" s="20">
        <v>2062</v>
      </c>
      <c r="C49" s="20">
        <v>1923</v>
      </c>
      <c r="D49" s="21">
        <v>4.9652777777777777E-3</v>
      </c>
    </row>
    <row r="50" spans="1:4">
      <c r="A50" s="19" t="s">
        <v>100</v>
      </c>
      <c r="B50" s="20">
        <v>2021</v>
      </c>
      <c r="C50" s="20">
        <v>1845</v>
      </c>
      <c r="D50" s="21">
        <v>4.386574074074074E-3</v>
      </c>
    </row>
    <row r="51" spans="1:4">
      <c r="A51" s="19" t="s">
        <v>85</v>
      </c>
      <c r="B51" s="20">
        <v>1912</v>
      </c>
      <c r="C51" s="20">
        <v>1489</v>
      </c>
      <c r="D51" s="21">
        <v>4.7453703703703704E-4</v>
      </c>
    </row>
    <row r="52" spans="1:4" s="25" customFormat="1" ht="13.8">
      <c r="A52" s="22" t="s">
        <v>54</v>
      </c>
      <c r="B52" s="23">
        <v>618513</v>
      </c>
      <c r="C52" s="23">
        <v>511133</v>
      </c>
      <c r="D52" s="24">
        <v>1.5740740740740741E-3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A6B81-6870-48A7-B90C-EDB366FF9D21}">
  <dimension ref="A1:D52"/>
  <sheetViews>
    <sheetView workbookViewId="0"/>
  </sheetViews>
  <sheetFormatPr defaultColWidth="11" defaultRowHeight="14.4"/>
  <cols>
    <col min="1" max="1" width="90.6640625" customWidth="1"/>
    <col min="2" max="2" width="17.44140625" customWidth="1"/>
    <col min="3" max="3" width="23" customWidth="1"/>
    <col min="4" max="4" width="18.6640625" customWidth="1"/>
  </cols>
  <sheetData>
    <row r="1" spans="1:4">
      <c r="A1" s="18" t="s">
        <v>126</v>
      </c>
      <c r="B1" s="18" t="s">
        <v>1</v>
      </c>
      <c r="C1" s="18" t="s">
        <v>2</v>
      </c>
      <c r="D1" s="18" t="s">
        <v>3</v>
      </c>
    </row>
    <row r="2" spans="1:4">
      <c r="A2" s="19" t="s">
        <v>66</v>
      </c>
      <c r="B2" s="20">
        <v>52156</v>
      </c>
      <c r="C2" s="20">
        <v>44019</v>
      </c>
      <c r="D2" s="21">
        <v>4.1203703703703706E-3</v>
      </c>
    </row>
    <row r="3" spans="1:4">
      <c r="A3" s="19" t="s">
        <v>22</v>
      </c>
      <c r="B3" s="20">
        <v>41418</v>
      </c>
      <c r="C3" s="20">
        <v>32384</v>
      </c>
      <c r="D3" s="21">
        <v>6.4814814814814813E-4</v>
      </c>
    </row>
    <row r="4" spans="1:4">
      <c r="A4" s="19" t="s">
        <v>58</v>
      </c>
      <c r="B4" s="20">
        <v>34342</v>
      </c>
      <c r="C4" s="20">
        <v>13216</v>
      </c>
      <c r="D4" s="21">
        <v>1.3541666666666667E-3</v>
      </c>
    </row>
    <row r="5" spans="1:4">
      <c r="A5" s="19" t="s">
        <v>78</v>
      </c>
      <c r="B5" s="20">
        <v>16853</v>
      </c>
      <c r="C5" s="20">
        <v>14319</v>
      </c>
      <c r="D5" s="21">
        <v>4.2245370370370371E-3</v>
      </c>
    </row>
    <row r="6" spans="1:4">
      <c r="A6" s="19" t="s">
        <v>62</v>
      </c>
      <c r="B6" s="20">
        <v>16108</v>
      </c>
      <c r="C6" s="20">
        <v>14121</v>
      </c>
      <c r="D6" s="21">
        <v>3.414351851851852E-3</v>
      </c>
    </row>
    <row r="7" spans="1:4">
      <c r="A7" s="19" t="s">
        <v>113</v>
      </c>
      <c r="B7" s="20">
        <v>12779</v>
      </c>
      <c r="C7" s="20">
        <v>11129</v>
      </c>
      <c r="D7" s="21">
        <v>1.0208333333333333E-2</v>
      </c>
    </row>
    <row r="8" spans="1:4">
      <c r="A8" s="19" t="s">
        <v>56</v>
      </c>
      <c r="B8" s="20">
        <v>10874</v>
      </c>
      <c r="C8" s="20">
        <v>8676</v>
      </c>
      <c r="D8" s="21">
        <v>4.1666666666666669E-4</v>
      </c>
    </row>
    <row r="9" spans="1:4">
      <c r="A9" s="19" t="s">
        <v>57</v>
      </c>
      <c r="B9" s="20">
        <v>9584</v>
      </c>
      <c r="C9" s="20">
        <v>7955</v>
      </c>
      <c r="D9" s="21">
        <v>1.6666666666666668E-3</v>
      </c>
    </row>
    <row r="10" spans="1:4">
      <c r="A10" s="19" t="s">
        <v>65</v>
      </c>
      <c r="B10" s="20">
        <v>9244</v>
      </c>
      <c r="C10" s="20">
        <v>6482</v>
      </c>
      <c r="D10" s="21">
        <v>5.9027777777777778E-4</v>
      </c>
    </row>
    <row r="11" spans="1:4">
      <c r="A11" s="19" t="s">
        <v>111</v>
      </c>
      <c r="B11" s="20">
        <v>8765</v>
      </c>
      <c r="C11" s="20">
        <v>7769</v>
      </c>
      <c r="D11" s="21">
        <v>2.3263888888888887E-3</v>
      </c>
    </row>
    <row r="12" spans="1:4">
      <c r="A12" s="19" t="s">
        <v>71</v>
      </c>
      <c r="B12" s="20">
        <v>8293</v>
      </c>
      <c r="C12" s="20">
        <v>7189</v>
      </c>
      <c r="D12" s="21">
        <v>4.7453703703703704E-4</v>
      </c>
    </row>
    <row r="13" spans="1:4">
      <c r="A13" s="19" t="s">
        <v>74</v>
      </c>
      <c r="B13" s="20">
        <v>8240</v>
      </c>
      <c r="C13" s="20">
        <v>4298</v>
      </c>
      <c r="D13" s="21">
        <v>4.861111111111111E-4</v>
      </c>
    </row>
    <row r="14" spans="1:4">
      <c r="A14" s="19" t="s">
        <v>60</v>
      </c>
      <c r="B14" s="20">
        <v>8076</v>
      </c>
      <c r="C14" s="20">
        <v>6361</v>
      </c>
      <c r="D14" s="21">
        <v>1.3888888888888889E-4</v>
      </c>
    </row>
    <row r="15" spans="1:4">
      <c r="A15" s="19" t="s">
        <v>127</v>
      </c>
      <c r="B15" s="20">
        <v>7846</v>
      </c>
      <c r="C15" s="20">
        <v>7088</v>
      </c>
      <c r="D15" s="21">
        <v>4.409722222222222E-3</v>
      </c>
    </row>
    <row r="16" spans="1:4">
      <c r="A16" s="19" t="s">
        <v>86</v>
      </c>
      <c r="B16" s="20">
        <v>6995</v>
      </c>
      <c r="C16" s="20">
        <v>6419</v>
      </c>
      <c r="D16" s="21">
        <v>3.5763888888888889E-3</v>
      </c>
    </row>
    <row r="17" spans="1:4">
      <c r="A17" s="19" t="s">
        <v>128</v>
      </c>
      <c r="B17" s="20">
        <v>6674</v>
      </c>
      <c r="C17" s="20">
        <v>6341</v>
      </c>
      <c r="D17" s="21">
        <v>3.7615740740740739E-3</v>
      </c>
    </row>
    <row r="18" spans="1:4">
      <c r="A18" s="19" t="s">
        <v>129</v>
      </c>
      <c r="B18" s="20">
        <v>6654</v>
      </c>
      <c r="C18" s="20">
        <v>5833</v>
      </c>
      <c r="D18" s="21">
        <v>2.9398148148148148E-3</v>
      </c>
    </row>
    <row r="19" spans="1:4">
      <c r="A19" s="19" t="s">
        <v>77</v>
      </c>
      <c r="B19" s="20">
        <v>6230</v>
      </c>
      <c r="C19" s="20">
        <v>5558</v>
      </c>
      <c r="D19" s="21">
        <v>3.3333333333333335E-3</v>
      </c>
    </row>
    <row r="20" spans="1:4">
      <c r="A20" s="19" t="s">
        <v>91</v>
      </c>
      <c r="B20" s="20">
        <v>4383</v>
      </c>
      <c r="C20" s="20">
        <v>4076</v>
      </c>
      <c r="D20" s="21">
        <v>4.6643518518518518E-3</v>
      </c>
    </row>
    <row r="21" spans="1:4">
      <c r="A21" s="19" t="s">
        <v>79</v>
      </c>
      <c r="B21" s="20">
        <v>4248</v>
      </c>
      <c r="C21" s="20">
        <v>3877</v>
      </c>
      <c r="D21" s="21">
        <v>3.6226851851851854E-3</v>
      </c>
    </row>
    <row r="22" spans="1:4">
      <c r="A22" s="19" t="s">
        <v>83</v>
      </c>
      <c r="B22" s="20">
        <v>4090</v>
      </c>
      <c r="C22" s="20">
        <v>3779</v>
      </c>
      <c r="D22" s="21">
        <v>3.9699074074074072E-3</v>
      </c>
    </row>
    <row r="23" spans="1:4">
      <c r="A23" s="19" t="s">
        <v>130</v>
      </c>
      <c r="B23" s="20">
        <v>4045</v>
      </c>
      <c r="C23" s="20">
        <v>3588</v>
      </c>
      <c r="D23" s="21">
        <v>1.9097222222222222E-3</v>
      </c>
    </row>
    <row r="24" spans="1:4">
      <c r="A24" s="19" t="s">
        <v>107</v>
      </c>
      <c r="B24" s="20">
        <v>3998</v>
      </c>
      <c r="C24" s="20">
        <v>3689</v>
      </c>
      <c r="D24" s="21">
        <v>4.363425925925926E-3</v>
      </c>
    </row>
    <row r="25" spans="1:4">
      <c r="A25" s="19" t="s">
        <v>117</v>
      </c>
      <c r="B25" s="20">
        <v>3838</v>
      </c>
      <c r="C25" s="20">
        <v>3564</v>
      </c>
      <c r="D25" s="21">
        <v>3.6574074074074074E-3</v>
      </c>
    </row>
    <row r="26" spans="1:4">
      <c r="A26" s="19" t="s">
        <v>131</v>
      </c>
      <c r="B26" s="20">
        <v>3710</v>
      </c>
      <c r="C26" s="20">
        <v>3254</v>
      </c>
      <c r="D26" s="21">
        <v>2.2337962962962962E-3</v>
      </c>
    </row>
    <row r="27" spans="1:4">
      <c r="A27" s="19" t="s">
        <v>122</v>
      </c>
      <c r="B27" s="20">
        <v>3674</v>
      </c>
      <c r="C27" s="20">
        <v>3285</v>
      </c>
      <c r="D27" s="21">
        <v>3.6111111111111109E-3</v>
      </c>
    </row>
    <row r="28" spans="1:4">
      <c r="A28" s="19" t="s">
        <v>61</v>
      </c>
      <c r="B28" s="20">
        <v>3483</v>
      </c>
      <c r="C28" s="20">
        <v>2728</v>
      </c>
      <c r="D28" s="21">
        <v>5.5555555555555556E-4</v>
      </c>
    </row>
    <row r="29" spans="1:4">
      <c r="A29" s="19" t="s">
        <v>76</v>
      </c>
      <c r="B29" s="20">
        <v>3271</v>
      </c>
      <c r="C29" s="20">
        <v>2391</v>
      </c>
      <c r="D29" s="21">
        <v>3.7037037037037035E-4</v>
      </c>
    </row>
    <row r="30" spans="1:4">
      <c r="A30" s="19" t="s">
        <v>114</v>
      </c>
      <c r="B30" s="20">
        <v>3235</v>
      </c>
      <c r="C30" s="20">
        <v>2964</v>
      </c>
      <c r="D30" s="21">
        <v>2.650462962962963E-3</v>
      </c>
    </row>
    <row r="31" spans="1:4">
      <c r="A31" s="19" t="s">
        <v>80</v>
      </c>
      <c r="B31" s="20">
        <v>3168</v>
      </c>
      <c r="C31" s="20">
        <v>2926</v>
      </c>
      <c r="D31" s="21">
        <v>3.8773148148148148E-3</v>
      </c>
    </row>
    <row r="32" spans="1:4">
      <c r="A32" s="19" t="s">
        <v>101</v>
      </c>
      <c r="B32" s="20">
        <v>3108</v>
      </c>
      <c r="C32" s="20">
        <v>2855</v>
      </c>
      <c r="D32" s="21">
        <v>4.4444444444444444E-3</v>
      </c>
    </row>
    <row r="33" spans="1:4">
      <c r="A33" s="19" t="s">
        <v>59</v>
      </c>
      <c r="B33" s="20">
        <v>3097</v>
      </c>
      <c r="C33" s="20">
        <v>2542</v>
      </c>
      <c r="D33" s="21">
        <v>4.6296296296296298E-4</v>
      </c>
    </row>
    <row r="34" spans="1:4">
      <c r="A34" s="19" t="s">
        <v>132</v>
      </c>
      <c r="B34" s="20">
        <v>3034</v>
      </c>
      <c r="C34" s="20">
        <v>2603</v>
      </c>
      <c r="D34" s="21">
        <v>2.8124999999999999E-3</v>
      </c>
    </row>
    <row r="35" spans="1:4">
      <c r="A35" s="19" t="s">
        <v>133</v>
      </c>
      <c r="B35" s="20">
        <v>2817</v>
      </c>
      <c r="C35" s="20">
        <v>2492</v>
      </c>
      <c r="D35" s="21">
        <v>3.8194444444444443E-3</v>
      </c>
    </row>
    <row r="36" spans="1:4">
      <c r="A36" s="19" t="s">
        <v>134</v>
      </c>
      <c r="B36" s="20">
        <v>2778</v>
      </c>
      <c r="C36" s="20">
        <v>2443</v>
      </c>
      <c r="D36" s="21">
        <v>1.8518518518518519E-3</v>
      </c>
    </row>
    <row r="37" spans="1:4">
      <c r="A37" s="19" t="s">
        <v>125</v>
      </c>
      <c r="B37" s="20">
        <v>2744</v>
      </c>
      <c r="C37" s="20">
        <v>2550</v>
      </c>
      <c r="D37" s="21">
        <v>4.8148148148148152E-3</v>
      </c>
    </row>
    <row r="38" spans="1:4">
      <c r="A38" s="19" t="s">
        <v>108</v>
      </c>
      <c r="B38" s="20">
        <v>2639</v>
      </c>
      <c r="C38" s="20">
        <v>2502</v>
      </c>
      <c r="D38" s="21">
        <v>4.9074074074074072E-3</v>
      </c>
    </row>
    <row r="39" spans="1:4">
      <c r="A39" s="19" t="s">
        <v>135</v>
      </c>
      <c r="B39" s="20">
        <v>2598</v>
      </c>
      <c r="C39" s="20">
        <v>2434</v>
      </c>
      <c r="D39" s="21">
        <v>4.9537037037037041E-3</v>
      </c>
    </row>
    <row r="40" spans="1:4">
      <c r="A40" s="19" t="s">
        <v>136</v>
      </c>
      <c r="B40" s="20">
        <v>2569</v>
      </c>
      <c r="C40" s="20">
        <v>2432</v>
      </c>
      <c r="D40" s="21">
        <v>5.5902777777777773E-3</v>
      </c>
    </row>
    <row r="41" spans="1:4">
      <c r="A41" s="19" t="s">
        <v>75</v>
      </c>
      <c r="B41" s="20">
        <v>2548</v>
      </c>
      <c r="C41" s="20">
        <v>2329</v>
      </c>
      <c r="D41" s="21">
        <v>3.7499999999999999E-3</v>
      </c>
    </row>
    <row r="42" spans="1:4">
      <c r="A42" s="19" t="s">
        <v>137</v>
      </c>
      <c r="B42" s="20">
        <v>2546</v>
      </c>
      <c r="C42" s="20">
        <v>2276</v>
      </c>
      <c r="D42" s="21">
        <v>5.9837962962962961E-3</v>
      </c>
    </row>
    <row r="43" spans="1:4">
      <c r="A43" s="19" t="s">
        <v>102</v>
      </c>
      <c r="B43" s="20">
        <v>2470</v>
      </c>
      <c r="C43" s="20">
        <v>2246</v>
      </c>
      <c r="D43" s="21">
        <v>4.6064814814814814E-3</v>
      </c>
    </row>
    <row r="44" spans="1:4">
      <c r="A44" s="19" t="s">
        <v>138</v>
      </c>
      <c r="B44" s="20">
        <v>2366</v>
      </c>
      <c r="C44" s="20">
        <v>2111</v>
      </c>
      <c r="D44" s="21">
        <v>4.8495370370370368E-3</v>
      </c>
    </row>
    <row r="45" spans="1:4">
      <c r="A45" s="19" t="s">
        <v>64</v>
      </c>
      <c r="B45" s="20">
        <v>2365</v>
      </c>
      <c r="C45" s="20">
        <v>2035</v>
      </c>
      <c r="D45" s="21">
        <v>4.2824074074074075E-4</v>
      </c>
    </row>
    <row r="46" spans="1:4">
      <c r="A46" s="19" t="s">
        <v>139</v>
      </c>
      <c r="B46" s="20">
        <v>2348</v>
      </c>
      <c r="C46" s="20">
        <v>2152</v>
      </c>
      <c r="D46" s="21">
        <v>7.2800925925925923E-3</v>
      </c>
    </row>
    <row r="47" spans="1:4">
      <c r="A47" s="19" t="s">
        <v>140</v>
      </c>
      <c r="B47" s="20">
        <v>2339</v>
      </c>
      <c r="C47" s="20">
        <v>2219</v>
      </c>
      <c r="D47" s="21">
        <v>4.386574074074074E-3</v>
      </c>
    </row>
    <row r="48" spans="1:4">
      <c r="A48" s="19" t="s">
        <v>123</v>
      </c>
      <c r="B48" s="20">
        <v>2338</v>
      </c>
      <c r="C48" s="20">
        <v>1119</v>
      </c>
      <c r="D48" s="21">
        <v>1.2962962962962963E-3</v>
      </c>
    </row>
    <row r="49" spans="1:4">
      <c r="A49" s="19" t="s">
        <v>141</v>
      </c>
      <c r="B49" s="20">
        <v>2332</v>
      </c>
      <c r="C49" s="20">
        <v>1911</v>
      </c>
      <c r="D49" s="21">
        <v>8.9120370370370373E-4</v>
      </c>
    </row>
    <row r="50" spans="1:4">
      <c r="A50" s="19" t="s">
        <v>119</v>
      </c>
      <c r="B50" s="20">
        <v>2307</v>
      </c>
      <c r="C50" s="20">
        <v>2121</v>
      </c>
      <c r="D50" s="21">
        <v>3.2754629629629631E-3</v>
      </c>
    </row>
    <row r="51" spans="1:4">
      <c r="A51" s="19" t="s">
        <v>142</v>
      </c>
      <c r="B51" s="20">
        <v>2240</v>
      </c>
      <c r="C51" s="20">
        <v>2001</v>
      </c>
      <c r="D51" s="21">
        <v>2.7662037037037039E-3</v>
      </c>
    </row>
    <row r="52" spans="1:4" s="25" customFormat="1" ht="13.8">
      <c r="A52" s="22" t="s">
        <v>54</v>
      </c>
      <c r="B52" s="23">
        <v>666270</v>
      </c>
      <c r="C52" s="23">
        <v>553304</v>
      </c>
      <c r="D52" s="24">
        <v>1.6550925925925926E-3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60750-81B3-4159-ABF4-43FB2E6BACD8}">
  <dimension ref="A1:F83"/>
  <sheetViews>
    <sheetView tabSelected="1" zoomScale="96" zoomScaleNormal="96" workbookViewId="0">
      <selection activeCell="F84" sqref="F84"/>
    </sheetView>
  </sheetViews>
  <sheetFormatPr defaultRowHeight="14.4"/>
  <cols>
    <col min="1" max="1" width="16" bestFit="1" customWidth="1"/>
    <col min="2" max="2" width="7" customWidth="1"/>
    <col min="3" max="3" width="11.6640625" bestFit="1" customWidth="1"/>
  </cols>
  <sheetData>
    <row r="1" spans="1:6">
      <c r="A1" s="3"/>
      <c r="B1" s="3">
        <v>2018</v>
      </c>
      <c r="C1" s="3">
        <v>2019</v>
      </c>
      <c r="D1" s="3">
        <v>2020</v>
      </c>
      <c r="E1" s="3">
        <v>2021</v>
      </c>
      <c r="F1" s="3">
        <v>2022</v>
      </c>
    </row>
    <row r="2" spans="1:6">
      <c r="A2" s="4">
        <v>44927</v>
      </c>
      <c r="B2" s="4"/>
      <c r="C2" s="1"/>
      <c r="D2" s="1"/>
      <c r="E2" s="1"/>
      <c r="F2" s="1"/>
    </row>
    <row r="3" spans="1:6">
      <c r="A3" s="1" t="s">
        <v>143</v>
      </c>
      <c r="B3" s="1">
        <v>46</v>
      </c>
      <c r="C3" s="1">
        <v>72</v>
      </c>
      <c r="D3" s="1">
        <v>76</v>
      </c>
      <c r="E3" s="1">
        <v>102</v>
      </c>
      <c r="F3" s="1">
        <v>85</v>
      </c>
    </row>
    <row r="4" spans="1:6">
      <c r="A4" s="1" t="s">
        <v>144</v>
      </c>
      <c r="B4" s="1">
        <v>283</v>
      </c>
      <c r="C4" s="1">
        <v>286</v>
      </c>
      <c r="D4" s="1">
        <v>33</v>
      </c>
      <c r="E4" s="1">
        <v>420</v>
      </c>
      <c r="F4" s="1">
        <v>355</v>
      </c>
    </row>
    <row r="5" spans="1:6">
      <c r="A5" s="1" t="s">
        <v>145</v>
      </c>
      <c r="B5" s="1">
        <v>10</v>
      </c>
      <c r="C5" s="1">
        <v>10</v>
      </c>
      <c r="D5" s="1">
        <v>5</v>
      </c>
      <c r="E5" s="1">
        <v>14</v>
      </c>
      <c r="F5" s="1">
        <v>3</v>
      </c>
    </row>
    <row r="6" spans="1:6">
      <c r="A6" s="1" t="s">
        <v>146</v>
      </c>
      <c r="B6" s="1"/>
      <c r="C6" s="1"/>
      <c r="D6" s="1"/>
      <c r="E6" s="1">
        <v>218</v>
      </c>
      <c r="F6" s="1">
        <v>86</v>
      </c>
    </row>
    <row r="7" spans="1:6">
      <c r="A7" s="1"/>
      <c r="B7" s="5"/>
      <c r="C7" s="5">
        <f>C3+C4+C5+C6</f>
        <v>368</v>
      </c>
      <c r="D7" s="5">
        <f>D3+D4+D5+D6</f>
        <v>114</v>
      </c>
      <c r="E7" s="5">
        <f>E3+E4+E5+E6</f>
        <v>754</v>
      </c>
      <c r="F7" s="5">
        <f>F3+F4+F5+F6</f>
        <v>529</v>
      </c>
    </row>
    <row r="8" spans="1:6">
      <c r="A8" s="4">
        <v>44958</v>
      </c>
      <c r="B8" s="1"/>
      <c r="C8" s="1"/>
      <c r="D8" s="1"/>
      <c r="E8" s="1"/>
      <c r="F8" s="1"/>
    </row>
    <row r="9" spans="1:6">
      <c r="A9" s="1" t="s">
        <v>143</v>
      </c>
      <c r="B9" s="1">
        <v>59</v>
      </c>
      <c r="C9" s="1">
        <v>64</v>
      </c>
      <c r="D9" s="1">
        <v>82</v>
      </c>
      <c r="E9" s="1">
        <v>107</v>
      </c>
      <c r="F9" s="1">
        <v>86</v>
      </c>
    </row>
    <row r="10" spans="1:6">
      <c r="A10" s="1" t="s">
        <v>144</v>
      </c>
      <c r="B10" s="1">
        <v>252</v>
      </c>
      <c r="C10" s="1">
        <v>278</v>
      </c>
      <c r="D10" s="1">
        <v>289</v>
      </c>
      <c r="E10" s="1">
        <v>351</v>
      </c>
      <c r="F10" s="1">
        <v>371</v>
      </c>
    </row>
    <row r="11" spans="1:6">
      <c r="A11" s="1" t="s">
        <v>145</v>
      </c>
      <c r="B11" s="1">
        <v>11</v>
      </c>
      <c r="C11" s="1">
        <v>12</v>
      </c>
      <c r="D11" s="1">
        <v>9</v>
      </c>
      <c r="E11" s="1">
        <v>12</v>
      </c>
      <c r="F11" s="1">
        <v>0</v>
      </c>
    </row>
    <row r="12" spans="1:6">
      <c r="A12" s="1" t="s">
        <v>146</v>
      </c>
      <c r="B12" s="1"/>
      <c r="C12" s="1"/>
      <c r="D12" s="1"/>
      <c r="E12" s="1">
        <v>173</v>
      </c>
      <c r="F12" s="1">
        <v>33</v>
      </c>
    </row>
    <row r="13" spans="1:6">
      <c r="A13" s="1"/>
      <c r="B13" s="5"/>
      <c r="C13" s="5">
        <f>SUM(C9:C12)</f>
        <v>354</v>
      </c>
      <c r="D13" s="5">
        <f t="shared" ref="D13:F13" si="0">SUM(D9:D12)</f>
        <v>380</v>
      </c>
      <c r="E13" s="5">
        <f t="shared" si="0"/>
        <v>643</v>
      </c>
      <c r="F13" s="5">
        <f t="shared" si="0"/>
        <v>490</v>
      </c>
    </row>
    <row r="14" spans="1:6">
      <c r="A14" s="4">
        <v>44986</v>
      </c>
      <c r="B14" s="1"/>
      <c r="C14" s="1"/>
      <c r="D14" s="1"/>
      <c r="E14" s="1"/>
      <c r="F14" s="1"/>
    </row>
    <row r="15" spans="1:6">
      <c r="A15" s="1" t="s">
        <v>143</v>
      </c>
      <c r="B15" s="1">
        <v>63</v>
      </c>
      <c r="C15" s="1">
        <v>72</v>
      </c>
      <c r="D15" s="1">
        <v>78</v>
      </c>
      <c r="E15" s="1">
        <v>126</v>
      </c>
      <c r="F15" s="1">
        <v>80</v>
      </c>
    </row>
    <row r="16" spans="1:6">
      <c r="A16" s="1" t="s">
        <v>144</v>
      </c>
      <c r="B16" s="1">
        <v>245</v>
      </c>
      <c r="C16" s="1">
        <v>369</v>
      </c>
      <c r="D16" s="1">
        <v>265</v>
      </c>
      <c r="E16" s="1">
        <v>491</v>
      </c>
      <c r="F16" s="1">
        <v>393</v>
      </c>
    </row>
    <row r="17" spans="1:6">
      <c r="A17" s="1" t="s">
        <v>145</v>
      </c>
      <c r="B17" s="1">
        <v>10</v>
      </c>
      <c r="C17" s="1">
        <v>14</v>
      </c>
      <c r="D17" s="1">
        <v>7</v>
      </c>
      <c r="E17" s="1">
        <v>14</v>
      </c>
      <c r="F17" s="1">
        <v>5</v>
      </c>
    </row>
    <row r="18" spans="1:6">
      <c r="A18" s="1" t="s">
        <v>146</v>
      </c>
      <c r="B18" s="1"/>
      <c r="C18" s="1"/>
      <c r="D18" s="1">
        <v>262</v>
      </c>
      <c r="E18" s="1">
        <v>152</v>
      </c>
      <c r="F18" s="1">
        <v>3</v>
      </c>
    </row>
    <row r="19" spans="1:6">
      <c r="A19" s="1"/>
      <c r="B19" s="5"/>
      <c r="C19" s="5">
        <f>SUM(C15:C18)</f>
        <v>455</v>
      </c>
      <c r="D19" s="5">
        <f t="shared" ref="D19:F19" si="1">SUM(D15:D18)</f>
        <v>612</v>
      </c>
      <c r="E19" s="5">
        <f t="shared" si="1"/>
        <v>783</v>
      </c>
      <c r="F19" s="5">
        <f t="shared" si="1"/>
        <v>481</v>
      </c>
    </row>
    <row r="20" spans="1:6">
      <c r="A20" s="4">
        <v>45017</v>
      </c>
      <c r="B20" s="1"/>
      <c r="C20" s="1"/>
      <c r="D20" s="1"/>
      <c r="E20" s="1"/>
      <c r="F20" s="1"/>
    </row>
    <row r="21" spans="1:6">
      <c r="A21" s="1" t="s">
        <v>143</v>
      </c>
      <c r="B21" s="1">
        <v>61</v>
      </c>
      <c r="C21" s="1">
        <v>67</v>
      </c>
      <c r="D21" s="1">
        <v>36</v>
      </c>
      <c r="E21" s="1">
        <v>90</v>
      </c>
      <c r="F21" s="1">
        <v>72</v>
      </c>
    </row>
    <row r="22" spans="1:6">
      <c r="A22" s="1" t="s">
        <v>144</v>
      </c>
      <c r="B22" s="1">
        <v>216</v>
      </c>
      <c r="C22" s="1">
        <v>270</v>
      </c>
      <c r="D22" s="1">
        <v>253</v>
      </c>
      <c r="E22" s="1">
        <v>382</v>
      </c>
      <c r="F22" s="1">
        <v>329</v>
      </c>
    </row>
    <row r="23" spans="1:6">
      <c r="A23" s="1" t="s">
        <v>145</v>
      </c>
      <c r="B23" s="1">
        <v>7</v>
      </c>
      <c r="C23" s="1">
        <v>15</v>
      </c>
      <c r="D23" s="1">
        <v>8</v>
      </c>
      <c r="E23" s="1">
        <v>4</v>
      </c>
      <c r="F23" s="1">
        <v>5</v>
      </c>
    </row>
    <row r="24" spans="1:6">
      <c r="A24" s="1" t="s">
        <v>146</v>
      </c>
      <c r="B24" s="1"/>
      <c r="C24" s="1"/>
      <c r="D24" s="1">
        <v>259</v>
      </c>
      <c r="E24" s="1">
        <v>88</v>
      </c>
      <c r="F24" s="1">
        <v>0</v>
      </c>
    </row>
    <row r="25" spans="1:6">
      <c r="A25" s="1"/>
      <c r="B25" s="5">
        <f>SUM(B21:B24)</f>
        <v>284</v>
      </c>
      <c r="C25" s="5">
        <f t="shared" ref="C25:F25" si="2">SUM(C21:C24)</f>
        <v>352</v>
      </c>
      <c r="D25" s="5">
        <f t="shared" si="2"/>
        <v>556</v>
      </c>
      <c r="E25" s="5">
        <f t="shared" si="2"/>
        <v>564</v>
      </c>
      <c r="F25" s="5">
        <f t="shared" si="2"/>
        <v>406</v>
      </c>
    </row>
    <row r="26" spans="1:6">
      <c r="A26" s="4">
        <v>45047</v>
      </c>
      <c r="B26" s="1"/>
      <c r="C26" s="1"/>
      <c r="D26" s="1"/>
      <c r="E26" s="1"/>
      <c r="F26" s="1"/>
    </row>
    <row r="27" spans="1:6">
      <c r="A27" s="1" t="s">
        <v>143</v>
      </c>
      <c r="B27" s="1">
        <v>54</v>
      </c>
      <c r="C27" s="1">
        <v>75</v>
      </c>
      <c r="D27" s="1">
        <v>52</v>
      </c>
      <c r="E27" s="1">
        <v>90</v>
      </c>
      <c r="F27" s="1">
        <v>86</v>
      </c>
    </row>
    <row r="28" spans="1:6">
      <c r="A28" s="1" t="s">
        <v>144</v>
      </c>
      <c r="B28" s="1">
        <v>213</v>
      </c>
      <c r="C28" s="1">
        <v>299</v>
      </c>
      <c r="D28" s="1">
        <v>290</v>
      </c>
      <c r="E28" s="1">
        <v>320</v>
      </c>
      <c r="F28" s="1">
        <v>394</v>
      </c>
    </row>
    <row r="29" spans="1:6">
      <c r="A29" s="1" t="s">
        <v>145</v>
      </c>
      <c r="B29" s="1">
        <v>10</v>
      </c>
      <c r="C29" s="1">
        <v>6</v>
      </c>
      <c r="D29" s="1">
        <v>4</v>
      </c>
      <c r="E29" s="1">
        <v>3</v>
      </c>
      <c r="F29" s="1">
        <v>5</v>
      </c>
    </row>
    <row r="30" spans="1:6">
      <c r="A30" s="1" t="s">
        <v>146</v>
      </c>
      <c r="B30" s="1"/>
      <c r="C30" s="1"/>
      <c r="D30" s="1">
        <v>171</v>
      </c>
      <c r="E30" s="1">
        <v>106</v>
      </c>
      <c r="F30" s="1">
        <v>0</v>
      </c>
    </row>
    <row r="31" spans="1:6">
      <c r="A31" s="1"/>
      <c r="B31" s="5">
        <f ca="1">SUM(B27:B31)</f>
        <v>0</v>
      </c>
      <c r="C31" s="5">
        <f>SUM(C27:C30)</f>
        <v>380</v>
      </c>
      <c r="D31" s="5">
        <f t="shared" ref="D31:F31" si="3">SUM(D27:D30)</f>
        <v>517</v>
      </c>
      <c r="E31" s="5">
        <f t="shared" si="3"/>
        <v>519</v>
      </c>
      <c r="F31" s="5">
        <f t="shared" si="3"/>
        <v>485</v>
      </c>
    </row>
    <row r="32" spans="1:6">
      <c r="A32" s="4">
        <v>45078</v>
      </c>
      <c r="B32" s="1"/>
      <c r="C32" s="1"/>
      <c r="D32" s="1"/>
      <c r="E32" s="1"/>
      <c r="F32" s="1"/>
    </row>
    <row r="33" spans="1:6">
      <c r="A33" s="1" t="s">
        <v>143</v>
      </c>
      <c r="B33" s="1">
        <v>80</v>
      </c>
      <c r="C33" s="1">
        <v>109</v>
      </c>
      <c r="D33" s="1">
        <v>76</v>
      </c>
      <c r="E33" s="1">
        <v>95</v>
      </c>
      <c r="F33" s="1">
        <v>125</v>
      </c>
    </row>
    <row r="34" spans="1:6">
      <c r="A34" s="1" t="s">
        <v>144</v>
      </c>
      <c r="B34" s="1">
        <v>235</v>
      </c>
      <c r="C34" s="1">
        <v>262</v>
      </c>
      <c r="D34" s="1">
        <v>332</v>
      </c>
      <c r="E34" s="1">
        <v>411</v>
      </c>
      <c r="F34" s="1">
        <v>393</v>
      </c>
    </row>
    <row r="35" spans="1:6">
      <c r="A35" s="1" t="s">
        <v>145</v>
      </c>
      <c r="B35" s="1">
        <v>10</v>
      </c>
      <c r="C35" s="1">
        <v>6</v>
      </c>
      <c r="D35" s="1">
        <v>3</v>
      </c>
      <c r="E35" s="1">
        <v>5</v>
      </c>
      <c r="F35" s="1">
        <v>5</v>
      </c>
    </row>
    <row r="36" spans="1:6">
      <c r="A36" s="1" t="s">
        <v>146</v>
      </c>
      <c r="B36" s="1"/>
      <c r="C36" s="1"/>
      <c r="D36" s="1">
        <v>124</v>
      </c>
      <c r="E36" s="1">
        <v>80</v>
      </c>
      <c r="F36" s="1">
        <v>0</v>
      </c>
    </row>
    <row r="37" spans="1:6">
      <c r="A37" s="1"/>
      <c r="B37" s="5"/>
      <c r="C37" s="5">
        <f>SUM(C33:C36)</f>
        <v>377</v>
      </c>
      <c r="D37" s="5">
        <f t="shared" ref="D37:F37" si="4">SUM(D33:D36)</f>
        <v>535</v>
      </c>
      <c r="E37" s="5">
        <f t="shared" si="4"/>
        <v>591</v>
      </c>
      <c r="F37" s="5">
        <f t="shared" si="4"/>
        <v>523</v>
      </c>
    </row>
    <row r="38" spans="1:6">
      <c r="A38" s="4">
        <v>45108</v>
      </c>
      <c r="B38" s="1"/>
      <c r="C38" s="1"/>
      <c r="D38" s="1"/>
      <c r="E38" s="1"/>
      <c r="F38" s="1"/>
    </row>
    <row r="39" spans="1:6">
      <c r="A39" s="1" t="s">
        <v>143</v>
      </c>
      <c r="B39" s="1">
        <v>64</v>
      </c>
      <c r="C39" s="1">
        <v>51</v>
      </c>
      <c r="D39" s="1">
        <v>69</v>
      </c>
      <c r="E39" s="1">
        <v>61</v>
      </c>
      <c r="F39" s="1">
        <v>49</v>
      </c>
    </row>
    <row r="40" spans="1:6">
      <c r="A40" s="1" t="s">
        <v>144</v>
      </c>
      <c r="B40" s="1">
        <v>210</v>
      </c>
      <c r="C40" s="1">
        <v>243</v>
      </c>
      <c r="D40" s="1">
        <v>228</v>
      </c>
      <c r="E40" s="1">
        <v>309</v>
      </c>
      <c r="F40" s="1">
        <v>209</v>
      </c>
    </row>
    <row r="41" spans="1:6">
      <c r="A41" s="1" t="s">
        <v>145</v>
      </c>
      <c r="B41" s="1">
        <v>8</v>
      </c>
      <c r="C41" s="1">
        <v>7</v>
      </c>
      <c r="D41" s="1">
        <v>4</v>
      </c>
      <c r="E41" s="1">
        <v>1</v>
      </c>
      <c r="F41" s="1">
        <v>4</v>
      </c>
    </row>
    <row r="42" spans="1:6">
      <c r="A42" s="1" t="s">
        <v>146</v>
      </c>
      <c r="B42" s="1"/>
      <c r="C42" s="1"/>
      <c r="D42" s="1">
        <v>164</v>
      </c>
      <c r="E42" s="1">
        <v>54</v>
      </c>
      <c r="F42" s="1">
        <v>0</v>
      </c>
    </row>
    <row r="43" spans="1:6">
      <c r="A43" s="1"/>
      <c r="B43" s="5"/>
      <c r="C43" s="5">
        <f>SUM(C39:C42)</f>
        <v>301</v>
      </c>
      <c r="D43" s="5">
        <f t="shared" ref="D43:F43" si="5">SUM(D39:D42)</f>
        <v>465</v>
      </c>
      <c r="E43" s="5">
        <f t="shared" si="5"/>
        <v>425</v>
      </c>
      <c r="F43" s="5">
        <f t="shared" si="5"/>
        <v>262</v>
      </c>
    </row>
    <row r="44" spans="1:6">
      <c r="A44" s="4">
        <v>45139</v>
      </c>
      <c r="B44" s="1"/>
      <c r="C44" s="1"/>
      <c r="D44" s="1"/>
      <c r="E44" s="1"/>
      <c r="F44" s="1"/>
    </row>
    <row r="45" spans="1:6">
      <c r="A45" s="1" t="s">
        <v>143</v>
      </c>
      <c r="B45" s="1">
        <v>60</v>
      </c>
      <c r="C45" s="1">
        <v>76</v>
      </c>
      <c r="D45" s="1">
        <v>51</v>
      </c>
      <c r="E45" s="1">
        <v>76</v>
      </c>
      <c r="F45" s="1">
        <v>70</v>
      </c>
    </row>
    <row r="46" spans="1:6">
      <c r="A46" s="1" t="s">
        <v>144</v>
      </c>
      <c r="B46" s="1">
        <v>215</v>
      </c>
      <c r="C46" s="1">
        <v>257</v>
      </c>
      <c r="D46" s="1">
        <v>230</v>
      </c>
      <c r="E46" s="1">
        <v>302</v>
      </c>
      <c r="F46" s="1">
        <v>345</v>
      </c>
    </row>
    <row r="47" spans="1:6">
      <c r="A47" s="1" t="s">
        <v>145</v>
      </c>
      <c r="B47" s="1">
        <v>6</v>
      </c>
      <c r="C47" s="1">
        <v>4</v>
      </c>
      <c r="D47" s="1">
        <v>3</v>
      </c>
      <c r="E47" s="1">
        <v>5</v>
      </c>
      <c r="F47" s="1">
        <v>2</v>
      </c>
    </row>
    <row r="48" spans="1:6">
      <c r="A48" s="1" t="s">
        <v>146</v>
      </c>
      <c r="B48" s="1"/>
      <c r="C48" s="1"/>
      <c r="D48" s="1">
        <v>133</v>
      </c>
      <c r="E48" s="1">
        <v>72</v>
      </c>
      <c r="F48" s="1">
        <v>0</v>
      </c>
    </row>
    <row r="49" spans="1:6">
      <c r="A49" s="1"/>
      <c r="B49" s="5"/>
      <c r="C49" s="5">
        <f>SUM(C45:C48)</f>
        <v>337</v>
      </c>
      <c r="D49" s="5">
        <f t="shared" ref="D49:F49" si="6">SUM(D45:D48)</f>
        <v>417</v>
      </c>
      <c r="E49" s="5">
        <f t="shared" si="6"/>
        <v>455</v>
      </c>
      <c r="F49" s="5">
        <f t="shared" si="6"/>
        <v>417</v>
      </c>
    </row>
    <row r="50" spans="1:6">
      <c r="A50" s="4">
        <v>45170</v>
      </c>
      <c r="B50" s="1"/>
      <c r="C50" s="1"/>
      <c r="D50" s="1"/>
      <c r="E50" s="1"/>
      <c r="F50" s="1"/>
    </row>
    <row r="51" spans="1:6">
      <c r="A51" s="1" t="s">
        <v>143</v>
      </c>
      <c r="B51" s="1">
        <v>75</v>
      </c>
      <c r="C51" s="1">
        <v>80</v>
      </c>
      <c r="D51" s="1">
        <v>79</v>
      </c>
      <c r="E51" s="1">
        <v>92</v>
      </c>
      <c r="F51" s="1">
        <v>76</v>
      </c>
    </row>
    <row r="52" spans="1:6">
      <c r="A52" s="1" t="s">
        <v>144</v>
      </c>
      <c r="B52" s="1">
        <v>292</v>
      </c>
      <c r="C52" s="1">
        <v>416</v>
      </c>
      <c r="D52" s="1">
        <v>349</v>
      </c>
      <c r="E52" s="1">
        <v>428</v>
      </c>
      <c r="F52" s="1">
        <v>381</v>
      </c>
    </row>
    <row r="53" spans="1:6">
      <c r="A53" s="1" t="s">
        <v>145</v>
      </c>
      <c r="B53" s="1">
        <v>16</v>
      </c>
      <c r="C53" s="1">
        <v>9</v>
      </c>
      <c r="D53" s="1">
        <v>11</v>
      </c>
      <c r="E53" s="1">
        <v>5</v>
      </c>
      <c r="F53" s="1">
        <v>5</v>
      </c>
    </row>
    <row r="54" spans="1:6">
      <c r="A54" s="1" t="s">
        <v>146</v>
      </c>
      <c r="B54" s="1"/>
      <c r="C54" s="1"/>
      <c r="D54" s="1">
        <v>173</v>
      </c>
      <c r="E54" s="1">
        <v>54</v>
      </c>
      <c r="F54" s="1">
        <v>0</v>
      </c>
    </row>
    <row r="55" spans="1:6">
      <c r="A55" s="1"/>
      <c r="B55" s="5"/>
      <c r="C55" s="5">
        <f>SUM(C51:C54)</f>
        <v>505</v>
      </c>
      <c r="D55" s="5">
        <f t="shared" ref="D55:F55" si="7">SUM(D51:D54)</f>
        <v>612</v>
      </c>
      <c r="E55" s="5">
        <f t="shared" si="7"/>
        <v>579</v>
      </c>
      <c r="F55" s="5">
        <f t="shared" si="7"/>
        <v>462</v>
      </c>
    </row>
    <row r="56" spans="1:6">
      <c r="A56" s="4">
        <v>45200</v>
      </c>
      <c r="B56" s="1"/>
      <c r="C56" s="1"/>
      <c r="D56" s="1"/>
      <c r="E56" s="1"/>
      <c r="F56" s="1"/>
    </row>
    <row r="57" spans="1:6">
      <c r="A57" s="1" t="s">
        <v>143</v>
      </c>
      <c r="B57" s="1">
        <v>77</v>
      </c>
      <c r="C57" s="1">
        <v>79</v>
      </c>
      <c r="D57" s="1">
        <v>71</v>
      </c>
      <c r="E57" s="1">
        <v>92</v>
      </c>
      <c r="F57" s="1">
        <v>50</v>
      </c>
    </row>
    <row r="58" spans="1:6">
      <c r="A58" s="1" t="s">
        <v>144</v>
      </c>
      <c r="B58" s="1">
        <v>271</v>
      </c>
      <c r="C58" s="1">
        <v>368</v>
      </c>
      <c r="D58" s="1">
        <v>329</v>
      </c>
      <c r="E58" s="1">
        <v>328</v>
      </c>
      <c r="F58" s="1">
        <v>348</v>
      </c>
    </row>
    <row r="59" spans="1:6">
      <c r="A59" s="1" t="s">
        <v>145</v>
      </c>
      <c r="B59" s="1">
        <v>13</v>
      </c>
      <c r="C59" s="1">
        <v>4</v>
      </c>
      <c r="D59" s="1">
        <v>15</v>
      </c>
      <c r="E59" s="1">
        <v>5</v>
      </c>
      <c r="F59" s="1">
        <v>6</v>
      </c>
    </row>
    <row r="60" spans="1:6">
      <c r="A60" s="1" t="s">
        <v>146</v>
      </c>
      <c r="B60" s="1"/>
      <c r="C60" s="1"/>
      <c r="D60" s="1">
        <v>246</v>
      </c>
      <c r="E60" s="1">
        <v>41</v>
      </c>
      <c r="F60" s="1">
        <v>0</v>
      </c>
    </row>
    <row r="61" spans="1:6">
      <c r="A61" s="1"/>
      <c r="B61" s="5"/>
      <c r="C61" s="5">
        <f>SUM(C57:C60)</f>
        <v>451</v>
      </c>
      <c r="D61" s="5">
        <f t="shared" ref="D61:F61" si="8">SUM(D57:D60)</f>
        <v>661</v>
      </c>
      <c r="E61" s="5">
        <f t="shared" si="8"/>
        <v>466</v>
      </c>
      <c r="F61" s="5">
        <f t="shared" si="8"/>
        <v>404</v>
      </c>
    </row>
    <row r="62" spans="1:6">
      <c r="A62" s="4">
        <v>45231</v>
      </c>
      <c r="B62" s="1"/>
      <c r="C62" s="1"/>
      <c r="D62" s="1"/>
      <c r="E62" s="1"/>
      <c r="F62" s="1"/>
    </row>
    <row r="63" spans="1:6">
      <c r="A63" s="1" t="s">
        <v>143</v>
      </c>
      <c r="B63" s="1">
        <v>57</v>
      </c>
      <c r="C63" s="1">
        <v>59</v>
      </c>
      <c r="D63" s="1">
        <v>81</v>
      </c>
      <c r="E63" s="1">
        <v>73</v>
      </c>
      <c r="F63" s="1">
        <v>76</v>
      </c>
    </row>
    <row r="64" spans="1:6">
      <c r="A64" s="1" t="s">
        <v>144</v>
      </c>
      <c r="B64" s="1">
        <v>252</v>
      </c>
      <c r="C64" s="1">
        <v>294</v>
      </c>
      <c r="D64" s="1">
        <v>361</v>
      </c>
      <c r="E64" s="1">
        <v>376</v>
      </c>
      <c r="F64" s="1">
        <v>401</v>
      </c>
    </row>
    <row r="65" spans="1:6">
      <c r="A65" s="1" t="s">
        <v>145</v>
      </c>
      <c r="B65" s="1">
        <v>16</v>
      </c>
      <c r="C65" s="1">
        <v>3</v>
      </c>
      <c r="D65" s="1">
        <v>11</v>
      </c>
      <c r="E65" s="1">
        <v>6</v>
      </c>
      <c r="F65" s="1">
        <v>9</v>
      </c>
    </row>
    <row r="66" spans="1:6">
      <c r="A66" s="1" t="s">
        <v>146</v>
      </c>
      <c r="B66" s="1"/>
      <c r="C66" s="1"/>
      <c r="D66" s="1">
        <v>217</v>
      </c>
      <c r="E66" s="1">
        <v>95</v>
      </c>
      <c r="F66" s="1">
        <v>0</v>
      </c>
    </row>
    <row r="67" spans="1:6">
      <c r="A67" s="1"/>
      <c r="B67" s="5"/>
      <c r="C67" s="5">
        <f>SUM(C63:C66)</f>
        <v>356</v>
      </c>
      <c r="D67" s="5">
        <f t="shared" ref="D67:F67" si="9">SUM(D63:D66)</f>
        <v>670</v>
      </c>
      <c r="E67" s="5">
        <f t="shared" si="9"/>
        <v>550</v>
      </c>
      <c r="F67" s="5">
        <f t="shared" si="9"/>
        <v>486</v>
      </c>
    </row>
    <row r="68" spans="1:6">
      <c r="A68" s="4">
        <v>45261</v>
      </c>
      <c r="B68" s="1"/>
      <c r="C68" s="1"/>
      <c r="D68" s="1"/>
      <c r="E68" s="1"/>
      <c r="F68" s="1"/>
    </row>
    <row r="69" spans="1:6">
      <c r="A69" s="1" t="s">
        <v>143</v>
      </c>
      <c r="B69" s="1">
        <v>68</v>
      </c>
      <c r="C69" s="1">
        <v>64</v>
      </c>
      <c r="D69" s="1">
        <v>65</v>
      </c>
      <c r="E69" s="1">
        <v>74</v>
      </c>
      <c r="F69" s="1">
        <v>69</v>
      </c>
    </row>
    <row r="70" spans="1:6">
      <c r="A70" s="1" t="s">
        <v>144</v>
      </c>
      <c r="B70" s="1">
        <v>180</v>
      </c>
      <c r="C70" s="1">
        <v>276</v>
      </c>
      <c r="D70" s="1">
        <v>352</v>
      </c>
      <c r="E70" s="1">
        <v>349</v>
      </c>
      <c r="F70" s="1">
        <v>432</v>
      </c>
    </row>
    <row r="71" spans="1:6">
      <c r="A71" s="1" t="s">
        <v>145</v>
      </c>
      <c r="B71" s="1">
        <v>5</v>
      </c>
      <c r="C71" s="1">
        <v>6</v>
      </c>
      <c r="D71" s="1">
        <v>11</v>
      </c>
      <c r="E71" s="1">
        <v>2</v>
      </c>
      <c r="F71" s="1">
        <v>2</v>
      </c>
    </row>
    <row r="72" spans="1:6">
      <c r="A72" s="1" t="s">
        <v>146</v>
      </c>
      <c r="B72" s="1"/>
      <c r="C72" s="1"/>
      <c r="D72" s="1">
        <v>198</v>
      </c>
      <c r="E72" s="1">
        <v>73</v>
      </c>
      <c r="F72" s="1">
        <v>0</v>
      </c>
    </row>
    <row r="73" spans="1:6">
      <c r="A73" s="1"/>
      <c r="B73" s="5"/>
      <c r="C73" s="5">
        <f>SUM(C69:C72)</f>
        <v>346</v>
      </c>
      <c r="D73" s="5">
        <f t="shared" ref="D73:F73" si="10">SUM(D69:D72)</f>
        <v>626</v>
      </c>
      <c r="E73" s="5">
        <f t="shared" si="10"/>
        <v>498</v>
      </c>
      <c r="F73" s="5">
        <f t="shared" si="10"/>
        <v>503</v>
      </c>
    </row>
    <row r="74" spans="1:6">
      <c r="A74" s="1"/>
      <c r="B74" s="1"/>
      <c r="C74" s="1"/>
      <c r="D74" s="1"/>
      <c r="E74" s="1"/>
      <c r="F74" s="1"/>
    </row>
    <row r="75" spans="1:6">
      <c r="A75" s="1" t="s">
        <v>147</v>
      </c>
      <c r="B75" s="1">
        <f>B3+B9+B15+B21+B27+B33+B39+B45+B51+B57+B63+B69</f>
        <v>764</v>
      </c>
      <c r="C75" s="1">
        <f t="shared" ref="C75:F75" si="11">C3+C9+C15+C21+C27+C33+C39+C45+C51+C57+C63+C69</f>
        <v>868</v>
      </c>
      <c r="D75" s="1">
        <f t="shared" si="11"/>
        <v>816</v>
      </c>
      <c r="E75" s="1">
        <f t="shared" si="11"/>
        <v>1078</v>
      </c>
      <c r="F75" s="1">
        <f t="shared" si="11"/>
        <v>924</v>
      </c>
    </row>
    <row r="76" spans="1:6">
      <c r="A76" s="1" t="s">
        <v>148</v>
      </c>
      <c r="B76" s="1">
        <f t="shared" ref="B76:F76" si="12">B4+B10+B16+B22+B28+B34+B40+B46+B52+B58+B64+B70</f>
        <v>2864</v>
      </c>
      <c r="C76" s="1">
        <f t="shared" si="12"/>
        <v>3618</v>
      </c>
      <c r="D76" s="1">
        <f t="shared" si="12"/>
        <v>3311</v>
      </c>
      <c r="E76" s="1">
        <f t="shared" si="12"/>
        <v>4467</v>
      </c>
      <c r="F76" s="1">
        <f t="shared" si="12"/>
        <v>4351</v>
      </c>
    </row>
    <row r="77" spans="1:6">
      <c r="A77" s="1" t="s">
        <v>149</v>
      </c>
      <c r="B77" s="1">
        <f>B5+B11+B17+B23+B29+B35+B41+B47+B53+B59+B65+B71</f>
        <v>122</v>
      </c>
      <c r="C77" s="1">
        <f t="shared" ref="C77:F77" si="13">C5+C11+C17+C23+C29+C35+C41+C47+C53+C59+C65+C71</f>
        <v>96</v>
      </c>
      <c r="D77" s="1">
        <f t="shared" si="13"/>
        <v>91</v>
      </c>
      <c r="E77" s="1">
        <f t="shared" si="13"/>
        <v>76</v>
      </c>
      <c r="F77" s="1">
        <f t="shared" si="13"/>
        <v>51</v>
      </c>
    </row>
    <row r="78" spans="1:6">
      <c r="A78" s="1" t="s">
        <v>150</v>
      </c>
      <c r="B78" s="1"/>
      <c r="C78" s="1"/>
      <c r="D78" s="1">
        <f>D6+D12+D18+D24+D30+D36+D42+D48+D54+D60+D66+D72</f>
        <v>1947</v>
      </c>
      <c r="E78" s="1">
        <f t="shared" ref="E78:F78" si="14">E6+E12+E18+E24+E30+E36+E42+E48+E54+E60+E66+E72</f>
        <v>1206</v>
      </c>
      <c r="F78" s="1">
        <f t="shared" si="14"/>
        <v>122</v>
      </c>
    </row>
    <row r="80" spans="1:6">
      <c r="A80" s="2" t="s">
        <v>151</v>
      </c>
      <c r="B80" s="2">
        <f>B75+B76+B77+B78</f>
        <v>3750</v>
      </c>
      <c r="C80" s="2">
        <f t="shared" ref="C80:F80" si="15">C75+C76+C77+C78</f>
        <v>4582</v>
      </c>
      <c r="D80" s="2">
        <f t="shared" si="15"/>
        <v>6165</v>
      </c>
      <c r="E80" s="2">
        <f t="shared" si="15"/>
        <v>6827</v>
      </c>
      <c r="F80" s="2">
        <f t="shared" si="15"/>
        <v>5448</v>
      </c>
    </row>
    <row r="81" spans="1:6">
      <c r="A81" s="1"/>
      <c r="B81" s="1">
        <v>2018</v>
      </c>
      <c r="C81" s="1">
        <v>2019</v>
      </c>
      <c r="D81" s="1">
        <v>2020</v>
      </c>
      <c r="E81" s="1">
        <v>2021</v>
      </c>
      <c r="F81" s="1">
        <v>2022</v>
      </c>
    </row>
    <row r="83" spans="1:6">
      <c r="A83" s="1" t="s">
        <v>152</v>
      </c>
      <c r="B83" s="1">
        <v>653</v>
      </c>
      <c r="C83" s="1">
        <v>551</v>
      </c>
      <c r="D83" s="1">
        <v>313</v>
      </c>
      <c r="E83" s="1">
        <v>188</v>
      </c>
      <c r="F83" t="s">
        <v>153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D7EC4-A22A-43BE-8042-BE1617F3EDD8}">
  <dimension ref="A1:F13"/>
  <sheetViews>
    <sheetView workbookViewId="0">
      <selection activeCell="H6" sqref="H6"/>
    </sheetView>
  </sheetViews>
  <sheetFormatPr defaultRowHeight="14.4"/>
  <cols>
    <col min="2" max="2" width="15.88671875" bestFit="1" customWidth="1"/>
    <col min="3" max="3" width="19.88671875" bestFit="1" customWidth="1"/>
    <col min="4" max="4" width="13.33203125" bestFit="1" customWidth="1"/>
    <col min="5" max="5" width="9.33203125" bestFit="1" customWidth="1"/>
    <col min="6" max="6" width="7.88671875" bestFit="1" customWidth="1"/>
  </cols>
  <sheetData>
    <row r="1" spans="1:6">
      <c r="A1" s="8"/>
      <c r="B1" s="8" t="s">
        <v>154</v>
      </c>
      <c r="C1" s="8" t="s">
        <v>155</v>
      </c>
      <c r="D1" s="8" t="s">
        <v>156</v>
      </c>
      <c r="E1" s="8" t="s">
        <v>157</v>
      </c>
      <c r="F1" s="8" t="s">
        <v>158</v>
      </c>
    </row>
    <row r="2" spans="1:6">
      <c r="A2" s="9">
        <v>2018</v>
      </c>
      <c r="B2" s="10" t="s">
        <v>159</v>
      </c>
      <c r="C2" s="9">
        <v>46</v>
      </c>
      <c r="D2" s="9"/>
      <c r="E2" s="9"/>
      <c r="F2" s="9"/>
    </row>
    <row r="3" spans="1:6">
      <c r="A3" s="11">
        <v>2019</v>
      </c>
      <c r="B3" s="12" t="s">
        <v>160</v>
      </c>
      <c r="C3" s="11">
        <v>316</v>
      </c>
      <c r="D3" s="11">
        <v>140</v>
      </c>
      <c r="E3" s="11">
        <v>147</v>
      </c>
      <c r="F3" s="11">
        <v>29</v>
      </c>
    </row>
    <row r="4" spans="1:6" ht="34.200000000000003">
      <c r="A4" s="11"/>
      <c r="B4" s="42" t="s">
        <v>161</v>
      </c>
      <c r="C4" s="11">
        <v>5.5</v>
      </c>
      <c r="D4" s="11">
        <v>2.5</v>
      </c>
      <c r="E4" s="11">
        <v>2.6</v>
      </c>
      <c r="F4" s="11">
        <v>0.5</v>
      </c>
    </row>
    <row r="5" spans="1:6">
      <c r="A5" s="13">
        <v>2020</v>
      </c>
      <c r="B5" s="38" t="s">
        <v>162</v>
      </c>
      <c r="C5" s="13">
        <v>177</v>
      </c>
      <c r="D5" s="13">
        <v>85</v>
      </c>
      <c r="E5" s="13">
        <v>76</v>
      </c>
      <c r="F5" s="13">
        <v>16</v>
      </c>
    </row>
    <row r="6" spans="1:6" ht="35.4">
      <c r="A6" s="13"/>
      <c r="B6" s="40" t="s">
        <v>163</v>
      </c>
      <c r="C6" s="13">
        <v>3.61</v>
      </c>
      <c r="D6" s="13">
        <v>1.73</v>
      </c>
      <c r="E6" s="13">
        <v>1.55</v>
      </c>
      <c r="F6" s="13">
        <v>0.33</v>
      </c>
    </row>
    <row r="7" spans="1:6">
      <c r="A7" s="14">
        <v>2021</v>
      </c>
      <c r="B7" s="39" t="s">
        <v>164</v>
      </c>
      <c r="C7" s="14">
        <v>233</v>
      </c>
      <c r="D7" s="14">
        <v>131</v>
      </c>
      <c r="E7" s="14">
        <v>78</v>
      </c>
      <c r="F7" s="14">
        <v>24</v>
      </c>
    </row>
    <row r="8" spans="1:6" ht="34.200000000000003">
      <c r="A8" s="14"/>
      <c r="B8" s="41" t="s">
        <v>163</v>
      </c>
      <c r="C8" s="14">
        <v>3.58</v>
      </c>
      <c r="D8" s="14">
        <v>2.02</v>
      </c>
      <c r="E8" s="14">
        <v>1.2</v>
      </c>
      <c r="F8" s="14">
        <v>0.37</v>
      </c>
    </row>
    <row r="9" spans="1:6" ht="16.2">
      <c r="A9" s="6"/>
      <c r="B9" s="7"/>
      <c r="C9" s="6"/>
      <c r="D9" s="6"/>
      <c r="E9" s="6"/>
      <c r="F9" s="6"/>
    </row>
    <row r="10" spans="1:6" ht="69.599999999999994">
      <c r="A10" s="15">
        <v>2022</v>
      </c>
      <c r="B10" s="44" t="s">
        <v>165</v>
      </c>
      <c r="C10" s="16" t="s">
        <v>155</v>
      </c>
      <c r="D10" s="17" t="s">
        <v>166</v>
      </c>
      <c r="E10" s="6"/>
      <c r="F10" s="6"/>
    </row>
    <row r="11" spans="1:6" ht="39">
      <c r="A11" s="15"/>
      <c r="B11" s="43" t="s">
        <v>167</v>
      </c>
      <c r="C11" s="15">
        <v>38</v>
      </c>
      <c r="D11" s="15">
        <v>3.45</v>
      </c>
      <c r="E11" s="6"/>
      <c r="F11" s="6"/>
    </row>
    <row r="12" spans="1:6" ht="37.799999999999997">
      <c r="A12" s="15"/>
      <c r="B12" s="45" t="s">
        <v>168</v>
      </c>
      <c r="C12" s="15">
        <v>31</v>
      </c>
      <c r="D12" s="15">
        <v>3.5</v>
      </c>
      <c r="E12" s="6"/>
      <c r="F12" s="6"/>
    </row>
    <row r="13" spans="1:6" ht="39">
      <c r="A13" s="15"/>
      <c r="B13" s="43" t="s">
        <v>169</v>
      </c>
      <c r="C13" s="15">
        <f>18*3</f>
        <v>54</v>
      </c>
      <c r="D13" s="15">
        <v>3</v>
      </c>
      <c r="E13" s="6"/>
      <c r="F13" s="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048E-7DA2-473B-A357-A4D80B217FA4}">
  <dimension ref="A1:J9"/>
  <sheetViews>
    <sheetView workbookViewId="0">
      <selection activeCell="O17" sqref="O17"/>
    </sheetView>
  </sheetViews>
  <sheetFormatPr defaultRowHeight="14.4"/>
  <cols>
    <col min="2" max="2" width="7.88671875" bestFit="1" customWidth="1"/>
  </cols>
  <sheetData>
    <row r="1" spans="1:10" ht="63">
      <c r="A1" s="46" t="s">
        <v>170</v>
      </c>
    </row>
    <row r="2" spans="1:10" ht="15" thickBot="1">
      <c r="A2" s="56"/>
    </row>
    <row r="3" spans="1:10" ht="15" thickBot="1">
      <c r="A3" s="57"/>
      <c r="B3" s="58" t="s">
        <v>171</v>
      </c>
      <c r="C3" s="59" t="s">
        <v>172</v>
      </c>
      <c r="D3" s="59" t="s">
        <v>173</v>
      </c>
      <c r="E3" s="60" t="s">
        <v>174</v>
      </c>
      <c r="F3" s="60" t="s">
        <v>173</v>
      </c>
      <c r="G3" s="60" t="s">
        <v>172</v>
      </c>
      <c r="H3" s="61" t="s">
        <v>175</v>
      </c>
      <c r="I3" s="61" t="s">
        <v>173</v>
      </c>
      <c r="J3" s="61" t="s">
        <v>172</v>
      </c>
    </row>
    <row r="4" spans="1:10" ht="15" thickBot="1">
      <c r="A4" s="62">
        <v>2018</v>
      </c>
      <c r="B4" s="63">
        <v>16</v>
      </c>
      <c r="C4" s="63">
        <v>2231</v>
      </c>
      <c r="D4" s="63">
        <v>528</v>
      </c>
      <c r="E4" s="64">
        <v>22</v>
      </c>
      <c r="F4" s="64">
        <v>369</v>
      </c>
      <c r="G4" s="64">
        <v>2644</v>
      </c>
      <c r="H4" s="65">
        <v>28</v>
      </c>
      <c r="I4" s="65">
        <v>561</v>
      </c>
      <c r="J4" s="65">
        <v>18656</v>
      </c>
    </row>
    <row r="5" spans="1:10" ht="15" thickBot="1">
      <c r="A5" s="62">
        <v>2019</v>
      </c>
      <c r="B5" s="63">
        <v>21</v>
      </c>
      <c r="C5" s="63">
        <v>5529</v>
      </c>
      <c r="D5" s="63">
        <v>546</v>
      </c>
      <c r="E5" s="64">
        <v>33</v>
      </c>
      <c r="F5" s="64">
        <v>608</v>
      </c>
      <c r="G5" s="64">
        <v>5441</v>
      </c>
      <c r="H5" s="65">
        <v>59</v>
      </c>
      <c r="I5" s="65">
        <v>1014</v>
      </c>
      <c r="J5" s="65">
        <v>16820.46</v>
      </c>
    </row>
    <row r="6" spans="1:10" ht="15" thickBot="1">
      <c r="A6" s="62">
        <v>2020</v>
      </c>
      <c r="B6" s="63">
        <v>14</v>
      </c>
      <c r="C6" s="63">
        <v>2582</v>
      </c>
      <c r="D6" s="63">
        <v>137</v>
      </c>
      <c r="E6" s="64">
        <v>35</v>
      </c>
      <c r="F6" s="64">
        <v>696</v>
      </c>
      <c r="G6" s="64">
        <v>6643.47</v>
      </c>
      <c r="H6" s="65">
        <v>45</v>
      </c>
      <c r="I6" s="66">
        <v>5634</v>
      </c>
      <c r="J6" s="65">
        <v>7398.56</v>
      </c>
    </row>
    <row r="7" spans="1:10" ht="15" thickBot="1">
      <c r="A7" s="62">
        <v>2021</v>
      </c>
      <c r="B7" s="63">
        <v>14</v>
      </c>
      <c r="C7" s="63">
        <v>1965</v>
      </c>
      <c r="D7" s="63">
        <v>342</v>
      </c>
      <c r="E7" s="64">
        <v>41</v>
      </c>
      <c r="F7" s="64">
        <v>603</v>
      </c>
      <c r="G7" s="64">
        <v>4207.97</v>
      </c>
      <c r="H7" s="65">
        <v>38</v>
      </c>
      <c r="I7" s="65">
        <v>2093</v>
      </c>
      <c r="J7" s="65">
        <v>28805.48</v>
      </c>
    </row>
    <row r="8" spans="1:10" ht="15" thickBot="1">
      <c r="A8" s="62">
        <v>2022</v>
      </c>
      <c r="B8" s="63">
        <v>21</v>
      </c>
      <c r="C8" s="63">
        <v>4208</v>
      </c>
      <c r="D8" s="63">
        <v>509</v>
      </c>
      <c r="E8" s="64">
        <v>44</v>
      </c>
      <c r="F8" s="64">
        <v>1062</v>
      </c>
      <c r="G8" s="64">
        <v>7980</v>
      </c>
      <c r="H8" s="65">
        <v>30</v>
      </c>
      <c r="I8" s="65">
        <v>2226</v>
      </c>
      <c r="J8" s="65">
        <v>24399.279999999999</v>
      </c>
    </row>
    <row r="9" spans="1:10">
      <c r="A9" s="5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ED84-A005-4109-BF50-ECE745CE98E3}">
  <dimension ref="A1:F10"/>
  <sheetViews>
    <sheetView workbookViewId="0">
      <selection sqref="A1:F10"/>
    </sheetView>
  </sheetViews>
  <sheetFormatPr defaultRowHeight="14.4"/>
  <cols>
    <col min="2" max="2" width="30.33203125" bestFit="1" customWidth="1"/>
    <col min="3" max="3" width="14.109375" bestFit="1" customWidth="1"/>
    <col min="4" max="4" width="12.6640625" bestFit="1" customWidth="1"/>
    <col min="5" max="5" width="15.88671875" bestFit="1" customWidth="1"/>
    <col min="6" max="6" width="19" bestFit="1" customWidth="1"/>
  </cols>
  <sheetData>
    <row r="1" spans="1:6" ht="15" thickBot="1">
      <c r="A1" s="46"/>
    </row>
    <row r="2" spans="1:6" ht="15" thickBot="1">
      <c r="A2" s="47"/>
      <c r="B2" s="48" t="s">
        <v>176</v>
      </c>
      <c r="C2" s="49" t="s">
        <v>177</v>
      </c>
      <c r="D2" s="49" t="s">
        <v>178</v>
      </c>
      <c r="E2" s="49" t="s">
        <v>179</v>
      </c>
      <c r="F2" s="50" t="s">
        <v>180</v>
      </c>
    </row>
    <row r="3" spans="1:6" ht="15" thickBot="1">
      <c r="A3" s="51">
        <v>2018</v>
      </c>
      <c r="B3" s="52">
        <v>1526000</v>
      </c>
      <c r="C3" s="52">
        <v>12814.72</v>
      </c>
      <c r="D3" s="52">
        <v>24985.25</v>
      </c>
      <c r="E3" s="53"/>
      <c r="F3" s="54"/>
    </row>
    <row r="4" spans="1:6" ht="15" thickBot="1">
      <c r="A4" s="51">
        <v>2019</v>
      </c>
      <c r="B4" s="52">
        <v>1542875.25</v>
      </c>
      <c r="C4" s="52">
        <v>6602.06</v>
      </c>
      <c r="D4" s="52">
        <v>31509.65</v>
      </c>
      <c r="E4" s="53"/>
      <c r="F4" s="55">
        <v>36770.44</v>
      </c>
    </row>
    <row r="5" spans="1:6" ht="15" thickBot="1">
      <c r="A5" s="51">
        <v>2020</v>
      </c>
      <c r="B5" s="52">
        <v>1428072.42</v>
      </c>
      <c r="C5" s="52">
        <v>500000</v>
      </c>
      <c r="D5" s="52">
        <v>40269.760000000002</v>
      </c>
      <c r="E5" s="53"/>
      <c r="F5" s="54"/>
    </row>
    <row r="6" spans="1:6" ht="15" thickBot="1">
      <c r="A6" s="51"/>
      <c r="B6" s="53"/>
      <c r="C6" s="52">
        <v>220124</v>
      </c>
      <c r="D6" s="52">
        <v>334</v>
      </c>
      <c r="E6" s="53"/>
      <c r="F6" s="55">
        <v>36770.400000000001</v>
      </c>
    </row>
    <row r="7" spans="1:6" ht="15" thickBot="1">
      <c r="A7" s="51">
        <v>2021</v>
      </c>
      <c r="B7" s="52">
        <v>1439045</v>
      </c>
      <c r="C7" s="52">
        <v>570124</v>
      </c>
      <c r="D7" s="52">
        <v>63435.46</v>
      </c>
      <c r="E7" s="53"/>
      <c r="F7" s="55">
        <v>26040.6</v>
      </c>
    </row>
    <row r="8" spans="1:6" ht="15" thickBot="1">
      <c r="A8" s="51"/>
      <c r="B8" s="53"/>
      <c r="C8" s="52">
        <v>129935.33</v>
      </c>
      <c r="D8" s="53"/>
      <c r="E8" s="53"/>
      <c r="F8" s="54"/>
    </row>
    <row r="9" spans="1:6" ht="15" thickBot="1">
      <c r="A9" s="51">
        <v>2022</v>
      </c>
      <c r="B9" s="52">
        <v>1510697</v>
      </c>
      <c r="C9" s="52">
        <v>85073.76</v>
      </c>
      <c r="D9" s="52">
        <v>85361.91</v>
      </c>
      <c r="E9" s="52">
        <v>30000</v>
      </c>
      <c r="F9" s="54"/>
    </row>
    <row r="10" spans="1:6" ht="15" thickBot="1">
      <c r="A10" s="51"/>
      <c r="B10" s="53"/>
      <c r="C10" s="53"/>
      <c r="D10" s="52">
        <v>830.4</v>
      </c>
      <c r="E10" s="53"/>
      <c r="F10" s="5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11" ma:contentTypeDescription="" ma:contentTypeScope="" ma:versionID="95f4536cc36326d85099c9cccf2896a4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512495ab5748e4f96f74fa4d018ca9a8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3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2-2023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  <xsd:enumeration value="2023-2024"/>
              <xsd:enumeration value="2024-2025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dexed="true" ma:internalName="PV_Nummer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2023-04-20T22:00:00+00:00</PV_Ontvangstdatum>
    <PV_Vraagdatum xmlns="eaa7ac44-3316-4fb7-a1db-447cf4f77e09">2023-04-19T22:00:00+00:00</PV_Vraagdatum>
    <PV_Documentsoort xmlns="eaa7ac44-3316-4fb7-a1db-447cf4f77e09" xsi:nil="true"/>
    <Datum xmlns="d182f509-706b-4aba-aa71-1d7dc8d24a05">2023-05-11T10:22:34+00:00</Datum>
    <PV_Vraagtype xmlns="eaa7ac44-3316-4fb7-a1db-447cf4f77e09">Schriftelijke Vraag (SV)</PV_Vraagtype>
    <AssignedTo xmlns="http://schemas.microsoft.com/sharepoint/v3">
      <UserInfo>
        <DisplayName>Vandervoort Andy</DisplayName>
        <AccountId>72</AccountId>
        <AccountType/>
      </UserInfo>
    </AssignedTo>
    <ld879dd6c5524251a08ff0340d978cd5 xmlns="eaa7ac44-3316-4fb7-a1db-447cf4f77e09">
      <Terms xmlns="http://schemas.microsoft.com/office/infopath/2007/PartnerControls"/>
    </ld879dd6c5524251a08ff0340d978cd5>
    <Beleidsveld xmlns="d182f509-706b-4aba-aa71-1d7dc8d24a05">
      <Value>Cultuur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Brusselmans Filip</TermName>
          <TermId xmlns="http://schemas.microsoft.com/office/infopath/2007/PartnerControls">e81142d6-f7ad-4bea-9fce-aeb41defacee</TermId>
        </TermInfo>
      </Terms>
    </a04fe73c7dda49b5833d29e7cb7059ca>
    <PV_Limietdatum xmlns="eaa7ac44-3316-4fb7-a1db-447cf4f77e09">2023-05-11T22:00:00+00:00</PV_Limietdatum>
    <Jaar xmlns="d182f509-706b-4aba-aa71-1d7dc8d24a05">2023</Jaar>
    <BronLibrary xmlns="d182f509-706b-4aba-aa71-1d7dc8d24a05">Parlementaire Vragen</BronLibrary>
    <Periode xmlns="d182f509-706b-4aba-aa71-1d7dc8d24a05">2022-2023</Periode>
    <PV_Nummer xmlns="eaa7ac44-3316-4fb7-a1db-447cf4f77e09">SV239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1532</Value>
    </TaxCatchAll>
    <_dlc_DocId xmlns="d182f509-706b-4aba-aa71-1d7dc8d24a05">VF2AXFFXXUWR-10103827-14580</_dlc_DocId>
    <_dlc_DocIdUrl xmlns="d182f509-706b-4aba-aa71-1d7dc8d24a05">
      <Url>https://vlaamseoverheid.sharepoint.com/sites/CJM/p/_layouts/15/DocIdRedir.aspx?ID=VF2AXFFXXUWR-10103827-14580</Url>
      <Description>VF2AXFFXXUWR-10103827-14580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01C241-377C-467F-BCBE-CBF4B3AB341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000BFA2-DED0-4A87-A645-3E85C019FF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2f509-706b-4aba-aa71-1d7dc8d24a05"/>
    <ds:schemaRef ds:uri="http://schemas.microsoft.com/sharepoint.v3"/>
    <ds:schemaRef ds:uri="eaa7ac44-3316-4fb7-a1db-447cf4f77e09"/>
    <ds:schemaRef ds:uri="9a9ec0f0-7796-43d0-ac1f-4c8c46ee0bd1"/>
    <ds:schemaRef ds:uri="4a5bbe67-a8da-4aa0-b91b-62123359b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E98D03-30AE-481A-A98C-DAAAAE4AE142}">
  <ds:schemaRefs>
    <ds:schemaRef ds:uri="http://schemas.microsoft.com/office/2006/documentManagement/types"/>
    <ds:schemaRef ds:uri="d182f509-706b-4aba-aa71-1d7dc8d24a05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3"/>
    <ds:schemaRef ds:uri="4a5bbe67-a8da-4aa0-b91b-62123359b05a"/>
    <ds:schemaRef ds:uri="9a9ec0f0-7796-43d0-ac1f-4c8c46ee0bd1"/>
    <ds:schemaRef ds:uri="eaa7ac44-3316-4fb7-a1db-447cf4f77e09"/>
    <ds:schemaRef ds:uri="http://schemas.microsoft.com/sharepoint.v3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9800698-4A18-4DB9-AC66-4FA9E98061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onderwerpen 2018</vt:lpstr>
      <vt:lpstr>onderwerpen 2019</vt:lpstr>
      <vt:lpstr>onderwerpen 2020</vt:lpstr>
      <vt:lpstr>onderwerpen 2021</vt:lpstr>
      <vt:lpstr>onderwerpen 2022 </vt:lpstr>
      <vt:lpstr>contacten consulenten</vt:lpstr>
      <vt:lpstr>trajecten</vt:lpstr>
      <vt:lpstr>opleidingen</vt:lpstr>
      <vt:lpstr>subsidies VO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Korver, Edwin</dc:creator>
  <cp:keywords/>
  <dc:description/>
  <cp:lastModifiedBy>De Clercq Ellen</cp:lastModifiedBy>
  <cp:revision/>
  <dcterms:created xsi:type="dcterms:W3CDTF">2023-05-10T09:23:11Z</dcterms:created>
  <dcterms:modified xsi:type="dcterms:W3CDTF">2023-05-11T10:36:18Z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PV_Vraagsteller">
    <vt:lpwstr>1532</vt:lpwstr>
  </property>
  <property fmtid="{D5CDD505-2E9C-101B-9397-08002B2CF9AE}" pid="4" name="_dlc_DocIdItemGuid">
    <vt:lpwstr>497eddb6-b9b5-426d-b166-1f536e035da4</vt:lpwstr>
  </property>
  <property fmtid="{D5CDD505-2E9C-101B-9397-08002B2CF9AE}" pid="5" name="Meta_PV">
    <vt:lpwstr/>
  </property>
</Properties>
</file>