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3_EWI/SV/2022-2023/SV 460 Overbruggingslening - Aanvragen toerismesector/"/>
    </mc:Choice>
  </mc:AlternateContent>
  <xr:revisionPtr revIDLastSave="28" documentId="8_{6D6D7FD8-8CC9-4852-A8BA-1A3B44AB4AD6}" xr6:coauthVersionLast="47" xr6:coauthVersionMax="47" xr10:uidLastSave="{39C0962B-EBA3-44EA-8FBE-82BD5486A38C}"/>
  <bookViews>
    <workbookView xWindow="-120" yWindow="-120" windowWidth="25440" windowHeight="15390" firstSheet="2" activeTab="2" xr2:uid="{00000000-000D-0000-FFFF-FFFF00000000}"/>
  </bookViews>
  <sheets>
    <sheet name="OBL" sheetId="1" r:id="rId1"/>
    <sheet name="OBL OEKRAINE" sheetId="2" r:id="rId2"/>
    <sheet name="obl energie" sheetId="3" r:id="rId3"/>
  </sheets>
  <definedNames>
    <definedName name="_Hlk129351207" localSheetId="0">OBL!$E$4</definedName>
    <definedName name="_Hlk129353052" localSheetId="0">OBL!$E$6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2" l="1"/>
  <c r="R4" i="2"/>
  <c r="Q4" i="2"/>
  <c r="S7" i="2"/>
  <c r="R7" i="2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S9" i="3"/>
  <c r="R9" i="3"/>
  <c r="S8" i="3"/>
  <c r="R8" i="3"/>
  <c r="Q8" i="3"/>
  <c r="S7" i="3"/>
  <c r="R7" i="3"/>
  <c r="Q7" i="3"/>
  <c r="S6" i="3"/>
  <c r="R6" i="3"/>
  <c r="Q6" i="3"/>
  <c r="S5" i="3"/>
  <c r="R5" i="3"/>
  <c r="Q5" i="3"/>
  <c r="S4" i="3"/>
  <c r="R4" i="3"/>
  <c r="Q4" i="3"/>
  <c r="S3" i="3"/>
  <c r="R3" i="3"/>
  <c r="Q3" i="3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S13" i="2"/>
  <c r="R13" i="2"/>
  <c r="S12" i="2"/>
  <c r="R12" i="2"/>
  <c r="Q12" i="2"/>
  <c r="S11" i="2"/>
  <c r="R11" i="2"/>
  <c r="Q11" i="2"/>
  <c r="S10" i="2"/>
  <c r="R10" i="2"/>
  <c r="Q10" i="2"/>
  <c r="S9" i="2"/>
  <c r="R9" i="2"/>
  <c r="Q9" i="2"/>
  <c r="S8" i="2"/>
  <c r="R8" i="2"/>
  <c r="Q8" i="2"/>
  <c r="Q7" i="2"/>
  <c r="S6" i="2"/>
  <c r="R6" i="2"/>
  <c r="Q6" i="2"/>
  <c r="S5" i="2"/>
  <c r="R5" i="2"/>
  <c r="Q5" i="2"/>
  <c r="S3" i="2"/>
  <c r="R3" i="2"/>
  <c r="Q3" i="2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3" i="1"/>
  <c r="R3" i="1"/>
  <c r="Q14" i="1"/>
  <c r="Q13" i="1"/>
  <c r="Q12" i="1"/>
  <c r="Q11" i="1"/>
  <c r="Q10" i="1"/>
  <c r="Q9" i="1"/>
  <c r="Q8" i="1"/>
  <c r="Q7" i="1"/>
  <c r="Q6" i="1"/>
  <c r="Q5" i="1"/>
  <c r="Q4" i="1"/>
  <c r="Q3" i="1"/>
  <c r="R10" i="3" l="1"/>
  <c r="S10" i="3"/>
  <c r="Q10" i="3"/>
  <c r="S14" i="2"/>
  <c r="R14" i="2"/>
  <c r="Q14" i="2"/>
  <c r="Q16" i="1"/>
  <c r="R16" i="1"/>
  <c r="S16" i="1"/>
</calcChain>
</file>

<file path=xl/sharedStrings.xml><?xml version="1.0" encoding="utf-8"?>
<sst xmlns="http://schemas.openxmlformats.org/spreadsheetml/2006/main" count="110" uniqueCount="28">
  <si>
    <t xml:space="preserve">OBL </t>
  </si>
  <si>
    <t>Antwerpen</t>
  </si>
  <si>
    <t>Limburg</t>
  </si>
  <si>
    <t>Oost-Vlaanderen</t>
  </si>
  <si>
    <t>Vlaams-Brabant</t>
  </si>
  <si>
    <t>West-Vlaanderen</t>
  </si>
  <si>
    <t>TOTAAL</t>
  </si>
  <si>
    <t xml:space="preserve"> Van 28 februari en 15 juni 2022 </t>
  </si>
  <si>
    <t>aangevraagd</t>
  </si>
  <si>
    <t>goedgekeurd</t>
  </si>
  <si>
    <t>goedgekeurd bedrag</t>
  </si>
  <si>
    <t>49.390 Overig personenvervoer te land, n.e.g. </t>
  </si>
  <si>
    <t>55.100 Hotels en dergelijke accommodatie </t>
  </si>
  <si>
    <t>55.209 Vakantieverblijven en andere accommodatie voor kortverblijf, n.e.g. </t>
  </si>
  <si>
    <t>55.300 Kampeerterreinen en kampeerauto- en caravanterreinen </t>
  </si>
  <si>
    <t>56.101 Eetgelegenheden met volledige bediening </t>
  </si>
  <si>
    <t>56.102 Eetgelegenheden met beperkte bediening </t>
  </si>
  <si>
    <t>56.301 Cafés en bars </t>
  </si>
  <si>
    <t>79.110 Reisbureaus </t>
  </si>
  <si>
    <t>79.120 Reisorganisatoren </t>
  </si>
  <si>
    <t>79.901 Toeristische informatiediensten </t>
  </si>
  <si>
    <t>93.212 Exploitatie van pret- en themaparken </t>
  </si>
  <si>
    <t>93.299 Overige recreatie- en ontspanningsactiviteiten, n.e.g.</t>
  </si>
  <si>
    <t>totaal</t>
  </si>
  <si>
    <t xml:space="preserve"> Van 1 augustus 2022 en 15 december 2022</t>
  </si>
  <si>
    <t>55.202 Vakantieparken </t>
  </si>
  <si>
    <t xml:space="preserve"> Van 3 januari 2023 tot heden </t>
  </si>
  <si>
    <t>Let op: nog niet alle aanvragen werden behandeld.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</si>
</sst>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name val="Calibri"/>
    </font>
    <font>
      <b/>
      <sz val="11"/>
      <name val="Calibri"/>
    </font>
    <font>
      <sz val="11"/>
      <name val="Calibri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/>
    <xf numFmtId="0" fontId="5" fillId="0" borderId="0" xfId="0" applyFont="1"/>
    <xf numFmtId="43" fontId="3" fillId="0" borderId="1" xfId="1" applyFont="1" applyBorder="1"/>
    <xf numFmtId="43" fontId="0" fillId="0" borderId="0" xfId="1" applyFont="1"/>
    <xf numFmtId="0" fontId="7" fillId="0" borderId="0" xfId="0" applyFont="1" applyAlignment="1">
      <alignment vertical="top"/>
    </xf>
    <xf numFmtId="0" fontId="7" fillId="0" borderId="1" xfId="0" applyFont="1" applyBorder="1"/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43" fontId="4" fillId="0" borderId="5" xfId="1" applyFont="1" applyBorder="1" applyAlignment="1">
      <alignment vertical="top"/>
    </xf>
    <xf numFmtId="0" fontId="3" fillId="0" borderId="6" xfId="0" applyFont="1" applyBorder="1"/>
    <xf numFmtId="43" fontId="3" fillId="0" borderId="7" xfId="1" applyFont="1" applyBorder="1"/>
    <xf numFmtId="1" fontId="0" fillId="0" borderId="8" xfId="0" applyNumberFormat="1" applyBorder="1"/>
    <xf numFmtId="1" fontId="0" fillId="0" borderId="0" xfId="0" applyNumberFormat="1"/>
    <xf numFmtId="43" fontId="0" fillId="0" borderId="2" xfId="1" applyFont="1" applyBorder="1"/>
    <xf numFmtId="0" fontId="0" fillId="0" borderId="8" xfId="0" applyBorder="1"/>
    <xf numFmtId="43" fontId="3" fillId="0" borderId="4" xfId="1" applyFont="1" applyBorder="1"/>
    <xf numFmtId="0" fontId="3" fillId="0" borderId="5" xfId="0" applyFont="1" applyBorder="1"/>
    <xf numFmtId="1" fontId="1" fillId="0" borderId="8" xfId="0" applyNumberFormat="1" applyFont="1" applyBorder="1"/>
    <xf numFmtId="164" fontId="0" fillId="0" borderId="0" xfId="1" applyNumberFormat="1" applyFont="1" applyBorder="1"/>
    <xf numFmtId="0" fontId="6" fillId="0" borderId="0" xfId="0" applyFont="1"/>
    <xf numFmtId="1" fontId="7" fillId="0" borderId="6" xfId="0" applyNumberFormat="1" applyFont="1" applyBorder="1"/>
    <xf numFmtId="1" fontId="7" fillId="0" borderId="1" xfId="0" applyNumberFormat="1" applyFont="1" applyBorder="1"/>
    <xf numFmtId="43" fontId="7" fillId="0" borderId="7" xfId="1" applyFont="1" applyBorder="1"/>
    <xf numFmtId="0" fontId="7" fillId="0" borderId="0" xfId="0" applyFont="1"/>
    <xf numFmtId="1" fontId="1" fillId="0" borderId="3" xfId="0" applyNumberFormat="1" applyFont="1" applyBorder="1"/>
    <xf numFmtId="164" fontId="0" fillId="0" borderId="4" xfId="1" applyNumberFormat="1" applyFont="1" applyBorder="1"/>
    <xf numFmtId="43" fontId="0" fillId="0" borderId="5" xfId="1" applyFont="1" applyBorder="1"/>
    <xf numFmtId="164" fontId="7" fillId="0" borderId="1" xfId="1" applyNumberFormat="1" applyFont="1" applyBorder="1"/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43" fontId="8" fillId="0" borderId="5" xfId="1" applyFont="1" applyBorder="1" applyAlignment="1">
      <alignment vertical="top"/>
    </xf>
    <xf numFmtId="43" fontId="9" fillId="0" borderId="4" xfId="1" applyFont="1" applyBorder="1"/>
    <xf numFmtId="0" fontId="9" fillId="0" borderId="5" xfId="0" applyFont="1" applyBorder="1"/>
    <xf numFmtId="0" fontId="9" fillId="0" borderId="0" xfId="0" applyFont="1"/>
    <xf numFmtId="0" fontId="9" fillId="0" borderId="6" xfId="0" applyFont="1" applyBorder="1"/>
    <xf numFmtId="0" fontId="9" fillId="0" borderId="1" xfId="0" applyFont="1" applyBorder="1"/>
    <xf numFmtId="43" fontId="9" fillId="0" borderId="1" xfId="1" applyFont="1" applyBorder="1"/>
    <xf numFmtId="1" fontId="9" fillId="0" borderId="8" xfId="0" applyNumberFormat="1" applyFont="1" applyBorder="1"/>
    <xf numFmtId="1" fontId="9" fillId="0" borderId="0" xfId="0" applyNumberFormat="1" applyFont="1"/>
    <xf numFmtId="43" fontId="9" fillId="0" borderId="2" xfId="1" applyFont="1" applyBorder="1"/>
    <xf numFmtId="1" fontId="8" fillId="0" borderId="8" xfId="0" applyNumberFormat="1" applyFont="1" applyBorder="1"/>
    <xf numFmtId="164" fontId="9" fillId="0" borderId="0" xfId="1" applyNumberFormat="1" applyFont="1" applyBorder="1"/>
    <xf numFmtId="0" fontId="9" fillId="0" borderId="8" xfId="0" applyFont="1" applyBorder="1"/>
    <xf numFmtId="0" fontId="8" fillId="0" borderId="0" xfId="0" applyFont="1"/>
    <xf numFmtId="1" fontId="8" fillId="0" borderId="6" xfId="0" applyNumberFormat="1" applyFont="1" applyBorder="1"/>
    <xf numFmtId="1" fontId="8" fillId="0" borderId="1" xfId="0" applyNumberFormat="1" applyFont="1" applyBorder="1"/>
    <xf numFmtId="43" fontId="8" fillId="0" borderId="7" xfId="1" applyFont="1" applyBorder="1"/>
    <xf numFmtId="164" fontId="8" fillId="0" borderId="1" xfId="1" applyNumberFormat="1" applyFont="1" applyBorder="1"/>
    <xf numFmtId="43" fontId="9" fillId="0" borderId="0" xfId="1" applyFont="1"/>
    <xf numFmtId="0" fontId="9" fillId="0" borderId="0" xfId="0" applyFont="1" applyAlignment="1">
      <alignment horizontal="justify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workbookViewId="0"/>
  </sheetViews>
  <sheetFormatPr defaultRowHeight="15"/>
  <cols>
    <col min="1" max="1" width="33.85546875" customWidth="1"/>
    <col min="4" max="4" width="13.85546875" style="4" customWidth="1"/>
    <col min="7" max="7" width="12.85546875" style="4" customWidth="1"/>
    <col min="10" max="10" width="14.7109375" style="4" customWidth="1"/>
    <col min="13" max="13" width="13.7109375" style="4" customWidth="1"/>
    <col min="16" max="16" width="12.5703125" style="4" bestFit="1" customWidth="1"/>
    <col min="18" max="18" width="11.140625" style="4" bestFit="1" customWidth="1"/>
    <col min="19" max="19" width="13.85546875" customWidth="1"/>
  </cols>
  <sheetData>
    <row r="1" spans="1:23">
      <c r="A1" s="5" t="s">
        <v>0</v>
      </c>
      <c r="B1" s="7" t="s">
        <v>1</v>
      </c>
      <c r="C1" s="8"/>
      <c r="D1" s="9"/>
      <c r="E1" s="7" t="s">
        <v>2</v>
      </c>
      <c r="F1" s="8"/>
      <c r="G1" s="9"/>
      <c r="H1" s="7" t="s">
        <v>3</v>
      </c>
      <c r="I1" s="8"/>
      <c r="J1" s="9"/>
      <c r="K1" s="7" t="s">
        <v>4</v>
      </c>
      <c r="L1" s="8"/>
      <c r="M1" s="9"/>
      <c r="N1" s="7" t="s">
        <v>5</v>
      </c>
      <c r="O1" s="8"/>
      <c r="P1" s="9"/>
      <c r="Q1" s="7" t="s">
        <v>6</v>
      </c>
      <c r="R1" s="16"/>
      <c r="S1" s="17"/>
    </row>
    <row r="2" spans="1:23">
      <c r="A2" s="6" t="s">
        <v>7</v>
      </c>
      <c r="B2" s="10" t="s">
        <v>8</v>
      </c>
      <c r="C2" s="1" t="s">
        <v>9</v>
      </c>
      <c r="D2" s="11" t="s">
        <v>10</v>
      </c>
      <c r="E2" s="10" t="s">
        <v>8</v>
      </c>
      <c r="F2" s="1" t="s">
        <v>9</v>
      </c>
      <c r="G2" s="11" t="s">
        <v>10</v>
      </c>
      <c r="H2" s="10" t="s">
        <v>8</v>
      </c>
      <c r="I2" s="1" t="s">
        <v>9</v>
      </c>
      <c r="J2" s="11" t="s">
        <v>10</v>
      </c>
      <c r="K2" s="10" t="s">
        <v>8</v>
      </c>
      <c r="L2" s="1" t="s">
        <v>9</v>
      </c>
      <c r="M2" s="11" t="s">
        <v>10</v>
      </c>
      <c r="N2" s="10" t="s">
        <v>8</v>
      </c>
      <c r="O2" s="1" t="s">
        <v>9</v>
      </c>
      <c r="P2" s="11" t="s">
        <v>10</v>
      </c>
      <c r="Q2" s="10" t="s">
        <v>8</v>
      </c>
      <c r="R2" s="3" t="s">
        <v>9</v>
      </c>
      <c r="S2" s="11" t="s">
        <v>10</v>
      </c>
    </row>
    <row r="3" spans="1:23">
      <c r="A3" s="2" t="s">
        <v>11</v>
      </c>
      <c r="B3" s="12"/>
      <c r="C3" s="13"/>
      <c r="D3" s="14"/>
      <c r="E3" s="12"/>
      <c r="F3" s="13"/>
      <c r="G3" s="14"/>
      <c r="H3" s="12">
        <v>2</v>
      </c>
      <c r="I3" s="13">
        <v>2</v>
      </c>
      <c r="J3" s="14">
        <v>90000</v>
      </c>
      <c r="K3" s="12">
        <v>2</v>
      </c>
      <c r="L3" s="13">
        <v>2</v>
      </c>
      <c r="M3" s="14">
        <v>261121</v>
      </c>
      <c r="N3" s="12"/>
      <c r="O3" s="13"/>
      <c r="P3" s="14"/>
      <c r="Q3" s="25">
        <f>+B3+E3+H3+K3+N3</f>
        <v>4</v>
      </c>
      <c r="R3" s="26">
        <f>+C3+F3+I3+L3+O3</f>
        <v>4</v>
      </c>
      <c r="S3" s="27">
        <f>+D3+G3+J3+M3+P3</f>
        <v>351121</v>
      </c>
    </row>
    <row r="4" spans="1:23">
      <c r="A4" s="2" t="s">
        <v>12</v>
      </c>
      <c r="B4" s="12">
        <v>2</v>
      </c>
      <c r="C4" s="13"/>
      <c r="D4" s="14"/>
      <c r="E4" s="12">
        <v>2</v>
      </c>
      <c r="F4" s="13">
        <v>2</v>
      </c>
      <c r="G4" s="14">
        <v>400000</v>
      </c>
      <c r="H4" s="12"/>
      <c r="I4" s="13"/>
      <c r="J4" s="14"/>
      <c r="K4" s="12"/>
      <c r="L4" s="13"/>
      <c r="M4" s="14"/>
      <c r="N4" s="12">
        <v>7</v>
      </c>
      <c r="O4" s="13">
        <v>5</v>
      </c>
      <c r="P4" s="14">
        <v>411500</v>
      </c>
      <c r="Q4" s="18">
        <f t="shared" ref="Q4:Q14" si="0">+B4+E4+H4+K4+N4</f>
        <v>11</v>
      </c>
      <c r="R4" s="19">
        <f t="shared" ref="R4:R16" si="1">+C4+F4+I4+L4+O4</f>
        <v>7</v>
      </c>
      <c r="S4" s="14">
        <f t="shared" ref="S4:S16" si="2">+D4+G4+J4+M4+P4</f>
        <v>811500</v>
      </c>
    </row>
    <row r="5" spans="1:23">
      <c r="A5" s="2" t="s">
        <v>13</v>
      </c>
      <c r="B5" s="12"/>
      <c r="C5" s="13"/>
      <c r="D5" s="14"/>
      <c r="E5" s="12"/>
      <c r="F5" s="13"/>
      <c r="G5" s="14"/>
      <c r="H5" s="12">
        <v>1</v>
      </c>
      <c r="I5" s="13">
        <v>1</v>
      </c>
      <c r="J5" s="14">
        <v>100000</v>
      </c>
      <c r="K5" s="12"/>
      <c r="L5" s="13"/>
      <c r="M5" s="14"/>
      <c r="N5" s="12">
        <v>1</v>
      </c>
      <c r="O5" s="13"/>
      <c r="P5" s="14"/>
      <c r="Q5" s="18">
        <f t="shared" si="0"/>
        <v>2</v>
      </c>
      <c r="R5" s="19">
        <f t="shared" si="1"/>
        <v>1</v>
      </c>
      <c r="S5" s="14">
        <f t="shared" si="2"/>
        <v>100000</v>
      </c>
    </row>
    <row r="6" spans="1:23">
      <c r="A6" s="2" t="s">
        <v>14</v>
      </c>
      <c r="B6" s="12">
        <v>2</v>
      </c>
      <c r="C6" s="13">
        <v>2</v>
      </c>
      <c r="D6" s="14">
        <v>154720</v>
      </c>
      <c r="E6" s="12"/>
      <c r="F6" s="13"/>
      <c r="G6" s="14"/>
      <c r="H6" s="12"/>
      <c r="I6" s="13"/>
      <c r="J6" s="14"/>
      <c r="K6" s="12"/>
      <c r="L6" s="13"/>
      <c r="M6" s="14"/>
      <c r="N6" s="12"/>
      <c r="O6" s="13"/>
      <c r="P6" s="14"/>
      <c r="Q6" s="18">
        <f t="shared" si="0"/>
        <v>2</v>
      </c>
      <c r="R6" s="19">
        <f t="shared" si="1"/>
        <v>2</v>
      </c>
      <c r="S6" s="14">
        <f t="shared" si="2"/>
        <v>154720</v>
      </c>
    </row>
    <row r="7" spans="1:23">
      <c r="A7" s="2" t="s">
        <v>15</v>
      </c>
      <c r="B7" s="12">
        <v>36</v>
      </c>
      <c r="C7" s="13">
        <v>20</v>
      </c>
      <c r="D7" s="14">
        <v>899027</v>
      </c>
      <c r="E7" s="12">
        <v>22</v>
      </c>
      <c r="F7" s="13">
        <v>11</v>
      </c>
      <c r="G7" s="14">
        <v>301992</v>
      </c>
      <c r="H7" s="12">
        <v>35</v>
      </c>
      <c r="I7" s="13">
        <v>16</v>
      </c>
      <c r="J7" s="14">
        <v>639179</v>
      </c>
      <c r="K7" s="12">
        <v>25</v>
      </c>
      <c r="L7" s="13">
        <v>12</v>
      </c>
      <c r="M7" s="14">
        <v>905053</v>
      </c>
      <c r="N7" s="12">
        <v>27</v>
      </c>
      <c r="O7" s="13">
        <v>21</v>
      </c>
      <c r="P7" s="14">
        <v>1252944</v>
      </c>
      <c r="Q7" s="18">
        <f t="shared" si="0"/>
        <v>145</v>
      </c>
      <c r="R7" s="19">
        <f t="shared" si="1"/>
        <v>80</v>
      </c>
      <c r="S7" s="14">
        <f t="shared" si="2"/>
        <v>3998195</v>
      </c>
    </row>
    <row r="8" spans="1:23">
      <c r="A8" s="2" t="s">
        <v>16</v>
      </c>
      <c r="B8" s="12">
        <v>24</v>
      </c>
      <c r="C8" s="13">
        <v>7</v>
      </c>
      <c r="D8" s="14">
        <v>400000</v>
      </c>
      <c r="E8" s="12">
        <v>18</v>
      </c>
      <c r="F8" s="13">
        <v>7</v>
      </c>
      <c r="G8" s="14">
        <v>173834</v>
      </c>
      <c r="H8" s="12">
        <v>21</v>
      </c>
      <c r="I8" s="13">
        <v>10</v>
      </c>
      <c r="J8" s="14">
        <v>476500</v>
      </c>
      <c r="K8" s="12">
        <v>8</v>
      </c>
      <c r="L8" s="13">
        <v>3</v>
      </c>
      <c r="M8" s="14">
        <v>105000</v>
      </c>
      <c r="N8" s="12">
        <v>18</v>
      </c>
      <c r="O8" s="13">
        <v>13</v>
      </c>
      <c r="P8" s="14">
        <v>750868</v>
      </c>
      <c r="Q8" s="18">
        <f t="shared" si="0"/>
        <v>89</v>
      </c>
      <c r="R8" s="19">
        <f t="shared" si="1"/>
        <v>40</v>
      </c>
      <c r="S8" s="14">
        <f t="shared" si="2"/>
        <v>1906202</v>
      </c>
    </row>
    <row r="9" spans="1:23">
      <c r="A9" s="2" t="s">
        <v>17</v>
      </c>
      <c r="B9" s="12">
        <v>14</v>
      </c>
      <c r="C9" s="13">
        <v>6</v>
      </c>
      <c r="D9" s="14">
        <v>124000</v>
      </c>
      <c r="E9" s="12">
        <v>4</v>
      </c>
      <c r="F9" s="13">
        <v>4</v>
      </c>
      <c r="G9" s="14">
        <v>163141</v>
      </c>
      <c r="H9" s="12">
        <v>13</v>
      </c>
      <c r="I9" s="13">
        <v>3</v>
      </c>
      <c r="J9" s="14">
        <v>85598</v>
      </c>
      <c r="K9" s="12">
        <v>4</v>
      </c>
      <c r="L9" s="13">
        <v>1</v>
      </c>
      <c r="M9" s="14">
        <v>29400</v>
      </c>
      <c r="N9" s="12">
        <v>10</v>
      </c>
      <c r="O9" s="13">
        <v>7</v>
      </c>
      <c r="P9" s="14">
        <v>137300</v>
      </c>
      <c r="Q9" s="18">
        <f t="shared" si="0"/>
        <v>45</v>
      </c>
      <c r="R9" s="19">
        <f t="shared" si="1"/>
        <v>21</v>
      </c>
      <c r="S9" s="14">
        <f t="shared" si="2"/>
        <v>539439</v>
      </c>
    </row>
    <row r="10" spans="1:23">
      <c r="A10" s="2" t="s">
        <v>18</v>
      </c>
      <c r="B10" s="12">
        <v>2</v>
      </c>
      <c r="C10" s="13">
        <v>1</v>
      </c>
      <c r="D10" s="14">
        <v>200000</v>
      </c>
      <c r="E10" s="12">
        <v>1</v>
      </c>
      <c r="F10" s="13">
        <v>1</v>
      </c>
      <c r="G10" s="14">
        <v>45366</v>
      </c>
      <c r="H10" s="12">
        <v>1</v>
      </c>
      <c r="I10" s="13">
        <v>1</v>
      </c>
      <c r="J10" s="14">
        <v>359632</v>
      </c>
      <c r="K10" s="12">
        <v>2</v>
      </c>
      <c r="L10" s="13">
        <v>1</v>
      </c>
      <c r="M10" s="14">
        <v>147500</v>
      </c>
      <c r="N10" s="12">
        <v>4</v>
      </c>
      <c r="O10" s="13"/>
      <c r="P10" s="14"/>
      <c r="Q10" s="18">
        <f t="shared" si="0"/>
        <v>10</v>
      </c>
      <c r="R10" s="19">
        <f t="shared" si="1"/>
        <v>4</v>
      </c>
      <c r="S10" s="14">
        <f t="shared" si="2"/>
        <v>752498</v>
      </c>
    </row>
    <row r="11" spans="1:23">
      <c r="A11" s="2" t="s">
        <v>19</v>
      </c>
      <c r="B11" s="12">
        <v>1</v>
      </c>
      <c r="C11" s="13">
        <v>1</v>
      </c>
      <c r="D11" s="14">
        <v>65000</v>
      </c>
      <c r="E11" s="12"/>
      <c r="F11" s="13"/>
      <c r="G11" s="14"/>
      <c r="H11" s="12"/>
      <c r="I11" s="13"/>
      <c r="J11" s="14"/>
      <c r="K11" s="12">
        <v>1</v>
      </c>
      <c r="L11" s="13">
        <v>1</v>
      </c>
      <c r="M11" s="14">
        <v>200000</v>
      </c>
      <c r="N11" s="12"/>
      <c r="O11" s="13"/>
      <c r="P11" s="14"/>
      <c r="Q11" s="18">
        <f t="shared" si="0"/>
        <v>2</v>
      </c>
      <c r="R11" s="19">
        <f t="shared" si="1"/>
        <v>2</v>
      </c>
      <c r="S11" s="14">
        <f t="shared" si="2"/>
        <v>265000</v>
      </c>
    </row>
    <row r="12" spans="1:23">
      <c r="A12" s="2" t="s">
        <v>20</v>
      </c>
      <c r="B12" s="12"/>
      <c r="C12" s="13"/>
      <c r="D12" s="14"/>
      <c r="E12" s="12">
        <v>2</v>
      </c>
      <c r="F12" s="13">
        <v>2</v>
      </c>
      <c r="G12" s="14">
        <v>200000</v>
      </c>
      <c r="H12" s="12"/>
      <c r="I12" s="13"/>
      <c r="J12" s="14"/>
      <c r="K12" s="12"/>
      <c r="L12" s="13"/>
      <c r="M12" s="14"/>
      <c r="N12" s="12"/>
      <c r="O12" s="13"/>
      <c r="P12" s="14"/>
      <c r="Q12" s="18">
        <f t="shared" si="0"/>
        <v>2</v>
      </c>
      <c r="R12" s="19">
        <f t="shared" si="1"/>
        <v>2</v>
      </c>
      <c r="S12" s="14">
        <f t="shared" si="2"/>
        <v>200000</v>
      </c>
    </row>
    <row r="13" spans="1:23">
      <c r="A13" s="2" t="s">
        <v>21</v>
      </c>
      <c r="B13" s="12">
        <v>1</v>
      </c>
      <c r="C13" s="13"/>
      <c r="D13" s="14"/>
      <c r="E13" s="12"/>
      <c r="F13" s="13"/>
      <c r="G13" s="14"/>
      <c r="H13" s="12"/>
      <c r="I13" s="13"/>
      <c r="J13" s="14"/>
      <c r="K13" s="12"/>
      <c r="L13" s="13"/>
      <c r="M13" s="14"/>
      <c r="N13" s="12"/>
      <c r="O13" s="13"/>
      <c r="P13" s="14"/>
      <c r="Q13" s="18">
        <f t="shared" si="0"/>
        <v>1</v>
      </c>
      <c r="R13" s="19">
        <f t="shared" si="1"/>
        <v>0</v>
      </c>
      <c r="S13" s="14">
        <f t="shared" si="2"/>
        <v>0</v>
      </c>
    </row>
    <row r="14" spans="1:23">
      <c r="A14" s="2" t="s">
        <v>22</v>
      </c>
      <c r="B14" s="12">
        <v>2</v>
      </c>
      <c r="C14" s="13">
        <v>1</v>
      </c>
      <c r="D14" s="14">
        <v>100000</v>
      </c>
      <c r="E14" s="15"/>
      <c r="G14" s="14"/>
      <c r="H14" s="15">
        <v>2</v>
      </c>
      <c r="J14" s="14"/>
      <c r="K14" s="15"/>
      <c r="M14" s="14"/>
      <c r="N14" s="15">
        <v>2</v>
      </c>
      <c r="O14">
        <v>1</v>
      </c>
      <c r="P14" s="14">
        <v>100000</v>
      </c>
      <c r="Q14" s="18">
        <f t="shared" si="0"/>
        <v>6</v>
      </c>
      <c r="R14" s="19">
        <f t="shared" si="1"/>
        <v>2</v>
      </c>
      <c r="S14" s="14">
        <f t="shared" si="2"/>
        <v>200000</v>
      </c>
    </row>
    <row r="15" spans="1:23">
      <c r="B15" s="15"/>
      <c r="D15" s="14"/>
      <c r="E15" s="15"/>
      <c r="G15" s="14"/>
      <c r="H15" s="15"/>
      <c r="J15" s="14"/>
      <c r="K15" s="15"/>
      <c r="M15" s="14"/>
      <c r="N15" s="15"/>
      <c r="P15" s="14"/>
      <c r="Q15" s="15"/>
      <c r="R15" s="19">
        <f t="shared" si="1"/>
        <v>0</v>
      </c>
      <c r="S15" s="14">
        <f t="shared" si="2"/>
        <v>0</v>
      </c>
    </row>
    <row r="16" spans="1:23">
      <c r="A16" s="20" t="s">
        <v>23</v>
      </c>
      <c r="B16" s="21">
        <f>SUM(B3:B15)</f>
        <v>84</v>
      </c>
      <c r="C16" s="22">
        <f t="shared" ref="C16:Q16" si="3">SUM(C3:C15)</f>
        <v>38</v>
      </c>
      <c r="D16" s="23">
        <f t="shared" si="3"/>
        <v>1942747</v>
      </c>
      <c r="E16" s="21">
        <f t="shared" si="3"/>
        <v>49</v>
      </c>
      <c r="F16" s="22">
        <f t="shared" si="3"/>
        <v>27</v>
      </c>
      <c r="G16" s="23">
        <f t="shared" si="3"/>
        <v>1284333</v>
      </c>
      <c r="H16" s="21">
        <f t="shared" si="3"/>
        <v>75</v>
      </c>
      <c r="I16" s="22">
        <f t="shared" si="3"/>
        <v>33</v>
      </c>
      <c r="J16" s="23">
        <f t="shared" si="3"/>
        <v>1750909</v>
      </c>
      <c r="K16" s="21">
        <f t="shared" si="3"/>
        <v>42</v>
      </c>
      <c r="L16" s="22">
        <f t="shared" si="3"/>
        <v>20</v>
      </c>
      <c r="M16" s="23">
        <f t="shared" si="3"/>
        <v>1648074</v>
      </c>
      <c r="N16" s="21">
        <f t="shared" si="3"/>
        <v>69</v>
      </c>
      <c r="O16" s="22">
        <f t="shared" si="3"/>
        <v>47</v>
      </c>
      <c r="P16" s="23">
        <f t="shared" si="3"/>
        <v>2652612</v>
      </c>
      <c r="Q16" s="21">
        <f t="shared" si="3"/>
        <v>319</v>
      </c>
      <c r="R16" s="28">
        <f t="shared" si="1"/>
        <v>165</v>
      </c>
      <c r="S16" s="23">
        <f t="shared" si="2"/>
        <v>9278675</v>
      </c>
      <c r="T16" s="24"/>
      <c r="U16" s="24"/>
      <c r="V16" s="24"/>
      <c r="W16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E0F6-2B0B-457D-A5AC-F9EDC89034F7}">
  <dimension ref="A1:W14"/>
  <sheetViews>
    <sheetView workbookViewId="0">
      <selection activeCell="A2" sqref="A2"/>
    </sheetView>
  </sheetViews>
  <sheetFormatPr defaultColWidth="8.7109375" defaultRowHeight="12"/>
  <cols>
    <col min="1" max="1" width="33.85546875" style="34" customWidth="1"/>
    <col min="2" max="3" width="8.85546875" style="34" bestFit="1" customWidth="1"/>
    <col min="4" max="4" width="13.85546875" style="49" customWidth="1"/>
    <col min="5" max="6" width="8.85546875" style="34" bestFit="1" customWidth="1"/>
    <col min="7" max="7" width="12.85546875" style="49" customWidth="1"/>
    <col min="8" max="9" width="8.85546875" style="34" bestFit="1" customWidth="1"/>
    <col min="10" max="10" width="14.7109375" style="49" customWidth="1"/>
    <col min="11" max="12" width="8.85546875" style="34" bestFit="1" customWidth="1"/>
    <col min="13" max="13" width="10.140625" style="49" customWidth="1"/>
    <col min="14" max="15" width="8.85546875" style="34" bestFit="1" customWidth="1"/>
    <col min="16" max="16" width="12.85546875" style="49" customWidth="1"/>
    <col min="17" max="17" width="8.85546875" style="34" bestFit="1" customWidth="1"/>
    <col min="18" max="18" width="11.140625" style="49" bestFit="1" customWidth="1"/>
    <col min="19" max="19" width="13.85546875" style="34" customWidth="1"/>
    <col min="20" max="16384" width="8.7109375" style="34"/>
  </cols>
  <sheetData>
    <row r="1" spans="1:23" ht="15">
      <c r="A1" s="5" t="s">
        <v>0</v>
      </c>
      <c r="B1" s="29" t="s">
        <v>1</v>
      </c>
      <c r="C1" s="30"/>
      <c r="D1" s="31"/>
      <c r="E1" s="29" t="s">
        <v>2</v>
      </c>
      <c r="F1" s="30"/>
      <c r="G1" s="31"/>
      <c r="H1" s="29" t="s">
        <v>3</v>
      </c>
      <c r="I1" s="30"/>
      <c r="J1" s="31"/>
      <c r="K1" s="29" t="s">
        <v>4</v>
      </c>
      <c r="L1" s="30"/>
      <c r="M1" s="31"/>
      <c r="N1" s="29" t="s">
        <v>5</v>
      </c>
      <c r="O1" s="30"/>
      <c r="P1" s="31"/>
      <c r="Q1" s="29" t="s">
        <v>6</v>
      </c>
      <c r="R1" s="32"/>
      <c r="S1" s="33"/>
    </row>
    <row r="2" spans="1:23" ht="15">
      <c r="A2" s="6" t="s">
        <v>24</v>
      </c>
      <c r="B2" s="35" t="s">
        <v>8</v>
      </c>
      <c r="C2" s="36" t="s">
        <v>9</v>
      </c>
      <c r="D2" s="36" t="s">
        <v>10</v>
      </c>
      <c r="E2" s="35" t="s">
        <v>8</v>
      </c>
      <c r="F2" s="36" t="s">
        <v>9</v>
      </c>
      <c r="G2" s="36" t="s">
        <v>10</v>
      </c>
      <c r="H2" s="35" t="s">
        <v>8</v>
      </c>
      <c r="I2" s="36" t="s">
        <v>9</v>
      </c>
      <c r="J2" s="36" t="s">
        <v>10</v>
      </c>
      <c r="K2" s="35" t="s">
        <v>8</v>
      </c>
      <c r="L2" s="36" t="s">
        <v>9</v>
      </c>
      <c r="M2" s="36" t="s">
        <v>10</v>
      </c>
      <c r="N2" s="35" t="s">
        <v>8</v>
      </c>
      <c r="O2" s="36" t="s">
        <v>9</v>
      </c>
      <c r="P2" s="36" t="s">
        <v>10</v>
      </c>
      <c r="Q2" s="35" t="s">
        <v>8</v>
      </c>
      <c r="R2" s="37" t="s">
        <v>9</v>
      </c>
      <c r="S2" s="36" t="s">
        <v>10</v>
      </c>
    </row>
    <row r="3" spans="1:23">
      <c r="A3" s="34" t="s">
        <v>12</v>
      </c>
      <c r="B3" s="38">
        <v>3</v>
      </c>
      <c r="C3" s="39">
        <v>1</v>
      </c>
      <c r="D3" s="40">
        <v>700338</v>
      </c>
      <c r="E3" s="38">
        <v>5</v>
      </c>
      <c r="F3" s="39">
        <v>1</v>
      </c>
      <c r="G3" s="40">
        <v>65782</v>
      </c>
      <c r="H3" s="38"/>
      <c r="I3" s="39"/>
      <c r="J3" s="40"/>
      <c r="K3" s="38">
        <v>3</v>
      </c>
      <c r="L3" s="39"/>
      <c r="M3" s="40"/>
      <c r="N3" s="38">
        <v>16</v>
      </c>
      <c r="O3" s="39">
        <v>10</v>
      </c>
      <c r="P3" s="40">
        <v>1726066</v>
      </c>
      <c r="Q3" s="41">
        <f t="shared" ref="Q3:Q12" si="0">+B3+E3+H3+K3+N3</f>
        <v>27</v>
      </c>
      <c r="R3" s="42">
        <f t="shared" ref="R3:S14" si="1">+C3+F3+I3+L3+O3</f>
        <v>12</v>
      </c>
      <c r="S3" s="40">
        <f t="shared" si="1"/>
        <v>2492186</v>
      </c>
    </row>
    <row r="4" spans="1:23">
      <c r="A4" s="50" t="s">
        <v>25</v>
      </c>
      <c r="B4" s="38"/>
      <c r="C4" s="39"/>
      <c r="D4" s="40"/>
      <c r="E4" s="38"/>
      <c r="F4" s="39"/>
      <c r="G4" s="40"/>
      <c r="H4" s="38"/>
      <c r="I4" s="39"/>
      <c r="J4" s="40"/>
      <c r="K4" s="38"/>
      <c r="L4" s="39"/>
      <c r="M4" s="40"/>
      <c r="N4" s="38">
        <v>1</v>
      </c>
      <c r="O4" s="39">
        <v>1</v>
      </c>
      <c r="P4" s="40">
        <v>180000</v>
      </c>
      <c r="Q4" s="41">
        <f t="shared" si="0"/>
        <v>1</v>
      </c>
      <c r="R4" s="42">
        <f t="shared" ref="R4" si="2">+C4+F4+I4+L4+O4</f>
        <v>1</v>
      </c>
      <c r="S4" s="40">
        <f t="shared" ref="S4" si="3">+D4+G4+J4+M4+P4</f>
        <v>180000</v>
      </c>
    </row>
    <row r="5" spans="1:23">
      <c r="A5" s="34" t="s">
        <v>14</v>
      </c>
      <c r="B5" s="38">
        <v>2</v>
      </c>
      <c r="C5" s="39">
        <v>2</v>
      </c>
      <c r="D5" s="40">
        <v>245000</v>
      </c>
      <c r="E5" s="38"/>
      <c r="F5" s="39"/>
      <c r="G5" s="40"/>
      <c r="H5" s="38"/>
      <c r="I5" s="39"/>
      <c r="J5" s="40"/>
      <c r="K5" s="38"/>
      <c r="L5" s="39"/>
      <c r="M5" s="40"/>
      <c r="N5" s="38"/>
      <c r="O5" s="39"/>
      <c r="P5" s="40"/>
      <c r="Q5" s="41">
        <f t="shared" si="0"/>
        <v>2</v>
      </c>
      <c r="R5" s="42">
        <f t="shared" si="1"/>
        <v>2</v>
      </c>
      <c r="S5" s="40">
        <f t="shared" si="1"/>
        <v>245000</v>
      </c>
    </row>
    <row r="6" spans="1:23">
      <c r="A6" s="34" t="s">
        <v>15</v>
      </c>
      <c r="B6" s="38">
        <v>30</v>
      </c>
      <c r="C6" s="39">
        <v>16</v>
      </c>
      <c r="D6" s="40">
        <v>781700</v>
      </c>
      <c r="E6" s="38">
        <v>15</v>
      </c>
      <c r="F6" s="39">
        <v>9</v>
      </c>
      <c r="G6" s="40">
        <v>636075</v>
      </c>
      <c r="H6" s="38">
        <v>23</v>
      </c>
      <c r="I6" s="39">
        <v>12</v>
      </c>
      <c r="J6" s="40">
        <v>651101</v>
      </c>
      <c r="K6" s="38">
        <v>11</v>
      </c>
      <c r="L6" s="39">
        <v>3</v>
      </c>
      <c r="M6" s="40">
        <v>129068</v>
      </c>
      <c r="N6" s="38">
        <v>34</v>
      </c>
      <c r="O6" s="39">
        <v>17</v>
      </c>
      <c r="P6" s="40">
        <v>836209</v>
      </c>
      <c r="Q6" s="41">
        <f t="shared" si="0"/>
        <v>113</v>
      </c>
      <c r="R6" s="42">
        <f t="shared" si="1"/>
        <v>57</v>
      </c>
      <c r="S6" s="40">
        <f t="shared" si="1"/>
        <v>3034153</v>
      </c>
    </row>
    <row r="7" spans="1:23">
      <c r="A7" s="34" t="s">
        <v>16</v>
      </c>
      <c r="B7" s="38">
        <v>21</v>
      </c>
      <c r="C7" s="39">
        <v>13</v>
      </c>
      <c r="D7" s="40">
        <v>1047046</v>
      </c>
      <c r="E7" s="38">
        <v>12</v>
      </c>
      <c r="F7" s="39">
        <v>5</v>
      </c>
      <c r="G7" s="40">
        <v>691137</v>
      </c>
      <c r="H7" s="38">
        <v>16</v>
      </c>
      <c r="I7" s="34">
        <v>9</v>
      </c>
      <c r="J7" s="49">
        <v>1445000</v>
      </c>
      <c r="K7" s="38">
        <v>6</v>
      </c>
      <c r="L7" s="39">
        <v>3</v>
      </c>
      <c r="M7" s="40">
        <v>116223</v>
      </c>
      <c r="N7" s="38">
        <v>17</v>
      </c>
      <c r="O7" s="34">
        <v>9</v>
      </c>
      <c r="P7" s="49">
        <v>362945</v>
      </c>
      <c r="Q7" s="41">
        <f t="shared" si="0"/>
        <v>72</v>
      </c>
      <c r="R7" s="42">
        <f t="shared" ref="R7" si="4">+C7+F7+I7+L7+O7</f>
        <v>39</v>
      </c>
      <c r="S7" s="40">
        <f t="shared" ref="S7" si="5">+D7+G7+J7+M7+P7</f>
        <v>3662351</v>
      </c>
    </row>
    <row r="8" spans="1:23">
      <c r="A8" s="34" t="s">
        <v>17</v>
      </c>
      <c r="B8" s="38">
        <v>9</v>
      </c>
      <c r="C8" s="39">
        <v>3</v>
      </c>
      <c r="D8" s="40">
        <v>160000</v>
      </c>
      <c r="E8" s="38">
        <v>3</v>
      </c>
      <c r="F8" s="39">
        <v>1</v>
      </c>
      <c r="G8" s="40">
        <v>20000</v>
      </c>
      <c r="H8" s="38">
        <v>4</v>
      </c>
      <c r="I8" s="39">
        <v>3</v>
      </c>
      <c r="J8" s="40">
        <v>287500</v>
      </c>
      <c r="K8" s="38">
        <v>3</v>
      </c>
      <c r="L8" s="39">
        <v>2</v>
      </c>
      <c r="M8" s="40">
        <v>150000</v>
      </c>
      <c r="N8" s="38">
        <v>7</v>
      </c>
      <c r="O8" s="39">
        <v>4</v>
      </c>
      <c r="P8" s="40">
        <v>457500</v>
      </c>
      <c r="Q8" s="41">
        <f t="shared" si="0"/>
        <v>26</v>
      </c>
      <c r="R8" s="42">
        <f t="shared" si="1"/>
        <v>13</v>
      </c>
      <c r="S8" s="40">
        <f t="shared" si="1"/>
        <v>1075000</v>
      </c>
    </row>
    <row r="9" spans="1:23">
      <c r="A9" s="34" t="s">
        <v>18</v>
      </c>
      <c r="B9" s="38"/>
      <c r="C9" s="39"/>
      <c r="D9" s="40"/>
      <c r="E9" s="38"/>
      <c r="F9" s="39"/>
      <c r="G9" s="40"/>
      <c r="H9" s="38">
        <v>2</v>
      </c>
      <c r="I9" s="39"/>
      <c r="J9" s="40"/>
      <c r="K9" s="38"/>
      <c r="L9" s="39"/>
      <c r="M9" s="40"/>
      <c r="N9" s="38">
        <v>2</v>
      </c>
      <c r="O9" s="39">
        <v>1</v>
      </c>
      <c r="P9" s="40">
        <v>35000</v>
      </c>
      <c r="Q9" s="41">
        <f t="shared" si="0"/>
        <v>4</v>
      </c>
      <c r="R9" s="42">
        <f t="shared" si="1"/>
        <v>1</v>
      </c>
      <c r="S9" s="40">
        <f t="shared" si="1"/>
        <v>35000</v>
      </c>
    </row>
    <row r="10" spans="1:23">
      <c r="A10" s="34" t="s">
        <v>20</v>
      </c>
      <c r="B10" s="38"/>
      <c r="C10" s="39"/>
      <c r="D10" s="40"/>
      <c r="E10" s="38">
        <v>1</v>
      </c>
      <c r="F10" s="39"/>
      <c r="G10" s="40"/>
      <c r="H10" s="38"/>
      <c r="I10" s="39"/>
      <c r="J10" s="40"/>
      <c r="K10" s="38"/>
      <c r="L10" s="39"/>
      <c r="M10" s="40"/>
      <c r="N10" s="38"/>
      <c r="O10" s="39"/>
      <c r="P10" s="40"/>
      <c r="Q10" s="41">
        <f t="shared" si="0"/>
        <v>1</v>
      </c>
      <c r="R10" s="42">
        <f t="shared" si="1"/>
        <v>0</v>
      </c>
      <c r="S10" s="40">
        <f t="shared" si="1"/>
        <v>0</v>
      </c>
    </row>
    <row r="11" spans="1:23">
      <c r="A11" s="34" t="s">
        <v>21</v>
      </c>
      <c r="B11" s="38">
        <v>1</v>
      </c>
      <c r="C11" s="39"/>
      <c r="D11" s="40"/>
      <c r="E11" s="38"/>
      <c r="F11" s="39"/>
      <c r="G11" s="40"/>
      <c r="H11" s="38">
        <v>2</v>
      </c>
      <c r="I11" s="39"/>
      <c r="J11" s="40"/>
      <c r="K11" s="38"/>
      <c r="L11" s="39"/>
      <c r="M11" s="40"/>
      <c r="N11" s="38"/>
      <c r="O11" s="39"/>
      <c r="P11" s="40"/>
      <c r="Q11" s="41">
        <f t="shared" si="0"/>
        <v>3</v>
      </c>
      <c r="R11" s="42">
        <f t="shared" si="1"/>
        <v>0</v>
      </c>
      <c r="S11" s="40">
        <f t="shared" si="1"/>
        <v>0</v>
      </c>
    </row>
    <row r="12" spans="1:23">
      <c r="A12" s="34" t="s">
        <v>22</v>
      </c>
      <c r="B12" s="38">
        <v>4</v>
      </c>
      <c r="C12" s="39">
        <v>2</v>
      </c>
      <c r="D12" s="40">
        <v>175000</v>
      </c>
      <c r="E12" s="43"/>
      <c r="G12" s="40"/>
      <c r="H12" s="43">
        <v>1</v>
      </c>
      <c r="J12" s="40"/>
      <c r="K12" s="43"/>
      <c r="M12" s="40"/>
      <c r="N12" s="43">
        <v>1</v>
      </c>
      <c r="P12" s="40"/>
      <c r="Q12" s="41">
        <f t="shared" si="0"/>
        <v>6</v>
      </c>
      <c r="R12" s="42">
        <f t="shared" si="1"/>
        <v>2</v>
      </c>
      <c r="S12" s="40">
        <f t="shared" si="1"/>
        <v>175000</v>
      </c>
    </row>
    <row r="13" spans="1:23">
      <c r="B13" s="43"/>
      <c r="D13" s="40"/>
      <c r="E13" s="43"/>
      <c r="G13" s="40"/>
      <c r="H13" s="43"/>
      <c r="J13" s="40"/>
      <c r="K13" s="43"/>
      <c r="M13" s="40"/>
      <c r="N13" s="43"/>
      <c r="P13" s="40"/>
      <c r="Q13" s="43"/>
      <c r="R13" s="42">
        <f t="shared" si="1"/>
        <v>0</v>
      </c>
      <c r="S13" s="40">
        <f t="shared" si="1"/>
        <v>0</v>
      </c>
    </row>
    <row r="14" spans="1:23">
      <c r="A14" s="44" t="s">
        <v>23</v>
      </c>
      <c r="B14" s="45">
        <f t="shared" ref="B14:Q14" si="6">SUM(B3:B13)</f>
        <v>70</v>
      </c>
      <c r="C14" s="46">
        <f t="shared" si="6"/>
        <v>37</v>
      </c>
      <c r="D14" s="47">
        <f t="shared" si="6"/>
        <v>3109084</v>
      </c>
      <c r="E14" s="45">
        <f t="shared" si="6"/>
        <v>36</v>
      </c>
      <c r="F14" s="46">
        <f t="shared" si="6"/>
        <v>16</v>
      </c>
      <c r="G14" s="47">
        <f t="shared" si="6"/>
        <v>1412994</v>
      </c>
      <c r="H14" s="45">
        <f t="shared" si="6"/>
        <v>48</v>
      </c>
      <c r="I14" s="46">
        <f t="shared" si="6"/>
        <v>24</v>
      </c>
      <c r="J14" s="47">
        <f t="shared" si="6"/>
        <v>2383601</v>
      </c>
      <c r="K14" s="45">
        <f t="shared" si="6"/>
        <v>23</v>
      </c>
      <c r="L14" s="46">
        <f t="shared" si="6"/>
        <v>8</v>
      </c>
      <c r="M14" s="47">
        <f t="shared" si="6"/>
        <v>395291</v>
      </c>
      <c r="N14" s="45">
        <f t="shared" si="6"/>
        <v>78</v>
      </c>
      <c r="O14" s="46">
        <f t="shared" si="6"/>
        <v>42</v>
      </c>
      <c r="P14" s="47">
        <f t="shared" si="6"/>
        <v>3597720</v>
      </c>
      <c r="Q14" s="45">
        <f t="shared" si="6"/>
        <v>255</v>
      </c>
      <c r="R14" s="48">
        <f t="shared" si="1"/>
        <v>127</v>
      </c>
      <c r="S14" s="47">
        <f t="shared" si="1"/>
        <v>10898690</v>
      </c>
      <c r="T14" s="44"/>
      <c r="U14" s="44"/>
      <c r="V14" s="44"/>
      <c r="W14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2494-13AF-4A9B-BE60-BB94A69C6F78}">
  <sheetPr>
    <pageSetUpPr fitToPage="1"/>
  </sheetPr>
  <dimension ref="A1:W12"/>
  <sheetViews>
    <sheetView tabSelected="1" workbookViewId="0">
      <selection activeCell="A3" sqref="A3"/>
    </sheetView>
  </sheetViews>
  <sheetFormatPr defaultColWidth="8.7109375" defaultRowHeight="12"/>
  <cols>
    <col min="1" max="1" width="33.85546875" style="34" customWidth="1"/>
    <col min="2" max="3" width="8.85546875" style="34" bestFit="1" customWidth="1"/>
    <col min="4" max="4" width="13.85546875" style="49" customWidth="1"/>
    <col min="5" max="6" width="8.85546875" style="34" bestFit="1" customWidth="1"/>
    <col min="7" max="7" width="12.85546875" style="49" customWidth="1"/>
    <col min="8" max="9" width="8.85546875" style="34" bestFit="1" customWidth="1"/>
    <col min="10" max="10" width="14.7109375" style="49" customWidth="1"/>
    <col min="11" max="12" width="8.85546875" style="34" bestFit="1" customWidth="1"/>
    <col min="13" max="13" width="13.7109375" style="49" customWidth="1"/>
    <col min="14" max="15" width="8.85546875" style="34" bestFit="1" customWidth="1"/>
    <col min="16" max="16" width="15.28515625" style="49" bestFit="1" customWidth="1"/>
    <col min="17" max="17" width="8.85546875" style="34" bestFit="1" customWidth="1"/>
    <col min="18" max="18" width="11.140625" style="49" bestFit="1" customWidth="1"/>
    <col min="19" max="19" width="13.85546875" style="34" customWidth="1"/>
    <col min="20" max="16384" width="8.7109375" style="34"/>
  </cols>
  <sheetData>
    <row r="1" spans="1:23" ht="15">
      <c r="A1" s="5" t="s">
        <v>0</v>
      </c>
      <c r="B1" s="29" t="s">
        <v>1</v>
      </c>
      <c r="C1" s="30"/>
      <c r="D1" s="31"/>
      <c r="E1" s="29" t="s">
        <v>2</v>
      </c>
      <c r="F1" s="30"/>
      <c r="G1" s="31"/>
      <c r="H1" s="29" t="s">
        <v>3</v>
      </c>
      <c r="I1" s="30"/>
      <c r="J1" s="31"/>
      <c r="K1" s="29" t="s">
        <v>4</v>
      </c>
      <c r="L1" s="30"/>
      <c r="M1" s="31"/>
      <c r="N1" s="29" t="s">
        <v>5</v>
      </c>
      <c r="O1" s="30"/>
      <c r="P1" s="31"/>
      <c r="Q1" s="29" t="s">
        <v>6</v>
      </c>
      <c r="R1" s="32"/>
      <c r="S1" s="33"/>
    </row>
    <row r="2" spans="1:23" ht="15">
      <c r="A2" s="6" t="s">
        <v>26</v>
      </c>
      <c r="B2" s="35" t="s">
        <v>8</v>
      </c>
      <c r="C2" s="36" t="s">
        <v>9</v>
      </c>
      <c r="D2" s="36" t="s">
        <v>10</v>
      </c>
      <c r="E2" s="35" t="s">
        <v>8</v>
      </c>
      <c r="F2" s="36" t="s">
        <v>9</v>
      </c>
      <c r="G2" s="36" t="s">
        <v>10</v>
      </c>
      <c r="H2" s="35" t="s">
        <v>8</v>
      </c>
      <c r="I2" s="36" t="s">
        <v>9</v>
      </c>
      <c r="J2" s="36" t="s">
        <v>10</v>
      </c>
      <c r="K2" s="35" t="s">
        <v>8</v>
      </c>
      <c r="L2" s="36" t="s">
        <v>9</v>
      </c>
      <c r="M2" s="36" t="s">
        <v>10</v>
      </c>
      <c r="N2" s="35" t="s">
        <v>8</v>
      </c>
      <c r="O2" s="36" t="s">
        <v>9</v>
      </c>
      <c r="P2" s="36" t="s">
        <v>10</v>
      </c>
      <c r="Q2" s="35" t="s">
        <v>8</v>
      </c>
      <c r="R2" s="37" t="s">
        <v>9</v>
      </c>
      <c r="S2" s="36" t="s">
        <v>10</v>
      </c>
    </row>
    <row r="3" spans="1:23">
      <c r="A3" s="34" t="s">
        <v>12</v>
      </c>
      <c r="B3" s="38">
        <v>1</v>
      </c>
      <c r="C3" s="39"/>
      <c r="D3" s="40"/>
      <c r="E3" s="38">
        <v>2</v>
      </c>
      <c r="F3" s="39"/>
      <c r="G3" s="40"/>
      <c r="H3" s="38"/>
      <c r="I3" s="39"/>
      <c r="J3" s="40"/>
      <c r="K3" s="38"/>
      <c r="L3" s="39"/>
      <c r="M3" s="40"/>
      <c r="N3" s="38">
        <v>3</v>
      </c>
      <c r="O3" s="39">
        <v>1</v>
      </c>
      <c r="P3" s="40">
        <v>200000</v>
      </c>
      <c r="Q3" s="41">
        <f t="shared" ref="Q3:Q8" si="0">+B3+E3+H3+K3+N3</f>
        <v>6</v>
      </c>
      <c r="R3" s="42">
        <f t="shared" ref="R3:S10" si="1">+C3+F3+I3+L3+O3</f>
        <v>1</v>
      </c>
      <c r="S3" s="40">
        <f t="shared" si="1"/>
        <v>200000</v>
      </c>
    </row>
    <row r="4" spans="1:23">
      <c r="A4" s="34" t="s">
        <v>15</v>
      </c>
      <c r="B4" s="38">
        <v>8</v>
      </c>
      <c r="C4" s="39">
        <v>1</v>
      </c>
      <c r="D4" s="40">
        <v>45000</v>
      </c>
      <c r="E4" s="38">
        <v>10</v>
      </c>
      <c r="F4" s="39">
        <v>1</v>
      </c>
      <c r="G4" s="40">
        <v>40000</v>
      </c>
      <c r="H4" s="38">
        <v>9</v>
      </c>
      <c r="I4" s="39">
        <v>2</v>
      </c>
      <c r="J4" s="40">
        <v>240000</v>
      </c>
      <c r="K4" s="38">
        <v>9</v>
      </c>
      <c r="L4" s="39"/>
      <c r="M4" s="40"/>
      <c r="N4" s="38">
        <v>19</v>
      </c>
      <c r="O4" s="39">
        <v>1</v>
      </c>
      <c r="P4" s="40">
        <v>50000</v>
      </c>
      <c r="Q4" s="41">
        <f t="shared" si="0"/>
        <v>55</v>
      </c>
      <c r="R4" s="42">
        <f t="shared" si="1"/>
        <v>5</v>
      </c>
      <c r="S4" s="40">
        <f t="shared" si="1"/>
        <v>375000</v>
      </c>
    </row>
    <row r="5" spans="1:23">
      <c r="A5" s="34" t="s">
        <v>16</v>
      </c>
      <c r="B5" s="38">
        <v>8</v>
      </c>
      <c r="C5" s="39">
        <v>1</v>
      </c>
      <c r="D5" s="40">
        <v>40000</v>
      </c>
      <c r="E5" s="38">
        <v>5</v>
      </c>
      <c r="F5" s="39"/>
      <c r="G5" s="40"/>
      <c r="H5" s="38">
        <v>9</v>
      </c>
      <c r="I5" s="39">
        <v>1</v>
      </c>
      <c r="J5" s="40">
        <v>25669</v>
      </c>
      <c r="K5" s="38">
        <v>2</v>
      </c>
      <c r="L5" s="39"/>
      <c r="M5" s="40"/>
      <c r="N5" s="38">
        <v>8</v>
      </c>
      <c r="O5" s="39">
        <v>2</v>
      </c>
      <c r="P5" s="40">
        <v>70000</v>
      </c>
      <c r="Q5" s="41">
        <f t="shared" si="0"/>
        <v>32</v>
      </c>
      <c r="R5" s="42">
        <f t="shared" si="1"/>
        <v>4</v>
      </c>
      <c r="S5" s="40">
        <f t="shared" si="1"/>
        <v>135669</v>
      </c>
    </row>
    <row r="6" spans="1:23">
      <c r="A6" s="34" t="s">
        <v>17</v>
      </c>
      <c r="B6" s="38">
        <v>3</v>
      </c>
      <c r="C6" s="39"/>
      <c r="D6" s="40"/>
      <c r="E6" s="38">
        <v>1</v>
      </c>
      <c r="F6" s="39"/>
      <c r="G6" s="40"/>
      <c r="H6" s="38">
        <v>1</v>
      </c>
      <c r="I6" s="39"/>
      <c r="J6" s="40"/>
      <c r="K6" s="38"/>
      <c r="L6" s="39"/>
      <c r="M6" s="40"/>
      <c r="N6" s="38">
        <v>2</v>
      </c>
      <c r="O6" s="39"/>
      <c r="P6" s="40"/>
      <c r="Q6" s="41">
        <f t="shared" si="0"/>
        <v>7</v>
      </c>
      <c r="R6" s="42">
        <f t="shared" si="1"/>
        <v>0</v>
      </c>
      <c r="S6" s="40">
        <f t="shared" si="1"/>
        <v>0</v>
      </c>
    </row>
    <row r="7" spans="1:23">
      <c r="A7" s="34" t="s">
        <v>18</v>
      </c>
      <c r="B7" s="38"/>
      <c r="C7" s="39"/>
      <c r="D7" s="40"/>
      <c r="E7" s="38">
        <v>1</v>
      </c>
      <c r="F7" s="39">
        <v>1</v>
      </c>
      <c r="G7" s="40">
        <v>140000</v>
      </c>
      <c r="H7" s="38">
        <v>1</v>
      </c>
      <c r="I7" s="39"/>
      <c r="J7" s="40"/>
      <c r="K7" s="38"/>
      <c r="L7" s="39"/>
      <c r="M7" s="40"/>
      <c r="N7" s="38">
        <v>1</v>
      </c>
      <c r="O7" s="39"/>
      <c r="P7" s="40"/>
      <c r="Q7" s="41">
        <f t="shared" si="0"/>
        <v>3</v>
      </c>
      <c r="R7" s="42">
        <f t="shared" si="1"/>
        <v>1</v>
      </c>
      <c r="S7" s="40">
        <f t="shared" si="1"/>
        <v>140000</v>
      </c>
    </row>
    <row r="8" spans="1:23">
      <c r="A8" s="34" t="s">
        <v>22</v>
      </c>
      <c r="B8" s="38"/>
      <c r="C8" s="39"/>
      <c r="D8" s="40"/>
      <c r="E8" s="43"/>
      <c r="G8" s="40"/>
      <c r="H8" s="43">
        <v>1</v>
      </c>
      <c r="J8" s="40"/>
      <c r="K8" s="43"/>
      <c r="M8" s="40"/>
      <c r="N8" s="43">
        <v>1</v>
      </c>
      <c r="O8" s="34">
        <v>1</v>
      </c>
      <c r="P8" s="40">
        <v>25000</v>
      </c>
      <c r="Q8" s="41">
        <f t="shared" si="0"/>
        <v>2</v>
      </c>
      <c r="R8" s="42">
        <f t="shared" si="1"/>
        <v>1</v>
      </c>
      <c r="S8" s="40">
        <f t="shared" si="1"/>
        <v>25000</v>
      </c>
    </row>
    <row r="9" spans="1:23">
      <c r="B9" s="43"/>
      <c r="D9" s="40"/>
      <c r="E9" s="43"/>
      <c r="G9" s="40"/>
      <c r="H9" s="43"/>
      <c r="J9" s="40"/>
      <c r="K9" s="43"/>
      <c r="M9" s="40"/>
      <c r="N9" s="43"/>
      <c r="P9" s="40"/>
      <c r="Q9" s="43"/>
      <c r="R9" s="42">
        <f t="shared" si="1"/>
        <v>0</v>
      </c>
      <c r="S9" s="40">
        <f t="shared" si="1"/>
        <v>0</v>
      </c>
    </row>
    <row r="10" spans="1:23">
      <c r="A10" s="44" t="s">
        <v>23</v>
      </c>
      <c r="B10" s="45">
        <f t="shared" ref="B10:Q10" si="2">SUM(B3:B9)</f>
        <v>20</v>
      </c>
      <c r="C10" s="46">
        <f t="shared" si="2"/>
        <v>2</v>
      </c>
      <c r="D10" s="47">
        <f t="shared" si="2"/>
        <v>85000</v>
      </c>
      <c r="E10" s="45">
        <f t="shared" si="2"/>
        <v>19</v>
      </c>
      <c r="F10" s="46">
        <f t="shared" si="2"/>
        <v>2</v>
      </c>
      <c r="G10" s="47">
        <f t="shared" si="2"/>
        <v>180000</v>
      </c>
      <c r="H10" s="45">
        <f t="shared" si="2"/>
        <v>21</v>
      </c>
      <c r="I10" s="46">
        <f t="shared" si="2"/>
        <v>3</v>
      </c>
      <c r="J10" s="47">
        <f t="shared" si="2"/>
        <v>265669</v>
      </c>
      <c r="K10" s="45">
        <f t="shared" si="2"/>
        <v>11</v>
      </c>
      <c r="L10" s="46">
        <f t="shared" si="2"/>
        <v>0</v>
      </c>
      <c r="M10" s="47">
        <f t="shared" si="2"/>
        <v>0</v>
      </c>
      <c r="N10" s="45">
        <f t="shared" si="2"/>
        <v>34</v>
      </c>
      <c r="O10" s="46">
        <f t="shared" si="2"/>
        <v>5</v>
      </c>
      <c r="P10" s="47">
        <f t="shared" si="2"/>
        <v>345000</v>
      </c>
      <c r="Q10" s="45">
        <f t="shared" si="2"/>
        <v>105</v>
      </c>
      <c r="R10" s="48">
        <f t="shared" si="1"/>
        <v>12</v>
      </c>
      <c r="S10" s="47">
        <f t="shared" si="1"/>
        <v>875669</v>
      </c>
      <c r="T10" s="44"/>
      <c r="U10" s="44"/>
      <c r="V10" s="44"/>
      <c r="W10" s="44"/>
    </row>
    <row r="12" spans="1:23">
      <c r="A12" s="34" t="s">
        <v>27</v>
      </c>
    </row>
  </sheetData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22dbe7fa-16ce-4dd0-bd7f-758202c9b2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C54218-26AA-47B8-A501-3BA289923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e7fa-16ce-4dd0-bd7f-758202c9b29a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F4A871-FF44-45BE-B795-9369C72C1E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BC24C6-4FF1-4089-8843-FD10A4C44473}">
  <ds:schemaRefs>
    <ds:schemaRef ds:uri="http://schemas.microsoft.com/office/2006/metadata/properties"/>
    <ds:schemaRef ds:uri="http://schemas.microsoft.com/office/infopath/2007/PartnerControls"/>
    <ds:schemaRef ds:uri="9a9ec0f0-7796-43d0-ac1f-4c8c46ee0bd1"/>
    <ds:schemaRef ds:uri="22dbe7fa-16ce-4dd0-bd7f-758202c9b2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OBL</vt:lpstr>
      <vt:lpstr>OBL OEKRAINE</vt:lpstr>
      <vt:lpstr>obl energie</vt:lpstr>
      <vt:lpstr>OBL!_Hlk129351207</vt:lpstr>
      <vt:lpstr>OBL!_Hlk129353052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Buck, Benedicte</dc:creator>
  <cp:keywords/>
  <dc:description/>
  <cp:lastModifiedBy>Segers Katleen</cp:lastModifiedBy>
  <cp:revision/>
  <cp:lastPrinted>2023-03-27T08:42:33Z</cp:lastPrinted>
  <dcterms:created xsi:type="dcterms:W3CDTF">2023-03-13T17:58:48Z</dcterms:created>
  <dcterms:modified xsi:type="dcterms:W3CDTF">2023-03-27T08:42:36Z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  <property fmtid="{D5CDD505-2E9C-101B-9397-08002B2CF9AE}" pid="3" name="MediaServiceImageTags">
    <vt:lpwstr/>
  </property>
</Properties>
</file>