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2-2023/201-300/SV 275/"/>
    </mc:Choice>
  </mc:AlternateContent>
  <xr:revisionPtr revIDLastSave="0" documentId="8_{6FE818E9-292A-4C48-A517-8889AA2D6C85}" xr6:coauthVersionLast="47" xr6:coauthVersionMax="47" xr10:uidLastSave="{00000000-0000-0000-0000-000000000000}"/>
  <bookViews>
    <workbookView xWindow="-120" yWindow="-120" windowWidth="29040" windowHeight="15840" xr2:uid="{1F40BACB-B3F2-49BB-9D6F-8477F56BA5E7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D29" i="2"/>
  <c r="F29" i="2"/>
  <c r="E29" i="2"/>
  <c r="F20" i="2"/>
  <c r="E20" i="2"/>
  <c r="D20" i="2"/>
  <c r="C20" i="2"/>
  <c r="K30" i="1" l="1"/>
  <c r="D23" i="3"/>
  <c r="D22" i="3"/>
  <c r="D21" i="3"/>
  <c r="D20" i="3"/>
  <c r="D19" i="3"/>
  <c r="D18" i="3"/>
  <c r="E24" i="3"/>
  <c r="C24" i="3"/>
  <c r="D24" i="3" s="1"/>
  <c r="C16" i="3" l="1"/>
  <c r="D16" i="3" s="1"/>
  <c r="D15" i="3"/>
  <c r="D14" i="3"/>
  <c r="D13" i="3"/>
  <c r="D12" i="3"/>
  <c r="D11" i="3"/>
  <c r="D10" i="3"/>
  <c r="E16" i="3"/>
  <c r="D30" i="1"/>
  <c r="J30" i="1"/>
  <c r="J29" i="1"/>
  <c r="J28" i="1"/>
  <c r="J27" i="1"/>
  <c r="J26" i="1"/>
  <c r="J25" i="1"/>
  <c r="J24" i="1"/>
  <c r="H30" i="1"/>
  <c r="H29" i="1"/>
  <c r="H28" i="1"/>
  <c r="H27" i="1"/>
  <c r="H26" i="1"/>
  <c r="H25" i="1"/>
  <c r="H24" i="1"/>
  <c r="F30" i="1"/>
  <c r="F29" i="1"/>
  <c r="F28" i="1"/>
  <c r="F27" i="1"/>
  <c r="F26" i="1"/>
  <c r="F25" i="1"/>
  <c r="F24" i="1"/>
  <c r="D29" i="1"/>
  <c r="D28" i="1"/>
  <c r="D27" i="1"/>
  <c r="D26" i="1"/>
  <c r="D25" i="1"/>
  <c r="D24" i="1"/>
  <c r="J20" i="1"/>
  <c r="J19" i="1"/>
  <c r="J18" i="1"/>
  <c r="J17" i="1"/>
  <c r="J16" i="1"/>
  <c r="J15" i="1"/>
  <c r="J14" i="1"/>
  <c r="H20" i="1"/>
  <c r="H19" i="1"/>
  <c r="H18" i="1"/>
  <c r="H17" i="1"/>
  <c r="H16" i="1"/>
  <c r="H15" i="1"/>
  <c r="H14" i="1"/>
  <c r="F20" i="1"/>
  <c r="F19" i="1"/>
  <c r="F18" i="1"/>
  <c r="F17" i="1"/>
  <c r="F16" i="1"/>
  <c r="F15" i="1"/>
  <c r="F14" i="1"/>
  <c r="D20" i="1"/>
  <c r="D19" i="1"/>
  <c r="D18" i="1"/>
  <c r="D17" i="1"/>
  <c r="D16" i="1"/>
  <c r="D14" i="1"/>
  <c r="D15" i="1"/>
  <c r="E21" i="1"/>
  <c r="J21" i="1"/>
  <c r="C21" i="1"/>
  <c r="D21" i="1" l="1"/>
  <c r="F21" i="1"/>
  <c r="H21" i="1"/>
</calcChain>
</file>

<file path=xl/sharedStrings.xml><?xml version="1.0" encoding="utf-8"?>
<sst xmlns="http://schemas.openxmlformats.org/spreadsheetml/2006/main" count="99" uniqueCount="33">
  <si>
    <t>Brussels Hoofdstedelijk Gewest</t>
  </si>
  <si>
    <t>Vlaams-Brabant</t>
  </si>
  <si>
    <t>Antwerpen</t>
  </si>
  <si>
    <t>West-Vlaanderen</t>
  </si>
  <si>
    <t>Oost-Vlaanderen</t>
  </si>
  <si>
    <t>Henegouwen</t>
  </si>
  <si>
    <t>Limburg</t>
  </si>
  <si>
    <t>Provincie</t>
  </si>
  <si>
    <t>Subsidie</t>
  </si>
  <si>
    <t>Niveau</t>
  </si>
  <si>
    <t>Basisonderwijs</t>
  </si>
  <si>
    <t>Secundair onderwijs</t>
  </si>
  <si>
    <t>Aantal vestingsplaatsen die geen gebruik maken van een aanmeldingsprocedure</t>
  </si>
  <si>
    <t>Aantal vestingsplaatsen die wel gebruik maken van een aanmeldingsprocedure</t>
  </si>
  <si>
    <t>Totaal aantal vestigingsplaatsen</t>
  </si>
  <si>
    <t>Opgesplitst per provincie en keuze</t>
  </si>
  <si>
    <t>Bron: Agenschap voor Onderwijsdiensten</t>
  </si>
  <si>
    <t>* Gekende situatie op 31 januari 2023</t>
  </si>
  <si>
    <t>Opmerkingen:</t>
  </si>
  <si>
    <t>OVERZICHT VAN HET AANTAL VESTIGINGSPLAATSEN GEWOON ONDERWIJS DIE WEL/GEEN GEBRUIK MAKEN VAN EEN AANMELDINGSPROCEDURE VOOR DE INSCHRIJVINGEN VOOR HET SCHOOLJAAR 2023-2024</t>
  </si>
  <si>
    <t>* Voor het secundair onderwijs gaat het enkel over de vestigingsplaatsen die 1A en/of 1B inrichten.</t>
  </si>
  <si>
    <t>Aantal vestigingsplaatsen met subsidie</t>
  </si>
  <si>
    <t>OVERZICHT VAN HET AANTAL VESTIGINGSPLAATSEN BUITENGEWOON ONDERWIJS DIE BEHOREN TOT EEN INITIATIEF DAT FINANCIELE ONDERSTEUNING VRAAGT VOOR DE INSCHRIJVINGEN VOOR HET SCHOOLJAAR 2023-2024</t>
  </si>
  <si>
    <t>Vestigingsplaatsen niet gelegen in het werkingsgebied van een lokaal overlegplatform</t>
  </si>
  <si>
    <t>Aanmeldingssysteem AGODI</t>
  </si>
  <si>
    <t>Geen van beide</t>
  </si>
  <si>
    <t>Vestigingsplaatsen gelegen in het werkingsgebied van een lokaal overlegplatform</t>
  </si>
  <si>
    <t>OVERZICHT VAN HET AANTAL VESTIGINGSPLAATSEN GEWOON ONDERWIJS DIE GEBRUIK MAKEN VAN EEN AANMELDINGSPROCEDURE VOOR DE INSCHRIJVINGEN VOOR HET SCHOOLJAAR 2023-2024</t>
  </si>
  <si>
    <t>Opgesplitst per niveau,  provincie, categorie dossier en ligging (wel of niet in het werkingsgebied van een lokaal overlegplatform)</t>
  </si>
  <si>
    <t>Opgesplitst per niveau en provincie</t>
  </si>
  <si>
    <t>Aantal vestingsplaatsen die gebruik maken van een aanmeldingsprocedure</t>
  </si>
  <si>
    <t>Eén vestigingsplaats</t>
  </si>
  <si>
    <t>Meerdere vestigingsplaatsen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</si>
</sst>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3" fontId="1" fillId="0" borderId="5" xfId="0" applyNumberFormat="1" applyFont="1" applyBorder="1"/>
    <xf numFmtId="3" fontId="1" fillId="0" borderId="8" xfId="0" applyNumberFormat="1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4" xfId="0" applyNumberFormat="1" applyFont="1" applyBorder="1"/>
    <xf numFmtId="3" fontId="1" fillId="0" borderId="7" xfId="0" applyNumberFormat="1" applyFont="1" applyBorder="1"/>
    <xf numFmtId="0" fontId="1" fillId="0" borderId="15" xfId="0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0" fontId="1" fillId="0" borderId="10" xfId="0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2" borderId="19" xfId="0" applyFont="1" applyFill="1" applyBorder="1"/>
    <xf numFmtId="0" fontId="1" fillId="2" borderId="20" xfId="0" applyFont="1" applyFill="1" applyBorder="1"/>
    <xf numFmtId="3" fontId="0" fillId="0" borderId="0" xfId="0" applyNumberFormat="1"/>
    <xf numFmtId="0" fontId="1" fillId="2" borderId="26" xfId="0" applyFont="1" applyFill="1" applyBorder="1"/>
    <xf numFmtId="0" fontId="1" fillId="2" borderId="15" xfId="0" applyFont="1" applyFill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2" fillId="0" borderId="0" xfId="0" applyFont="1"/>
    <xf numFmtId="9" fontId="1" fillId="0" borderId="21" xfId="0" applyNumberFormat="1" applyFont="1" applyBorder="1"/>
    <xf numFmtId="9" fontId="1" fillId="0" borderId="23" xfId="0" applyNumberFormat="1" applyFont="1" applyBorder="1"/>
    <xf numFmtId="9" fontId="1" fillId="0" borderId="24" xfId="0" applyNumberFormat="1" applyFont="1" applyBorder="1"/>
    <xf numFmtId="9" fontId="1" fillId="0" borderId="25" xfId="0" applyNumberFormat="1" applyFont="1" applyBorder="1"/>
    <xf numFmtId="9" fontId="1" fillId="0" borderId="32" xfId="0" applyNumberFormat="1" applyFont="1" applyBorder="1"/>
    <xf numFmtId="9" fontId="1" fillId="0" borderId="34" xfId="0" applyNumberFormat="1" applyFont="1" applyBorder="1"/>
    <xf numFmtId="9" fontId="1" fillId="0" borderId="35" xfId="0" applyNumberFormat="1" applyFont="1" applyBorder="1"/>
    <xf numFmtId="9" fontId="1" fillId="0" borderId="3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20" xfId="0" applyNumberFormat="1" applyFont="1" applyBorder="1"/>
    <xf numFmtId="0" fontId="1" fillId="0" borderId="38" xfId="0" applyFont="1" applyBorder="1"/>
    <xf numFmtId="3" fontId="1" fillId="0" borderId="13" xfId="0" applyNumberFormat="1" applyFont="1" applyBorder="1"/>
    <xf numFmtId="9" fontId="1" fillId="0" borderId="22" xfId="0" applyNumberFormat="1" applyFont="1" applyBorder="1"/>
    <xf numFmtId="3" fontId="1" fillId="0" borderId="14" xfId="0" applyNumberFormat="1" applyFont="1" applyBorder="1"/>
    <xf numFmtId="9" fontId="1" fillId="0" borderId="33" xfId="0" applyNumberFormat="1" applyFont="1" applyBorder="1"/>
    <xf numFmtId="3" fontId="1" fillId="0" borderId="39" xfId="0" applyNumberFormat="1" applyFont="1" applyBorder="1"/>
    <xf numFmtId="0" fontId="1" fillId="0" borderId="40" xfId="0" applyFont="1" applyBorder="1"/>
    <xf numFmtId="3" fontId="1" fillId="0" borderId="41" xfId="0" applyNumberFormat="1" applyFont="1" applyBorder="1"/>
    <xf numFmtId="3" fontId="1" fillId="0" borderId="43" xfId="0" applyNumberFormat="1" applyFont="1" applyBorder="1"/>
    <xf numFmtId="3" fontId="1" fillId="0" borderId="30" xfId="0" applyNumberFormat="1" applyFont="1" applyBorder="1"/>
    <xf numFmtId="0" fontId="1" fillId="2" borderId="19" xfId="0" applyFont="1" applyFill="1" applyBorder="1" applyAlignment="1">
      <alignment horizontal="right" wrapText="1"/>
    </xf>
    <xf numFmtId="9" fontId="1" fillId="0" borderId="42" xfId="0" applyNumberFormat="1" applyFont="1" applyBorder="1"/>
    <xf numFmtId="9" fontId="1" fillId="0" borderId="43" xfId="0" applyNumberFormat="1" applyFont="1" applyBorder="1"/>
    <xf numFmtId="9" fontId="1" fillId="0" borderId="44" xfId="0" applyNumberFormat="1" applyFont="1" applyBorder="1"/>
    <xf numFmtId="9" fontId="1" fillId="0" borderId="45" xfId="0" applyNumberFormat="1" applyFont="1" applyBorder="1"/>
    <xf numFmtId="9" fontId="1" fillId="0" borderId="3" xfId="0" applyNumberFormat="1" applyFont="1" applyBorder="1"/>
    <xf numFmtId="9" fontId="1" fillId="0" borderId="6" xfId="0" applyNumberFormat="1" applyFont="1" applyBorder="1"/>
    <xf numFmtId="9" fontId="1" fillId="0" borderId="9" xfId="0" applyNumberFormat="1" applyFont="1" applyBorder="1"/>
    <xf numFmtId="9" fontId="1" fillId="0" borderId="18" xfId="0" applyNumberFormat="1" applyFont="1" applyBorder="1"/>
    <xf numFmtId="3" fontId="1" fillId="0" borderId="21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8F472-7B0B-4C4F-8912-A051974D5F40}">
  <dimension ref="A1:M32"/>
  <sheetViews>
    <sheetView tabSelected="1" workbookViewId="0">
      <selection activeCell="C22" sqref="C22:D23"/>
    </sheetView>
  </sheetViews>
  <sheetFormatPr defaultRowHeight="15" x14ac:dyDescent="0.25"/>
  <cols>
    <col min="1" max="1" width="17" bestFit="1" customWidth="1"/>
    <col min="2" max="2" width="18.7109375" customWidth="1"/>
    <col min="3" max="4" width="12.7109375" customWidth="1"/>
    <col min="5" max="10" width="9.7109375" customWidth="1"/>
    <col min="11" max="11" width="16" bestFit="1" customWidth="1"/>
  </cols>
  <sheetData>
    <row r="1" spans="1:11" x14ac:dyDescent="0.2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5">
      <c r="A3" s="22" t="s">
        <v>15</v>
      </c>
    </row>
    <row r="5" spans="1:11" x14ac:dyDescent="0.25">
      <c r="A5" s="22" t="s">
        <v>16</v>
      </c>
    </row>
    <row r="6" spans="1:11" x14ac:dyDescent="0.25">
      <c r="A6" s="1" t="s">
        <v>17</v>
      </c>
    </row>
    <row r="7" spans="1:11" x14ac:dyDescent="0.25">
      <c r="A7" s="1"/>
    </row>
    <row r="8" spans="1:11" x14ac:dyDescent="0.25">
      <c r="A8" s="22" t="s">
        <v>18</v>
      </c>
    </row>
    <row r="9" spans="1:11" x14ac:dyDescent="0.25">
      <c r="A9" s="1" t="s">
        <v>20</v>
      </c>
    </row>
    <row r="11" spans="1:11" ht="15.75" thickBot="1" x14ac:dyDescent="0.3"/>
    <row r="12" spans="1:11" ht="25.5" customHeight="1" x14ac:dyDescent="0.25">
      <c r="A12" s="71" t="s">
        <v>9</v>
      </c>
      <c r="B12" s="71" t="s">
        <v>7</v>
      </c>
      <c r="C12" s="73" t="s">
        <v>12</v>
      </c>
      <c r="D12" s="74"/>
      <c r="E12" s="64" t="s">
        <v>30</v>
      </c>
      <c r="F12" s="65"/>
      <c r="G12" s="65"/>
      <c r="H12" s="65"/>
      <c r="I12" s="65"/>
      <c r="J12" s="65"/>
      <c r="K12" s="76" t="s">
        <v>14</v>
      </c>
    </row>
    <row r="13" spans="1:11" ht="25.5" customHeight="1" thickBot="1" x14ac:dyDescent="0.3">
      <c r="A13" s="72"/>
      <c r="B13" s="72"/>
      <c r="C13" s="75"/>
      <c r="D13" s="67"/>
      <c r="E13" s="66" t="s">
        <v>24</v>
      </c>
      <c r="F13" s="67"/>
      <c r="G13" s="66" t="s">
        <v>8</v>
      </c>
      <c r="H13" s="67"/>
      <c r="I13" s="68" t="s">
        <v>25</v>
      </c>
      <c r="J13" s="69"/>
      <c r="K13" s="77"/>
    </row>
    <row r="14" spans="1:11" x14ac:dyDescent="0.25">
      <c r="A14" s="19" t="s">
        <v>10</v>
      </c>
      <c r="B14" s="11" t="s">
        <v>2</v>
      </c>
      <c r="C14" s="12">
        <v>254</v>
      </c>
      <c r="D14" s="23">
        <f t="shared" ref="D14:D21" si="0">C14/$K14</f>
        <v>0.29569266589057042</v>
      </c>
      <c r="E14" s="13">
        <v>93</v>
      </c>
      <c r="F14" s="23">
        <f t="shared" ref="F14:F21" si="1">E14/$K14</f>
        <v>0.10826542491268917</v>
      </c>
      <c r="G14" s="13">
        <v>505</v>
      </c>
      <c r="H14" s="23">
        <f t="shared" ref="H14:H21" si="2">G14/$K14</f>
        <v>0.58789289871944117</v>
      </c>
      <c r="I14" s="13">
        <v>7</v>
      </c>
      <c r="J14" s="27">
        <f t="shared" ref="J14:J21" si="3">I14/$K14</f>
        <v>8.1490104772991845E-3</v>
      </c>
      <c r="K14" s="31">
        <v>859</v>
      </c>
    </row>
    <row r="15" spans="1:11" x14ac:dyDescent="0.25">
      <c r="A15" s="20"/>
      <c r="B15" s="4" t="s">
        <v>3</v>
      </c>
      <c r="C15" s="6">
        <v>400</v>
      </c>
      <c r="D15" s="24">
        <f t="shared" si="0"/>
        <v>0.62015503875968991</v>
      </c>
      <c r="E15" s="2">
        <v>144</v>
      </c>
      <c r="F15" s="24">
        <f t="shared" si="1"/>
        <v>0.22325581395348837</v>
      </c>
      <c r="G15" s="2">
        <v>98</v>
      </c>
      <c r="H15" s="24">
        <f t="shared" si="2"/>
        <v>0.15193798449612403</v>
      </c>
      <c r="I15" s="2">
        <v>3</v>
      </c>
      <c r="J15" s="28">
        <f t="shared" si="3"/>
        <v>4.6511627906976744E-3</v>
      </c>
      <c r="K15" s="32">
        <v>645</v>
      </c>
    </row>
    <row r="16" spans="1:11" x14ac:dyDescent="0.25">
      <c r="A16" s="20"/>
      <c r="B16" s="4" t="s">
        <v>4</v>
      </c>
      <c r="C16" s="6">
        <v>358</v>
      </c>
      <c r="D16" s="24">
        <f t="shared" si="0"/>
        <v>0.44806007509386736</v>
      </c>
      <c r="E16" s="2">
        <v>159</v>
      </c>
      <c r="F16" s="24">
        <f t="shared" si="1"/>
        <v>0.19899874843554444</v>
      </c>
      <c r="G16" s="2">
        <v>280</v>
      </c>
      <c r="H16" s="24">
        <f t="shared" si="2"/>
        <v>0.35043804755944929</v>
      </c>
      <c r="I16" s="2">
        <v>2</v>
      </c>
      <c r="J16" s="28">
        <f t="shared" si="3"/>
        <v>2.5031289111389237E-3</v>
      </c>
      <c r="K16" s="32">
        <v>799</v>
      </c>
    </row>
    <row r="17" spans="1:13" x14ac:dyDescent="0.25">
      <c r="A17" s="20"/>
      <c r="B17" s="4" t="s">
        <v>5</v>
      </c>
      <c r="C17" s="6">
        <v>1</v>
      </c>
      <c r="D17" s="24">
        <f t="shared" si="0"/>
        <v>1</v>
      </c>
      <c r="E17" s="2">
        <v>0</v>
      </c>
      <c r="F17" s="24">
        <f t="shared" si="1"/>
        <v>0</v>
      </c>
      <c r="G17" s="2">
        <v>0</v>
      </c>
      <c r="H17" s="24">
        <f t="shared" si="2"/>
        <v>0</v>
      </c>
      <c r="I17" s="2">
        <v>0</v>
      </c>
      <c r="J17" s="28">
        <f t="shared" si="3"/>
        <v>0</v>
      </c>
      <c r="K17" s="32">
        <v>1</v>
      </c>
    </row>
    <row r="18" spans="1:13" x14ac:dyDescent="0.25">
      <c r="A18" s="20"/>
      <c r="B18" s="4" t="s">
        <v>6</v>
      </c>
      <c r="C18" s="6">
        <v>201</v>
      </c>
      <c r="D18" s="24">
        <f t="shared" si="0"/>
        <v>0.41020408163265304</v>
      </c>
      <c r="E18" s="2">
        <v>135</v>
      </c>
      <c r="F18" s="24">
        <f t="shared" si="1"/>
        <v>0.27551020408163263</v>
      </c>
      <c r="G18" s="2">
        <v>154</v>
      </c>
      <c r="H18" s="24">
        <f t="shared" si="2"/>
        <v>0.31428571428571428</v>
      </c>
      <c r="I18" s="2">
        <v>0</v>
      </c>
      <c r="J18" s="28">
        <f t="shared" si="3"/>
        <v>0</v>
      </c>
      <c r="K18" s="32">
        <v>490</v>
      </c>
    </row>
    <row r="19" spans="1:13" x14ac:dyDescent="0.25">
      <c r="A19" s="20"/>
      <c r="B19" s="4" t="s">
        <v>0</v>
      </c>
      <c r="C19" s="6">
        <v>0</v>
      </c>
      <c r="D19" s="24">
        <f t="shared" si="0"/>
        <v>0</v>
      </c>
      <c r="E19" s="2">
        <v>181</v>
      </c>
      <c r="F19" s="24">
        <f t="shared" si="1"/>
        <v>1</v>
      </c>
      <c r="G19" s="2">
        <v>0</v>
      </c>
      <c r="H19" s="24">
        <f t="shared" si="2"/>
        <v>0</v>
      </c>
      <c r="I19" s="2">
        <v>0</v>
      </c>
      <c r="J19" s="28">
        <f t="shared" si="3"/>
        <v>0</v>
      </c>
      <c r="K19" s="32">
        <v>181</v>
      </c>
    </row>
    <row r="20" spans="1:13" ht="15.75" thickBot="1" x14ac:dyDescent="0.3">
      <c r="A20" s="20"/>
      <c r="B20" s="5" t="s">
        <v>1</v>
      </c>
      <c r="C20" s="7">
        <v>97</v>
      </c>
      <c r="D20" s="25">
        <f t="shared" si="0"/>
        <v>0.19400000000000001</v>
      </c>
      <c r="E20" s="3">
        <v>84</v>
      </c>
      <c r="F20" s="25">
        <f t="shared" si="1"/>
        <v>0.16800000000000001</v>
      </c>
      <c r="G20" s="3">
        <v>309</v>
      </c>
      <c r="H20" s="25">
        <f t="shared" si="2"/>
        <v>0.61799999999999999</v>
      </c>
      <c r="I20" s="3">
        <v>10</v>
      </c>
      <c r="J20" s="29">
        <f t="shared" si="3"/>
        <v>0.02</v>
      </c>
      <c r="K20" s="33">
        <v>500</v>
      </c>
    </row>
    <row r="21" spans="1:13" ht="15.75" thickBot="1" x14ac:dyDescent="0.3">
      <c r="A21" s="21"/>
      <c r="B21" s="8"/>
      <c r="C21" s="9">
        <f>SUM(C14:C20)</f>
        <v>1311</v>
      </c>
      <c r="D21" s="26">
        <f t="shared" si="0"/>
        <v>0.37726618705035969</v>
      </c>
      <c r="E21" s="10">
        <f t="shared" ref="E21" si="4">SUM(E14:E20)</f>
        <v>796</v>
      </c>
      <c r="F21" s="26">
        <f t="shared" si="1"/>
        <v>0.22906474820143885</v>
      </c>
      <c r="G21" s="10">
        <v>1346</v>
      </c>
      <c r="H21" s="26">
        <f t="shared" si="2"/>
        <v>0.38733812949640289</v>
      </c>
      <c r="I21" s="10">
        <v>22</v>
      </c>
      <c r="J21" s="30">
        <f t="shared" si="3"/>
        <v>6.3309352517985614E-3</v>
      </c>
      <c r="K21" s="34">
        <v>3475</v>
      </c>
      <c r="M21" s="16"/>
    </row>
    <row r="22" spans="1:13" ht="25.5" customHeight="1" x14ac:dyDescent="0.25">
      <c r="A22" s="71" t="s">
        <v>9</v>
      </c>
      <c r="B22" s="71" t="s">
        <v>7</v>
      </c>
      <c r="C22" s="73" t="s">
        <v>12</v>
      </c>
      <c r="D22" s="74"/>
      <c r="E22" s="64" t="s">
        <v>13</v>
      </c>
      <c r="F22" s="65"/>
      <c r="G22" s="65"/>
      <c r="H22" s="65"/>
      <c r="I22" s="65"/>
      <c r="J22" s="65"/>
      <c r="K22" s="76" t="s">
        <v>14</v>
      </c>
    </row>
    <row r="23" spans="1:13" ht="25.5" customHeight="1" thickBot="1" x14ac:dyDescent="0.3">
      <c r="A23" s="72"/>
      <c r="B23" s="72"/>
      <c r="C23" s="75"/>
      <c r="D23" s="67"/>
      <c r="E23" s="66" t="s">
        <v>24</v>
      </c>
      <c r="F23" s="67"/>
      <c r="G23" s="66" t="s">
        <v>8</v>
      </c>
      <c r="H23" s="67"/>
      <c r="I23" s="68" t="s">
        <v>25</v>
      </c>
      <c r="J23" s="69"/>
      <c r="K23" s="77"/>
    </row>
    <row r="24" spans="1:13" x14ac:dyDescent="0.25">
      <c r="A24" s="19" t="s">
        <v>11</v>
      </c>
      <c r="B24" s="11" t="s">
        <v>2</v>
      </c>
      <c r="C24" s="12">
        <v>22</v>
      </c>
      <c r="D24" s="23">
        <f t="shared" ref="D24:D29" si="5">C24/$K24</f>
        <v>8.9068825910931168E-2</v>
      </c>
      <c r="E24" s="13">
        <v>80</v>
      </c>
      <c r="F24" s="23">
        <f t="shared" ref="F24:F30" si="6">E24/$K24</f>
        <v>0.32388663967611336</v>
      </c>
      <c r="G24" s="13">
        <v>144</v>
      </c>
      <c r="H24" s="23">
        <f t="shared" ref="H24:H30" si="7">G24/$K24</f>
        <v>0.582995951417004</v>
      </c>
      <c r="I24" s="13">
        <v>1</v>
      </c>
      <c r="J24" s="27">
        <f t="shared" ref="J24:J30" si="8">I24/$K24</f>
        <v>4.048582995951417E-3</v>
      </c>
      <c r="K24" s="31">
        <v>247</v>
      </c>
    </row>
    <row r="25" spans="1:13" x14ac:dyDescent="0.25">
      <c r="A25" s="20"/>
      <c r="B25" s="4" t="s">
        <v>3</v>
      </c>
      <c r="C25" s="6">
        <v>109</v>
      </c>
      <c r="D25" s="24">
        <f t="shared" si="5"/>
        <v>0.63372093023255816</v>
      </c>
      <c r="E25" s="2">
        <v>61</v>
      </c>
      <c r="F25" s="24">
        <f t="shared" si="6"/>
        <v>0.35465116279069769</v>
      </c>
      <c r="G25" s="2">
        <v>0</v>
      </c>
      <c r="H25" s="24">
        <f t="shared" si="7"/>
        <v>0</v>
      </c>
      <c r="I25" s="2">
        <v>2</v>
      </c>
      <c r="J25" s="28">
        <f t="shared" si="8"/>
        <v>1.1627906976744186E-2</v>
      </c>
      <c r="K25" s="32">
        <v>172</v>
      </c>
    </row>
    <row r="26" spans="1:13" x14ac:dyDescent="0.25">
      <c r="A26" s="20"/>
      <c r="B26" s="4" t="s">
        <v>4</v>
      </c>
      <c r="C26" s="6">
        <v>41</v>
      </c>
      <c r="D26" s="24">
        <f t="shared" si="5"/>
        <v>0.21354166666666666</v>
      </c>
      <c r="E26" s="2">
        <v>26</v>
      </c>
      <c r="F26" s="24">
        <f t="shared" si="6"/>
        <v>0.13541666666666666</v>
      </c>
      <c r="G26" s="2">
        <v>123</v>
      </c>
      <c r="H26" s="24">
        <f t="shared" si="7"/>
        <v>0.640625</v>
      </c>
      <c r="I26" s="2">
        <v>2</v>
      </c>
      <c r="J26" s="28">
        <f t="shared" si="8"/>
        <v>1.0416666666666666E-2</v>
      </c>
      <c r="K26" s="32">
        <v>192</v>
      </c>
    </row>
    <row r="27" spans="1:13" x14ac:dyDescent="0.25">
      <c r="A27" s="20"/>
      <c r="B27" s="4" t="s">
        <v>6</v>
      </c>
      <c r="C27" s="6">
        <v>69</v>
      </c>
      <c r="D27" s="24">
        <f t="shared" si="5"/>
        <v>0.66346153846153844</v>
      </c>
      <c r="E27" s="2">
        <v>27</v>
      </c>
      <c r="F27" s="24">
        <f t="shared" si="6"/>
        <v>0.25961538461538464</v>
      </c>
      <c r="G27" s="2">
        <v>7</v>
      </c>
      <c r="H27" s="24">
        <f t="shared" si="7"/>
        <v>6.7307692307692304E-2</v>
      </c>
      <c r="I27" s="2">
        <v>1</v>
      </c>
      <c r="J27" s="28">
        <f t="shared" si="8"/>
        <v>9.6153846153846159E-3</v>
      </c>
      <c r="K27" s="32">
        <v>104</v>
      </c>
    </row>
    <row r="28" spans="1:13" x14ac:dyDescent="0.25">
      <c r="A28" s="20"/>
      <c r="B28" s="4" t="s">
        <v>0</v>
      </c>
      <c r="C28" s="6">
        <v>0</v>
      </c>
      <c r="D28" s="24">
        <f t="shared" si="5"/>
        <v>0</v>
      </c>
      <c r="E28" s="2">
        <v>40</v>
      </c>
      <c r="F28" s="24">
        <f t="shared" si="6"/>
        <v>1</v>
      </c>
      <c r="G28" s="2">
        <v>0</v>
      </c>
      <c r="H28" s="24">
        <f t="shared" si="7"/>
        <v>0</v>
      </c>
      <c r="I28" s="2">
        <v>0</v>
      </c>
      <c r="J28" s="28">
        <f t="shared" si="8"/>
        <v>0</v>
      </c>
      <c r="K28" s="32">
        <v>40</v>
      </c>
    </row>
    <row r="29" spans="1:13" ht="15.75" thickBot="1" x14ac:dyDescent="0.3">
      <c r="A29" s="20"/>
      <c r="B29" s="35" t="s">
        <v>1</v>
      </c>
      <c r="C29" s="36">
        <v>3</v>
      </c>
      <c r="D29" s="37">
        <f t="shared" si="5"/>
        <v>2.6315789473684209E-2</v>
      </c>
      <c r="E29" s="38">
        <v>1</v>
      </c>
      <c r="F29" s="37">
        <f t="shared" si="6"/>
        <v>8.771929824561403E-3</v>
      </c>
      <c r="G29" s="38">
        <v>110</v>
      </c>
      <c r="H29" s="37">
        <f t="shared" si="7"/>
        <v>0.96491228070175439</v>
      </c>
      <c r="I29" s="38">
        <v>0</v>
      </c>
      <c r="J29" s="39">
        <f t="shared" si="8"/>
        <v>0</v>
      </c>
      <c r="K29" s="40">
        <v>114</v>
      </c>
    </row>
    <row r="30" spans="1:13" ht="15.75" thickBot="1" x14ac:dyDescent="0.3">
      <c r="A30" s="21"/>
      <c r="B30" s="41"/>
      <c r="C30" s="42">
        <v>244</v>
      </c>
      <c r="D30" s="46">
        <f>C30/$K30</f>
        <v>0.28078250863060988</v>
      </c>
      <c r="E30" s="43">
        <v>235</v>
      </c>
      <c r="F30" s="47">
        <f t="shared" si="6"/>
        <v>0.27042577675489066</v>
      </c>
      <c r="G30" s="43">
        <v>384</v>
      </c>
      <c r="H30" s="48">
        <f t="shared" si="7"/>
        <v>0.44188722669735325</v>
      </c>
      <c r="I30" s="43">
        <v>6</v>
      </c>
      <c r="J30" s="49">
        <f t="shared" si="8"/>
        <v>6.9044879171461446E-3</v>
      </c>
      <c r="K30" s="44">
        <f>SUM(K24:K29)</f>
        <v>869</v>
      </c>
    </row>
    <row r="31" spans="1:13" x14ac:dyDescent="0.25">
      <c r="M31" s="16"/>
    </row>
    <row r="32" spans="1:13" x14ac:dyDescent="0.25">
      <c r="C32" s="16"/>
    </row>
  </sheetData>
  <mergeCells count="17">
    <mergeCell ref="A1:K2"/>
    <mergeCell ref="B12:B13"/>
    <mergeCell ref="A12:A13"/>
    <mergeCell ref="A22:A23"/>
    <mergeCell ref="B22:B23"/>
    <mergeCell ref="C12:D13"/>
    <mergeCell ref="C22:D23"/>
    <mergeCell ref="K12:K13"/>
    <mergeCell ref="K22:K23"/>
    <mergeCell ref="E13:F13"/>
    <mergeCell ref="G13:H13"/>
    <mergeCell ref="I13:J13"/>
    <mergeCell ref="E12:J12"/>
    <mergeCell ref="E22:J22"/>
    <mergeCell ref="E23:F23"/>
    <mergeCell ref="G23:H23"/>
    <mergeCell ref="I23:J23"/>
  </mergeCells>
  <pageMargins left="0.25" right="0.25" top="0.75" bottom="0.75" header="0.3" footer="0.3"/>
  <pageSetup paperSize="9" orientation="landscape" r:id="rId1"/>
  <ignoredErrors>
    <ignoredError sqref="D21:E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BC62-1A64-46D6-A0B1-EEACFA568478}">
  <dimension ref="A1:H30"/>
  <sheetViews>
    <sheetView workbookViewId="0">
      <selection activeCell="D22" sqref="D22"/>
    </sheetView>
  </sheetViews>
  <sheetFormatPr defaultRowHeight="15" x14ac:dyDescent="0.25"/>
  <cols>
    <col min="1" max="1" width="17" bestFit="1" customWidth="1"/>
    <col min="2" max="2" width="26.5703125" bestFit="1" customWidth="1"/>
    <col min="3" max="3" width="22.28515625" customWidth="1"/>
    <col min="4" max="4" width="28.28515625" customWidth="1"/>
    <col min="5" max="5" width="21.7109375" customWidth="1"/>
    <col min="6" max="6" width="26.42578125" customWidth="1"/>
  </cols>
  <sheetData>
    <row r="1" spans="1:6" x14ac:dyDescent="0.25">
      <c r="A1" s="78" t="s">
        <v>27</v>
      </c>
      <c r="B1" s="78"/>
      <c r="C1" s="78"/>
      <c r="D1" s="78"/>
      <c r="E1" s="78"/>
      <c r="F1" s="78"/>
    </row>
    <row r="2" spans="1:6" x14ac:dyDescent="0.25">
      <c r="A2" s="78"/>
      <c r="B2" s="78"/>
      <c r="C2" s="78"/>
      <c r="D2" s="78"/>
      <c r="E2" s="78"/>
      <c r="F2" s="78"/>
    </row>
    <row r="3" spans="1:6" x14ac:dyDescent="0.25">
      <c r="A3" s="22" t="s">
        <v>28</v>
      </c>
    </row>
    <row r="5" spans="1:6" x14ac:dyDescent="0.25">
      <c r="A5" s="22" t="s">
        <v>16</v>
      </c>
    </row>
    <row r="6" spans="1:6" x14ac:dyDescent="0.25">
      <c r="A6" s="1" t="s">
        <v>17</v>
      </c>
    </row>
    <row r="7" spans="1:6" x14ac:dyDescent="0.25">
      <c r="A7" s="1"/>
    </row>
    <row r="8" spans="1:6" x14ac:dyDescent="0.25">
      <c r="A8" s="22" t="s">
        <v>18</v>
      </c>
    </row>
    <row r="9" spans="1:6" x14ac:dyDescent="0.25">
      <c r="A9" s="1" t="s">
        <v>20</v>
      </c>
    </row>
    <row r="11" spans="1:6" ht="15.75" thickBot="1" x14ac:dyDescent="0.3"/>
    <row r="12" spans="1:6" ht="25.5" customHeight="1" x14ac:dyDescent="0.25">
      <c r="A12" s="17" t="s">
        <v>9</v>
      </c>
      <c r="B12" s="14" t="s">
        <v>7</v>
      </c>
      <c r="C12" s="79" t="s">
        <v>23</v>
      </c>
      <c r="D12" s="80"/>
      <c r="E12" s="79" t="s">
        <v>26</v>
      </c>
      <c r="F12" s="80"/>
    </row>
    <row r="13" spans="1:6" ht="15.75" thickBot="1" x14ac:dyDescent="0.3">
      <c r="A13" s="18"/>
      <c r="B13" s="15"/>
      <c r="C13" s="59" t="s">
        <v>31</v>
      </c>
      <c r="D13" s="58" t="s">
        <v>32</v>
      </c>
      <c r="E13" s="60" t="s">
        <v>31</v>
      </c>
      <c r="F13" s="61" t="s">
        <v>32</v>
      </c>
    </row>
    <row r="14" spans="1:6" x14ac:dyDescent="0.25">
      <c r="A14" s="19" t="s">
        <v>10</v>
      </c>
      <c r="B14" s="11" t="s">
        <v>2</v>
      </c>
      <c r="C14" s="12">
        <v>9</v>
      </c>
      <c r="D14" s="13">
        <v>250</v>
      </c>
      <c r="E14" s="12">
        <v>0</v>
      </c>
      <c r="F14" s="54">
        <v>346</v>
      </c>
    </row>
    <row r="15" spans="1:6" x14ac:dyDescent="0.25">
      <c r="A15" s="20"/>
      <c r="B15" s="4" t="s">
        <v>3</v>
      </c>
      <c r="C15" s="6">
        <v>9</v>
      </c>
      <c r="D15" s="2">
        <v>93</v>
      </c>
      <c r="E15" s="6">
        <v>0</v>
      </c>
      <c r="F15" s="55">
        <v>143</v>
      </c>
    </row>
    <row r="16" spans="1:6" ht="15" customHeight="1" x14ac:dyDescent="0.25">
      <c r="A16" s="20"/>
      <c r="B16" s="4" t="s">
        <v>4</v>
      </c>
      <c r="C16" s="6">
        <v>8</v>
      </c>
      <c r="D16" s="2">
        <v>121</v>
      </c>
      <c r="E16" s="6">
        <v>1</v>
      </c>
      <c r="F16" s="55">
        <v>311</v>
      </c>
    </row>
    <row r="17" spans="1:8" x14ac:dyDescent="0.25">
      <c r="A17" s="20"/>
      <c r="B17" s="4" t="s">
        <v>6</v>
      </c>
      <c r="C17" s="6">
        <v>3</v>
      </c>
      <c r="D17" s="2">
        <v>76</v>
      </c>
      <c r="E17" s="6">
        <v>1</v>
      </c>
      <c r="F17" s="55">
        <v>209</v>
      </c>
    </row>
    <row r="18" spans="1:8" x14ac:dyDescent="0.25">
      <c r="A18" s="20"/>
      <c r="B18" s="4" t="s">
        <v>0</v>
      </c>
      <c r="C18" s="6">
        <v>0</v>
      </c>
      <c r="D18" s="2">
        <v>0</v>
      </c>
      <c r="E18" s="6">
        <v>0</v>
      </c>
      <c r="F18" s="55">
        <v>181</v>
      </c>
    </row>
    <row r="19" spans="1:8" ht="15.75" thickBot="1" x14ac:dyDescent="0.3">
      <c r="A19" s="20"/>
      <c r="B19" s="5" t="s">
        <v>1</v>
      </c>
      <c r="C19" s="7">
        <v>9</v>
      </c>
      <c r="D19" s="3">
        <v>244</v>
      </c>
      <c r="E19" s="7">
        <v>0</v>
      </c>
      <c r="F19" s="56">
        <v>150</v>
      </c>
    </row>
    <row r="20" spans="1:8" ht="15.75" thickBot="1" x14ac:dyDescent="0.3">
      <c r="A20" s="21"/>
      <c r="B20" s="8"/>
      <c r="C20" s="9">
        <f>SUM(C14:C19)</f>
        <v>38</v>
      </c>
      <c r="D20" s="10">
        <f>SUM(D14:D19)</f>
        <v>784</v>
      </c>
      <c r="E20" s="9">
        <f>SUM(E14:E19)</f>
        <v>2</v>
      </c>
      <c r="F20" s="57">
        <f>SUM(F14:F19)</f>
        <v>1340</v>
      </c>
    </row>
    <row r="21" spans="1:8" ht="25.5" customHeight="1" x14ac:dyDescent="0.25">
      <c r="A21" s="17" t="s">
        <v>9</v>
      </c>
      <c r="B21" s="14" t="s">
        <v>7</v>
      </c>
      <c r="C21" s="79" t="s">
        <v>23</v>
      </c>
      <c r="D21" s="80"/>
      <c r="E21" s="79" t="s">
        <v>26</v>
      </c>
      <c r="F21" s="80"/>
    </row>
    <row r="22" spans="1:8" ht="15.75" thickBot="1" x14ac:dyDescent="0.3">
      <c r="A22" s="18"/>
      <c r="B22" s="15"/>
      <c r="C22" s="59" t="s">
        <v>31</v>
      </c>
      <c r="D22" s="62" t="s">
        <v>32</v>
      </c>
      <c r="E22" s="59" t="s">
        <v>31</v>
      </c>
      <c r="F22" s="63" t="s">
        <v>32</v>
      </c>
    </row>
    <row r="23" spans="1:8" x14ac:dyDescent="0.25">
      <c r="A23" s="19" t="s">
        <v>11</v>
      </c>
      <c r="B23" s="11" t="s">
        <v>2</v>
      </c>
      <c r="C23" s="12">
        <v>13</v>
      </c>
      <c r="D23" s="13">
        <v>96</v>
      </c>
      <c r="E23" s="12">
        <v>0</v>
      </c>
      <c r="F23" s="54">
        <v>116</v>
      </c>
    </row>
    <row r="24" spans="1:8" x14ac:dyDescent="0.25">
      <c r="A24" s="20"/>
      <c r="B24" s="4" t="s">
        <v>3</v>
      </c>
      <c r="C24" s="6">
        <v>4</v>
      </c>
      <c r="D24" s="2">
        <v>9</v>
      </c>
      <c r="E24" s="6">
        <v>1</v>
      </c>
      <c r="F24" s="55">
        <v>49</v>
      </c>
    </row>
    <row r="25" spans="1:8" ht="15" customHeight="1" x14ac:dyDescent="0.25">
      <c r="A25" s="20"/>
      <c r="B25" s="4" t="s">
        <v>4</v>
      </c>
      <c r="C25" s="6">
        <v>10</v>
      </c>
      <c r="D25" s="2">
        <v>29</v>
      </c>
      <c r="E25" s="6">
        <v>1</v>
      </c>
      <c r="F25" s="55">
        <v>111</v>
      </c>
    </row>
    <row r="26" spans="1:8" x14ac:dyDescent="0.25">
      <c r="A26" s="20"/>
      <c r="B26" s="4" t="s">
        <v>6</v>
      </c>
      <c r="C26" s="6">
        <v>0</v>
      </c>
      <c r="D26" s="2">
        <v>8</v>
      </c>
      <c r="E26" s="6">
        <v>5</v>
      </c>
      <c r="F26" s="55">
        <v>22</v>
      </c>
    </row>
    <row r="27" spans="1:8" x14ac:dyDescent="0.25">
      <c r="A27" s="20"/>
      <c r="B27" s="4" t="s">
        <v>0</v>
      </c>
      <c r="C27" s="6">
        <v>0</v>
      </c>
      <c r="D27" s="2">
        <v>0</v>
      </c>
      <c r="E27" s="6">
        <v>0</v>
      </c>
      <c r="F27" s="55">
        <v>40</v>
      </c>
    </row>
    <row r="28" spans="1:8" ht="15.75" thickBot="1" x14ac:dyDescent="0.3">
      <c r="A28" s="20"/>
      <c r="B28" s="5" t="s">
        <v>1</v>
      </c>
      <c r="C28" s="7">
        <v>0</v>
      </c>
      <c r="D28" s="3">
        <v>46</v>
      </c>
      <c r="E28" s="7">
        <v>0</v>
      </c>
      <c r="F28" s="56">
        <v>65</v>
      </c>
    </row>
    <row r="29" spans="1:8" ht="15.75" thickBot="1" x14ac:dyDescent="0.3">
      <c r="A29" s="21"/>
      <c r="B29" s="8"/>
      <c r="C29" s="9">
        <f t="shared" ref="C29:F29" si="0">SUM(C23:C28)</f>
        <v>27</v>
      </c>
      <c r="D29" s="10">
        <f t="shared" si="0"/>
        <v>188</v>
      </c>
      <c r="E29" s="9">
        <f t="shared" si="0"/>
        <v>7</v>
      </c>
      <c r="F29" s="10">
        <f t="shared" si="0"/>
        <v>403</v>
      </c>
      <c r="H29" s="16"/>
    </row>
    <row r="30" spans="1:8" x14ac:dyDescent="0.25">
      <c r="A30" s="1"/>
    </row>
  </sheetData>
  <mergeCells count="5">
    <mergeCell ref="A1:F2"/>
    <mergeCell ref="C12:D12"/>
    <mergeCell ref="C21:D21"/>
    <mergeCell ref="E12:F12"/>
    <mergeCell ref="E21:F21"/>
  </mergeCells>
  <pageMargins left="0.25" right="0.25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C1C3-F61C-423B-AF99-E619DE4CBF08}">
  <dimension ref="A1:K25"/>
  <sheetViews>
    <sheetView workbookViewId="0">
      <selection activeCell="A3" sqref="A3"/>
    </sheetView>
  </sheetViews>
  <sheetFormatPr defaultRowHeight="15" x14ac:dyDescent="0.25"/>
  <cols>
    <col min="1" max="1" width="17" bestFit="1" customWidth="1"/>
    <col min="2" max="2" width="26.5703125" bestFit="1" customWidth="1"/>
    <col min="3" max="4" width="12.7109375" customWidth="1"/>
    <col min="5" max="5" width="16" bestFit="1" customWidth="1"/>
  </cols>
  <sheetData>
    <row r="1" spans="1:11" x14ac:dyDescent="0.2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5">
      <c r="A3" s="22" t="s">
        <v>29</v>
      </c>
    </row>
    <row r="5" spans="1:11" x14ac:dyDescent="0.25">
      <c r="A5" s="22" t="s">
        <v>16</v>
      </c>
    </row>
    <row r="6" spans="1:11" x14ac:dyDescent="0.25">
      <c r="A6" s="1" t="s">
        <v>17</v>
      </c>
    </row>
    <row r="8" spans="1:11" ht="15.75" thickBot="1" x14ac:dyDescent="0.3"/>
    <row r="9" spans="1:11" ht="25.5" customHeight="1" thickBot="1" x14ac:dyDescent="0.3">
      <c r="A9" s="17" t="s">
        <v>9</v>
      </c>
      <c r="B9" s="14" t="s">
        <v>7</v>
      </c>
      <c r="C9" s="81" t="s">
        <v>21</v>
      </c>
      <c r="D9" s="82"/>
      <c r="E9" s="45" t="s">
        <v>14</v>
      </c>
    </row>
    <row r="10" spans="1:11" x14ac:dyDescent="0.25">
      <c r="A10" s="19" t="s">
        <v>10</v>
      </c>
      <c r="B10" s="11" t="s">
        <v>2</v>
      </c>
      <c r="C10" s="12">
        <v>37</v>
      </c>
      <c r="D10" s="50">
        <f t="shared" ref="D10:D16" si="0">C10/E10</f>
        <v>0.5</v>
      </c>
      <c r="E10" s="31">
        <v>74</v>
      </c>
    </row>
    <row r="11" spans="1:11" x14ac:dyDescent="0.25">
      <c r="A11" s="20"/>
      <c r="B11" s="4" t="s">
        <v>3</v>
      </c>
      <c r="C11" s="6">
        <v>5</v>
      </c>
      <c r="D11" s="51">
        <f t="shared" si="0"/>
        <v>7.8125E-2</v>
      </c>
      <c r="E11" s="32">
        <v>64</v>
      </c>
    </row>
    <row r="12" spans="1:11" x14ac:dyDescent="0.25">
      <c r="A12" s="20"/>
      <c r="B12" s="4" t="s">
        <v>4</v>
      </c>
      <c r="C12" s="6">
        <v>25</v>
      </c>
      <c r="D12" s="51">
        <f t="shared" si="0"/>
        <v>0.43859649122807015</v>
      </c>
      <c r="E12" s="32">
        <v>57</v>
      </c>
    </row>
    <row r="13" spans="1:11" x14ac:dyDescent="0.25">
      <c r="A13" s="20"/>
      <c r="B13" s="4" t="s">
        <v>6</v>
      </c>
      <c r="C13" s="6">
        <v>0</v>
      </c>
      <c r="D13" s="51">
        <f t="shared" si="0"/>
        <v>0</v>
      </c>
      <c r="E13" s="32">
        <v>34</v>
      </c>
    </row>
    <row r="14" spans="1:11" x14ac:dyDescent="0.25">
      <c r="A14" s="20"/>
      <c r="B14" s="4" t="s">
        <v>0</v>
      </c>
      <c r="C14" s="6">
        <v>6</v>
      </c>
      <c r="D14" s="51">
        <f t="shared" si="0"/>
        <v>0.75</v>
      </c>
      <c r="E14" s="32">
        <v>8</v>
      </c>
    </row>
    <row r="15" spans="1:11" ht="15.75" thickBot="1" x14ac:dyDescent="0.3">
      <c r="A15" s="20"/>
      <c r="B15" s="5" t="s">
        <v>1</v>
      </c>
      <c r="C15" s="7">
        <v>2</v>
      </c>
      <c r="D15" s="52">
        <f t="shared" si="0"/>
        <v>6.8965517241379309E-2</v>
      </c>
      <c r="E15" s="33">
        <v>29</v>
      </c>
    </row>
    <row r="16" spans="1:11" ht="15.75" thickBot="1" x14ac:dyDescent="0.3">
      <c r="A16" s="21"/>
      <c r="B16" s="8"/>
      <c r="C16" s="9">
        <f>SUM(C10:C15)</f>
        <v>75</v>
      </c>
      <c r="D16" s="53">
        <f t="shared" si="0"/>
        <v>0.28195488721804512</v>
      </c>
      <c r="E16" s="34">
        <f>SUM(E10:E15)</f>
        <v>266</v>
      </c>
    </row>
    <row r="17" spans="1:5" ht="25.5" customHeight="1" thickBot="1" x14ac:dyDescent="0.3">
      <c r="A17" s="17" t="s">
        <v>9</v>
      </c>
      <c r="B17" s="14" t="s">
        <v>7</v>
      </c>
      <c r="C17" s="81" t="s">
        <v>21</v>
      </c>
      <c r="D17" s="82"/>
      <c r="E17" s="45" t="s">
        <v>14</v>
      </c>
    </row>
    <row r="18" spans="1:5" x14ac:dyDescent="0.25">
      <c r="A18" s="19" t="s">
        <v>11</v>
      </c>
      <c r="B18" s="11" t="s">
        <v>2</v>
      </c>
      <c r="C18" s="12">
        <v>28</v>
      </c>
      <c r="D18" s="50">
        <f t="shared" ref="D18:D24" si="1">C18/E18</f>
        <v>0.5490196078431373</v>
      </c>
      <c r="E18" s="31">
        <v>51</v>
      </c>
    </row>
    <row r="19" spans="1:5" x14ac:dyDescent="0.25">
      <c r="A19" s="20"/>
      <c r="B19" s="4" t="s">
        <v>3</v>
      </c>
      <c r="C19" s="6">
        <v>0</v>
      </c>
      <c r="D19" s="51">
        <f t="shared" si="1"/>
        <v>0</v>
      </c>
      <c r="E19" s="32">
        <v>49</v>
      </c>
    </row>
    <row r="20" spans="1:5" x14ac:dyDescent="0.25">
      <c r="A20" s="20"/>
      <c r="B20" s="4" t="s">
        <v>4</v>
      </c>
      <c r="C20" s="6">
        <v>12</v>
      </c>
      <c r="D20" s="51">
        <f t="shared" si="1"/>
        <v>0.22641509433962265</v>
      </c>
      <c r="E20" s="32">
        <v>53</v>
      </c>
    </row>
    <row r="21" spans="1:5" x14ac:dyDescent="0.25">
      <c r="A21" s="20"/>
      <c r="B21" s="4" t="s">
        <v>6</v>
      </c>
      <c r="C21" s="6">
        <v>0</v>
      </c>
      <c r="D21" s="51">
        <f t="shared" si="1"/>
        <v>0</v>
      </c>
      <c r="E21" s="32">
        <v>44</v>
      </c>
    </row>
    <row r="22" spans="1:5" x14ac:dyDescent="0.25">
      <c r="A22" s="20"/>
      <c r="B22" s="4" t="s">
        <v>0</v>
      </c>
      <c r="C22" s="6">
        <v>4</v>
      </c>
      <c r="D22" s="51">
        <f t="shared" si="1"/>
        <v>0.66666666666666663</v>
      </c>
      <c r="E22" s="32">
        <v>6</v>
      </c>
    </row>
    <row r="23" spans="1:5" ht="15.75" thickBot="1" x14ac:dyDescent="0.3">
      <c r="A23" s="20"/>
      <c r="B23" s="5" t="s">
        <v>1</v>
      </c>
      <c r="C23" s="7">
        <v>4</v>
      </c>
      <c r="D23" s="52">
        <f t="shared" si="1"/>
        <v>0.2</v>
      </c>
      <c r="E23" s="40">
        <v>20</v>
      </c>
    </row>
    <row r="24" spans="1:5" ht="15.75" thickBot="1" x14ac:dyDescent="0.3">
      <c r="A24" s="21"/>
      <c r="B24" s="8"/>
      <c r="C24" s="9">
        <f>SUM(C18:C23)</f>
        <v>48</v>
      </c>
      <c r="D24" s="53">
        <f t="shared" si="1"/>
        <v>0.21524663677130046</v>
      </c>
      <c r="E24" s="44">
        <f>SUM(E18:E23)</f>
        <v>223</v>
      </c>
    </row>
    <row r="25" spans="1:5" x14ac:dyDescent="0.25">
      <c r="A25" s="1"/>
    </row>
  </sheetData>
  <mergeCells count="3">
    <mergeCell ref="C9:D9"/>
    <mergeCell ref="C17:D17"/>
    <mergeCell ref="A1:K2"/>
  </mergeCells>
  <pageMargins left="0.25" right="0.25" top="0.75" bottom="0.75" header="0.3" footer="0.3"/>
  <pageSetup paperSize="9" orientation="landscape" r:id="rId1"/>
  <ignoredErrors>
    <ignoredError sqref="D16 D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4" ma:contentTypeDescription="Een nieuw document maken." ma:contentTypeScope="" ma:versionID="c874092db6c99858427d2759b7f98a28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08da4a8fc029639205c98a486a7eee7f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FF6DD226-95AE-4F00-BAC2-2900615B6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74EC8F-F7DB-48DC-81E5-12C3D9146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99D496-99C2-4BBA-BDC4-97D47793AC73}">
  <ds:schemaRefs>
    <ds:schemaRef ds:uri="http://schemas.microsoft.com/office/2006/metadata/properties"/>
    <ds:schemaRef ds:uri="http://schemas.microsoft.com/office/infopath/2007/PartnerControls"/>
    <ds:schemaRef ds:uri="0e131338-60f6-4e30-bc4d-f35220754ff1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Rolle Sinja</cp:lastModifiedBy>
  <cp:lastPrinted>2023-02-06T10:29:43Z</cp:lastPrinted>
  <dcterms:created xsi:type="dcterms:W3CDTF">2023-01-31T11:00:31Z</dcterms:created>
  <dcterms:modified xsi:type="dcterms:W3CDTF">2023-02-16T10:40:25Z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  <property fmtid="{D5CDD505-2E9C-101B-9397-08002B2CF9AE}" pid="3" name="MediaServiceImageTags">
    <vt:lpwstr/>
  </property>
</Properties>
</file>