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26" yWindow="6180" windowWidth="19320" windowHeight="11445" activeTab="0"/>
  </bookViews>
  <sheets>
    <sheet name="SHM's" sheetId="1" r:id="rId1"/>
    <sheet name="Totalen" sheetId="2" r:id="rId2"/>
    <sheet name="Blad3" sheetId="3" r:id="rId3"/>
  </sheets>
  <definedNames>
    <definedName name="_xlnm.Print_Titles" localSheetId="0">'SHM''s'!$1:$2</definedName>
  </definedNames>
  <calcPr fullCalcOnLoad="1"/>
</workbook>
</file>

<file path=xl/sharedStrings.xml><?xml version="1.0" encoding="utf-8"?>
<sst xmlns="http://schemas.openxmlformats.org/spreadsheetml/2006/main" count="50" uniqueCount="22">
  <si>
    <t>Werkgebied</t>
  </si>
  <si>
    <t>9710-Vooruitzien</t>
  </si>
  <si>
    <t>9760-Landwaarts</t>
  </si>
  <si>
    <t>9780-KLE Tongeren</t>
  </si>
  <si>
    <t>Aankoop met renovatie</t>
  </si>
  <si>
    <t>Aankoop sociale koopwoning</t>
  </si>
  <si>
    <t>Aankoop sociale koopwoning na renov./sloping</t>
  </si>
  <si>
    <t>Nieuwbouw</t>
  </si>
  <si>
    <t>Nieuwbouw na sloping</t>
  </si>
  <si>
    <t>Overname onverdeelde helft-groepsbouw</t>
  </si>
  <si>
    <t>Overname onverdeelde helft-nieuwbouw</t>
  </si>
  <si>
    <t>Overname onverdeelde helft-renovatie</t>
  </si>
  <si>
    <t>Renovatie eigen woning</t>
  </si>
  <si>
    <t>Eindtotaal</t>
  </si>
  <si>
    <t>Beringen, Ham, Heusden-Zolder, Houthalen-Helchteren, Leopoldsburg, Lummen, Tessenderlo, Zonhoven</t>
  </si>
  <si>
    <t>As, Bocholt, Bree, Diepenbeek, Dilsen-Stokkem, Genk, Hamont-Achel, Hechtel-Eksel, Kinrooi, Lommel, Maaseik,  Meeuwen-Gruitrode, Neerpelt, Opglabbeek, Overpelt, Peer, Zutendaal</t>
  </si>
  <si>
    <t>Alken, Blzen, Borgloon, Gingelom, Halen, Hasselt, Heers, Herk-de-Stad, Herstappe, Hoeselt, Kortessem, Lanaken, Maasmechelen, Nieuwerkerken, Riemst, Sint-Truiden, Tongeren, Voeren, Wellen</t>
  </si>
  <si>
    <t>Leningsbedragen - akten verleden in 2004-2008</t>
  </si>
  <si>
    <t>VMSW B.S.L.</t>
  </si>
  <si>
    <t>Limburg</t>
  </si>
  <si>
    <t>bedrag</t>
  </si>
  <si>
    <t>TOTAAL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</si>
</sst>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1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 wrapText="1"/>
    </xf>
    <xf numFmtId="0" fontId="0" fillId="0" borderId="12" xfId="0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4" fontId="0" fillId="0" borderId="13" xfId="0" applyNumberForma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4" fontId="0" fillId="0" borderId="14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4" fontId="0" fillId="0" borderId="15" xfId="0" applyNumberFormat="1" applyBorder="1" applyAlignment="1">
      <alignment horizontal="right" vertical="top"/>
    </xf>
    <xf numFmtId="4" fontId="0" fillId="0" borderId="16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4" fontId="0" fillId="0" borderId="18" xfId="0" applyNumberForma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4" fontId="17" fillId="0" borderId="0" xfId="0" applyNumberFormat="1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PageLayoutView="0" workbookViewId="0" topLeftCell="A1">
      <pane xSplit="3" ySplit="2" topLeftCell="F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L3" sqref="L3"/>
    </sheetView>
  </sheetViews>
  <sheetFormatPr defaultColWidth="9.140625" defaultRowHeight="15"/>
  <cols>
    <col min="2" max="2" width="17.8515625" style="0" bestFit="1" customWidth="1"/>
    <col min="3" max="3" width="32.57421875" style="0" customWidth="1"/>
    <col min="4" max="13" width="14.7109375" style="0" customWidth="1"/>
  </cols>
  <sheetData>
    <row r="1" spans="1:3" ht="15">
      <c r="A1" t="s">
        <v>17</v>
      </c>
      <c r="B1" s="1"/>
      <c r="C1" s="1"/>
    </row>
    <row r="2" spans="2:13" ht="60">
      <c r="B2" s="1"/>
      <c r="C2" s="2" t="s">
        <v>0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</row>
    <row r="3" spans="1:13" ht="60">
      <c r="A3" s="16">
        <v>2004</v>
      </c>
      <c r="B3" s="5" t="s">
        <v>1</v>
      </c>
      <c r="C3" s="6" t="s">
        <v>14</v>
      </c>
      <c r="D3" s="7">
        <v>716600</v>
      </c>
      <c r="E3" s="8">
        <v>3347450</v>
      </c>
      <c r="F3" s="8">
        <v>3814850</v>
      </c>
      <c r="G3" s="8">
        <v>65000</v>
      </c>
      <c r="H3" s="8"/>
      <c r="I3" s="8"/>
      <c r="J3" s="8"/>
      <c r="K3" s="8"/>
      <c r="L3" s="8">
        <v>3100</v>
      </c>
      <c r="M3" s="9">
        <v>7947000</v>
      </c>
    </row>
    <row r="4" spans="1:13" ht="90">
      <c r="A4" s="17"/>
      <c r="B4" s="18" t="s">
        <v>2</v>
      </c>
      <c r="C4" s="21" t="s">
        <v>15</v>
      </c>
      <c r="D4" s="10">
        <v>778500</v>
      </c>
      <c r="E4" s="11">
        <v>7402460</v>
      </c>
      <c r="F4" s="11"/>
      <c r="G4" s="11">
        <v>131055</v>
      </c>
      <c r="H4" s="11">
        <v>75000</v>
      </c>
      <c r="I4" s="11">
        <v>69400</v>
      </c>
      <c r="J4" s="11"/>
      <c r="K4" s="11">
        <v>25000</v>
      </c>
      <c r="L4" s="11">
        <v>173900</v>
      </c>
      <c r="M4" s="12">
        <v>8655315</v>
      </c>
    </row>
    <row r="5" spans="1:13" ht="105">
      <c r="A5" s="19"/>
      <c r="B5" s="20" t="s">
        <v>3</v>
      </c>
      <c r="C5" s="22" t="s">
        <v>16</v>
      </c>
      <c r="D5" s="13">
        <v>1876770</v>
      </c>
      <c r="E5" s="14">
        <v>5794660</v>
      </c>
      <c r="F5" s="14">
        <v>634250</v>
      </c>
      <c r="G5" s="14">
        <v>367000</v>
      </c>
      <c r="H5" s="14"/>
      <c r="I5" s="14">
        <v>70060</v>
      </c>
      <c r="J5" s="14"/>
      <c r="K5" s="14">
        <v>54010</v>
      </c>
      <c r="L5" s="14">
        <v>69700</v>
      </c>
      <c r="M5" s="15">
        <v>8866450</v>
      </c>
    </row>
    <row r="6" spans="1:13" ht="60">
      <c r="A6" s="16">
        <v>2005</v>
      </c>
      <c r="B6" s="5" t="s">
        <v>1</v>
      </c>
      <c r="C6" s="6" t="s">
        <v>14</v>
      </c>
      <c r="D6" s="7">
        <v>611000</v>
      </c>
      <c r="E6" s="8">
        <v>4717400</v>
      </c>
      <c r="F6" s="8">
        <v>965080</v>
      </c>
      <c r="G6" s="8">
        <v>207000</v>
      </c>
      <c r="H6" s="8"/>
      <c r="I6" s="8"/>
      <c r="J6" s="8"/>
      <c r="K6" s="8">
        <v>23500</v>
      </c>
      <c r="L6" s="8"/>
      <c r="M6" s="9">
        <v>6523980</v>
      </c>
    </row>
    <row r="7" spans="1:13" ht="90">
      <c r="A7" s="17"/>
      <c r="B7" s="18" t="s">
        <v>2</v>
      </c>
      <c r="C7" s="21" t="s">
        <v>15</v>
      </c>
      <c r="D7" s="10">
        <v>779300</v>
      </c>
      <c r="E7" s="11">
        <v>6579900</v>
      </c>
      <c r="F7" s="11"/>
      <c r="G7" s="11">
        <v>189800</v>
      </c>
      <c r="H7" s="11"/>
      <c r="I7" s="11">
        <v>40000</v>
      </c>
      <c r="J7" s="11"/>
      <c r="K7" s="11"/>
      <c r="L7" s="11">
        <v>9500</v>
      </c>
      <c r="M7" s="12">
        <v>7598500</v>
      </c>
    </row>
    <row r="8" spans="1:13" ht="105">
      <c r="A8" s="19"/>
      <c r="B8" s="20" t="s">
        <v>3</v>
      </c>
      <c r="C8" s="22" t="s">
        <v>16</v>
      </c>
      <c r="D8" s="13">
        <v>1349930</v>
      </c>
      <c r="E8" s="14">
        <v>5527150</v>
      </c>
      <c r="F8" s="14"/>
      <c r="G8" s="14">
        <v>325000</v>
      </c>
      <c r="H8" s="14"/>
      <c r="I8" s="14">
        <v>17500</v>
      </c>
      <c r="J8" s="14"/>
      <c r="K8" s="14"/>
      <c r="L8" s="14">
        <v>78700</v>
      </c>
      <c r="M8" s="15">
        <v>7298280</v>
      </c>
    </row>
    <row r="9" spans="1:13" ht="60">
      <c r="A9" s="16">
        <v>2006</v>
      </c>
      <c r="B9" s="5" t="s">
        <v>1</v>
      </c>
      <c r="C9" s="6" t="s">
        <v>14</v>
      </c>
      <c r="D9" s="7">
        <v>2556200</v>
      </c>
      <c r="E9" s="8">
        <v>4349300</v>
      </c>
      <c r="F9" s="8">
        <v>911600</v>
      </c>
      <c r="G9" s="8">
        <v>95000</v>
      </c>
      <c r="H9" s="8"/>
      <c r="I9" s="8">
        <v>40000</v>
      </c>
      <c r="J9" s="8">
        <v>55000</v>
      </c>
      <c r="K9" s="8"/>
      <c r="L9" s="8">
        <v>121900</v>
      </c>
      <c r="M9" s="9">
        <v>8129000</v>
      </c>
    </row>
    <row r="10" spans="1:13" ht="90">
      <c r="A10" s="17"/>
      <c r="B10" s="18" t="s">
        <v>2</v>
      </c>
      <c r="C10" s="21" t="s">
        <v>15</v>
      </c>
      <c r="D10" s="10">
        <v>1222600</v>
      </c>
      <c r="E10" s="11">
        <v>8435100</v>
      </c>
      <c r="F10" s="11"/>
      <c r="G10" s="11">
        <v>125000</v>
      </c>
      <c r="H10" s="11"/>
      <c r="I10" s="11">
        <v>49360</v>
      </c>
      <c r="J10" s="11"/>
      <c r="K10" s="11">
        <v>60000</v>
      </c>
      <c r="L10" s="11">
        <v>11700</v>
      </c>
      <c r="M10" s="12">
        <v>9903760</v>
      </c>
    </row>
    <row r="11" spans="1:13" ht="105">
      <c r="A11" s="19"/>
      <c r="B11" s="20" t="s">
        <v>3</v>
      </c>
      <c r="C11" s="22" t="s">
        <v>16</v>
      </c>
      <c r="D11" s="13">
        <v>4105900</v>
      </c>
      <c r="E11" s="14">
        <v>6294090</v>
      </c>
      <c r="F11" s="14">
        <v>1545930</v>
      </c>
      <c r="G11" s="14"/>
      <c r="H11" s="14"/>
      <c r="I11" s="14">
        <v>38150</v>
      </c>
      <c r="J11" s="14"/>
      <c r="K11" s="14"/>
      <c r="L11" s="14">
        <v>88000</v>
      </c>
      <c r="M11" s="15">
        <v>12072070</v>
      </c>
    </row>
    <row r="12" spans="1:13" ht="60">
      <c r="A12" s="16">
        <v>2007</v>
      </c>
      <c r="B12" s="5" t="s">
        <v>1</v>
      </c>
      <c r="C12" s="6" t="s">
        <v>14</v>
      </c>
      <c r="D12" s="7">
        <v>3936975</v>
      </c>
      <c r="E12" s="8">
        <v>3957970</v>
      </c>
      <c r="F12" s="8">
        <v>3041800</v>
      </c>
      <c r="G12" s="8">
        <v>250000</v>
      </c>
      <c r="H12" s="8"/>
      <c r="I12" s="8"/>
      <c r="J12" s="8">
        <v>50000</v>
      </c>
      <c r="K12" s="8"/>
      <c r="L12" s="8">
        <v>64300</v>
      </c>
      <c r="M12" s="9">
        <v>11301045</v>
      </c>
    </row>
    <row r="13" spans="1:13" ht="90">
      <c r="A13" s="17"/>
      <c r="B13" s="18" t="s">
        <v>2</v>
      </c>
      <c r="C13" s="21" t="s">
        <v>15</v>
      </c>
      <c r="D13" s="10">
        <v>2538990</v>
      </c>
      <c r="E13" s="11">
        <v>5340770</v>
      </c>
      <c r="F13" s="11"/>
      <c r="G13" s="11">
        <v>125000</v>
      </c>
      <c r="H13" s="11"/>
      <c r="I13" s="11">
        <v>195500</v>
      </c>
      <c r="J13" s="11"/>
      <c r="K13" s="11"/>
      <c r="L13" s="11">
        <v>99000</v>
      </c>
      <c r="M13" s="12">
        <v>8299260</v>
      </c>
    </row>
    <row r="14" spans="1:13" ht="105">
      <c r="A14" s="19"/>
      <c r="B14" s="20" t="s">
        <v>3</v>
      </c>
      <c r="C14" s="22" t="s">
        <v>16</v>
      </c>
      <c r="D14" s="13">
        <v>4397900</v>
      </c>
      <c r="E14" s="14">
        <v>4433300</v>
      </c>
      <c r="F14" s="14">
        <v>909380</v>
      </c>
      <c r="G14" s="14">
        <v>460000</v>
      </c>
      <c r="H14" s="14"/>
      <c r="I14" s="14">
        <v>107500</v>
      </c>
      <c r="J14" s="14">
        <v>75000</v>
      </c>
      <c r="K14" s="14"/>
      <c r="L14" s="14">
        <v>218300</v>
      </c>
      <c r="M14" s="15">
        <v>10601380</v>
      </c>
    </row>
    <row r="15" spans="1:13" ht="60">
      <c r="A15" s="16">
        <v>2008</v>
      </c>
      <c r="B15" s="5" t="s">
        <v>1</v>
      </c>
      <c r="C15" s="6" t="s">
        <v>14</v>
      </c>
      <c r="D15" s="7">
        <v>6041550</v>
      </c>
      <c r="E15" s="8">
        <v>8328800</v>
      </c>
      <c r="F15" s="8">
        <v>434300</v>
      </c>
      <c r="G15" s="8">
        <v>125000</v>
      </c>
      <c r="H15" s="8">
        <v>100000</v>
      </c>
      <c r="I15" s="8">
        <v>90000</v>
      </c>
      <c r="J15" s="8"/>
      <c r="K15" s="8"/>
      <c r="L15" s="8">
        <v>130700</v>
      </c>
      <c r="M15" s="9">
        <v>15250350</v>
      </c>
    </row>
    <row r="16" spans="1:13" ht="90">
      <c r="A16" s="17"/>
      <c r="B16" s="18" t="s">
        <v>2</v>
      </c>
      <c r="C16" s="21" t="s">
        <v>15</v>
      </c>
      <c r="D16" s="10">
        <v>3900300</v>
      </c>
      <c r="E16" s="11"/>
      <c r="F16" s="11"/>
      <c r="G16" s="11">
        <v>435000</v>
      </c>
      <c r="H16" s="11"/>
      <c r="I16" s="11">
        <v>32000</v>
      </c>
      <c r="J16" s="11"/>
      <c r="K16" s="11">
        <v>85000</v>
      </c>
      <c r="L16" s="11">
        <v>112100</v>
      </c>
      <c r="M16" s="12">
        <v>4564400</v>
      </c>
    </row>
    <row r="17" spans="1:13" ht="105">
      <c r="A17" s="19"/>
      <c r="B17" s="20" t="s">
        <v>3</v>
      </c>
      <c r="C17" s="22" t="s">
        <v>16</v>
      </c>
      <c r="D17" s="13">
        <v>4418930</v>
      </c>
      <c r="E17" s="14">
        <v>5380990</v>
      </c>
      <c r="F17" s="14">
        <v>3190479</v>
      </c>
      <c r="G17" s="14">
        <v>360000</v>
      </c>
      <c r="H17" s="14"/>
      <c r="I17" s="14">
        <v>60000</v>
      </c>
      <c r="J17" s="14"/>
      <c r="K17" s="14">
        <v>17000</v>
      </c>
      <c r="L17" s="14">
        <v>199300</v>
      </c>
      <c r="M17" s="15">
        <v>13626699</v>
      </c>
    </row>
    <row r="18" spans="4:13" ht="15">
      <c r="D18" s="23">
        <f>SUM(D3:D17)</f>
        <v>39231445</v>
      </c>
      <c r="E18" s="24">
        <f aca="true" t="shared" si="0" ref="E18:M18">SUM(E3:E17)</f>
        <v>79889340</v>
      </c>
      <c r="F18" s="24">
        <f t="shared" si="0"/>
        <v>15447669</v>
      </c>
      <c r="G18" s="24">
        <f t="shared" si="0"/>
        <v>3259855</v>
      </c>
      <c r="H18" s="24">
        <f t="shared" si="0"/>
        <v>175000</v>
      </c>
      <c r="I18" s="24">
        <f t="shared" si="0"/>
        <v>809470</v>
      </c>
      <c r="J18" s="24">
        <f t="shared" si="0"/>
        <v>180000</v>
      </c>
      <c r="K18" s="24">
        <f t="shared" si="0"/>
        <v>264510</v>
      </c>
      <c r="L18" s="24">
        <f t="shared" si="0"/>
        <v>1380200</v>
      </c>
      <c r="M18" s="25">
        <f t="shared" si="0"/>
        <v>140637489</v>
      </c>
    </row>
  </sheetData>
  <sheetProtection/>
  <printOptions/>
  <pageMargins left="0.7" right="0.7" top="0.75" bottom="0.75" header="0.3" footer="0.3"/>
  <pageSetup fitToHeight="3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1.57421875" style="28" bestFit="1" customWidth="1"/>
    <col min="2" max="6" width="10.8515625" style="28" bestFit="1" customWidth="1"/>
    <col min="7" max="16384" width="9.140625" style="28" customWidth="1"/>
  </cols>
  <sheetData>
    <row r="1" spans="1:6" ht="15">
      <c r="A1" s="26" t="s">
        <v>18</v>
      </c>
      <c r="B1" s="27">
        <v>2004</v>
      </c>
      <c r="C1" s="27">
        <v>2005</v>
      </c>
      <c r="D1" s="27">
        <v>2006</v>
      </c>
      <c r="E1" s="27">
        <v>2007</v>
      </c>
      <c r="F1" s="27">
        <v>2008</v>
      </c>
    </row>
    <row r="2" spans="1:6" ht="15">
      <c r="A2" s="26" t="s">
        <v>19</v>
      </c>
      <c r="B2" s="26" t="s">
        <v>20</v>
      </c>
      <c r="C2" s="26" t="s">
        <v>20</v>
      </c>
      <c r="D2" s="26" t="s">
        <v>20</v>
      </c>
      <c r="E2" s="26" t="s">
        <v>20</v>
      </c>
      <c r="F2" s="26" t="s">
        <v>20</v>
      </c>
    </row>
    <row r="3" spans="1:6" ht="15">
      <c r="A3" s="26" t="s">
        <v>21</v>
      </c>
      <c r="B3" s="29">
        <f>SUM('SHM''s'!M3:M5)</f>
        <v>25468765</v>
      </c>
      <c r="C3" s="29">
        <f>SUM('SHM''s'!M6:M8)</f>
        <v>21420760</v>
      </c>
      <c r="D3" s="29">
        <f>SUM('SHM''s'!M9:M11)</f>
        <v>30104830</v>
      </c>
      <c r="E3" s="29">
        <f>SUM('SHM''s'!M12:M14)</f>
        <v>30201685</v>
      </c>
      <c r="F3" s="29">
        <f>SUM('SHM''s'!M15:M17)</f>
        <v>33441449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Maatschappij voor Sociaal Wonen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fd0442</dc:creator>
  <cp:keywords/>
  <dc:description/>
  <cp:lastModifiedBy>Kelly Woumans</cp:lastModifiedBy>
  <cp:lastPrinted>2009-02-16T10:23:33Z</cp:lastPrinted>
  <dcterms:created xsi:type="dcterms:W3CDTF">2009-02-13T13:33:23Z</dcterms:created>
  <dcterms:modified xsi:type="dcterms:W3CDTF">2009-02-16T15:29:17Z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