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wendy_leplae_vlaanderen_be/Documents/Bureaublad/"/>
    </mc:Choice>
  </mc:AlternateContent>
  <xr:revisionPtr revIDLastSave="0" documentId="8_{29EF7B8B-2613-4DEC-A814-4B393CB57E82}" xr6:coauthVersionLast="47" xr6:coauthVersionMax="47" xr10:uidLastSave="{00000000-0000-0000-0000-000000000000}"/>
  <bookViews>
    <workbookView xWindow="-108" yWindow="-108" windowWidth="23256" windowHeight="12576" xr2:uid="{7B5DB19F-E2F8-44DD-AA54-48BDABC7AB8E}"/>
  </bookViews>
  <sheets>
    <sheet name="Blad1" sheetId="1" r:id="rId1"/>
  </sheets>
  <definedNames>
    <definedName name="_xlnm._FilterDatabase" localSheetId="0" hidden="1">Blad1!$A$1:$J$85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H87" i="1"/>
  <c r="I87" i="1"/>
  <c r="G87" i="1"/>
  <c r="D87" i="1"/>
  <c r="J87" i="1" l="1"/>
</calcChain>
</file>

<file path=xl/sharedStrings.xml><?xml version="1.0" encoding="utf-8"?>
<sst xmlns="http://schemas.openxmlformats.org/spreadsheetml/2006/main" count="399" uniqueCount="110">
  <si>
    <t>DO - Referentie</t>
  </si>
  <si>
    <t>DO - Hoofdbetrokkene</t>
  </si>
  <si>
    <t>provincie / plaats</t>
  </si>
  <si>
    <t>type aanvraag</t>
  </si>
  <si>
    <t>huidige indeling</t>
  </si>
  <si>
    <t>gevraagde indeling</t>
  </si>
  <si>
    <t>subsidie 2023</t>
  </si>
  <si>
    <t>gevraagde subsidie</t>
  </si>
  <si>
    <t>stijging</t>
  </si>
  <si>
    <t>stijging%</t>
  </si>
  <si>
    <t>Musea Brugge (Musea Brugge)</t>
  </si>
  <si>
    <t>West-Vlaanderen</t>
  </si>
  <si>
    <t>0 - musea - CEI</t>
  </si>
  <si>
    <t>landelijk</t>
  </si>
  <si>
    <t>Abby Kortrijk</t>
  </si>
  <si>
    <t>1 - musea - L</t>
  </si>
  <si>
    <t>niet ingedeeld</t>
  </si>
  <si>
    <t>Red Star Line Museum (Red Star Line Museum)</t>
  </si>
  <si>
    <t>Antwerpen</t>
  </si>
  <si>
    <t>Rubenshuis (Rubenshuis)</t>
  </si>
  <si>
    <t>Huis Van Alijn (Huis Van Alijn)</t>
  </si>
  <si>
    <t>Oost-Vlaanderen</t>
  </si>
  <si>
    <t>Museum Plantin-Moretus (Museum Plantin-Moretus)</t>
  </si>
  <si>
    <t>Fotomuseum Antwerpen</t>
  </si>
  <si>
    <t>Museum Over Industrie, Arbeid En Textiel (Industriemuseum)</t>
  </si>
  <si>
    <t>Middelheimmuseum (Middelheimmuseum)</t>
  </si>
  <si>
    <t>Het Domein Bokrijk (Het Domein Bokrijk), Vereniging zonder winstoogmerk</t>
  </si>
  <si>
    <t>Limburg</t>
  </si>
  <si>
    <t>MAS (Museum Aan De Stroom)</t>
  </si>
  <si>
    <t>Stam (Stam)</t>
  </si>
  <si>
    <t>In Flanders Fields Museum (In Flanders Fields Museum), Vereniging zonder winstoogmerk</t>
  </si>
  <si>
    <t>MoMu (Modemuseum Antwerpen)</t>
  </si>
  <si>
    <t>AG Museum Leuven (Autonoom Gemeentebedrijf Museum Leuven), Autonoom gemeentebedrijf</t>
  </si>
  <si>
    <t>Vlaams-Brabant</t>
  </si>
  <si>
    <t>Gallo-Romeins Museum (Gallo-Romeins Museum)</t>
  </si>
  <si>
    <t>Museum Dr. Guislain (Museum Dr. Guislain), Vereniging zonder winstoogmerk</t>
  </si>
  <si>
    <t>Design Museum (Design Museum)</t>
  </si>
  <si>
    <t>Msk Gent (Msk Gent)</t>
  </si>
  <si>
    <t>Stedelijk Museum Voor Actuele Kunst (Stedelijk Museum Voor Actuele Kunst)</t>
  </si>
  <si>
    <t>GUM &amp; Plantentuin (GUM - Gents Universiteitsmuseum &amp; Plantentuin Gent)</t>
  </si>
  <si>
    <t>Musea Maaseik (Musea Maaseik)</t>
  </si>
  <si>
    <t>2 - musea - B</t>
  </si>
  <si>
    <t>bovenlokaal</t>
  </si>
  <si>
    <t>Oudenaarde (Stad Oudenaarde), Stad / gemeente</t>
  </si>
  <si>
    <t>De Wereld Van Kina (De Wereld Van Kina)</t>
  </si>
  <si>
    <t>Museum Van Deinze En De Leiestreek (Museum Van Deinze En De Leiestreek)</t>
  </si>
  <si>
    <t>Eperon D'Or (Eperon d'Or), Autonoom Gemeentebedrijf</t>
  </si>
  <si>
    <t>Midzeelhoeve ('t Grom - MIDZEELHOEVE), Vereniging zonder winstoogmerk</t>
  </si>
  <si>
    <t>Speelgoedmuseum Mechelen (Speelgoedmuseum Mechelen), Vereniging zonder winstoogmerk</t>
  </si>
  <si>
    <t>Stedelijke Musea Sint-Niklaas (Stedelijke Musea Sint-Niklaas)</t>
  </si>
  <si>
    <t>AGB MMP 1917 (Autonoom gemeentebedrijf Memorial museum Passchendaele 1917), Autonoom gemeentebedrijf</t>
  </si>
  <si>
    <t>Museum Vleeshuis</t>
  </si>
  <si>
    <t>Sportimonium (SPORTIMONIUM), Vereniging zonder winstoogmerk</t>
  </si>
  <si>
    <t>Wielermuseum Roeselare (Wielermuseum Roeselare)</t>
  </si>
  <si>
    <t>Museum Felix De Boeck (MUSEUM FELIX DE BOECK), Vereniging zonder winstoogmerk</t>
  </si>
  <si>
    <t>Abdijmuseum Ten Duinen (Abdijmuseum Ten Duinen)</t>
  </si>
  <si>
    <t>Texture (Texture)</t>
  </si>
  <si>
    <t>Musea Turnhout (Musea Turnhout)</t>
  </si>
  <si>
    <t>Museum Mayer Van Den Bergh (Museum Mayer van Den Bergh), Vereniging zonder winstoogmerk</t>
  </si>
  <si>
    <t>Diva (Diva)</t>
  </si>
  <si>
    <t>Koksijde (Gemeente Koksijde - NAVIGO), Stad / gemeente</t>
  </si>
  <si>
    <t>Stedelijk Museum Aalst ('t Gasthuys - Stedelijk Museum Aalst)</t>
  </si>
  <si>
    <t>Karrenmuseum Essen Vzw (KARRENMUSEUM ESSEN), Vereniging zonder winstoogmerk</t>
  </si>
  <si>
    <t>Yper Museum (Yper Museum)</t>
  </si>
  <si>
    <t>Jenevermuseum (Jenevermuseum)</t>
  </si>
  <si>
    <t>Museum Hof Van Busleyden (Museum Hof Van Busleyden)</t>
  </si>
  <si>
    <t>Bakkerijmuseum Walter Plaetinck, Zuidgasthuishoeve (Bakkerijmuseum Walter Plaetinck, Zuidgasthuishoeve), Vereniging zonder winstoogmerk</t>
  </si>
  <si>
    <t>Museum Vlaamse Minderbroeders (Museum Franciscaans Erfgoed), Vereniging zonder winstoogmerk</t>
  </si>
  <si>
    <t>Modemuseum Hasselt (Modemuseum Hasselt)</t>
  </si>
  <si>
    <t>Parcum (Parcum), Vereniging zonder winstoogmerk</t>
  </si>
  <si>
    <t>Heemschut (Heemschut - MOT), Vereniging zonder winstoogmerk</t>
  </si>
  <si>
    <t>Stichting Mevrouw Jules Dhondt-Dhaenens (Stichting Mevrouw Jules Dhondt-Dhaenens), Stichting van openbaar nut</t>
  </si>
  <si>
    <t>Liberaal Arcief (Liberas vzw), Vereniging zonder winstoogmerk</t>
  </si>
  <si>
    <t>3 - arch - L</t>
  </si>
  <si>
    <t>A.D.V.N. (Archief en Documentatiecentrum voor het Vlaams nationalisme), Vereniging zonder winstoogmerk</t>
  </si>
  <si>
    <t>A.M.S.A.B. (Amsab-Instituut voor Sociale Geschiedenis), Vereniging zonder winstoogmerk</t>
  </si>
  <si>
    <t>KADOC - KU Leuven (KADOC - KU Leuven)</t>
  </si>
  <si>
    <t>CAVA (Centrum voor Academische en Vrijzinnige Archieven)</t>
  </si>
  <si>
    <t>Brussel</t>
  </si>
  <si>
    <t>Letterenhuis (AMVC-Letterenhuis)</t>
  </si>
  <si>
    <t>VAI VZW (VLAAMS ARCHITECTUURINSTITUUT VZW), Vereniging zonder winstoogmerk</t>
  </si>
  <si>
    <t>A.M.V.B. (Archief en Museum voor het Vlaams Leven te Brussel), Vereniging zonder winstoogmerk</t>
  </si>
  <si>
    <t>4 - arch - B</t>
  </si>
  <si>
    <t>Stadsarchief Ieper (Stadsarchief Ieper)</t>
  </si>
  <si>
    <t>Stadsarchief Mechelen (Stadsarchief Mechelen)</t>
  </si>
  <si>
    <t>Cultureel Erfgoed Annuntiaten Heverlee (Cultureel erfgoed annuntiaten Heverlee), Vereniging zonder winstoogmerk</t>
  </si>
  <si>
    <t>Universiteitsbibliotheek Ku Leuven (Universiteitsbibliotheek Ku Leuven)</t>
  </si>
  <si>
    <t>5 - ebib - L</t>
  </si>
  <si>
    <t>Openbare bibliotheek Brugge</t>
  </si>
  <si>
    <t>Universiteitsbibliotheek Gent (Universiteitsbibliotheek Gent)</t>
  </si>
  <si>
    <t>Erfgoedbibliotheek Hendrik Conscience (Erfgoedbibliotheek Hendrik Conscience)</t>
  </si>
  <si>
    <t>Erasmushogeschool Brussel (Conservatoriumbibliotheek Brussel - Erasmushogeschool Brussel), Openbare instelling</t>
  </si>
  <si>
    <t>6 - ebib - B</t>
  </si>
  <si>
    <t>AP Hogeschool (Conservatoriumbibliotheek Antwerpen - Artesis Plantijn Hogeschool Antwerpen), Andere rechtsvorm</t>
  </si>
  <si>
    <t>Museum Over Industrie, Arbeid En Textiel (Industriemuseum - ETWIE)</t>
  </si>
  <si>
    <t>7 - rol - L</t>
  </si>
  <si>
    <t>Archiefbank (Archiefbank Vlaanderen), Vereniging zonder winstoogmerk</t>
  </si>
  <si>
    <t>CAG (CENTRUM VOOR AGRARISCHE GESCHIEDENIS), Vereniging zonder winstoogmerk</t>
  </si>
  <si>
    <t>Vlaamse Erfgoedbibliotheek (Vlaamse Erfgoedbibliotheken), Vereniging zonder winstoogmerk</t>
  </si>
  <si>
    <t>Centrum Voor Het Cultureel Erfgoed Van Muziek En P (Cemper), Vereniging zonder winstoogmerk</t>
  </si>
  <si>
    <t>Histories (HISTORIES), Vereniging zonder winstoogmerk</t>
  </si>
  <si>
    <t>Wie (Werkplaats immaterieel erfgoed), Vereniging zonder winstoogmerk</t>
  </si>
  <si>
    <t>8 - org ICE</t>
  </si>
  <si>
    <t>Vereniging Van Antwerpse Bibliofielen (Vereniging van Antwerpse Bibliofielen - Gulden Passer), Vereniging zonder winstoogmerk</t>
  </si>
  <si>
    <t>9 - epub</t>
  </si>
  <si>
    <t>FV (Vlaamse Stam - Familiekunde Vlaanderen), Vereniging zonder winstoogmerk</t>
  </si>
  <si>
    <t>Centrum Voor Studie En Documentatie (Volkskunde - Centrum voor Studie en Documentatie), Vereniging zonder winstoogmerk</t>
  </si>
  <si>
    <t>Orgelkunst (Orgelkunst), Vereniging zonder winstoogmerk</t>
  </si>
  <si>
    <t>Openbaar Kunstbezit In Vlaanderen (Openbaar Kunstbezit in Vlaanderen), Vereniging zonder winstoogmerk</t>
  </si>
  <si>
    <t>totalen (cf selectie)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</si>
</sst>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FlandersArtSans-Regular"/>
    </font>
    <font>
      <sz val="9"/>
      <color rgb="FF000000"/>
      <name val="FlandersArtSans-Regula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/>
    <xf numFmtId="9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top"/>
    </xf>
    <xf numFmtId="3" fontId="1" fillId="0" borderId="0" xfId="0" applyNumberFormat="1" applyFont="1"/>
    <xf numFmtId="9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813D6-02A9-406C-BC07-41444B2813B4}">
  <dimension ref="A1:M91"/>
  <sheetViews>
    <sheetView tabSelected="1" topLeftCell="A2" workbookViewId="0">
      <selection activeCell="B85" sqref="B85"/>
    </sheetView>
  </sheetViews>
  <sheetFormatPr defaultRowHeight="14.4" x14ac:dyDescent="0.3"/>
  <cols>
    <col min="2" max="2" width="63.33203125" customWidth="1"/>
    <col min="3" max="3" width="16.109375" customWidth="1"/>
    <col min="4" max="4" width="12.44140625" customWidth="1"/>
    <col min="5" max="5" width="11.33203125" customWidth="1"/>
    <col min="6" max="6" width="11.6640625" customWidth="1"/>
    <col min="7" max="10" width="11" customWidth="1"/>
  </cols>
  <sheetData>
    <row r="1" spans="1:13" ht="36" x14ac:dyDescent="0.3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/>
      <c r="L1" s="8"/>
      <c r="M1" s="8"/>
    </row>
    <row r="2" spans="1:13" ht="14.25" customHeight="1" x14ac:dyDescent="0.3">
      <c r="A2" s="3">
        <v>58866</v>
      </c>
      <c r="B2" s="4" t="s">
        <v>10</v>
      </c>
      <c r="C2" s="4" t="s">
        <v>11</v>
      </c>
      <c r="D2" s="3" t="s">
        <v>12</v>
      </c>
      <c r="E2" s="3" t="s">
        <v>13</v>
      </c>
      <c r="F2" s="3" t="s">
        <v>13</v>
      </c>
      <c r="G2" s="6">
        <v>1421866</v>
      </c>
      <c r="H2" s="5">
        <v>2641779</v>
      </c>
      <c r="I2" s="5">
        <v>1219913</v>
      </c>
      <c r="J2" s="7">
        <v>0.86</v>
      </c>
      <c r="K2" s="8"/>
      <c r="L2" s="8"/>
      <c r="M2" s="8"/>
    </row>
    <row r="3" spans="1:13" ht="14.25" customHeight="1" x14ac:dyDescent="0.3">
      <c r="A3" s="3">
        <v>58906</v>
      </c>
      <c r="B3" s="4" t="s">
        <v>14</v>
      </c>
      <c r="C3" s="4" t="s">
        <v>11</v>
      </c>
      <c r="D3" s="3" t="s">
        <v>15</v>
      </c>
      <c r="E3" s="3" t="s">
        <v>16</v>
      </c>
      <c r="F3" s="3" t="s">
        <v>13</v>
      </c>
      <c r="G3" s="3">
        <v>0</v>
      </c>
      <c r="H3" s="5">
        <v>360000</v>
      </c>
      <c r="I3" s="5">
        <v>360000</v>
      </c>
      <c r="J3" s="3" t="e">
        <v>#DIV/0!</v>
      </c>
      <c r="K3" s="8"/>
      <c r="L3" s="8"/>
      <c r="M3" s="8"/>
    </row>
    <row r="4" spans="1:13" ht="14.25" customHeight="1" x14ac:dyDescent="0.3">
      <c r="A4" s="3">
        <v>58865</v>
      </c>
      <c r="B4" s="4" t="s">
        <v>17</v>
      </c>
      <c r="C4" s="4" t="s">
        <v>18</v>
      </c>
      <c r="D4" s="3" t="s">
        <v>15</v>
      </c>
      <c r="E4" s="3" t="s">
        <v>13</v>
      </c>
      <c r="F4" s="3" t="s">
        <v>13</v>
      </c>
      <c r="G4" s="6">
        <v>320001</v>
      </c>
      <c r="H4" s="5">
        <v>550000</v>
      </c>
      <c r="I4" s="5">
        <v>229999</v>
      </c>
      <c r="J4" s="7">
        <v>0.72</v>
      </c>
      <c r="K4" s="8"/>
      <c r="L4" s="8"/>
      <c r="M4" s="8"/>
    </row>
    <row r="5" spans="1:13" ht="14.25" customHeight="1" x14ac:dyDescent="0.3">
      <c r="A5" s="3">
        <v>58895</v>
      </c>
      <c r="B5" s="4" t="s">
        <v>19</v>
      </c>
      <c r="C5" s="4" t="s">
        <v>18</v>
      </c>
      <c r="D5" s="3" t="s">
        <v>15</v>
      </c>
      <c r="E5" s="3" t="s">
        <v>13</v>
      </c>
      <c r="F5" s="3" t="s">
        <v>13</v>
      </c>
      <c r="G5" s="5">
        <v>405146</v>
      </c>
      <c r="H5" s="5">
        <v>550000</v>
      </c>
      <c r="I5" s="5">
        <v>144854</v>
      </c>
      <c r="J5" s="7">
        <v>0.36</v>
      </c>
      <c r="K5" s="8"/>
      <c r="L5" s="8"/>
      <c r="M5" s="8"/>
    </row>
    <row r="6" spans="1:13" ht="14.25" customHeight="1" x14ac:dyDescent="0.3">
      <c r="A6" s="3">
        <v>58842</v>
      </c>
      <c r="B6" s="4" t="s">
        <v>20</v>
      </c>
      <c r="C6" s="4" t="s">
        <v>21</v>
      </c>
      <c r="D6" s="3" t="s">
        <v>15</v>
      </c>
      <c r="E6" s="3" t="s">
        <v>13</v>
      </c>
      <c r="F6" s="3" t="s">
        <v>13</v>
      </c>
      <c r="G6" s="6">
        <v>491733</v>
      </c>
      <c r="H6" s="5">
        <v>720132</v>
      </c>
      <c r="I6" s="5">
        <v>228399</v>
      </c>
      <c r="J6" s="7">
        <v>0.46</v>
      </c>
      <c r="K6" s="8"/>
      <c r="L6" s="8"/>
      <c r="M6" s="8"/>
    </row>
    <row r="7" spans="1:13" ht="14.25" customHeight="1" x14ac:dyDescent="0.3">
      <c r="A7" s="3">
        <v>58878</v>
      </c>
      <c r="B7" s="4" t="s">
        <v>22</v>
      </c>
      <c r="C7" s="4" t="s">
        <v>18</v>
      </c>
      <c r="D7" s="3" t="s">
        <v>15</v>
      </c>
      <c r="E7" s="3" t="s">
        <v>13</v>
      </c>
      <c r="F7" s="3" t="s">
        <v>13</v>
      </c>
      <c r="G7" s="6">
        <v>625067</v>
      </c>
      <c r="H7" s="5">
        <v>725000</v>
      </c>
      <c r="I7" s="5">
        <v>99933</v>
      </c>
      <c r="J7" s="7">
        <v>0.16</v>
      </c>
      <c r="K7" s="8"/>
      <c r="L7" s="8"/>
      <c r="M7" s="8"/>
    </row>
    <row r="8" spans="1:13" ht="14.25" customHeight="1" x14ac:dyDescent="0.3">
      <c r="A8" s="3">
        <v>58888</v>
      </c>
      <c r="B8" s="4" t="s">
        <v>23</v>
      </c>
      <c r="C8" s="4" t="s">
        <v>18</v>
      </c>
      <c r="D8" s="3" t="s">
        <v>15</v>
      </c>
      <c r="E8" s="3" t="s">
        <v>13</v>
      </c>
      <c r="F8" s="3" t="s">
        <v>13</v>
      </c>
      <c r="G8" s="6">
        <v>452267</v>
      </c>
      <c r="H8" s="5">
        <v>750000</v>
      </c>
      <c r="I8" s="5">
        <v>297733</v>
      </c>
      <c r="J8" s="7">
        <v>0.66</v>
      </c>
      <c r="K8" s="8"/>
      <c r="L8" s="8"/>
      <c r="M8" s="8"/>
    </row>
    <row r="9" spans="1:13" ht="14.25" customHeight="1" x14ac:dyDescent="0.3">
      <c r="A9" s="3">
        <v>58841</v>
      </c>
      <c r="B9" s="4" t="s">
        <v>24</v>
      </c>
      <c r="C9" s="4" t="s">
        <v>21</v>
      </c>
      <c r="D9" s="3" t="s">
        <v>15</v>
      </c>
      <c r="E9" s="3" t="s">
        <v>13</v>
      </c>
      <c r="F9" s="3" t="s">
        <v>13</v>
      </c>
      <c r="G9" s="6">
        <v>551468</v>
      </c>
      <c r="H9" s="5">
        <v>830000</v>
      </c>
      <c r="I9" s="5">
        <v>278532</v>
      </c>
      <c r="J9" s="7">
        <v>0.51</v>
      </c>
      <c r="K9" s="8"/>
      <c r="L9" s="8"/>
      <c r="M9" s="8"/>
    </row>
    <row r="10" spans="1:13" ht="14.25" customHeight="1" x14ac:dyDescent="0.3">
      <c r="A10" s="3">
        <v>58879</v>
      </c>
      <c r="B10" s="4" t="s">
        <v>25</v>
      </c>
      <c r="C10" s="4" t="s">
        <v>18</v>
      </c>
      <c r="D10" s="3" t="s">
        <v>15</v>
      </c>
      <c r="E10" s="3" t="s">
        <v>13</v>
      </c>
      <c r="F10" s="3" t="s">
        <v>13</v>
      </c>
      <c r="G10" s="6">
        <v>604800</v>
      </c>
      <c r="H10" s="5">
        <v>900000</v>
      </c>
      <c r="I10" s="5">
        <v>295200</v>
      </c>
      <c r="J10" s="7">
        <v>0.49</v>
      </c>
      <c r="K10" s="8"/>
      <c r="L10" s="8"/>
      <c r="M10" s="8"/>
    </row>
    <row r="11" spans="1:13" ht="14.25" customHeight="1" x14ac:dyDescent="0.3">
      <c r="A11" s="3">
        <v>58884</v>
      </c>
      <c r="B11" s="4" t="s">
        <v>26</v>
      </c>
      <c r="C11" s="4" t="s">
        <v>27</v>
      </c>
      <c r="D11" s="3" t="s">
        <v>15</v>
      </c>
      <c r="E11" s="3" t="s">
        <v>13</v>
      </c>
      <c r="F11" s="3" t="s">
        <v>13</v>
      </c>
      <c r="G11" s="6">
        <v>533334</v>
      </c>
      <c r="H11" s="5">
        <v>900000</v>
      </c>
      <c r="I11" s="5">
        <v>366666</v>
      </c>
      <c r="J11" s="7">
        <v>0.69</v>
      </c>
      <c r="K11" s="8"/>
      <c r="L11" s="8"/>
      <c r="M11" s="8"/>
    </row>
    <row r="12" spans="1:13" ht="14.25" customHeight="1" x14ac:dyDescent="0.3">
      <c r="A12" s="3">
        <v>58886</v>
      </c>
      <c r="B12" s="4" t="s">
        <v>28</v>
      </c>
      <c r="C12" s="4" t="s">
        <v>18</v>
      </c>
      <c r="D12" s="3" t="s">
        <v>15</v>
      </c>
      <c r="E12" s="3" t="s">
        <v>13</v>
      </c>
      <c r="F12" s="3" t="s">
        <v>13</v>
      </c>
      <c r="G12" s="6">
        <v>448000</v>
      </c>
      <c r="H12" s="5">
        <v>900000</v>
      </c>
      <c r="I12" s="5">
        <v>452000</v>
      </c>
      <c r="J12" s="7">
        <v>1.01</v>
      </c>
      <c r="K12" s="8"/>
      <c r="L12" s="8"/>
      <c r="M12" s="8"/>
    </row>
    <row r="13" spans="1:13" ht="14.25" customHeight="1" x14ac:dyDescent="0.3">
      <c r="A13" s="3">
        <v>58867</v>
      </c>
      <c r="B13" s="4" t="s">
        <v>29</v>
      </c>
      <c r="C13" s="4" t="s">
        <v>21</v>
      </c>
      <c r="D13" s="3" t="s">
        <v>15</v>
      </c>
      <c r="E13" s="3" t="s">
        <v>13</v>
      </c>
      <c r="F13" s="3" t="s">
        <v>13</v>
      </c>
      <c r="G13" s="6">
        <v>448000</v>
      </c>
      <c r="H13" s="5">
        <v>925000</v>
      </c>
      <c r="I13" s="5">
        <v>477000</v>
      </c>
      <c r="J13" s="7">
        <v>1.06</v>
      </c>
      <c r="K13" s="8"/>
      <c r="L13" s="8"/>
      <c r="M13" s="8"/>
    </row>
    <row r="14" spans="1:13" ht="14.25" customHeight="1" x14ac:dyDescent="0.3">
      <c r="A14" s="3">
        <v>58807</v>
      </c>
      <c r="B14" s="4" t="s">
        <v>30</v>
      </c>
      <c r="C14" s="4" t="s">
        <v>11</v>
      </c>
      <c r="D14" s="3" t="s">
        <v>15</v>
      </c>
      <c r="E14" s="3" t="s">
        <v>13</v>
      </c>
      <c r="F14" s="3" t="s">
        <v>13</v>
      </c>
      <c r="G14" s="6">
        <v>682668</v>
      </c>
      <c r="H14" s="5">
        <v>950000</v>
      </c>
      <c r="I14" s="5">
        <v>267332</v>
      </c>
      <c r="J14" s="7">
        <v>0.39</v>
      </c>
      <c r="K14" s="8"/>
      <c r="L14" s="8"/>
      <c r="M14" s="8"/>
    </row>
    <row r="15" spans="1:13" ht="14.25" customHeight="1" x14ac:dyDescent="0.3">
      <c r="A15" s="3">
        <v>58889</v>
      </c>
      <c r="B15" s="4" t="s">
        <v>31</v>
      </c>
      <c r="C15" s="4" t="s">
        <v>18</v>
      </c>
      <c r="D15" s="3" t="s">
        <v>15</v>
      </c>
      <c r="E15" s="3" t="s">
        <v>13</v>
      </c>
      <c r="F15" s="3" t="s">
        <v>13</v>
      </c>
      <c r="G15" s="6">
        <v>732801</v>
      </c>
      <c r="H15" s="5">
        <v>1034000</v>
      </c>
      <c r="I15" s="5">
        <v>301199</v>
      </c>
      <c r="J15" s="7">
        <v>0.41</v>
      </c>
      <c r="K15" s="8"/>
      <c r="L15" s="8"/>
      <c r="M15" s="8"/>
    </row>
    <row r="16" spans="1:13" ht="14.25" customHeight="1" x14ac:dyDescent="0.3">
      <c r="A16" s="3">
        <v>58907</v>
      </c>
      <c r="B16" s="4" t="s">
        <v>32</v>
      </c>
      <c r="C16" s="4" t="s">
        <v>33</v>
      </c>
      <c r="D16" s="3" t="s">
        <v>15</v>
      </c>
      <c r="E16" s="3" t="s">
        <v>13</v>
      </c>
      <c r="F16" s="3" t="s">
        <v>13</v>
      </c>
      <c r="G16" s="6">
        <v>686933</v>
      </c>
      <c r="H16" s="5">
        <v>1135200</v>
      </c>
      <c r="I16" s="5">
        <v>448267</v>
      </c>
      <c r="J16" s="7">
        <v>0.65</v>
      </c>
      <c r="K16" s="8"/>
      <c r="L16" s="8"/>
      <c r="M16" s="8"/>
    </row>
    <row r="17" spans="1:13" ht="14.25" customHeight="1" x14ac:dyDescent="0.3">
      <c r="A17" s="3">
        <v>58863</v>
      </c>
      <c r="B17" s="4" t="s">
        <v>34</v>
      </c>
      <c r="C17" s="4" t="s">
        <v>27</v>
      </c>
      <c r="D17" s="3" t="s">
        <v>15</v>
      </c>
      <c r="E17" s="3" t="s">
        <v>13</v>
      </c>
      <c r="F17" s="3" t="s">
        <v>13</v>
      </c>
      <c r="G17" s="6">
        <v>750934</v>
      </c>
      <c r="H17" s="5">
        <v>1200000</v>
      </c>
      <c r="I17" s="5">
        <v>449066</v>
      </c>
      <c r="J17" s="7">
        <v>0.6</v>
      </c>
      <c r="K17" s="8"/>
      <c r="L17" s="8"/>
      <c r="M17" s="8"/>
    </row>
    <row r="18" spans="1:13" ht="14.25" customHeight="1" x14ac:dyDescent="0.3">
      <c r="A18" s="3">
        <v>58883</v>
      </c>
      <c r="B18" s="4" t="s">
        <v>35</v>
      </c>
      <c r="C18" s="4" t="s">
        <v>21</v>
      </c>
      <c r="D18" s="3" t="s">
        <v>15</v>
      </c>
      <c r="E18" s="3" t="s">
        <v>13</v>
      </c>
      <c r="F18" s="3" t="s">
        <v>13</v>
      </c>
      <c r="G18" s="6">
        <v>1007999</v>
      </c>
      <c r="H18" s="5">
        <v>1500000</v>
      </c>
      <c r="I18" s="5">
        <v>492001</v>
      </c>
      <c r="J18" s="7">
        <v>0.49</v>
      </c>
      <c r="K18" s="8"/>
      <c r="L18" s="8"/>
      <c r="M18" s="8"/>
    </row>
    <row r="19" spans="1:13" ht="14.25" customHeight="1" x14ac:dyDescent="0.3">
      <c r="A19" s="3">
        <v>58851</v>
      </c>
      <c r="B19" s="4" t="s">
        <v>36</v>
      </c>
      <c r="C19" s="4" t="s">
        <v>21</v>
      </c>
      <c r="D19" s="3" t="s">
        <v>15</v>
      </c>
      <c r="E19" s="3" t="s">
        <v>13</v>
      </c>
      <c r="F19" s="3" t="s">
        <v>13</v>
      </c>
      <c r="G19" s="6">
        <v>585600</v>
      </c>
      <c r="H19" s="5">
        <v>1506401</v>
      </c>
      <c r="I19" s="5">
        <v>920801</v>
      </c>
      <c r="J19" s="7">
        <v>1.57</v>
      </c>
      <c r="K19" s="8"/>
      <c r="L19" s="8"/>
      <c r="M19" s="8"/>
    </row>
    <row r="20" spans="1:13" ht="14.25" customHeight="1" x14ac:dyDescent="0.3">
      <c r="A20" s="3">
        <v>58897</v>
      </c>
      <c r="B20" s="4" t="s">
        <v>37</v>
      </c>
      <c r="C20" s="4" t="s">
        <v>21</v>
      </c>
      <c r="D20" s="3" t="s">
        <v>15</v>
      </c>
      <c r="E20" s="3" t="s">
        <v>13</v>
      </c>
      <c r="F20" s="3" t="s">
        <v>13</v>
      </c>
      <c r="G20" s="6">
        <v>1042133</v>
      </c>
      <c r="H20" s="5">
        <v>2400000</v>
      </c>
      <c r="I20" s="5">
        <v>1357867</v>
      </c>
      <c r="J20" s="7">
        <v>1.3</v>
      </c>
      <c r="K20" s="8"/>
      <c r="L20" s="8"/>
      <c r="M20" s="8"/>
    </row>
    <row r="21" spans="1:13" ht="14.25" customHeight="1" x14ac:dyDescent="0.3">
      <c r="A21" s="3">
        <v>58850</v>
      </c>
      <c r="B21" s="4" t="s">
        <v>38</v>
      </c>
      <c r="C21" s="4" t="s">
        <v>21</v>
      </c>
      <c r="D21" s="3" t="s">
        <v>15</v>
      </c>
      <c r="E21" s="3" t="s">
        <v>13</v>
      </c>
      <c r="F21" s="3" t="s">
        <v>13</v>
      </c>
      <c r="G21" s="6">
        <v>1521063</v>
      </c>
      <c r="H21" s="5">
        <v>2900002</v>
      </c>
      <c r="I21" s="5">
        <v>1378939</v>
      </c>
      <c r="J21" s="7">
        <v>0.91</v>
      </c>
      <c r="K21" s="8"/>
      <c r="L21" s="8"/>
      <c r="M21" s="8"/>
    </row>
    <row r="22" spans="1:13" ht="14.25" customHeight="1" x14ac:dyDescent="0.3">
      <c r="A22" s="3">
        <v>58852</v>
      </c>
      <c r="B22" s="4" t="s">
        <v>39</v>
      </c>
      <c r="C22" s="4" t="s">
        <v>21</v>
      </c>
      <c r="D22" s="3" t="s">
        <v>15</v>
      </c>
      <c r="E22" s="3" t="s">
        <v>16</v>
      </c>
      <c r="F22" s="3" t="s">
        <v>13</v>
      </c>
      <c r="G22" s="3">
        <v>0</v>
      </c>
      <c r="H22" s="5">
        <v>515922</v>
      </c>
      <c r="I22" s="5">
        <v>515922</v>
      </c>
      <c r="J22" s="3" t="e">
        <v>#DIV/0!</v>
      </c>
      <c r="K22" s="8"/>
      <c r="L22" s="8"/>
      <c r="M22" s="8"/>
    </row>
    <row r="23" spans="1:13" ht="14.25" customHeight="1" x14ac:dyDescent="0.3">
      <c r="A23" s="3">
        <v>58831</v>
      </c>
      <c r="B23" s="4" t="s">
        <v>40</v>
      </c>
      <c r="C23" s="4" t="s">
        <v>27</v>
      </c>
      <c r="D23" s="3" t="s">
        <v>41</v>
      </c>
      <c r="E23" s="3" t="s">
        <v>42</v>
      </c>
      <c r="F23" s="3" t="s">
        <v>42</v>
      </c>
      <c r="G23" s="6">
        <v>108402</v>
      </c>
      <c r="H23" s="5">
        <v>103340</v>
      </c>
      <c r="I23" s="5">
        <v>-5062</v>
      </c>
      <c r="J23" s="7">
        <v>-0.05</v>
      </c>
      <c r="K23" s="8"/>
      <c r="L23" s="8"/>
      <c r="M23" s="8"/>
    </row>
    <row r="24" spans="1:13" ht="14.25" customHeight="1" x14ac:dyDescent="0.3">
      <c r="A24" s="3">
        <v>58917</v>
      </c>
      <c r="B24" s="4" t="s">
        <v>43</v>
      </c>
      <c r="C24" s="4" t="s">
        <v>21</v>
      </c>
      <c r="D24" s="3" t="s">
        <v>41</v>
      </c>
      <c r="E24" s="3" t="s">
        <v>16</v>
      </c>
      <c r="F24" s="3" t="s">
        <v>42</v>
      </c>
      <c r="G24" s="3">
        <v>0</v>
      </c>
      <c r="H24" s="5">
        <v>150000</v>
      </c>
      <c r="I24" s="5">
        <v>150000</v>
      </c>
      <c r="J24" s="3" t="e">
        <v>#DIV/0!</v>
      </c>
      <c r="K24" s="8"/>
      <c r="L24" s="8"/>
      <c r="M24" s="8"/>
    </row>
    <row r="25" spans="1:13" ht="14.25" customHeight="1" x14ac:dyDescent="0.3">
      <c r="A25" s="3">
        <v>58876</v>
      </c>
      <c r="B25" s="4" t="s">
        <v>44</v>
      </c>
      <c r="C25" s="4" t="s">
        <v>21</v>
      </c>
      <c r="D25" s="3" t="s">
        <v>41</v>
      </c>
      <c r="E25" s="3" t="s">
        <v>42</v>
      </c>
      <c r="F25" s="3" t="s">
        <v>42</v>
      </c>
      <c r="G25" s="6">
        <v>135499</v>
      </c>
      <c r="H25" s="5">
        <v>202760</v>
      </c>
      <c r="I25" s="5">
        <v>67261</v>
      </c>
      <c r="J25" s="7">
        <v>0.5</v>
      </c>
      <c r="K25" s="8"/>
      <c r="L25" s="8"/>
      <c r="M25" s="8"/>
    </row>
    <row r="26" spans="1:13" ht="14.25" customHeight="1" x14ac:dyDescent="0.3">
      <c r="A26" s="3">
        <v>58894</v>
      </c>
      <c r="B26" s="4" t="s">
        <v>45</v>
      </c>
      <c r="C26" s="4" t="s">
        <v>21</v>
      </c>
      <c r="D26" s="3" t="s">
        <v>41</v>
      </c>
      <c r="E26" s="3" t="s">
        <v>42</v>
      </c>
      <c r="F26" s="3" t="s">
        <v>42</v>
      </c>
      <c r="G26" s="6">
        <v>135499</v>
      </c>
      <c r="H26" s="5">
        <v>225000</v>
      </c>
      <c r="I26" s="5">
        <v>89501</v>
      </c>
      <c r="J26" s="7">
        <v>0.66</v>
      </c>
      <c r="K26" s="8"/>
      <c r="L26" s="8"/>
      <c r="M26" s="8"/>
    </row>
    <row r="27" spans="1:13" ht="14.25" customHeight="1" x14ac:dyDescent="0.3">
      <c r="A27" s="3">
        <v>58875</v>
      </c>
      <c r="B27" s="4" t="s">
        <v>46</v>
      </c>
      <c r="C27" s="4" t="s">
        <v>11</v>
      </c>
      <c r="D27" s="3" t="s">
        <v>41</v>
      </c>
      <c r="E27" s="3" t="s">
        <v>42</v>
      </c>
      <c r="F27" s="3" t="s">
        <v>42</v>
      </c>
      <c r="G27" s="6">
        <v>97563</v>
      </c>
      <c r="H27" s="5">
        <v>227646</v>
      </c>
      <c r="I27" s="5">
        <v>130083</v>
      </c>
      <c r="J27" s="7">
        <v>1.33</v>
      </c>
      <c r="K27" s="8"/>
      <c r="L27" s="8"/>
      <c r="M27" s="8"/>
    </row>
    <row r="28" spans="1:13" ht="14.25" customHeight="1" x14ac:dyDescent="0.3">
      <c r="A28" s="3">
        <v>58919</v>
      </c>
      <c r="B28" s="4" t="s">
        <v>47</v>
      </c>
      <c r="C28" s="4" t="s">
        <v>18</v>
      </c>
      <c r="D28" s="3" t="s">
        <v>41</v>
      </c>
      <c r="E28" s="3" t="s">
        <v>16</v>
      </c>
      <c r="F28" s="3" t="s">
        <v>42</v>
      </c>
      <c r="G28" s="5">
        <v>103000</v>
      </c>
      <c r="H28" s="5">
        <v>233000</v>
      </c>
      <c r="I28" s="5">
        <v>130000</v>
      </c>
      <c r="J28" s="7">
        <v>1.26</v>
      </c>
      <c r="K28" s="8"/>
      <c r="L28" s="8"/>
      <c r="M28" s="8"/>
    </row>
    <row r="29" spans="1:13" ht="14.25" customHeight="1" x14ac:dyDescent="0.3">
      <c r="A29" s="3">
        <v>58918</v>
      </c>
      <c r="B29" s="4" t="s">
        <v>48</v>
      </c>
      <c r="C29" s="4" t="s">
        <v>18</v>
      </c>
      <c r="D29" s="3" t="s">
        <v>41</v>
      </c>
      <c r="E29" s="3" t="s">
        <v>42</v>
      </c>
      <c r="F29" s="3" t="s">
        <v>42</v>
      </c>
      <c r="G29" s="6">
        <v>204876</v>
      </c>
      <c r="H29" s="5">
        <v>241950</v>
      </c>
      <c r="I29" s="5">
        <v>37074</v>
      </c>
      <c r="J29" s="7">
        <v>0.18</v>
      </c>
      <c r="K29" s="8"/>
      <c r="L29" s="8"/>
      <c r="M29" s="8"/>
    </row>
    <row r="30" spans="1:13" ht="14.25" customHeight="1" x14ac:dyDescent="0.3">
      <c r="A30" s="3">
        <v>58843</v>
      </c>
      <c r="B30" s="4" t="s">
        <v>49</v>
      </c>
      <c r="C30" s="4" t="s">
        <v>21</v>
      </c>
      <c r="D30" s="3" t="s">
        <v>41</v>
      </c>
      <c r="E30" s="3" t="s">
        <v>42</v>
      </c>
      <c r="F30" s="3" t="s">
        <v>42</v>
      </c>
      <c r="G30" s="6">
        <v>135499</v>
      </c>
      <c r="H30" s="5">
        <v>250000</v>
      </c>
      <c r="I30" s="5">
        <v>114501</v>
      </c>
      <c r="J30" s="7">
        <v>0.85</v>
      </c>
      <c r="K30" s="8"/>
      <c r="L30" s="8"/>
      <c r="M30" s="8"/>
    </row>
    <row r="31" spans="1:13" ht="14.25" customHeight="1" x14ac:dyDescent="0.3">
      <c r="A31" s="3">
        <v>58856</v>
      </c>
      <c r="B31" s="4" t="s">
        <v>50</v>
      </c>
      <c r="C31" s="4" t="s">
        <v>11</v>
      </c>
      <c r="D31" s="3" t="s">
        <v>41</v>
      </c>
      <c r="E31" s="3" t="s">
        <v>42</v>
      </c>
      <c r="F31" s="3" t="s">
        <v>42</v>
      </c>
      <c r="G31" s="6">
        <v>168020</v>
      </c>
      <c r="H31" s="5">
        <v>260000</v>
      </c>
      <c r="I31" s="5">
        <v>91980</v>
      </c>
      <c r="J31" s="7">
        <v>0.55000000000000004</v>
      </c>
      <c r="K31" s="8"/>
      <c r="L31" s="8"/>
      <c r="M31" s="8"/>
    </row>
    <row r="32" spans="1:13" ht="14.25" customHeight="1" x14ac:dyDescent="0.3">
      <c r="A32" s="3">
        <v>58877</v>
      </c>
      <c r="B32" s="4" t="s">
        <v>51</v>
      </c>
      <c r="C32" s="4" t="s">
        <v>18</v>
      </c>
      <c r="D32" s="3" t="s">
        <v>41</v>
      </c>
      <c r="E32" s="3" t="s">
        <v>16</v>
      </c>
      <c r="F32" s="3" t="s">
        <v>42</v>
      </c>
      <c r="G32" s="3">
        <v>0</v>
      </c>
      <c r="H32" s="5">
        <v>265000</v>
      </c>
      <c r="I32" s="5">
        <v>265000</v>
      </c>
      <c r="J32" s="3" t="e">
        <v>#DIV/0!</v>
      </c>
      <c r="K32" s="8"/>
      <c r="L32" s="8"/>
      <c r="M32" s="8"/>
    </row>
    <row r="33" spans="1:13" ht="14.25" customHeight="1" x14ac:dyDescent="0.3">
      <c r="A33" s="3">
        <v>58890</v>
      </c>
      <c r="B33" s="4" t="s">
        <v>52</v>
      </c>
      <c r="C33" s="4" t="s">
        <v>18</v>
      </c>
      <c r="D33" s="3" t="s">
        <v>41</v>
      </c>
      <c r="E33" s="3" t="s">
        <v>13</v>
      </c>
      <c r="F33" s="3" t="s">
        <v>42</v>
      </c>
      <c r="G33" s="6">
        <v>429868</v>
      </c>
      <c r="H33" s="5">
        <v>265300</v>
      </c>
      <c r="I33" s="5">
        <v>-164568</v>
      </c>
      <c r="J33" s="7">
        <v>-0.38</v>
      </c>
      <c r="K33" s="8"/>
      <c r="L33" s="8"/>
      <c r="M33" s="8"/>
    </row>
    <row r="34" spans="1:13" ht="14.25" customHeight="1" x14ac:dyDescent="0.3">
      <c r="A34" s="3">
        <v>58864</v>
      </c>
      <c r="B34" s="4" t="s">
        <v>53</v>
      </c>
      <c r="C34" s="4" t="s">
        <v>33</v>
      </c>
      <c r="D34" s="3" t="s">
        <v>41</v>
      </c>
      <c r="E34" s="3" t="s">
        <v>42</v>
      </c>
      <c r="F34" s="3" t="s">
        <v>42</v>
      </c>
      <c r="G34" s="6">
        <v>205959</v>
      </c>
      <c r="H34" s="5">
        <v>270000</v>
      </c>
      <c r="I34" s="5">
        <v>64041</v>
      </c>
      <c r="J34" s="7">
        <v>0.31</v>
      </c>
      <c r="K34" s="8"/>
      <c r="L34" s="8"/>
      <c r="M34" s="8"/>
    </row>
    <row r="35" spans="1:13" ht="14.25" customHeight="1" x14ac:dyDescent="0.3">
      <c r="A35" s="3">
        <v>58921</v>
      </c>
      <c r="B35" s="4" t="s">
        <v>54</v>
      </c>
      <c r="C35" s="4" t="s">
        <v>33</v>
      </c>
      <c r="D35" s="3" t="s">
        <v>41</v>
      </c>
      <c r="E35" s="3" t="s">
        <v>42</v>
      </c>
      <c r="F35" s="3" t="s">
        <v>42</v>
      </c>
      <c r="G35" s="6">
        <v>130079</v>
      </c>
      <c r="H35" s="5">
        <v>290000</v>
      </c>
      <c r="I35" s="5">
        <v>159921</v>
      </c>
      <c r="J35" s="7">
        <v>1.23</v>
      </c>
      <c r="K35" s="8"/>
      <c r="L35" s="8"/>
      <c r="M35" s="8"/>
    </row>
    <row r="36" spans="1:13" ht="14.25" customHeight="1" x14ac:dyDescent="0.3">
      <c r="A36" s="3">
        <v>58848</v>
      </c>
      <c r="B36" s="4" t="s">
        <v>55</v>
      </c>
      <c r="C36" s="4" t="s">
        <v>11</v>
      </c>
      <c r="D36" s="3" t="s">
        <v>41</v>
      </c>
      <c r="E36" s="3" t="s">
        <v>42</v>
      </c>
      <c r="F36" s="3" t="s">
        <v>42</v>
      </c>
      <c r="G36" s="6">
        <v>130079</v>
      </c>
      <c r="H36" s="5">
        <v>300000</v>
      </c>
      <c r="I36" s="5">
        <v>169921</v>
      </c>
      <c r="J36" s="7">
        <v>1.31</v>
      </c>
      <c r="K36" s="8"/>
      <c r="L36" s="8"/>
      <c r="M36" s="8"/>
    </row>
    <row r="37" spans="1:13" ht="14.25" customHeight="1" x14ac:dyDescent="0.3">
      <c r="A37" s="3">
        <v>58871</v>
      </c>
      <c r="B37" s="4" t="s">
        <v>56</v>
      </c>
      <c r="C37" s="4" t="s">
        <v>11</v>
      </c>
      <c r="D37" s="3" t="s">
        <v>41</v>
      </c>
      <c r="E37" s="3" t="s">
        <v>42</v>
      </c>
      <c r="F37" s="3" t="s">
        <v>42</v>
      </c>
      <c r="G37" s="6">
        <v>130079</v>
      </c>
      <c r="H37" s="5">
        <v>300000</v>
      </c>
      <c r="I37" s="5">
        <v>169921</v>
      </c>
      <c r="J37" s="7">
        <v>1.31</v>
      </c>
      <c r="K37" s="8"/>
      <c r="L37" s="8"/>
      <c r="M37" s="8"/>
    </row>
    <row r="38" spans="1:13" ht="14.25" customHeight="1" x14ac:dyDescent="0.3">
      <c r="A38" s="3">
        <v>58880</v>
      </c>
      <c r="B38" s="4" t="s">
        <v>57</v>
      </c>
      <c r="C38" s="4" t="s">
        <v>18</v>
      </c>
      <c r="D38" s="3" t="s">
        <v>41</v>
      </c>
      <c r="E38" s="3" t="s">
        <v>42</v>
      </c>
      <c r="F38" s="3" t="s">
        <v>42</v>
      </c>
      <c r="G38" s="6">
        <v>168020</v>
      </c>
      <c r="H38" s="5">
        <v>300000</v>
      </c>
      <c r="I38" s="5">
        <v>131980</v>
      </c>
      <c r="J38" s="7">
        <v>0.79</v>
      </c>
      <c r="K38" s="8"/>
      <c r="L38" s="8"/>
      <c r="M38" s="8"/>
    </row>
    <row r="39" spans="1:13" ht="14.25" customHeight="1" x14ac:dyDescent="0.3">
      <c r="A39" s="3">
        <v>58887</v>
      </c>
      <c r="B39" s="4" t="s">
        <v>58</v>
      </c>
      <c r="C39" s="4" t="s">
        <v>18</v>
      </c>
      <c r="D39" s="3" t="s">
        <v>41</v>
      </c>
      <c r="E39" s="3" t="s">
        <v>16</v>
      </c>
      <c r="F39" s="3" t="s">
        <v>42</v>
      </c>
      <c r="G39" s="5">
        <v>220998</v>
      </c>
      <c r="H39" s="5">
        <v>300000</v>
      </c>
      <c r="I39" s="5">
        <v>79002</v>
      </c>
      <c r="J39" s="7">
        <v>0.36</v>
      </c>
      <c r="K39" s="8"/>
      <c r="L39" s="8"/>
      <c r="M39" s="8"/>
    </row>
    <row r="40" spans="1:13" ht="14.25" customHeight="1" x14ac:dyDescent="0.3">
      <c r="A40" s="3">
        <v>58905</v>
      </c>
      <c r="B40" s="4" t="s">
        <v>59</v>
      </c>
      <c r="C40" s="4" t="s">
        <v>18</v>
      </c>
      <c r="D40" s="3" t="s">
        <v>41</v>
      </c>
      <c r="E40" s="3" t="s">
        <v>13</v>
      </c>
      <c r="F40" s="3" t="s">
        <v>42</v>
      </c>
      <c r="G40" s="6">
        <v>320001</v>
      </c>
      <c r="H40" s="5">
        <v>300000</v>
      </c>
      <c r="I40" s="5">
        <v>-20001</v>
      </c>
      <c r="J40" s="7">
        <v>-0.06</v>
      </c>
      <c r="K40" s="8"/>
      <c r="L40" s="8"/>
      <c r="M40" s="8"/>
    </row>
    <row r="41" spans="1:13" ht="14.25" customHeight="1" x14ac:dyDescent="0.3">
      <c r="A41" s="3">
        <v>58914</v>
      </c>
      <c r="B41" s="4" t="s">
        <v>60</v>
      </c>
      <c r="C41" s="4" t="s">
        <v>11</v>
      </c>
      <c r="D41" s="3" t="s">
        <v>41</v>
      </c>
      <c r="E41" s="3" t="s">
        <v>42</v>
      </c>
      <c r="F41" s="3" t="s">
        <v>42</v>
      </c>
      <c r="G41" s="6">
        <v>130079</v>
      </c>
      <c r="H41" s="5">
        <v>300000</v>
      </c>
      <c r="I41" s="5">
        <v>169921</v>
      </c>
      <c r="J41" s="7">
        <v>1.31</v>
      </c>
      <c r="K41" s="8"/>
      <c r="L41" s="8"/>
      <c r="M41" s="8"/>
    </row>
    <row r="42" spans="1:13" ht="14.25" customHeight="1" x14ac:dyDescent="0.3">
      <c r="A42" s="3">
        <v>58896</v>
      </c>
      <c r="B42" s="4" t="s">
        <v>61</v>
      </c>
      <c r="C42" s="4" t="s">
        <v>21</v>
      </c>
      <c r="D42" s="3" t="s">
        <v>41</v>
      </c>
      <c r="E42" s="3" t="s">
        <v>16</v>
      </c>
      <c r="F42" s="3" t="s">
        <v>42</v>
      </c>
      <c r="G42" s="3">
        <v>0</v>
      </c>
      <c r="H42" s="5">
        <v>324500</v>
      </c>
      <c r="I42" s="5">
        <v>324500</v>
      </c>
      <c r="J42" s="3" t="e">
        <v>#DIV/0!</v>
      </c>
      <c r="K42" s="8"/>
      <c r="L42" s="8"/>
      <c r="M42" s="8"/>
    </row>
    <row r="43" spans="1:13" ht="14.25" customHeight="1" x14ac:dyDescent="0.3">
      <c r="A43" s="3">
        <v>58832</v>
      </c>
      <c r="B43" s="4" t="s">
        <v>62</v>
      </c>
      <c r="C43" s="4" t="s">
        <v>18</v>
      </c>
      <c r="D43" s="3" t="s">
        <v>41</v>
      </c>
      <c r="E43" s="3" t="s">
        <v>42</v>
      </c>
      <c r="F43" s="3" t="s">
        <v>42</v>
      </c>
      <c r="G43" s="6">
        <v>227640</v>
      </c>
      <c r="H43" s="5">
        <v>337123</v>
      </c>
      <c r="I43" s="5">
        <v>109483</v>
      </c>
      <c r="J43" s="7">
        <v>0.48</v>
      </c>
      <c r="K43" s="8"/>
      <c r="L43" s="8"/>
      <c r="M43" s="8"/>
    </row>
    <row r="44" spans="1:13" ht="14.25" customHeight="1" x14ac:dyDescent="0.3">
      <c r="A44" s="3">
        <v>58512</v>
      </c>
      <c r="B44" s="4" t="s">
        <v>63</v>
      </c>
      <c r="C44" s="4" t="s">
        <v>11</v>
      </c>
      <c r="D44" s="3" t="s">
        <v>41</v>
      </c>
      <c r="E44" s="3" t="s">
        <v>42</v>
      </c>
      <c r="F44" s="3" t="s">
        <v>42</v>
      </c>
      <c r="G44" s="6">
        <v>130079</v>
      </c>
      <c r="H44" s="5">
        <v>343000</v>
      </c>
      <c r="I44" s="5">
        <v>212921</v>
      </c>
      <c r="J44" s="7">
        <v>1.64</v>
      </c>
      <c r="K44" s="8"/>
      <c r="L44" s="8"/>
      <c r="M44" s="8"/>
    </row>
    <row r="45" spans="1:13" ht="14.25" customHeight="1" x14ac:dyDescent="0.3">
      <c r="A45" s="3">
        <v>58892</v>
      </c>
      <c r="B45" s="4" t="s">
        <v>64</v>
      </c>
      <c r="C45" s="4" t="s">
        <v>27</v>
      </c>
      <c r="D45" s="3" t="s">
        <v>41</v>
      </c>
      <c r="E45" s="3" t="s">
        <v>42</v>
      </c>
      <c r="F45" s="3" t="s">
        <v>42</v>
      </c>
      <c r="G45" s="6">
        <v>205959</v>
      </c>
      <c r="H45" s="5">
        <v>350000</v>
      </c>
      <c r="I45" s="5">
        <v>144041</v>
      </c>
      <c r="J45" s="7">
        <v>0.7</v>
      </c>
      <c r="K45" s="8"/>
      <c r="L45" s="8"/>
      <c r="M45" s="8"/>
    </row>
    <row r="46" spans="1:13" ht="14.25" customHeight="1" x14ac:dyDescent="0.3">
      <c r="A46" s="3">
        <v>58846</v>
      </c>
      <c r="B46" s="4" t="s">
        <v>65</v>
      </c>
      <c r="C46" s="4" t="s">
        <v>18</v>
      </c>
      <c r="D46" s="3" t="s">
        <v>41</v>
      </c>
      <c r="E46" s="3" t="s">
        <v>13</v>
      </c>
      <c r="F46" s="3" t="s">
        <v>42</v>
      </c>
      <c r="G46" s="5">
        <v>213333</v>
      </c>
      <c r="H46" s="5">
        <v>385000</v>
      </c>
      <c r="I46" s="5">
        <v>171667</v>
      </c>
      <c r="J46" s="7">
        <v>0.8</v>
      </c>
      <c r="K46" s="8"/>
      <c r="L46" s="8"/>
      <c r="M46" s="8"/>
    </row>
    <row r="47" spans="1:13" ht="14.25" customHeight="1" x14ac:dyDescent="0.3">
      <c r="A47" s="3">
        <v>58909</v>
      </c>
      <c r="B47" s="4" t="s">
        <v>66</v>
      </c>
      <c r="C47" s="4" t="s">
        <v>11</v>
      </c>
      <c r="D47" s="3" t="s">
        <v>41</v>
      </c>
      <c r="E47" s="3" t="s">
        <v>42</v>
      </c>
      <c r="F47" s="3" t="s">
        <v>42</v>
      </c>
      <c r="G47" s="6">
        <v>325203</v>
      </c>
      <c r="H47" s="5">
        <v>400000</v>
      </c>
      <c r="I47" s="5">
        <v>74797</v>
      </c>
      <c r="J47" s="7">
        <v>0.23</v>
      </c>
      <c r="K47" s="8"/>
      <c r="L47" s="8"/>
      <c r="M47" s="8"/>
    </row>
    <row r="48" spans="1:13" ht="14.25" customHeight="1" x14ac:dyDescent="0.3">
      <c r="A48" s="3">
        <v>58911</v>
      </c>
      <c r="B48" s="4" t="s">
        <v>67</v>
      </c>
      <c r="C48" s="4" t="s">
        <v>27</v>
      </c>
      <c r="D48" s="3" t="s">
        <v>41</v>
      </c>
      <c r="E48" s="3" t="s">
        <v>42</v>
      </c>
      <c r="F48" s="3" t="s">
        <v>42</v>
      </c>
      <c r="G48" s="6">
        <v>214632</v>
      </c>
      <c r="H48" s="5">
        <v>400000</v>
      </c>
      <c r="I48" s="5">
        <v>185368</v>
      </c>
      <c r="J48" s="7">
        <v>0.86</v>
      </c>
      <c r="K48" s="8"/>
      <c r="L48" s="8"/>
      <c r="M48" s="8"/>
    </row>
    <row r="49" spans="1:13" ht="14.25" customHeight="1" x14ac:dyDescent="0.3">
      <c r="A49" s="3">
        <v>58915</v>
      </c>
      <c r="B49" s="4" t="s">
        <v>68</v>
      </c>
      <c r="C49" s="4" t="s">
        <v>27</v>
      </c>
      <c r="D49" s="3" t="s">
        <v>41</v>
      </c>
      <c r="E49" s="3" t="s">
        <v>42</v>
      </c>
      <c r="F49" s="3" t="s">
        <v>42</v>
      </c>
      <c r="G49" s="6">
        <v>168020</v>
      </c>
      <c r="H49" s="5">
        <v>400000</v>
      </c>
      <c r="I49" s="5">
        <v>231980</v>
      </c>
      <c r="J49" s="7">
        <v>1.38</v>
      </c>
      <c r="K49" s="8"/>
      <c r="L49" s="8"/>
      <c r="M49" s="8"/>
    </row>
    <row r="50" spans="1:13" ht="14.25" customHeight="1" x14ac:dyDescent="0.3">
      <c r="A50" s="3">
        <v>58868</v>
      </c>
      <c r="B50" s="4" t="s">
        <v>69</v>
      </c>
      <c r="C50" s="4" t="s">
        <v>33</v>
      </c>
      <c r="D50" s="3" t="s">
        <v>41</v>
      </c>
      <c r="E50" s="3" t="s">
        <v>42</v>
      </c>
      <c r="F50" s="3" t="s">
        <v>42</v>
      </c>
      <c r="G50" s="6">
        <v>135499</v>
      </c>
      <c r="H50" s="5">
        <v>435000</v>
      </c>
      <c r="I50" s="5">
        <v>299501</v>
      </c>
      <c r="J50" s="7">
        <v>2.21</v>
      </c>
      <c r="K50" s="8"/>
      <c r="L50" s="8"/>
      <c r="M50" s="8"/>
    </row>
    <row r="51" spans="1:13" ht="14.25" customHeight="1" x14ac:dyDescent="0.3">
      <c r="A51" s="3">
        <v>58902</v>
      </c>
      <c r="B51" s="4" t="s">
        <v>70</v>
      </c>
      <c r="C51" s="4" t="s">
        <v>33</v>
      </c>
      <c r="D51" s="3" t="s">
        <v>41</v>
      </c>
      <c r="E51" s="3" t="s">
        <v>42</v>
      </c>
      <c r="F51" s="3" t="s">
        <v>42</v>
      </c>
      <c r="G51" s="6">
        <v>168020</v>
      </c>
      <c r="H51" s="5">
        <v>455430</v>
      </c>
      <c r="I51" s="5">
        <v>287410</v>
      </c>
      <c r="J51" s="7">
        <v>1.71</v>
      </c>
      <c r="K51" s="8"/>
      <c r="L51" s="8"/>
      <c r="M51" s="8"/>
    </row>
    <row r="52" spans="1:13" ht="14.25" customHeight="1" x14ac:dyDescent="0.3">
      <c r="A52" s="3">
        <v>58908</v>
      </c>
      <c r="B52" s="4" t="s">
        <v>71</v>
      </c>
      <c r="C52" s="4" t="s">
        <v>21</v>
      </c>
      <c r="D52" s="3" t="s">
        <v>41</v>
      </c>
      <c r="E52" s="3" t="s">
        <v>42</v>
      </c>
      <c r="F52" s="3" t="s">
        <v>42</v>
      </c>
      <c r="G52" s="6">
        <v>216799</v>
      </c>
      <c r="H52" s="5">
        <v>461081</v>
      </c>
      <c r="I52" s="5">
        <v>244282</v>
      </c>
      <c r="J52" s="7">
        <v>1.1299999999999999</v>
      </c>
      <c r="K52" s="8"/>
      <c r="L52" s="8"/>
      <c r="M52" s="8"/>
    </row>
    <row r="53" spans="1:13" ht="14.25" customHeight="1" x14ac:dyDescent="0.3">
      <c r="A53" s="3">
        <v>58808</v>
      </c>
      <c r="B53" s="4" t="s">
        <v>72</v>
      </c>
      <c r="C53" s="4" t="s">
        <v>21</v>
      </c>
      <c r="D53" s="3" t="s">
        <v>73</v>
      </c>
      <c r="E53" s="3" t="s">
        <v>13</v>
      </c>
      <c r="F53" s="3" t="s">
        <v>13</v>
      </c>
      <c r="G53" s="6">
        <v>1679227</v>
      </c>
      <c r="H53" s="5">
        <v>1995000</v>
      </c>
      <c r="I53" s="5">
        <v>315773</v>
      </c>
      <c r="J53" s="7">
        <v>0.19</v>
      </c>
      <c r="K53" s="8"/>
      <c r="L53" s="8"/>
      <c r="M53" s="8"/>
    </row>
    <row r="54" spans="1:13" ht="14.25" customHeight="1" x14ac:dyDescent="0.3">
      <c r="A54" s="3">
        <v>58912</v>
      </c>
      <c r="B54" s="4" t="s">
        <v>74</v>
      </c>
      <c r="C54" s="4" t="s">
        <v>18</v>
      </c>
      <c r="D54" s="3" t="s">
        <v>73</v>
      </c>
      <c r="E54" s="3" t="s">
        <v>13</v>
      </c>
      <c r="F54" s="3" t="s">
        <v>13</v>
      </c>
      <c r="G54" s="6">
        <v>1567351</v>
      </c>
      <c r="H54" s="5">
        <v>2116940</v>
      </c>
      <c r="I54" s="5">
        <v>549589</v>
      </c>
      <c r="J54" s="7">
        <v>0.35</v>
      </c>
      <c r="K54" s="8"/>
      <c r="L54" s="8"/>
      <c r="M54" s="8"/>
    </row>
    <row r="55" spans="1:13" ht="14.25" customHeight="1" x14ac:dyDescent="0.3">
      <c r="A55" s="3">
        <v>58861</v>
      </c>
      <c r="B55" s="4" t="s">
        <v>75</v>
      </c>
      <c r="C55" s="4" t="s">
        <v>21</v>
      </c>
      <c r="D55" s="3" t="s">
        <v>73</v>
      </c>
      <c r="E55" s="3" t="s">
        <v>13</v>
      </c>
      <c r="F55" s="3" t="s">
        <v>13</v>
      </c>
      <c r="G55" s="6">
        <v>2412395</v>
      </c>
      <c r="H55" s="5">
        <v>2800000</v>
      </c>
      <c r="I55" s="5">
        <v>387605</v>
      </c>
      <c r="J55" s="7">
        <v>0.16</v>
      </c>
      <c r="K55" s="8"/>
      <c r="L55" s="8"/>
      <c r="M55" s="8"/>
    </row>
    <row r="56" spans="1:13" ht="14.25" customHeight="1" x14ac:dyDescent="0.3">
      <c r="A56" s="3">
        <v>58891</v>
      </c>
      <c r="B56" s="4" t="s">
        <v>76</v>
      </c>
      <c r="C56" s="4" t="s">
        <v>33</v>
      </c>
      <c r="D56" s="3" t="s">
        <v>73</v>
      </c>
      <c r="E56" s="3" t="s">
        <v>13</v>
      </c>
      <c r="F56" s="3" t="s">
        <v>13</v>
      </c>
      <c r="G56" s="5">
        <v>2435204</v>
      </c>
      <c r="H56" s="5">
        <v>2970512</v>
      </c>
      <c r="I56" s="5">
        <v>535308</v>
      </c>
      <c r="J56" s="7">
        <v>0.22</v>
      </c>
      <c r="K56" s="8"/>
      <c r="L56" s="8"/>
      <c r="M56" s="8"/>
    </row>
    <row r="57" spans="1:13" ht="14.25" customHeight="1" x14ac:dyDescent="0.3">
      <c r="A57" s="3">
        <v>58869</v>
      </c>
      <c r="B57" s="4" t="s">
        <v>77</v>
      </c>
      <c r="C57" s="4" t="s">
        <v>78</v>
      </c>
      <c r="D57" s="3" t="s">
        <v>73</v>
      </c>
      <c r="E57" s="3" t="s">
        <v>13</v>
      </c>
      <c r="F57" s="3" t="s">
        <v>13</v>
      </c>
      <c r="G57" s="6">
        <v>408403</v>
      </c>
      <c r="H57" s="5">
        <v>648064</v>
      </c>
      <c r="I57" s="5">
        <v>239661</v>
      </c>
      <c r="J57" s="7">
        <v>0.59</v>
      </c>
      <c r="K57" s="8"/>
      <c r="L57" s="8"/>
      <c r="M57" s="8"/>
    </row>
    <row r="58" spans="1:13" ht="14.25" customHeight="1" x14ac:dyDescent="0.3">
      <c r="A58" s="3">
        <v>58900</v>
      </c>
      <c r="B58" s="4" t="s">
        <v>79</v>
      </c>
      <c r="C58" s="4" t="s">
        <v>18</v>
      </c>
      <c r="D58" s="3" t="s">
        <v>73</v>
      </c>
      <c r="E58" s="3" t="s">
        <v>13</v>
      </c>
      <c r="F58" s="3" t="s">
        <v>13</v>
      </c>
      <c r="G58" s="6">
        <v>540916</v>
      </c>
      <c r="H58" s="5">
        <v>680000</v>
      </c>
      <c r="I58" s="5">
        <v>139084</v>
      </c>
      <c r="J58" s="7">
        <v>0.26</v>
      </c>
      <c r="K58" s="8"/>
      <c r="L58" s="8"/>
      <c r="M58" s="8"/>
    </row>
    <row r="59" spans="1:13" ht="14.25" customHeight="1" x14ac:dyDescent="0.3">
      <c r="A59" s="3">
        <v>58899</v>
      </c>
      <c r="B59" s="4" t="s">
        <v>80</v>
      </c>
      <c r="C59" s="4" t="s">
        <v>18</v>
      </c>
      <c r="D59" s="3" t="s">
        <v>73</v>
      </c>
      <c r="E59" s="3" t="s">
        <v>13</v>
      </c>
      <c r="F59" s="3" t="s">
        <v>13</v>
      </c>
      <c r="G59" s="6">
        <v>679131</v>
      </c>
      <c r="H59" s="5">
        <v>770188</v>
      </c>
      <c r="I59" s="5">
        <v>91057</v>
      </c>
      <c r="J59" s="7">
        <v>0.13</v>
      </c>
      <c r="K59" s="8"/>
      <c r="L59" s="8"/>
      <c r="M59" s="8"/>
    </row>
    <row r="60" spans="1:13" ht="14.25" customHeight="1" x14ac:dyDescent="0.3">
      <c r="A60" s="3">
        <v>58858</v>
      </c>
      <c r="B60" s="4" t="s">
        <v>81</v>
      </c>
      <c r="C60" s="4" t="s">
        <v>78</v>
      </c>
      <c r="D60" s="3" t="s">
        <v>82</v>
      </c>
      <c r="E60" s="3" t="s">
        <v>42</v>
      </c>
      <c r="F60" s="3" t="s">
        <v>42</v>
      </c>
      <c r="G60" s="5">
        <v>459029</v>
      </c>
      <c r="H60" s="5">
        <v>487600</v>
      </c>
      <c r="I60" s="5">
        <v>28571</v>
      </c>
      <c r="J60" s="7">
        <v>0.06</v>
      </c>
      <c r="K60" s="8"/>
      <c r="L60" s="8"/>
      <c r="M60" s="8"/>
    </row>
    <row r="61" spans="1:13" ht="14.25" customHeight="1" x14ac:dyDescent="0.3">
      <c r="A61" s="3">
        <v>58506</v>
      </c>
      <c r="B61" s="4" t="s">
        <v>83</v>
      </c>
      <c r="C61" s="4" t="s">
        <v>11</v>
      </c>
      <c r="D61" s="3" t="s">
        <v>82</v>
      </c>
      <c r="E61" s="3" t="s">
        <v>42</v>
      </c>
      <c r="F61" s="3" t="s">
        <v>42</v>
      </c>
      <c r="G61" s="5">
        <v>43458</v>
      </c>
      <c r="H61" s="5">
        <v>75000</v>
      </c>
      <c r="I61" s="5">
        <v>31542</v>
      </c>
      <c r="J61" s="7">
        <v>0.73</v>
      </c>
      <c r="K61" s="8"/>
      <c r="L61" s="8"/>
      <c r="M61" s="8"/>
    </row>
    <row r="62" spans="1:13" ht="14.25" customHeight="1" x14ac:dyDescent="0.3">
      <c r="A62" s="3">
        <v>58922</v>
      </c>
      <c r="B62" s="4" t="s">
        <v>84</v>
      </c>
      <c r="C62" s="4" t="s">
        <v>18</v>
      </c>
      <c r="D62" s="3" t="s">
        <v>82</v>
      </c>
      <c r="E62" s="3" t="s">
        <v>42</v>
      </c>
      <c r="F62" s="3" t="s">
        <v>42</v>
      </c>
      <c r="G62" s="6">
        <v>81484</v>
      </c>
      <c r="H62" s="5">
        <v>150000</v>
      </c>
      <c r="I62" s="5">
        <v>68516</v>
      </c>
      <c r="J62" s="7">
        <v>0.84</v>
      </c>
      <c r="K62" s="8"/>
      <c r="L62" s="8"/>
      <c r="M62" s="8"/>
    </row>
    <row r="63" spans="1:13" ht="14.25" customHeight="1" x14ac:dyDescent="0.3">
      <c r="A63" s="3">
        <v>58870</v>
      </c>
      <c r="B63" s="4" t="s">
        <v>85</v>
      </c>
      <c r="C63" s="4" t="s">
        <v>33</v>
      </c>
      <c r="D63" s="3" t="s">
        <v>82</v>
      </c>
      <c r="E63" s="3" t="s">
        <v>16</v>
      </c>
      <c r="F63" s="3" t="s">
        <v>42</v>
      </c>
      <c r="G63" s="3">
        <v>0</v>
      </c>
      <c r="H63" s="5">
        <v>125000</v>
      </c>
      <c r="I63" s="5">
        <v>125000</v>
      </c>
      <c r="J63" s="3" t="e">
        <v>#DIV/0!</v>
      </c>
      <c r="K63" s="8"/>
      <c r="L63" s="8"/>
      <c r="M63" s="8"/>
    </row>
    <row r="64" spans="1:13" ht="14.25" customHeight="1" x14ac:dyDescent="0.3">
      <c r="A64" s="3">
        <v>58916</v>
      </c>
      <c r="B64" s="4" t="s">
        <v>86</v>
      </c>
      <c r="C64" s="4" t="s">
        <v>33</v>
      </c>
      <c r="D64" s="3" t="s">
        <v>87</v>
      </c>
      <c r="E64" s="3" t="s">
        <v>16</v>
      </c>
      <c r="F64" s="3" t="s">
        <v>13</v>
      </c>
      <c r="G64" s="3">
        <v>0</v>
      </c>
      <c r="H64" s="5">
        <v>300000</v>
      </c>
      <c r="I64" s="5">
        <v>300000</v>
      </c>
      <c r="J64" s="3" t="e">
        <v>#DIV/0!</v>
      </c>
      <c r="K64" s="8"/>
      <c r="L64" s="8"/>
      <c r="M64" s="8"/>
    </row>
    <row r="65" spans="1:13" ht="14.25" customHeight="1" x14ac:dyDescent="0.3">
      <c r="A65" s="3">
        <v>58904</v>
      </c>
      <c r="B65" s="4" t="s">
        <v>88</v>
      </c>
      <c r="C65" s="4" t="s">
        <v>11</v>
      </c>
      <c r="D65" s="3" t="s">
        <v>87</v>
      </c>
      <c r="E65" s="3" t="s">
        <v>16</v>
      </c>
      <c r="F65" s="3" t="s">
        <v>13</v>
      </c>
      <c r="G65" s="3">
        <v>0</v>
      </c>
      <c r="H65" s="5">
        <v>300000</v>
      </c>
      <c r="I65" s="5">
        <v>300000</v>
      </c>
      <c r="J65" s="3" t="e">
        <v>#DIV/0!</v>
      </c>
      <c r="K65" s="8"/>
      <c r="L65" s="8"/>
      <c r="M65" s="8"/>
    </row>
    <row r="66" spans="1:13" ht="14.25" customHeight="1" x14ac:dyDescent="0.3">
      <c r="A66" s="3">
        <v>58859</v>
      </c>
      <c r="B66" s="4" t="s">
        <v>89</v>
      </c>
      <c r="C66" s="4" t="s">
        <v>21</v>
      </c>
      <c r="D66" s="3" t="s">
        <v>87</v>
      </c>
      <c r="E66" s="3" t="s">
        <v>16</v>
      </c>
      <c r="F66" s="3" t="s">
        <v>13</v>
      </c>
      <c r="G66" s="3">
        <v>0</v>
      </c>
      <c r="H66" s="5">
        <v>320000</v>
      </c>
      <c r="I66" s="5">
        <v>320000</v>
      </c>
      <c r="J66" s="3" t="e">
        <v>#DIV/0!</v>
      </c>
      <c r="K66" s="8"/>
      <c r="L66" s="8"/>
      <c r="M66" s="8"/>
    </row>
    <row r="67" spans="1:13" ht="14.25" customHeight="1" x14ac:dyDescent="0.3">
      <c r="A67" s="3">
        <v>58898</v>
      </c>
      <c r="B67" s="4" t="s">
        <v>90</v>
      </c>
      <c r="C67" s="4" t="s">
        <v>18</v>
      </c>
      <c r="D67" s="3" t="s">
        <v>87</v>
      </c>
      <c r="E67" s="3" t="s">
        <v>13</v>
      </c>
      <c r="F67" s="3" t="s">
        <v>13</v>
      </c>
      <c r="G67" s="5">
        <v>330292</v>
      </c>
      <c r="H67" s="5">
        <v>500000</v>
      </c>
      <c r="I67" s="5">
        <v>169708</v>
      </c>
      <c r="J67" s="7">
        <v>0.51</v>
      </c>
      <c r="K67" s="8"/>
      <c r="L67" s="8"/>
      <c r="M67" s="8"/>
    </row>
    <row r="68" spans="1:13" ht="14.25" customHeight="1" x14ac:dyDescent="0.3">
      <c r="A68" s="3">
        <v>58926</v>
      </c>
      <c r="B68" s="4" t="s">
        <v>91</v>
      </c>
      <c r="C68" s="4" t="s">
        <v>78</v>
      </c>
      <c r="D68" s="3" t="s">
        <v>92</v>
      </c>
      <c r="E68" s="3" t="s">
        <v>16</v>
      </c>
      <c r="F68" s="3" t="s">
        <v>42</v>
      </c>
      <c r="G68" s="3">
        <v>0</v>
      </c>
      <c r="H68" s="5">
        <v>72100</v>
      </c>
      <c r="I68" s="5">
        <v>72100</v>
      </c>
      <c r="J68" s="3" t="e">
        <v>#DIV/0!</v>
      </c>
      <c r="K68" s="8"/>
      <c r="L68" s="8"/>
      <c r="M68" s="8"/>
    </row>
    <row r="69" spans="1:13" ht="14.25" customHeight="1" x14ac:dyDescent="0.3">
      <c r="A69" s="3">
        <v>58925</v>
      </c>
      <c r="B69" s="4" t="s">
        <v>93</v>
      </c>
      <c r="C69" s="4" t="s">
        <v>18</v>
      </c>
      <c r="D69" s="3" t="s">
        <v>92</v>
      </c>
      <c r="E69" s="3" t="s">
        <v>16</v>
      </c>
      <c r="F69" s="3" t="s">
        <v>42</v>
      </c>
      <c r="G69" s="3">
        <v>0</v>
      </c>
      <c r="H69" s="5">
        <v>116487</v>
      </c>
      <c r="I69" s="5">
        <v>116487</v>
      </c>
      <c r="J69" s="3" t="e">
        <v>#DIV/0!</v>
      </c>
      <c r="K69" s="8"/>
      <c r="L69" s="8"/>
      <c r="M69" s="8"/>
    </row>
    <row r="70" spans="1:13" ht="14.25" customHeight="1" x14ac:dyDescent="0.3">
      <c r="A70" s="3">
        <v>58840</v>
      </c>
      <c r="B70" s="4" t="s">
        <v>94</v>
      </c>
      <c r="C70" s="4" t="s">
        <v>21</v>
      </c>
      <c r="D70" s="3" t="s">
        <v>95</v>
      </c>
      <c r="E70" s="3"/>
      <c r="F70" s="3"/>
      <c r="G70" s="5">
        <v>318229</v>
      </c>
      <c r="H70" s="5">
        <v>570000</v>
      </c>
      <c r="I70" s="5">
        <v>251771</v>
      </c>
      <c r="J70" s="7">
        <v>0.79</v>
      </c>
      <c r="K70" s="8"/>
      <c r="L70" s="8"/>
      <c r="M70" s="8"/>
    </row>
    <row r="71" spans="1:13" ht="14.25" customHeight="1" x14ac:dyDescent="0.3">
      <c r="A71" s="3">
        <v>58903</v>
      </c>
      <c r="B71" s="4" t="s">
        <v>35</v>
      </c>
      <c r="C71" s="4" t="s">
        <v>21</v>
      </c>
      <c r="D71" s="3" t="s">
        <v>95</v>
      </c>
      <c r="E71" s="3"/>
      <c r="F71" s="3"/>
      <c r="G71" s="3">
        <v>0</v>
      </c>
      <c r="H71" s="5">
        <v>228983</v>
      </c>
      <c r="I71" s="5">
        <v>228983</v>
      </c>
      <c r="J71" s="3" t="e">
        <v>#DIV/0!</v>
      </c>
      <c r="K71" s="8"/>
      <c r="L71" s="8"/>
      <c r="M71" s="8"/>
    </row>
    <row r="72" spans="1:13" ht="14.25" customHeight="1" x14ac:dyDescent="0.3">
      <c r="A72" s="3">
        <v>58927</v>
      </c>
      <c r="B72" s="4" t="s">
        <v>26</v>
      </c>
      <c r="C72" s="4" t="s">
        <v>27</v>
      </c>
      <c r="D72" s="3" t="s">
        <v>95</v>
      </c>
      <c r="E72" s="3"/>
      <c r="F72" s="3"/>
      <c r="G72" s="5">
        <v>447333</v>
      </c>
      <c r="H72" s="5">
        <v>300000</v>
      </c>
      <c r="I72" s="5">
        <v>-147333</v>
      </c>
      <c r="J72" s="7">
        <v>-0.33</v>
      </c>
      <c r="K72" s="8"/>
      <c r="L72" s="8"/>
      <c r="M72" s="8"/>
    </row>
    <row r="73" spans="1:13" ht="14.25" customHeight="1" x14ac:dyDescent="0.3">
      <c r="A73" s="3">
        <v>58836</v>
      </c>
      <c r="B73" s="4" t="s">
        <v>96</v>
      </c>
      <c r="C73" s="4" t="s">
        <v>21</v>
      </c>
      <c r="D73" s="3" t="s">
        <v>95</v>
      </c>
      <c r="E73" s="3"/>
      <c r="F73" s="3"/>
      <c r="G73" s="5">
        <v>320446</v>
      </c>
      <c r="H73" s="5">
        <v>550000</v>
      </c>
      <c r="I73" s="5">
        <v>229554</v>
      </c>
      <c r="J73" s="7">
        <v>0.72</v>
      </c>
      <c r="K73" s="8"/>
      <c r="L73" s="8"/>
      <c r="M73" s="8"/>
    </row>
    <row r="74" spans="1:13" ht="14.25" customHeight="1" x14ac:dyDescent="0.3">
      <c r="A74" s="3">
        <v>58893</v>
      </c>
      <c r="B74" s="4" t="s">
        <v>69</v>
      </c>
      <c r="C74" s="4" t="s">
        <v>33</v>
      </c>
      <c r="D74" s="3" t="s">
        <v>95</v>
      </c>
      <c r="E74" s="3"/>
      <c r="F74" s="3"/>
      <c r="G74" s="5">
        <v>439087</v>
      </c>
      <c r="H74" s="5">
        <v>565000</v>
      </c>
      <c r="I74" s="5">
        <v>125913</v>
      </c>
      <c r="J74" s="7">
        <v>0.28999999999999998</v>
      </c>
      <c r="K74" s="8"/>
      <c r="L74" s="8"/>
      <c r="M74" s="8"/>
    </row>
    <row r="75" spans="1:13" ht="14.25" customHeight="1" x14ac:dyDescent="0.3">
      <c r="A75" s="3">
        <v>58901</v>
      </c>
      <c r="B75" s="4" t="s">
        <v>80</v>
      </c>
      <c r="C75" s="4" t="s">
        <v>18</v>
      </c>
      <c r="D75" s="3" t="s">
        <v>95</v>
      </c>
      <c r="E75" s="3"/>
      <c r="F75" s="3"/>
      <c r="G75" s="5">
        <v>497856</v>
      </c>
      <c r="H75" s="5">
        <v>656887</v>
      </c>
      <c r="I75" s="5">
        <v>159031</v>
      </c>
      <c r="J75" s="7">
        <v>0.32</v>
      </c>
      <c r="K75" s="8"/>
      <c r="L75" s="8"/>
      <c r="M75" s="8"/>
    </row>
    <row r="76" spans="1:13" ht="14.25" customHeight="1" x14ac:dyDescent="0.3">
      <c r="A76" s="3">
        <v>58882</v>
      </c>
      <c r="B76" s="4" t="s">
        <v>97</v>
      </c>
      <c r="C76" s="4" t="s">
        <v>33</v>
      </c>
      <c r="D76" s="3" t="s">
        <v>95</v>
      </c>
      <c r="E76" s="3"/>
      <c r="F76" s="3"/>
      <c r="G76" s="5">
        <v>456830</v>
      </c>
      <c r="H76" s="5">
        <v>695000</v>
      </c>
      <c r="I76" s="5">
        <v>238170</v>
      </c>
      <c r="J76" s="7">
        <v>0.52</v>
      </c>
      <c r="K76" s="8"/>
      <c r="L76" s="8"/>
      <c r="M76" s="8"/>
    </row>
    <row r="77" spans="1:13" ht="14.25" customHeight="1" x14ac:dyDescent="0.3">
      <c r="A77" s="3">
        <v>58910</v>
      </c>
      <c r="B77" s="4" t="s">
        <v>98</v>
      </c>
      <c r="C77" s="4" t="s">
        <v>18</v>
      </c>
      <c r="D77" s="3" t="s">
        <v>95</v>
      </c>
      <c r="E77" s="3"/>
      <c r="F77" s="3"/>
      <c r="G77" s="5">
        <v>485657</v>
      </c>
      <c r="H77" s="5">
        <v>949142</v>
      </c>
      <c r="I77" s="5">
        <v>463485</v>
      </c>
      <c r="J77" s="7">
        <v>0.95</v>
      </c>
      <c r="K77" s="8"/>
      <c r="L77" s="8"/>
      <c r="M77" s="8"/>
    </row>
    <row r="78" spans="1:13" ht="14.25" customHeight="1" x14ac:dyDescent="0.3">
      <c r="A78" s="3">
        <v>58923</v>
      </c>
      <c r="B78" s="4" t="s">
        <v>99</v>
      </c>
      <c r="C78" s="4" t="s">
        <v>18</v>
      </c>
      <c r="D78" s="3" t="s">
        <v>95</v>
      </c>
      <c r="E78" s="3"/>
      <c r="F78" s="3"/>
      <c r="G78" s="5">
        <v>751773</v>
      </c>
      <c r="H78" s="5">
        <v>985360</v>
      </c>
      <c r="I78" s="5">
        <v>233587</v>
      </c>
      <c r="J78" s="7">
        <v>0.31</v>
      </c>
      <c r="K78" s="8"/>
      <c r="L78" s="8"/>
      <c r="M78" s="8"/>
    </row>
    <row r="79" spans="1:13" ht="14.25" customHeight="1" x14ac:dyDescent="0.3">
      <c r="A79" s="3">
        <v>58924</v>
      </c>
      <c r="B79" s="4" t="s">
        <v>100</v>
      </c>
      <c r="C79" s="4" t="s">
        <v>21</v>
      </c>
      <c r="D79" s="3" t="s">
        <v>95</v>
      </c>
      <c r="E79" s="3"/>
      <c r="F79" s="3"/>
      <c r="G79" s="5">
        <v>1066670</v>
      </c>
      <c r="H79" s="5">
        <v>1144900</v>
      </c>
      <c r="I79" s="5">
        <v>78230</v>
      </c>
      <c r="J79" s="7">
        <v>7.0000000000000007E-2</v>
      </c>
      <c r="K79" s="8"/>
      <c r="L79" s="8"/>
      <c r="M79" s="8"/>
    </row>
    <row r="80" spans="1:13" ht="14.25" customHeight="1" x14ac:dyDescent="0.3">
      <c r="A80" s="3">
        <v>58862</v>
      </c>
      <c r="B80" s="4" t="s">
        <v>101</v>
      </c>
      <c r="C80" s="4" t="s">
        <v>78</v>
      </c>
      <c r="D80" s="3" t="s">
        <v>102</v>
      </c>
      <c r="E80" s="3"/>
      <c r="F80" s="3"/>
      <c r="G80" s="5">
        <v>475441</v>
      </c>
      <c r="H80" s="5">
        <v>1036038</v>
      </c>
      <c r="I80" s="5">
        <v>560597</v>
      </c>
      <c r="J80" s="7">
        <v>1.18</v>
      </c>
      <c r="K80" s="8"/>
      <c r="L80" s="8"/>
      <c r="M80" s="8"/>
    </row>
    <row r="81" spans="1:13" ht="14.25" customHeight="1" x14ac:dyDescent="0.3">
      <c r="A81" s="3">
        <v>58497</v>
      </c>
      <c r="B81" s="4" t="s">
        <v>103</v>
      </c>
      <c r="C81" s="4" t="s">
        <v>18</v>
      </c>
      <c r="D81" s="3" t="s">
        <v>104</v>
      </c>
      <c r="E81" s="3"/>
      <c r="F81" s="3"/>
      <c r="G81" s="5">
        <v>8748</v>
      </c>
      <c r="H81" s="5">
        <v>12873</v>
      </c>
      <c r="I81" s="5">
        <v>4125</v>
      </c>
      <c r="J81" s="7">
        <v>0.47</v>
      </c>
      <c r="K81" s="8"/>
      <c r="L81" s="8"/>
      <c r="M81" s="8"/>
    </row>
    <row r="82" spans="1:13" ht="14.25" customHeight="1" x14ac:dyDescent="0.3">
      <c r="A82" s="3">
        <v>58913</v>
      </c>
      <c r="B82" s="4" t="s">
        <v>105</v>
      </c>
      <c r="C82" s="4" t="s">
        <v>18</v>
      </c>
      <c r="D82" s="3" t="s">
        <v>104</v>
      </c>
      <c r="E82" s="3"/>
      <c r="F82" s="3"/>
      <c r="G82" s="3">
        <v>0</v>
      </c>
      <c r="H82" s="5">
        <v>20000</v>
      </c>
      <c r="I82" s="5">
        <v>20000</v>
      </c>
      <c r="J82" s="3" t="e">
        <v>#DIV/0!</v>
      </c>
      <c r="K82" s="8"/>
      <c r="L82" s="8"/>
      <c r="M82" s="8"/>
    </row>
    <row r="83" spans="1:13" ht="14.25" customHeight="1" x14ac:dyDescent="0.3">
      <c r="A83" s="3">
        <v>58837</v>
      </c>
      <c r="B83" s="4" t="s">
        <v>106</v>
      </c>
      <c r="C83" s="4" t="s">
        <v>18</v>
      </c>
      <c r="D83" s="3" t="s">
        <v>104</v>
      </c>
      <c r="E83" s="3"/>
      <c r="F83" s="3"/>
      <c r="G83" s="5">
        <v>8201</v>
      </c>
      <c r="H83" s="5">
        <v>40000</v>
      </c>
      <c r="I83" s="5">
        <v>31799</v>
      </c>
      <c r="J83" s="7">
        <v>3.88</v>
      </c>
      <c r="K83" s="8"/>
      <c r="L83" s="8"/>
      <c r="M83" s="8"/>
    </row>
    <row r="84" spans="1:13" ht="14.25" customHeight="1" x14ac:dyDescent="0.3">
      <c r="A84" s="3">
        <v>58819</v>
      </c>
      <c r="B84" s="4" t="s">
        <v>107</v>
      </c>
      <c r="C84" s="4" t="s">
        <v>33</v>
      </c>
      <c r="D84" s="3" t="s">
        <v>104</v>
      </c>
      <c r="E84" s="3"/>
      <c r="F84" s="3"/>
      <c r="G84" s="5">
        <v>21869</v>
      </c>
      <c r="H84" s="5">
        <v>42630</v>
      </c>
      <c r="I84" s="5">
        <v>20761</v>
      </c>
      <c r="J84" s="7">
        <v>0.95</v>
      </c>
      <c r="K84" s="8"/>
      <c r="L84" s="8"/>
      <c r="M84" s="8"/>
    </row>
    <row r="85" spans="1:13" ht="14.25" customHeight="1" x14ac:dyDescent="0.3">
      <c r="A85" s="3">
        <v>58860</v>
      </c>
      <c r="B85" s="4" t="s">
        <v>108</v>
      </c>
      <c r="C85" s="4" t="s">
        <v>21</v>
      </c>
      <c r="D85" s="3" t="s">
        <v>104</v>
      </c>
      <c r="E85" s="3"/>
      <c r="F85" s="3"/>
      <c r="G85" s="5">
        <v>129176</v>
      </c>
      <c r="H85" s="5">
        <v>240000</v>
      </c>
      <c r="I85" s="5">
        <v>110824</v>
      </c>
      <c r="J85" s="7">
        <v>0.86</v>
      </c>
      <c r="K85" s="8"/>
      <c r="L85" s="8"/>
      <c r="M85" s="8"/>
    </row>
    <row r="86" spans="1:13" x14ac:dyDescent="0.3">
      <c r="A86" s="8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3">
      <c r="A87" s="10" t="s">
        <v>109</v>
      </c>
      <c r="B87" s="11"/>
      <c r="C87" s="10">
        <f>SUBTOTAL(3,C2:C85)</f>
        <v>84</v>
      </c>
      <c r="D87" s="10">
        <f>SUBTOTAL(3,D2:D85)</f>
        <v>84</v>
      </c>
      <c r="E87" s="10"/>
      <c r="F87" s="10"/>
      <c r="G87" s="12">
        <f>SUBTOTAL(9,G2:G85)</f>
        <v>34334723</v>
      </c>
      <c r="H87" s="12">
        <f t="shared" ref="H87:I87" si="0">SUBTOTAL(9,H2:H85)</f>
        <v>55432270</v>
      </c>
      <c r="I87" s="12">
        <f t="shared" si="0"/>
        <v>21097547</v>
      </c>
      <c r="J87" s="13">
        <f>I87/G87</f>
        <v>0.61446678920345443</v>
      </c>
      <c r="K87" s="8"/>
      <c r="L87" s="8"/>
      <c r="M87" s="8"/>
    </row>
    <row r="88" spans="1:13" x14ac:dyDescent="0.3">
      <c r="A88" s="8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3">
      <c r="A89" s="8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3">
      <c r="A90" s="8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3">
      <c r="A91" s="8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</row>
  </sheetData>
  <autoFilter ref="A1:J85" xr:uid="{998813D6-02A9-406C-BC07-41444B2813B4}">
    <sortState xmlns:xlrd2="http://schemas.microsoft.com/office/spreadsheetml/2017/richdata2" ref="A2:J85">
      <sortCondition ref="D1:D85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11" ma:contentTypeDescription="" ma:contentTypeScope="" ma:versionID="95f4536cc36326d85099c9cccf2896a4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512495ab5748e4f96f74fa4d018ca9a8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AutoTags" minOccurs="0"/>
                <xsd:element ref="ns6:MediaServiceOCR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3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default="2022-2023" ma:format="Dropdown" ma:indexed="true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  <xsd:enumeration value="2022-2023"/>
              <xsd:enumeration value="2023-2024"/>
              <xsd:enumeration value="2024-2025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dexed="true" ma:internalName="PV_Nummer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38" nillable="true" ma:displayName="Tags" ma:internalName="MediaServiceAutoTags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_Ontvangstdatum xmlns="eaa7ac44-3316-4fb7-a1db-447cf4f77e09">2023-01-15T23:00:00+00:00</PV_Ontvangstdatum>
    <PV_Vraagdatum xmlns="eaa7ac44-3316-4fb7-a1db-447cf4f77e09">2023-01-12T23:00:00+00:00</PV_Vraagdatum>
    <PV_Documentsoort xmlns="eaa7ac44-3316-4fb7-a1db-447cf4f77e09" xsi:nil="true"/>
    <Datum xmlns="d182f509-706b-4aba-aa71-1d7dc8d24a05">2023-01-18T09:56:20+00:00</Datum>
    <PV_Vraagtype xmlns="eaa7ac44-3316-4fb7-a1db-447cf4f77e09">Schriftelijke Vraag (SV)</PV_Vraagtype>
    <AssignedTo xmlns="http://schemas.microsoft.com/sharepoint/v3">
      <UserInfo>
        <DisplayName>Vandervoort Andy</DisplayName>
        <AccountId>72</AccountId>
        <AccountType/>
      </UserInfo>
    </AssignedTo>
    <ld879dd6c5524251a08ff0340d978cd5 xmlns="eaa7ac44-3316-4fb7-a1db-447cf4f77e09">
      <Terms xmlns="http://schemas.microsoft.com/office/infopath/2007/PartnerControls"/>
    </ld879dd6c5524251a08ff0340d978cd5>
    <Beleidsveld xmlns="d182f509-706b-4aba-aa71-1d7dc8d24a05">
      <Value>Cultuur</Value>
    </Beleidsveld>
    <a04fe73c7dda49b5833d29e7cb7059ca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Coudyser Cathy</TermName>
          <TermId xmlns="http://schemas.microsoft.com/office/infopath/2007/PartnerControls">0eb79baa-ef37-47f9-94f5-2385775d7f29</TermId>
        </TermInfo>
      </Terms>
    </a04fe73c7dda49b5833d29e7cb7059ca>
    <PV_Limietdatum xmlns="eaa7ac44-3316-4fb7-a1db-447cf4f77e09">2023-02-02T23:00:00+00:00</PV_Limietdatum>
    <Jaar xmlns="d182f509-706b-4aba-aa71-1d7dc8d24a05">2023</Jaar>
    <BronLibrary xmlns="d182f509-706b-4aba-aa71-1d7dc8d24a05">Parlementaire Vragen</BronLibrary>
    <Periode xmlns="d182f509-706b-4aba-aa71-1d7dc8d24a05">2022-2023</Periode>
    <PV_Nummer xmlns="eaa7ac44-3316-4fb7-a1db-447cf4f77e09">SV124</PV_Nummer>
    <PV_Status xmlns="eaa7ac44-3316-4fb7-a1db-447cf4f77e09">In Behandeling</PV_Status>
    <CategoryDescription xmlns="http://schemas.microsoft.com/sharepoint.v3" xsi:nil="true"/>
    <PV_Minister xmlns="eaa7ac44-3316-4fb7-a1db-447cf4f77e09">Jambon</PV_Minister>
    <TaxCatchAll xmlns="9a9ec0f0-7796-43d0-ac1f-4c8c46ee0bd1">
      <Value>273</Value>
    </TaxCatchAll>
    <_dlc_DocId xmlns="d182f509-706b-4aba-aa71-1d7dc8d24a05">VF2AXFFXXUWR-10103827-13776</_dlc_DocId>
    <_dlc_DocIdUrl xmlns="d182f509-706b-4aba-aa71-1d7dc8d24a05">
      <Url>https://vlaamseoverheid.sharepoint.com/sites/CJM/p/_layouts/15/DocIdRedir.aspx?ID=VF2AXFFXXUWR-10103827-13776</Url>
      <Description>VF2AXFFXXUWR-10103827-13776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936638-DB38-49C8-8C2F-89F3EC5FB4F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D9D848D-7CF5-4AF0-9E3E-3CBAC27E0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2f509-706b-4aba-aa71-1d7dc8d24a05"/>
    <ds:schemaRef ds:uri="http://schemas.microsoft.com/sharepoint.v3"/>
    <ds:schemaRef ds:uri="eaa7ac44-3316-4fb7-a1db-447cf4f77e09"/>
    <ds:schemaRef ds:uri="9a9ec0f0-7796-43d0-ac1f-4c8c46ee0bd1"/>
    <ds:schemaRef ds:uri="4a5bbe67-a8da-4aa0-b91b-62123359b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2279BF-35DF-40C7-8661-2DC308A57B1E}">
  <ds:schemaRefs>
    <ds:schemaRef ds:uri="http://purl.org/dc/dcmitype/"/>
    <ds:schemaRef ds:uri="d182f509-706b-4aba-aa71-1d7dc8d24a05"/>
    <ds:schemaRef ds:uri="http://schemas.microsoft.com/office/infopath/2007/PartnerControls"/>
    <ds:schemaRef ds:uri="4a5bbe67-a8da-4aa0-b91b-62123359b05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9a9ec0f0-7796-43d0-ac1f-4c8c46ee0bd1"/>
    <ds:schemaRef ds:uri="eaa7ac44-3316-4fb7-a1db-447cf4f77e09"/>
    <ds:schemaRef ds:uri="http://schemas.microsoft.com/sharepoint.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C0434A5-4339-4B04-B461-26DFD9BCEC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Vanden Bulcke, Kristof</dc:creator>
  <cp:keywords/>
  <dc:description/>
  <cp:lastModifiedBy>Leplae Wendy</cp:lastModifiedBy>
  <cp:revision/>
  <dcterms:created xsi:type="dcterms:W3CDTF">2023-01-18T09:29:33Z</dcterms:created>
  <dcterms:modified xsi:type="dcterms:W3CDTF">2023-01-18T12:44:58Z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PV_Vraagsteller">
    <vt:lpwstr>273</vt:lpwstr>
  </property>
  <property fmtid="{D5CDD505-2E9C-101B-9397-08002B2CF9AE}" pid="4" name="_dlc_DocIdItemGuid">
    <vt:lpwstr>adc8c586-f9c1-4193-8531-8fdc4872e988</vt:lpwstr>
  </property>
  <property fmtid="{D5CDD505-2E9C-101B-9397-08002B2CF9AE}" pid="5" name="Meta_PV">
    <vt:lpwstr/>
  </property>
</Properties>
</file>