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DKB-043/PV_2022_2023/"/>
    </mc:Choice>
  </mc:AlternateContent>
  <xr:revisionPtr revIDLastSave="68" documentId="13_ncr:1_{4DC9223D-2F0E-47AC-851B-BB69FC77C695}" xr6:coauthVersionLast="47" xr6:coauthVersionMax="47" xr10:uidLastSave="{27DBA466-50ED-4BF5-865F-F54AE88B0799}"/>
  <bookViews>
    <workbookView xWindow="-110" yWindow="-110" windowWidth="19420" windowHeight="10420" xr2:uid="{D4D8D6E6-94AE-494D-9C09-B61495603A3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2" i="1" l="1"/>
  <c r="B117" i="1"/>
  <c r="B108" i="1"/>
  <c r="B75" i="1"/>
  <c r="B57" i="1"/>
  <c r="B69" i="1" s="1"/>
  <c r="B49" i="1"/>
  <c r="B11" i="1"/>
</calcChain>
</file>

<file path=xl/sharedStrings.xml><?xml version="1.0" encoding="utf-8"?>
<sst xmlns="http://schemas.openxmlformats.org/spreadsheetml/2006/main" count="201" uniqueCount="112">
  <si>
    <t>SA0-1SOA2LA-WT - VLAAMSE SAMENWERKING MET REGIO'S EN LANDEN IN ONTWIKKELING</t>
  </si>
  <si>
    <t xml:space="preserve">type subsidie </t>
  </si>
  <si>
    <t xml:space="preserve">betaald </t>
  </si>
  <si>
    <t xml:space="preserve">werkingssubsidie </t>
  </si>
  <si>
    <t>SO00500 'ondersteuning van allerhande initiatieven in  verband met de realisaties van projecten, programma's en investeringen in het kader van de Vlaamse samenwerking met de regio's en landen in ontwikkeling'</t>
  </si>
  <si>
    <t xml:space="preserve">MALAWI </t>
  </si>
  <si>
    <t>MOZAMBIQUE</t>
  </si>
  <si>
    <t>ZUID - AFRIKA</t>
  </si>
  <si>
    <t>IDC II - programma soc. ondernemerschap</t>
  </si>
  <si>
    <t>werkingssubsidie</t>
  </si>
  <si>
    <t>projectsubsidie</t>
  </si>
  <si>
    <t xml:space="preserve">FLANKERENDE INITIATIEVEN </t>
  </si>
  <si>
    <t>UNAIDS 2021 - 2023</t>
  </si>
  <si>
    <t xml:space="preserve">Multipartner Programme Support Mechanism (FMM) - FAO </t>
  </si>
  <si>
    <t xml:space="preserve">Exchange </t>
  </si>
  <si>
    <t>SA0-1SOA2LB-WT - VERANKEREN VAN DE INTERNATIONALE ONTWIKKELINGSAGENDA IN VLAANDEREN</t>
  </si>
  <si>
    <t>SO00100 'Subsidies voor realisatie van projecten, programma's en investeringen in het kader van sensibilisatie en educatie inzake ontwikkelingssamenwerking'</t>
  </si>
  <si>
    <t>Youca 2020-2021</t>
  </si>
  <si>
    <t>VVSG 2020-2021</t>
  </si>
  <si>
    <t>VVSG 2020-2021 saldo 2020</t>
  </si>
  <si>
    <t>4de pijler 2020-2021 saldo</t>
  </si>
  <si>
    <t>4de pijler 2020-2021</t>
  </si>
  <si>
    <t>Werelmediahuis saldo2020</t>
  </si>
  <si>
    <t xml:space="preserve">projectsubsidie </t>
  </si>
  <si>
    <t>SA0-1SOA4LD-WT - WERKING EN TOELAGEN - ALLERHANDE INITIATIEVEN INZAKE ONTWIKKELINGSSAMENWERKING</t>
  </si>
  <si>
    <t>SO01000 'Algemene werkingskosten'</t>
  </si>
  <si>
    <t>CERF</t>
  </si>
  <si>
    <t>SA01SOA2LC-WT - INTERSECTORAAL AKKOORD SOCIAL PROFIT</t>
  </si>
  <si>
    <t>SO00700 'Subsidies allerhande in het kader van het Vlaamse Intersectorale Akkoord Social Profit'</t>
  </si>
  <si>
    <t>SA0-1SOA2LY-IS - VVOB</t>
  </si>
  <si>
    <t>SO01100 'Subsidie aan de vzw VVOB'</t>
  </si>
  <si>
    <t>Werkingssubsidie 2021</t>
  </si>
  <si>
    <t>Saldo werking 2021</t>
  </si>
  <si>
    <t>Scholenbandensubsidie 2021</t>
  </si>
  <si>
    <t>Saldo Scholenbanden 2021</t>
  </si>
  <si>
    <t>SA0-SOA2LX-IS - DAB FONDS INCLUSIEVE FINANCIERING</t>
  </si>
  <si>
    <t>SO00900 'DAB Fonds Inclusieve Financiering'</t>
  </si>
  <si>
    <t xml:space="preserve">UNRWA core funding </t>
  </si>
  <si>
    <t>FOOD AND AGRICULTURAL ORGANIZATION OF THE UNITED NATIONS : Capaciteitsversterking van kleinschalige boeren rond vermarkting in de districten Mzimba and Kasungu</t>
  </si>
  <si>
    <t>Tradeline Corporation: The Tools for Market Access Project</t>
  </si>
  <si>
    <t>District Funding Kasungu: Kasungu District Landbouw Project</t>
  </si>
  <si>
    <t>District Funding Mzimba: Mzimba District Landbouw Project</t>
  </si>
  <si>
    <t>UNRWA  United Nations Relief and Works Agency core funding extra</t>
  </si>
  <si>
    <t>CERF 2021: Central Emergency Response Fund (CERF) 2021 -  bijdrage</t>
  </si>
  <si>
    <t>Ariel Glaser: Health, Education and Adolescents Rights</t>
  </si>
  <si>
    <t>DEA Adaptive Capacity Facility</t>
  </si>
  <si>
    <t>I Propeller: UPSCALING INNOVATIVE SOLUTIONS ON CLIMATE CHANGE IN AFRICA THROUGH SOCIAL ENTREPRENEURSHIP AND MULTI-ACTOR PARTNERSHIPS</t>
  </si>
  <si>
    <t>Ondernemers voor ondernemers Diaspora Project Initiative</t>
  </si>
  <si>
    <t>World Food Programma: klimaatfinanciering: Het verminderen van voedselonzekerheid bij kwetsbare huishoudens in Malawi d.m.v. een geïntegreerd risicobeheer</t>
  </si>
  <si>
    <t>Exchange inclusief CCP Haalbaarheidsstudie Company Partnership Platform</t>
  </si>
  <si>
    <t>Oproep:  Catapa Fair ICT Flanders</t>
  </si>
  <si>
    <t>VVOB project Zuid Afrika Keep it cool Climate Change education</t>
  </si>
  <si>
    <t>Wereldmediahuis voorschot 2021</t>
  </si>
  <si>
    <t xml:space="preserve">Prosaude 2021 </t>
  </si>
  <si>
    <t>UNFPA: Enhancing the quality of the miwifery workforce in Tete province</t>
  </si>
  <si>
    <t>Action Aid:Accelerating women and girls rights project</t>
  </si>
  <si>
    <t>Apopo TB III Accelerated TB case detection in Maputo, Mozambique - Phase III</t>
  </si>
  <si>
    <t>ENABEL PFM assistance GTAF III: Focussed Contribution to the health system strengthening III</t>
  </si>
  <si>
    <t>BICMINS III ITG: Building institutional capacity at INS to strengthen the evidence base of the public health system in Mozambique - III</t>
  </si>
  <si>
    <t>CUAMM: IMPROVE ADOLESCENTS' HIV PREVENTION AND RETENTION, FAMILY PLANNING UPTAKE THROUGH ADOLESCENTS TAILORED INTERVENTION</t>
  </si>
  <si>
    <t>ICHR: Projecto Bate Papo (Realizing younger adolescents’ sexual and reproductive rights in Maputo province)</t>
  </si>
  <si>
    <t>WHO: Enhancing Quality of Midwifery Workforce and Surveillance &amp; Response in Mozambique</t>
  </si>
  <si>
    <t>CUAMM:improving access SRH care services in Tete province</t>
  </si>
  <si>
    <t>PCI Media: inclusive approach SRH adolescents</t>
  </si>
  <si>
    <t>Proposals: wwf: Building C resil. of coastal comm., through implem. community &amp; eba activities and diversifying livelihoods</t>
  </si>
  <si>
    <t>Proposals: wildlands: 	Enabling community-based adaptation in the Mkhuze River Ecosystem</t>
  </si>
  <si>
    <t>Proposals 2018: Kruger to Canyons k2c: Towards an inclusive green econ. by showcasing sustainable land use man. in the Kruger to Canyons Biosph. Region</t>
  </si>
  <si>
    <t>ACDI KLIMOS: SA-Flanders CCA Research and Training partnership: building the adaptation knowledge and capacity base.</t>
  </si>
  <si>
    <t>WHO/HRP: Subsidie ter ondersteuning van onderzoek rond menselijke voortplanting, gezondheid en reproductieve rechten</t>
  </si>
  <si>
    <t>UCOS 2017-2019: Change, a campaign for sexual Health and Gender Equality - Draagvlak in Vlaanderen voor gender en SRGR verbeteren</t>
  </si>
  <si>
    <t>Oproep: Cavaria Bedrijven en de inclusieve SDG’s</t>
  </si>
  <si>
    <t>Oproep: Give A day De Vooruitdaging</t>
  </si>
  <si>
    <t>Oproep: HIVA Leuven Human Rights Due Diligence aanpak bij universiteiten en ziekenhuizen</t>
  </si>
  <si>
    <t xml:space="preserve">Youca 2021 saldo </t>
  </si>
  <si>
    <t>IPS: 2020 saldo</t>
  </si>
  <si>
    <t>Noodhulp: Ethiopië: Humanitaire Respons als gevolg van het conflict in Tigray, Ethiopië door CARITAS</t>
  </si>
  <si>
    <t>Noodhulp Afghanistan: Bestrijding van hongersnood in Afghanistan via een ondersteuning aan het UN-WFP</t>
  </si>
  <si>
    <t>Subsidies to specific organisations to support employment in the sector</t>
  </si>
  <si>
    <t xml:space="preserve">Saldo 2020 IPIS </t>
  </si>
  <si>
    <t>Saldo 2020 Oxfam Antwerpen</t>
  </si>
  <si>
    <t>Saldo 2020 Oxfam Kortrijk</t>
  </si>
  <si>
    <t xml:space="preserve">Saldo 2020 Oxfam Hasselt </t>
  </si>
  <si>
    <t>Saldo 2020 Broederlijk Delen</t>
  </si>
  <si>
    <t xml:space="preserve">Saldo 2020 Oxfam Sint Truiden </t>
  </si>
  <si>
    <t>Saldo 2020 Rikolto</t>
  </si>
  <si>
    <t>Saldo 2020 Oxfam Tielt</t>
  </si>
  <si>
    <t>Saldo 2020 Globalize Solidarity</t>
  </si>
  <si>
    <t>Saldo 2020 Solidariteitsfonds</t>
  </si>
  <si>
    <t>Saldo 2020 Ucos</t>
  </si>
  <si>
    <t>Saldo 2020 Trias</t>
  </si>
  <si>
    <t>Saldo 2020 Socialistische solidariteit</t>
  </si>
  <si>
    <t>Saldo 2020 Koepel 11 11 11</t>
  </si>
  <si>
    <t xml:space="preserve">Voorschot 2021 Ipis </t>
  </si>
  <si>
    <t xml:space="preserve">Voorschot 2021 Oxfam Antwerpen </t>
  </si>
  <si>
    <t>Voorschot 2021 Oxfam Kortrijk</t>
  </si>
  <si>
    <t>Voorschot 2021 Oxfam Hasselt</t>
  </si>
  <si>
    <t>Voorschot 2021 Broederlijk Delen</t>
  </si>
  <si>
    <t xml:space="preserve">Voorschot 2021 Oxfam Sint Truiden </t>
  </si>
  <si>
    <t>Voorschot 2021 Rikolto</t>
  </si>
  <si>
    <t>Voorschot 2021 Oxfam Tielt</t>
  </si>
  <si>
    <t xml:space="preserve">Voorschot 2021 Globalise Solidarity </t>
  </si>
  <si>
    <t>Voorschot 2021 Solidariteitsfonds</t>
  </si>
  <si>
    <t>Voorschot 2021 UCOS</t>
  </si>
  <si>
    <t>Voorschot 2021 Trias</t>
  </si>
  <si>
    <t xml:space="preserve">Voorschot 2021 Socialistische solidariteit </t>
  </si>
  <si>
    <t>Voorschot 2021 Koepel 11 11 11</t>
  </si>
  <si>
    <t>Totaal</t>
  </si>
  <si>
    <t>Toelage 2021</t>
  </si>
  <si>
    <t xml:space="preserve">Totaal </t>
  </si>
  <si>
    <t>Ondernemers voor ondernemers 2021</t>
  </si>
  <si>
    <t>Allocatie SO00400 'participatie in projecten i.v.m. humanitaire bijstand</t>
  </si>
  <si>
    <t>Oproep: Herent De Stedenband ontwikkel(d)(t)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</si>
</sst>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wrapText="1"/>
    </xf>
    <xf numFmtId="0" fontId="0" fillId="0" borderId="1" xfId="0" applyBorder="1"/>
    <xf numFmtId="0" fontId="2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44" fontId="0" fillId="4" borderId="9" xfId="0" applyNumberFormat="1" applyFill="1" applyBorder="1" applyAlignment="1">
      <alignment vertical="center"/>
    </xf>
    <xf numFmtId="44" fontId="3" fillId="0" borderId="2" xfId="0" applyNumberFormat="1" applyFont="1" applyBorder="1" applyAlignment="1">
      <alignment vertical="center" wrapText="1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center" wrapText="1"/>
    </xf>
    <xf numFmtId="164" fontId="2" fillId="0" borderId="0" xfId="0" applyNumberFormat="1" applyFont="1"/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2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</cellXfs>
  <cellStyles count="3">
    <cellStyle name="Standaard" xfId="0" builtinId="0"/>
    <cellStyle name="Standaard 2 10" xfId="2" xr:uid="{EF8A081F-923E-4FDF-9A78-719D4D612C9F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D0904-D7B0-46B2-8133-1F15AB427B37}">
  <dimension ref="A2:C122"/>
  <sheetViews>
    <sheetView tabSelected="1" topLeftCell="A55" workbookViewId="0">
      <selection activeCell="D56" sqref="D56"/>
    </sheetView>
  </sheetViews>
  <sheetFormatPr defaultRowHeight="14.5" x14ac:dyDescent="0.35"/>
  <cols>
    <col min="1" max="1" width="54.453125" customWidth="1"/>
    <col min="2" max="2" width="19.1796875" customWidth="1"/>
    <col min="3" max="3" width="23.6328125" customWidth="1"/>
  </cols>
  <sheetData>
    <row r="2" spans="1:3" x14ac:dyDescent="0.35">
      <c r="A2" s="1" t="s">
        <v>0</v>
      </c>
      <c r="B2" s="2"/>
      <c r="C2" s="2"/>
    </row>
    <row r="3" spans="1:3" ht="15" thickBot="1" x14ac:dyDescent="0.4"/>
    <row r="4" spans="1:3" ht="30" customHeight="1" thickBot="1" x14ac:dyDescent="0.4">
      <c r="A4" s="7" t="s">
        <v>110</v>
      </c>
      <c r="B4" s="9" t="s">
        <v>2</v>
      </c>
      <c r="C4" s="8" t="s">
        <v>1</v>
      </c>
    </row>
    <row r="6" spans="1:3" ht="29" x14ac:dyDescent="0.35">
      <c r="A6" s="3" t="s">
        <v>43</v>
      </c>
      <c r="B6" s="10">
        <v>600000</v>
      </c>
      <c r="C6" s="6" t="s">
        <v>3</v>
      </c>
    </row>
    <row r="7" spans="1:3" ht="29" x14ac:dyDescent="0.35">
      <c r="A7" s="3" t="s">
        <v>42</v>
      </c>
      <c r="B7" s="10">
        <v>150000</v>
      </c>
      <c r="C7" s="6" t="s">
        <v>3</v>
      </c>
    </row>
    <row r="8" spans="1:3" x14ac:dyDescent="0.35">
      <c r="A8" s="3" t="s">
        <v>37</v>
      </c>
      <c r="B8" s="10">
        <v>159666</v>
      </c>
      <c r="C8" s="6" t="s">
        <v>3</v>
      </c>
    </row>
    <row r="9" spans="1:3" ht="29" x14ac:dyDescent="0.35">
      <c r="A9" s="4" t="s">
        <v>75</v>
      </c>
      <c r="B9" s="10">
        <v>180000</v>
      </c>
      <c r="C9" s="6" t="s">
        <v>3</v>
      </c>
    </row>
    <row r="10" spans="1:3" ht="29" x14ac:dyDescent="0.35">
      <c r="A10" s="4" t="s">
        <v>76</v>
      </c>
      <c r="B10" s="10">
        <v>200000</v>
      </c>
      <c r="C10" s="6" t="s">
        <v>3</v>
      </c>
    </row>
    <row r="11" spans="1:3" x14ac:dyDescent="0.35">
      <c r="A11" s="11" t="s">
        <v>106</v>
      </c>
      <c r="B11" s="12">
        <f>SUM(B6:B10)</f>
        <v>1289666</v>
      </c>
      <c r="C11" s="6"/>
    </row>
    <row r="13" spans="1:3" ht="58" x14ac:dyDescent="0.35">
      <c r="A13" s="13" t="s">
        <v>4</v>
      </c>
    </row>
    <row r="14" spans="1:3" x14ac:dyDescent="0.35">
      <c r="A14" s="28" t="s">
        <v>5</v>
      </c>
    </row>
    <row r="15" spans="1:3" ht="43.5" x14ac:dyDescent="0.35">
      <c r="A15" s="14" t="s">
        <v>38</v>
      </c>
      <c r="B15" s="20">
        <v>250000</v>
      </c>
      <c r="C15" s="6" t="s">
        <v>9</v>
      </c>
    </row>
    <row r="16" spans="1:3" x14ac:dyDescent="0.35">
      <c r="A16" s="14" t="s">
        <v>39</v>
      </c>
      <c r="B16" s="21">
        <v>150000</v>
      </c>
      <c r="C16" s="6" t="s">
        <v>10</v>
      </c>
    </row>
    <row r="17" spans="1:3" x14ac:dyDescent="0.35">
      <c r="A17" s="14" t="s">
        <v>41</v>
      </c>
      <c r="B17" s="21">
        <v>270000</v>
      </c>
      <c r="C17" s="6" t="s">
        <v>10</v>
      </c>
    </row>
    <row r="18" spans="1:3" x14ac:dyDescent="0.35">
      <c r="A18" s="14" t="s">
        <v>40</v>
      </c>
      <c r="B18" s="21">
        <v>225000</v>
      </c>
      <c r="C18" s="6" t="s">
        <v>10</v>
      </c>
    </row>
    <row r="19" spans="1:3" x14ac:dyDescent="0.35">
      <c r="A19" s="29" t="s">
        <v>6</v>
      </c>
      <c r="C19" s="6"/>
    </row>
    <row r="20" spans="1:3" x14ac:dyDescent="0.35">
      <c r="A20" s="15" t="s">
        <v>53</v>
      </c>
      <c r="B20" s="22">
        <v>2500000</v>
      </c>
      <c r="C20" s="6" t="s">
        <v>9</v>
      </c>
    </row>
    <row r="21" spans="1:3" ht="29" x14ac:dyDescent="0.35">
      <c r="A21" s="14" t="s">
        <v>54</v>
      </c>
      <c r="B21" s="23">
        <v>279293</v>
      </c>
      <c r="C21" s="6" t="s">
        <v>10</v>
      </c>
    </row>
    <row r="22" spans="1:3" x14ac:dyDescent="0.35">
      <c r="A22" s="16" t="s">
        <v>55</v>
      </c>
      <c r="B22" s="23">
        <v>8716.15</v>
      </c>
      <c r="C22" s="6" t="s">
        <v>10</v>
      </c>
    </row>
    <row r="23" spans="1:3" ht="29" x14ac:dyDescent="0.35">
      <c r="A23" s="14" t="s">
        <v>56</v>
      </c>
      <c r="B23" s="23">
        <v>66108</v>
      </c>
      <c r="C23" s="6" t="s">
        <v>10</v>
      </c>
    </row>
    <row r="24" spans="1:3" ht="29" x14ac:dyDescent="0.35">
      <c r="A24" s="14" t="s">
        <v>57</v>
      </c>
      <c r="B24" s="23">
        <v>9808.7999999999993</v>
      </c>
      <c r="C24" s="18" t="s">
        <v>10</v>
      </c>
    </row>
    <row r="25" spans="1:3" ht="43.5" x14ac:dyDescent="0.35">
      <c r="A25" s="14" t="s">
        <v>58</v>
      </c>
      <c r="B25" s="23">
        <v>270513</v>
      </c>
      <c r="C25" s="6" t="s">
        <v>10</v>
      </c>
    </row>
    <row r="26" spans="1:3" ht="43.5" x14ac:dyDescent="0.35">
      <c r="A26" s="14" t="s">
        <v>59</v>
      </c>
      <c r="B26" s="23">
        <v>100000</v>
      </c>
      <c r="C26" s="6" t="s">
        <v>10</v>
      </c>
    </row>
    <row r="27" spans="1:3" ht="29" x14ac:dyDescent="0.35">
      <c r="A27" s="14" t="s">
        <v>60</v>
      </c>
      <c r="B27" s="23">
        <v>228000</v>
      </c>
      <c r="C27" s="6" t="s">
        <v>10</v>
      </c>
    </row>
    <row r="28" spans="1:3" ht="29" x14ac:dyDescent="0.35">
      <c r="A28" s="14" t="s">
        <v>61</v>
      </c>
      <c r="B28" s="23">
        <v>128803</v>
      </c>
      <c r="C28" s="6" t="s">
        <v>9</v>
      </c>
    </row>
    <row r="29" spans="1:3" x14ac:dyDescent="0.35">
      <c r="A29" s="16" t="s">
        <v>62</v>
      </c>
      <c r="B29" s="23">
        <v>600000</v>
      </c>
      <c r="C29" s="6" t="s">
        <v>10</v>
      </c>
    </row>
    <row r="30" spans="1:3" x14ac:dyDescent="0.35">
      <c r="A30" s="16" t="s">
        <v>63</v>
      </c>
      <c r="B30" s="23">
        <v>478000</v>
      </c>
      <c r="C30" s="6" t="s">
        <v>10</v>
      </c>
    </row>
    <row r="31" spans="1:3" x14ac:dyDescent="0.35">
      <c r="A31" s="17" t="s">
        <v>44</v>
      </c>
      <c r="B31" s="23">
        <v>219491</v>
      </c>
      <c r="C31" s="18" t="s">
        <v>10</v>
      </c>
    </row>
    <row r="32" spans="1:3" x14ac:dyDescent="0.35">
      <c r="A32" s="30" t="s">
        <v>7</v>
      </c>
    </row>
    <row r="33" spans="1:3" x14ac:dyDescent="0.35">
      <c r="A33" s="14" t="s">
        <v>8</v>
      </c>
      <c r="B33" s="24">
        <v>700000</v>
      </c>
      <c r="C33" s="6" t="s">
        <v>10</v>
      </c>
    </row>
    <row r="34" spans="1:3" x14ac:dyDescent="0.35">
      <c r="A34" s="14" t="s">
        <v>45</v>
      </c>
      <c r="B34" s="26">
        <v>1000000</v>
      </c>
      <c r="C34" s="6" t="s">
        <v>10</v>
      </c>
    </row>
    <row r="35" spans="1:3" ht="29" x14ac:dyDescent="0.35">
      <c r="A35" s="14" t="s">
        <v>64</v>
      </c>
      <c r="B35" s="26">
        <v>340648</v>
      </c>
      <c r="C35" s="6" t="s">
        <v>10</v>
      </c>
    </row>
    <row r="36" spans="1:3" ht="29" x14ac:dyDescent="0.35">
      <c r="A36" s="14" t="s">
        <v>65</v>
      </c>
      <c r="B36" s="26">
        <v>358589</v>
      </c>
      <c r="C36" s="6" t="s">
        <v>10</v>
      </c>
    </row>
    <row r="37" spans="1:3" ht="43.5" x14ac:dyDescent="0.35">
      <c r="A37" s="14" t="s">
        <v>66</v>
      </c>
      <c r="B37" s="26">
        <v>272811</v>
      </c>
      <c r="C37" s="6" t="s">
        <v>10</v>
      </c>
    </row>
    <row r="38" spans="1:3" ht="43.5" x14ac:dyDescent="0.35">
      <c r="A38" s="17" t="s">
        <v>67</v>
      </c>
      <c r="B38" s="27">
        <v>549459</v>
      </c>
      <c r="C38" s="6" t="s">
        <v>10</v>
      </c>
    </row>
    <row r="39" spans="1:3" x14ac:dyDescent="0.35">
      <c r="A39" s="31" t="s">
        <v>11</v>
      </c>
    </row>
    <row r="40" spans="1:3" ht="43.5" x14ac:dyDescent="0.35">
      <c r="A40" s="32" t="s">
        <v>46</v>
      </c>
      <c r="B40" s="24">
        <v>171170</v>
      </c>
      <c r="C40" s="6" t="s">
        <v>10</v>
      </c>
    </row>
    <row r="41" spans="1:3" ht="29" x14ac:dyDescent="0.35">
      <c r="A41" s="32" t="s">
        <v>68</v>
      </c>
      <c r="B41" s="25">
        <v>750000</v>
      </c>
      <c r="C41" s="6" t="s">
        <v>9</v>
      </c>
    </row>
    <row r="42" spans="1:3" x14ac:dyDescent="0.35">
      <c r="A42" s="32" t="s">
        <v>14</v>
      </c>
      <c r="B42" s="34">
        <v>150000</v>
      </c>
      <c r="C42" s="6" t="s">
        <v>10</v>
      </c>
    </row>
    <row r="43" spans="1:3" x14ac:dyDescent="0.35">
      <c r="A43" s="32" t="s">
        <v>47</v>
      </c>
      <c r="B43" s="34">
        <v>15000</v>
      </c>
      <c r="C43" s="6" t="s">
        <v>10</v>
      </c>
    </row>
    <row r="44" spans="1:3" ht="43.5" x14ac:dyDescent="0.35">
      <c r="A44" s="4" t="s">
        <v>48</v>
      </c>
      <c r="B44" s="34">
        <v>650000</v>
      </c>
      <c r="C44" s="6" t="s">
        <v>9</v>
      </c>
    </row>
    <row r="45" spans="1:3" x14ac:dyDescent="0.35">
      <c r="A45" s="33" t="s">
        <v>13</v>
      </c>
      <c r="B45" s="34">
        <v>1000000</v>
      </c>
      <c r="C45" s="6" t="s">
        <v>9</v>
      </c>
    </row>
    <row r="46" spans="1:3" x14ac:dyDescent="0.35">
      <c r="A46" s="33" t="s">
        <v>12</v>
      </c>
      <c r="B46" s="34">
        <v>750000</v>
      </c>
      <c r="C46" s="6" t="s">
        <v>9</v>
      </c>
    </row>
    <row r="47" spans="1:3" ht="29" x14ac:dyDescent="0.35">
      <c r="A47" s="33" t="s">
        <v>49</v>
      </c>
      <c r="B47" s="34">
        <v>357000</v>
      </c>
      <c r="C47" s="6" t="s">
        <v>10</v>
      </c>
    </row>
    <row r="48" spans="1:3" x14ac:dyDescent="0.35">
      <c r="A48" s="33" t="s">
        <v>109</v>
      </c>
      <c r="B48" s="34">
        <v>30000</v>
      </c>
      <c r="C48" s="6" t="s">
        <v>10</v>
      </c>
    </row>
    <row r="49" spans="1:3" x14ac:dyDescent="0.35">
      <c r="A49" s="40" t="s">
        <v>108</v>
      </c>
      <c r="B49" s="12">
        <f>SUM(B15:B48)</f>
        <v>12878409.949999999</v>
      </c>
      <c r="C49" s="11"/>
    </row>
    <row r="51" spans="1:3" s="28" customFormat="1" x14ac:dyDescent="0.35">
      <c r="A51" s="28" t="s">
        <v>15</v>
      </c>
    </row>
    <row r="53" spans="1:3" ht="43.5" x14ac:dyDescent="0.35">
      <c r="A53" s="5" t="s">
        <v>16</v>
      </c>
    </row>
    <row r="54" spans="1:3" ht="43.5" x14ac:dyDescent="0.35">
      <c r="A54" s="14" t="s">
        <v>69</v>
      </c>
      <c r="B54" s="26">
        <v>31254.36</v>
      </c>
      <c r="C54" s="6" t="s">
        <v>23</v>
      </c>
    </row>
    <row r="55" spans="1:3" x14ac:dyDescent="0.35">
      <c r="A55" s="14" t="s">
        <v>50</v>
      </c>
      <c r="B55" s="26">
        <v>53955</v>
      </c>
      <c r="C55" s="6" t="s">
        <v>23</v>
      </c>
    </row>
    <row r="56" spans="1:3" x14ac:dyDescent="0.35">
      <c r="A56" s="14" t="s">
        <v>111</v>
      </c>
      <c r="B56" s="26">
        <v>53130</v>
      </c>
      <c r="C56" s="6" t="s">
        <v>23</v>
      </c>
    </row>
    <row r="57" spans="1:3" x14ac:dyDescent="0.35">
      <c r="A57" s="14" t="s">
        <v>70</v>
      </c>
      <c r="B57" s="26">
        <f>45974+13874.5</f>
        <v>59848.5</v>
      </c>
      <c r="C57" s="6" t="s">
        <v>23</v>
      </c>
    </row>
    <row r="58" spans="1:3" x14ac:dyDescent="0.35">
      <c r="A58" s="14" t="s">
        <v>71</v>
      </c>
      <c r="B58" s="26">
        <v>53982</v>
      </c>
      <c r="C58" s="6" t="s">
        <v>23</v>
      </c>
    </row>
    <row r="59" spans="1:3" ht="29" x14ac:dyDescent="0.35">
      <c r="A59" s="14" t="s">
        <v>72</v>
      </c>
      <c r="B59" s="26">
        <v>53856</v>
      </c>
      <c r="C59" s="6" t="s">
        <v>23</v>
      </c>
    </row>
    <row r="60" spans="1:3" x14ac:dyDescent="0.35">
      <c r="A60" s="14" t="s">
        <v>17</v>
      </c>
      <c r="B60" s="26">
        <v>35000</v>
      </c>
      <c r="C60" s="6" t="s">
        <v>9</v>
      </c>
    </row>
    <row r="61" spans="1:3" x14ac:dyDescent="0.35">
      <c r="A61" s="14" t="s">
        <v>73</v>
      </c>
      <c r="B61" s="26">
        <v>10000</v>
      </c>
      <c r="C61" s="6" t="s">
        <v>9</v>
      </c>
    </row>
    <row r="62" spans="1:3" x14ac:dyDescent="0.35">
      <c r="A62" s="14" t="s">
        <v>18</v>
      </c>
      <c r="B62" s="26">
        <v>132485.53</v>
      </c>
      <c r="C62" s="6" t="s">
        <v>9</v>
      </c>
    </row>
    <row r="63" spans="1:3" x14ac:dyDescent="0.35">
      <c r="A63" s="14" t="s">
        <v>19</v>
      </c>
      <c r="B63" s="26">
        <v>33600</v>
      </c>
      <c r="C63" s="6" t="s">
        <v>9</v>
      </c>
    </row>
    <row r="64" spans="1:3" x14ac:dyDescent="0.35">
      <c r="A64" s="14" t="s">
        <v>22</v>
      </c>
      <c r="B64" s="26">
        <v>43200</v>
      </c>
      <c r="C64" s="6" t="s">
        <v>9</v>
      </c>
    </row>
    <row r="65" spans="1:3" x14ac:dyDescent="0.35">
      <c r="A65" s="14" t="s">
        <v>74</v>
      </c>
      <c r="B65" s="26">
        <v>27000</v>
      </c>
      <c r="C65" s="6" t="s">
        <v>9</v>
      </c>
    </row>
    <row r="66" spans="1:3" x14ac:dyDescent="0.35">
      <c r="A66" s="14" t="s">
        <v>20</v>
      </c>
      <c r="B66" s="26">
        <v>30000</v>
      </c>
      <c r="C66" s="6" t="s">
        <v>9</v>
      </c>
    </row>
    <row r="67" spans="1:3" x14ac:dyDescent="0.35">
      <c r="A67" s="32" t="s">
        <v>21</v>
      </c>
      <c r="B67" s="25">
        <v>120000</v>
      </c>
      <c r="C67" s="6" t="s">
        <v>9</v>
      </c>
    </row>
    <row r="68" spans="1:3" x14ac:dyDescent="0.35">
      <c r="A68" s="32" t="s">
        <v>52</v>
      </c>
      <c r="B68" s="25">
        <v>172800</v>
      </c>
      <c r="C68" s="6" t="s">
        <v>9</v>
      </c>
    </row>
    <row r="69" spans="1:3" x14ac:dyDescent="0.35">
      <c r="A69" s="39" t="s">
        <v>108</v>
      </c>
      <c r="B69" s="12">
        <f>SUM(B54:B68)</f>
        <v>910111.39</v>
      </c>
      <c r="C69" s="11"/>
    </row>
    <row r="70" spans="1:3" x14ac:dyDescent="0.35">
      <c r="A70" s="29"/>
      <c r="B70" s="35"/>
      <c r="C70" s="28"/>
    </row>
    <row r="71" spans="1:3" s="28" customFormat="1" x14ac:dyDescent="0.35">
      <c r="A71" s="28" t="s">
        <v>24</v>
      </c>
    </row>
    <row r="72" spans="1:3" x14ac:dyDescent="0.35">
      <c r="A72" s="28" t="s">
        <v>25</v>
      </c>
    </row>
    <row r="73" spans="1:3" x14ac:dyDescent="0.35">
      <c r="A73" s="36" t="s">
        <v>26</v>
      </c>
      <c r="B73" s="38">
        <v>150000</v>
      </c>
      <c r="C73" s="6" t="s">
        <v>3</v>
      </c>
    </row>
    <row r="74" spans="1:3" x14ac:dyDescent="0.35">
      <c r="A74" s="37" t="s">
        <v>14</v>
      </c>
      <c r="B74" s="38">
        <v>10348.219999999999</v>
      </c>
      <c r="C74" s="6" t="s">
        <v>3</v>
      </c>
    </row>
    <row r="75" spans="1:3" x14ac:dyDescent="0.35">
      <c r="A75" s="11" t="s">
        <v>106</v>
      </c>
      <c r="B75" s="12">
        <f>SUM(B73:B74)</f>
        <v>160348.22</v>
      </c>
      <c r="C75" s="6"/>
    </row>
    <row r="77" spans="1:3" x14ac:dyDescent="0.35">
      <c r="A77" s="28" t="s">
        <v>27</v>
      </c>
    </row>
    <row r="78" spans="1:3" ht="29" x14ac:dyDescent="0.35">
      <c r="A78" s="5" t="s">
        <v>28</v>
      </c>
    </row>
    <row r="79" spans="1:3" ht="29" x14ac:dyDescent="0.35">
      <c r="A79" s="32" t="s">
        <v>77</v>
      </c>
      <c r="B79" s="25"/>
      <c r="C79" s="6"/>
    </row>
    <row r="80" spans="1:3" x14ac:dyDescent="0.35">
      <c r="A80" s="32" t="s">
        <v>78</v>
      </c>
      <c r="B80" s="25">
        <v>38901</v>
      </c>
      <c r="C80" s="6" t="s">
        <v>9</v>
      </c>
    </row>
    <row r="81" spans="1:3" x14ac:dyDescent="0.35">
      <c r="A81" s="32" t="s">
        <v>79</v>
      </c>
      <c r="B81" s="25">
        <v>11372</v>
      </c>
      <c r="C81" s="6" t="s">
        <v>9</v>
      </c>
    </row>
    <row r="82" spans="1:3" x14ac:dyDescent="0.35">
      <c r="A82" s="32" t="s">
        <v>80</v>
      </c>
      <c r="B82" s="25">
        <v>23876</v>
      </c>
      <c r="C82" s="6" t="s">
        <v>9</v>
      </c>
    </row>
    <row r="83" spans="1:3" x14ac:dyDescent="0.35">
      <c r="A83" s="32" t="s">
        <v>81</v>
      </c>
      <c r="B83" s="25">
        <v>34302</v>
      </c>
      <c r="C83" s="6" t="s">
        <v>9</v>
      </c>
    </row>
    <row r="84" spans="1:3" x14ac:dyDescent="0.35">
      <c r="A84" s="32" t="s">
        <v>82</v>
      </c>
      <c r="B84" s="25">
        <v>15303</v>
      </c>
      <c r="C84" s="6" t="s">
        <v>9</v>
      </c>
    </row>
    <row r="85" spans="1:3" x14ac:dyDescent="0.35">
      <c r="A85" s="32" t="s">
        <v>83</v>
      </c>
      <c r="B85" s="25">
        <v>8689</v>
      </c>
      <c r="C85" s="6" t="s">
        <v>9</v>
      </c>
    </row>
    <row r="86" spans="1:3" x14ac:dyDescent="0.35">
      <c r="A86" s="32" t="s">
        <v>84</v>
      </c>
      <c r="B86" s="25">
        <v>10805</v>
      </c>
      <c r="C86" s="6" t="s">
        <v>9</v>
      </c>
    </row>
    <row r="87" spans="1:3" x14ac:dyDescent="0.35">
      <c r="A87" s="32" t="s">
        <v>85</v>
      </c>
      <c r="B87" s="25">
        <v>4312</v>
      </c>
      <c r="C87" s="6" t="s">
        <v>9</v>
      </c>
    </row>
    <row r="88" spans="1:3" x14ac:dyDescent="0.35">
      <c r="A88" s="32" t="s">
        <v>86</v>
      </c>
      <c r="B88" s="25">
        <v>11938</v>
      </c>
      <c r="C88" s="6" t="s">
        <v>9</v>
      </c>
    </row>
    <row r="89" spans="1:3" x14ac:dyDescent="0.35">
      <c r="A89" s="32" t="s">
        <v>87</v>
      </c>
      <c r="B89" s="25">
        <v>6609</v>
      </c>
      <c r="C89" s="6" t="s">
        <v>9</v>
      </c>
    </row>
    <row r="90" spans="1:3" x14ac:dyDescent="0.35">
      <c r="A90" s="32" t="s">
        <v>88</v>
      </c>
      <c r="B90" s="25">
        <v>6692</v>
      </c>
      <c r="C90" s="6" t="s">
        <v>9</v>
      </c>
    </row>
    <row r="91" spans="1:3" x14ac:dyDescent="0.35">
      <c r="A91" s="32" t="s">
        <v>89</v>
      </c>
      <c r="B91" s="25">
        <v>7568</v>
      </c>
      <c r="C91" s="6" t="s">
        <v>9</v>
      </c>
    </row>
    <row r="92" spans="1:3" x14ac:dyDescent="0.35">
      <c r="A92" s="32" t="s">
        <v>90</v>
      </c>
      <c r="B92" s="25">
        <v>12381</v>
      </c>
      <c r="C92" s="6" t="s">
        <v>9</v>
      </c>
    </row>
    <row r="93" spans="1:3" x14ac:dyDescent="0.35">
      <c r="A93" s="32" t="s">
        <v>91</v>
      </c>
      <c r="B93" s="25">
        <v>12937</v>
      </c>
      <c r="C93" s="6" t="s">
        <v>9</v>
      </c>
    </row>
    <row r="94" spans="1:3" x14ac:dyDescent="0.35">
      <c r="A94" s="32" t="s">
        <v>92</v>
      </c>
      <c r="B94" s="19">
        <v>142780</v>
      </c>
      <c r="C94" s="6" t="s">
        <v>9</v>
      </c>
    </row>
    <row r="95" spans="1:3" x14ac:dyDescent="0.35">
      <c r="A95" s="32" t="s">
        <v>93</v>
      </c>
      <c r="B95" s="19">
        <v>37717</v>
      </c>
      <c r="C95" s="6" t="s">
        <v>9</v>
      </c>
    </row>
    <row r="96" spans="1:3" x14ac:dyDescent="0.35">
      <c r="A96" s="32" t="s">
        <v>94</v>
      </c>
      <c r="B96" s="19">
        <v>93790</v>
      </c>
      <c r="C96" s="6" t="s">
        <v>9</v>
      </c>
    </row>
    <row r="97" spans="1:3" x14ac:dyDescent="0.35">
      <c r="A97" s="32" t="s">
        <v>95</v>
      </c>
      <c r="B97" s="19">
        <v>65923</v>
      </c>
      <c r="C97" s="6" t="s">
        <v>9</v>
      </c>
    </row>
    <row r="98" spans="1:3" x14ac:dyDescent="0.35">
      <c r="A98" s="32" t="s">
        <v>96</v>
      </c>
      <c r="B98" s="19">
        <v>57892</v>
      </c>
      <c r="C98" s="6" t="s">
        <v>9</v>
      </c>
    </row>
    <row r="99" spans="1:3" x14ac:dyDescent="0.35">
      <c r="A99" s="32" t="s">
        <v>97</v>
      </c>
      <c r="B99" s="19">
        <v>32497</v>
      </c>
      <c r="C99" s="6" t="s">
        <v>9</v>
      </c>
    </row>
    <row r="100" spans="1:3" x14ac:dyDescent="0.35">
      <c r="A100" s="32" t="s">
        <v>98</v>
      </c>
      <c r="B100" s="19">
        <v>44705</v>
      </c>
      <c r="C100" s="6" t="s">
        <v>9</v>
      </c>
    </row>
    <row r="101" spans="1:3" x14ac:dyDescent="0.35">
      <c r="A101" s="32" t="s">
        <v>99</v>
      </c>
      <c r="B101" s="19">
        <v>27815</v>
      </c>
      <c r="C101" s="6" t="s">
        <v>9</v>
      </c>
    </row>
    <row r="102" spans="1:3" x14ac:dyDescent="0.35">
      <c r="A102" s="32" t="s">
        <v>100</v>
      </c>
      <c r="B102" s="19">
        <v>28807</v>
      </c>
      <c r="C102" s="6" t="s">
        <v>9</v>
      </c>
    </row>
    <row r="103" spans="1:3" x14ac:dyDescent="0.35">
      <c r="A103" s="32" t="s">
        <v>101</v>
      </c>
      <c r="B103" s="19">
        <v>27696</v>
      </c>
      <c r="C103" s="6" t="s">
        <v>9</v>
      </c>
    </row>
    <row r="104" spans="1:3" x14ac:dyDescent="0.35">
      <c r="A104" s="32" t="s">
        <v>102</v>
      </c>
      <c r="B104" s="19">
        <v>21204</v>
      </c>
      <c r="C104" s="6" t="s">
        <v>9</v>
      </c>
    </row>
    <row r="105" spans="1:3" x14ac:dyDescent="0.35">
      <c r="A105" s="32" t="s">
        <v>103</v>
      </c>
      <c r="B105" s="19">
        <v>28259</v>
      </c>
      <c r="C105" s="6" t="s">
        <v>9</v>
      </c>
    </row>
    <row r="106" spans="1:3" x14ac:dyDescent="0.35">
      <c r="A106" s="32" t="s">
        <v>104</v>
      </c>
      <c r="B106" s="19">
        <v>46159</v>
      </c>
      <c r="C106" s="6" t="s">
        <v>9</v>
      </c>
    </row>
    <row r="107" spans="1:3" x14ac:dyDescent="0.35">
      <c r="A107" s="32" t="s">
        <v>105</v>
      </c>
      <c r="B107" s="19">
        <v>48596</v>
      </c>
      <c r="C107" s="6" t="s">
        <v>9</v>
      </c>
    </row>
    <row r="108" spans="1:3" x14ac:dyDescent="0.35">
      <c r="A108" s="41" t="s">
        <v>106</v>
      </c>
      <c r="B108" s="12">
        <f>SUM(B79:B107)</f>
        <v>909525</v>
      </c>
      <c r="C108" s="6"/>
    </row>
    <row r="110" spans="1:3" x14ac:dyDescent="0.35">
      <c r="A110" s="28" t="s">
        <v>29</v>
      </c>
    </row>
    <row r="111" spans="1:3" x14ac:dyDescent="0.35">
      <c r="A111" s="28" t="s">
        <v>30</v>
      </c>
    </row>
    <row r="112" spans="1:3" x14ac:dyDescent="0.35">
      <c r="A112" s="14" t="s">
        <v>31</v>
      </c>
      <c r="B112" s="26">
        <v>203000</v>
      </c>
      <c r="C112" s="6" t="s">
        <v>9</v>
      </c>
    </row>
    <row r="113" spans="1:3" x14ac:dyDescent="0.35">
      <c r="A113" s="14" t="s">
        <v>32</v>
      </c>
      <c r="B113" s="26">
        <v>51000</v>
      </c>
      <c r="C113" s="6" t="s">
        <v>9</v>
      </c>
    </row>
    <row r="114" spans="1:3" x14ac:dyDescent="0.35">
      <c r="A114" s="14" t="s">
        <v>33</v>
      </c>
      <c r="B114" s="26">
        <v>88000</v>
      </c>
      <c r="C114" s="6" t="s">
        <v>9</v>
      </c>
    </row>
    <row r="115" spans="1:3" x14ac:dyDescent="0.35">
      <c r="A115" s="14" t="s">
        <v>51</v>
      </c>
      <c r="B115" s="26">
        <v>624304</v>
      </c>
      <c r="C115" s="6" t="s">
        <v>10</v>
      </c>
    </row>
    <row r="116" spans="1:3" x14ac:dyDescent="0.35">
      <c r="A116" s="14" t="s">
        <v>34</v>
      </c>
      <c r="B116" s="26">
        <v>22000</v>
      </c>
      <c r="C116" s="6" t="s">
        <v>9</v>
      </c>
    </row>
    <row r="117" spans="1:3" x14ac:dyDescent="0.35">
      <c r="A117" s="39" t="s">
        <v>106</v>
      </c>
      <c r="B117" s="12">
        <f>SUM(B112:B116)</f>
        <v>988304</v>
      </c>
    </row>
    <row r="119" spans="1:3" x14ac:dyDescent="0.35">
      <c r="A119" s="28" t="s">
        <v>35</v>
      </c>
    </row>
    <row r="120" spans="1:3" x14ac:dyDescent="0.35">
      <c r="A120" s="28" t="s">
        <v>36</v>
      </c>
    </row>
    <row r="121" spans="1:3" x14ac:dyDescent="0.35">
      <c r="A121" s="14" t="s">
        <v>107</v>
      </c>
      <c r="B121" s="26">
        <v>247000</v>
      </c>
      <c r="C121" s="6" t="s">
        <v>9</v>
      </c>
    </row>
    <row r="122" spans="1:3" x14ac:dyDescent="0.35">
      <c r="A122" s="11" t="s">
        <v>106</v>
      </c>
      <c r="B122" s="12">
        <f>SUM(B121)</f>
        <v>247000</v>
      </c>
      <c r="C122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C466AE82A594EB3C8C330205E8163" ma:contentTypeVersion="2" ma:contentTypeDescription="Een nieuw document maken." ma:contentTypeScope="" ma:versionID="25585ecd983ef57a033cf7b0e7acbe35">
  <xsd:schema xmlns:xsd="http://www.w3.org/2001/XMLSchema" xmlns:xs="http://www.w3.org/2001/XMLSchema" xmlns:p="http://schemas.microsoft.com/office/2006/metadata/properties" xmlns:ns2="040a4bec-6002-480b-95ef-cc5b2e371ae8" targetNamespace="http://schemas.microsoft.com/office/2006/metadata/properties" ma:root="true" ma:fieldsID="aae3a04f89c92c7231f99ef2d2863ed0" ns2:_="">
    <xsd:import namespace="040a4bec-6002-480b-95ef-cc5b2e371a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a4bec-6002-480b-95ef-cc5b2e371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8DE50D-3AC0-4C32-9BE2-FA213605D1B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40a4bec-6002-480b-95ef-cc5b2e371ae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03C166-D291-493A-856B-3E032521D2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0D1F3E-319C-49D0-A1E3-1DF6739A7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a4bec-6002-480b-95ef-cc5b2e371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Pilaert, Sammy</dc:creator>
  <cp:lastModifiedBy>Boonen Bert</cp:lastModifiedBy>
  <dcterms:created xsi:type="dcterms:W3CDTF">2022-10-11T12:43:22Z</dcterms:created>
  <dcterms:modified xsi:type="dcterms:W3CDTF">2022-10-14T07:41:55Z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0x01010051CC466AE82A594EB3C8C330205E8163</vt:lpwstr>
  </property>
</Properties>
</file>