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winnegs/Vlaamse overheid - Office 365/PV's/2021-2022/"/>
    </mc:Choice>
  </mc:AlternateContent>
  <xr:revisionPtr revIDLastSave="0" documentId="8_{F7BF0A75-1145-0347-B020-258F9B7FD26F}" xr6:coauthVersionLast="47" xr6:coauthVersionMax="47" xr10:uidLastSave="{00000000-0000-0000-0000-000000000000}"/>
  <bookViews>
    <workbookView xWindow="0" yWindow="460" windowWidth="28800" windowHeight="16820" xr2:uid="{00000000-000D-0000-FFFF-FFFF00000000}"/>
  </bookViews>
  <sheets>
    <sheet name="subsdiebedragen per project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0" l="1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72" i="10" s="1"/>
  <c r="G2" i="10"/>
  <c r="F72" i="10"/>
  <c r="F74" i="10" s="1"/>
  <c r="E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72" i="10" s="1"/>
  <c r="D6" i="10"/>
  <c r="D5" i="10"/>
  <c r="D4" i="10"/>
  <c r="D3" i="10"/>
  <c r="D2" i="10"/>
  <c r="C72" i="10"/>
  <c r="C74" i="10" s="1"/>
  <c r="B72" i="10"/>
</calcChain>
</file>

<file path=xl/sharedStrings.xml><?xml version="1.0" encoding="utf-8"?>
<sst xmlns="http://schemas.openxmlformats.org/spreadsheetml/2006/main" count="78" uniqueCount="78">
  <si>
    <t>projectnaam</t>
  </si>
  <si>
    <t>subsidie-vermindering 2020</t>
  </si>
  <si>
    <t>subsidie-vermindering 2021</t>
  </si>
  <si>
    <t>Aangenaam wonen in Nieuwerkerken en Sint-Truiden</t>
  </si>
  <si>
    <t>Best wonen tussen zoet &amp; zout</t>
  </si>
  <si>
    <t>Beter Wonen aan de Gete</t>
  </si>
  <si>
    <t>Beter Wonen Waregem - Anzegem - Avelgem - Spiere-Helkijn</t>
  </si>
  <si>
    <t>De Woonwinkel</t>
  </si>
  <si>
    <t>Hartje Hageland Oost</t>
  </si>
  <si>
    <t>Hartje Hageland West</t>
  </si>
  <si>
    <t>IGS Aalter - Eeklo - Lievegem</t>
  </si>
  <si>
    <t>IGS Assenede - Kaprijke - Sint-Laureins</t>
  </si>
  <si>
    <t>IGS HBTL</t>
  </si>
  <si>
    <t>IGS Waas 1</t>
  </si>
  <si>
    <t>IGS Waas 2</t>
  </si>
  <si>
    <t>IGS Waas 3</t>
  </si>
  <si>
    <t>IGS Wachtebeke - Zelzate</t>
  </si>
  <si>
    <t>IGS Wonen Heuvelland-Poperinge-Vleteren</t>
  </si>
  <si>
    <t>IGSW Haspengouw West</t>
  </si>
  <si>
    <t>IGSW Wonen aan Mombeek en Wijers</t>
  </si>
  <si>
    <t>IGSW Woonfocus 2.0</t>
  </si>
  <si>
    <t>IGSW Zuidoost-Limburg</t>
  </si>
  <si>
    <t>ILV Wonen Leie &amp; Schelde</t>
  </si>
  <si>
    <t>Intergemeentelijk samenwerkingsverband HeLo</t>
  </si>
  <si>
    <t>Intergemeentelijke Samenwerking Wonen Regio Tielt</t>
  </si>
  <si>
    <t>IVLW Midden</t>
  </si>
  <si>
    <t>IVLW Rivierenland</t>
  </si>
  <si>
    <t>IVLW SKS</t>
  </si>
  <si>
    <t>IVLW WEBB</t>
  </si>
  <si>
    <t>IVLW Zuidrand 1</t>
  </si>
  <si>
    <t>IVLW Zuidrand 2</t>
  </si>
  <si>
    <t>Kempens Woonplatform Noord</t>
  </si>
  <si>
    <t>Kempens Woonplatform Zuid Centraal</t>
  </si>
  <si>
    <t>Kempens Woonplatform Zuidoost</t>
  </si>
  <si>
    <t>Kempens Woonplatform Zuidwest</t>
  </si>
  <si>
    <t>Kwalitatief wonen in Bocholt en Peer</t>
  </si>
  <si>
    <t>Kwalitatief wonen in de Grensstreek</t>
  </si>
  <si>
    <t>Lokaal Woonbeleid GAOZ</t>
  </si>
  <si>
    <t>Regionaal Woonbeleid Noord-Pajottenland</t>
  </si>
  <si>
    <t>Regionaal woonbeleid Vilvoorde-Machelen</t>
  </si>
  <si>
    <t>SOLVA Cluster DE‐HA‐NI</t>
  </si>
  <si>
    <t>SOLVA Cluster EM‐LE‐SLH</t>
  </si>
  <si>
    <t>SOLVA Cluster GE‐HE‐LI</t>
  </si>
  <si>
    <t>SOLVA Cluster HO‐KR‐OU‐WP</t>
  </si>
  <si>
    <t>SOLVA Cluster KL‐MA‐RO</t>
  </si>
  <si>
    <t>SOLVA Cluster OO‐ZO‐ZW</t>
  </si>
  <si>
    <t>Versterkt wonen in Mechelen, Lier en Willebroek</t>
  </si>
  <si>
    <t>Wonen aan de Demer</t>
  </si>
  <si>
    <t>Wonen aan de Dijle Noord</t>
  </si>
  <si>
    <t>Wonen aan de Dijle Zuid</t>
  </si>
  <si>
    <t>Wonen aan de Velp</t>
  </si>
  <si>
    <t>Wonen aan IJse en Voer</t>
  </si>
  <si>
    <t>Wonen in de Druivenstreek</t>
  </si>
  <si>
    <t>Wonen in de stadsregio</t>
  </si>
  <si>
    <t>Wonen in Gistel, Ichtegem, Jabbeke en Oudenburg</t>
  </si>
  <si>
    <t>Wonen in Hamont-Achel en Pelt</t>
  </si>
  <si>
    <t>Wonen in het hart van Midden-Brabant</t>
  </si>
  <si>
    <t>Wonen in Klein-Brabant</t>
  </si>
  <si>
    <t>Wonen in Tongeren-Herstappe</t>
  </si>
  <si>
    <t>Wonen in West-Limburg</t>
  </si>
  <si>
    <t>Wonen langs Dijle en Nete</t>
  </si>
  <si>
    <t>Wonen Maasland</t>
  </si>
  <si>
    <t xml:space="preserve">Woonbeleid Regio Izegem </t>
  </si>
  <si>
    <t>Woonbeleid Zennevallei</t>
  </si>
  <si>
    <t>Woondienst Regio Roeselare</t>
  </si>
  <si>
    <t>Woondienst Zonnebeke - Langemark-Poelkapelle</t>
  </si>
  <si>
    <t>Woonplus</t>
  </si>
  <si>
    <t>Woonwijs</t>
  </si>
  <si>
    <t>Woonwinkel KLM</t>
  </si>
  <si>
    <t>Woonwinkel Noord</t>
  </si>
  <si>
    <t>Woonwinkel Pajottenland</t>
  </si>
  <si>
    <t xml:space="preserve">WoonWinkel West </t>
  </si>
  <si>
    <t>Woonwinkel West-Brabant</t>
  </si>
  <si>
    <t>TOTAAL</t>
  </si>
  <si>
    <t>beloofde subsidie 2020</t>
  </si>
  <si>
    <t>beloofde subsidie 2021</t>
  </si>
  <si>
    <t>betaalde subsidie 2020</t>
  </si>
  <si>
    <t>betaalde subsidie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</si>
</sst>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readingOrder="1"/>
    </xf>
    <xf numFmtId="9" fontId="0" fillId="0" borderId="0" xfId="0" applyNumberFormat="1"/>
    <xf numFmtId="4" fontId="6" fillId="0" borderId="1" xfId="0" applyNumberFormat="1" applyFont="1" applyBorder="1" applyAlignment="1">
      <alignment horizontal="right" vertical="top" wrapText="1"/>
    </xf>
    <xf numFmtId="10" fontId="0" fillId="0" borderId="0" xfId="0" applyNumberFormat="1"/>
    <xf numFmtId="4" fontId="8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10" fontId="8" fillId="0" borderId="0" xfId="0" applyNumberFormat="1" applyFont="1"/>
    <xf numFmtId="4" fontId="0" fillId="0" borderId="2" xfId="0" applyNumberFormat="1" applyBorder="1" applyAlignment="1">
      <alignment horizontal="right" vertical="top" wrapText="1"/>
    </xf>
    <xf numFmtId="4" fontId="0" fillId="0" borderId="2" xfId="0" applyNumberFormat="1" applyFill="1" applyBorder="1" applyAlignment="1">
      <alignment horizontal="right" vertical="top" wrapText="1"/>
    </xf>
    <xf numFmtId="4" fontId="0" fillId="0" borderId="3" xfId="0" applyNumberFormat="1" applyBorder="1" applyAlignment="1">
      <alignment horizontal="right" vertical="top" wrapText="1"/>
    </xf>
    <xf numFmtId="4" fontId="0" fillId="0" borderId="4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top" wrapText="1" readingOrder="1"/>
    </xf>
    <xf numFmtId="4" fontId="6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vertical="top" readingOrder="1"/>
    </xf>
    <xf numFmtId="4" fontId="6" fillId="0" borderId="0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4" fontId="5" fillId="0" borderId="3" xfId="0" applyNumberFormat="1" applyFont="1" applyBorder="1" applyAlignment="1">
      <alignment vertical="top" wrapText="1" readingOrder="1"/>
    </xf>
    <xf numFmtId="4" fontId="4" fillId="0" borderId="3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4" fillId="0" borderId="5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 readingOrder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D7C42-CD5A-45BC-B6DC-EB06880DD1C4}">
  <sheetPr>
    <pageSetUpPr fitToPage="1"/>
  </sheetPr>
  <dimension ref="A1:G74"/>
  <sheetViews>
    <sheetView tabSelected="1" workbookViewId="0">
      <selection activeCell="A53" sqref="A53"/>
    </sheetView>
  </sheetViews>
  <sheetFormatPr baseColWidth="10" defaultColWidth="8.83203125" defaultRowHeight="15" x14ac:dyDescent="0.2"/>
  <cols>
    <col min="1" max="1" width="56.6640625" bestFit="1" customWidth="1"/>
    <col min="2" max="2" width="12.6640625" customWidth="1"/>
    <col min="3" max="3" width="14.6640625" customWidth="1"/>
    <col min="4" max="5" width="12.6640625" customWidth="1"/>
    <col min="6" max="6" width="14.6640625" customWidth="1"/>
    <col min="7" max="7" width="12.6640625" customWidth="1"/>
  </cols>
  <sheetData>
    <row r="1" spans="1:7" ht="51" x14ac:dyDescent="0.2">
      <c r="A1" s="13" t="s">
        <v>0</v>
      </c>
      <c r="B1" s="14" t="s">
        <v>74</v>
      </c>
      <c r="C1" s="15" t="s">
        <v>1</v>
      </c>
      <c r="D1" s="16" t="s">
        <v>76</v>
      </c>
      <c r="E1" s="14" t="s">
        <v>75</v>
      </c>
      <c r="F1" s="15" t="s">
        <v>2</v>
      </c>
      <c r="G1" s="17" t="s">
        <v>77</v>
      </c>
    </row>
    <row r="2" spans="1:7" ht="16" x14ac:dyDescent="0.2">
      <c r="A2" s="18" t="s">
        <v>3</v>
      </c>
      <c r="B2" s="8">
        <v>71161.5</v>
      </c>
      <c r="C2" s="19">
        <v>0</v>
      </c>
      <c r="D2" s="20">
        <f>B2-C2</f>
        <v>71161.5</v>
      </c>
      <c r="E2" s="8">
        <v>71161.5</v>
      </c>
      <c r="F2" s="19">
        <v>0</v>
      </c>
      <c r="G2" s="11">
        <f>E2-F2</f>
        <v>71161.5</v>
      </c>
    </row>
    <row r="3" spans="1:7" ht="16" x14ac:dyDescent="0.2">
      <c r="A3" s="18" t="s">
        <v>4</v>
      </c>
      <c r="B3" s="8">
        <v>126134.65</v>
      </c>
      <c r="C3" s="21">
        <v>7207.33</v>
      </c>
      <c r="D3" s="20">
        <f>B3-C3</f>
        <v>118927.31999999999</v>
      </c>
      <c r="E3" s="8">
        <v>126134.65</v>
      </c>
      <c r="F3" s="21">
        <v>7207.33</v>
      </c>
      <c r="G3" s="11">
        <f>E3-F3</f>
        <v>118927.31999999999</v>
      </c>
    </row>
    <row r="4" spans="1:7" ht="16" x14ac:dyDescent="0.2">
      <c r="A4" s="18" t="s">
        <v>5</v>
      </c>
      <c r="B4" s="8">
        <v>91938.29</v>
      </c>
      <c r="C4" s="19">
        <v>0</v>
      </c>
      <c r="D4" s="20">
        <f>B4-C4</f>
        <v>91938.29</v>
      </c>
      <c r="E4" s="8">
        <v>91938.29</v>
      </c>
      <c r="F4" s="21">
        <v>1938.29</v>
      </c>
      <c r="G4" s="11">
        <f>E4-F4</f>
        <v>90000</v>
      </c>
    </row>
    <row r="5" spans="1:7" ht="15" customHeight="1" x14ac:dyDescent="0.2">
      <c r="A5" s="18" t="s">
        <v>6</v>
      </c>
      <c r="B5" s="8">
        <v>138051</v>
      </c>
      <c r="C5" s="19">
        <v>0</v>
      </c>
      <c r="D5" s="20">
        <f t="shared" ref="D5:D68" si="0">B5-C5</f>
        <v>138051</v>
      </c>
      <c r="E5" s="8">
        <v>138051</v>
      </c>
      <c r="F5" s="19">
        <v>0</v>
      </c>
      <c r="G5" s="11">
        <f t="shared" ref="G5:G68" si="1">E5-F5</f>
        <v>138051</v>
      </c>
    </row>
    <row r="6" spans="1:7" ht="16" x14ac:dyDescent="0.2">
      <c r="A6" s="18" t="s">
        <v>7</v>
      </c>
      <c r="B6" s="8">
        <v>136632.25</v>
      </c>
      <c r="C6" s="21">
        <v>4800</v>
      </c>
      <c r="D6" s="20">
        <f t="shared" si="0"/>
        <v>131832.25</v>
      </c>
      <c r="E6" s="8">
        <v>136632.25</v>
      </c>
      <c r="F6" s="19">
        <v>0</v>
      </c>
      <c r="G6" s="11">
        <f t="shared" si="1"/>
        <v>136632.25</v>
      </c>
    </row>
    <row r="7" spans="1:7" ht="16" x14ac:dyDescent="0.2">
      <c r="A7" s="18" t="s">
        <v>8</v>
      </c>
      <c r="B7" s="8">
        <v>105563.62</v>
      </c>
      <c r="C7" s="19">
        <v>0</v>
      </c>
      <c r="D7" s="20">
        <f t="shared" si="0"/>
        <v>105563.62</v>
      </c>
      <c r="E7" s="8">
        <v>105563.62</v>
      </c>
      <c r="F7" s="19">
        <v>0</v>
      </c>
      <c r="G7" s="11">
        <f t="shared" si="1"/>
        <v>105563.62</v>
      </c>
    </row>
    <row r="8" spans="1:7" ht="16" x14ac:dyDescent="0.2">
      <c r="A8" s="18" t="s">
        <v>9</v>
      </c>
      <c r="B8" s="8">
        <v>66426.850000000006</v>
      </c>
      <c r="C8" s="19">
        <v>0</v>
      </c>
      <c r="D8" s="20">
        <f t="shared" si="0"/>
        <v>66426.850000000006</v>
      </c>
      <c r="E8" s="8">
        <v>66426.850000000006</v>
      </c>
      <c r="F8" s="19">
        <v>0</v>
      </c>
      <c r="G8" s="11">
        <f t="shared" si="1"/>
        <v>66426.850000000006</v>
      </c>
    </row>
    <row r="9" spans="1:7" ht="16" x14ac:dyDescent="0.2">
      <c r="A9" s="18" t="s">
        <v>10</v>
      </c>
      <c r="B9" s="8">
        <v>105560.45</v>
      </c>
      <c r="C9" s="19">
        <v>0</v>
      </c>
      <c r="D9" s="20">
        <f t="shared" si="0"/>
        <v>105560.45</v>
      </c>
      <c r="E9" s="9">
        <v>105560.45</v>
      </c>
      <c r="F9" s="21">
        <v>4200</v>
      </c>
      <c r="G9" s="11">
        <f t="shared" si="1"/>
        <v>101360.45</v>
      </c>
    </row>
    <row r="10" spans="1:7" ht="16" x14ac:dyDescent="0.2">
      <c r="A10" s="18" t="s">
        <v>11</v>
      </c>
      <c r="B10" s="8">
        <v>83621.740000000005</v>
      </c>
      <c r="C10" s="19">
        <v>0</v>
      </c>
      <c r="D10" s="20">
        <f t="shared" si="0"/>
        <v>83621.740000000005</v>
      </c>
      <c r="E10" s="9">
        <v>83621.740000000005</v>
      </c>
      <c r="F10" s="21">
        <v>3600</v>
      </c>
      <c r="G10" s="11">
        <f t="shared" si="1"/>
        <v>80021.740000000005</v>
      </c>
    </row>
    <row r="11" spans="1:7" ht="16" x14ac:dyDescent="0.2">
      <c r="A11" s="18" t="s">
        <v>12</v>
      </c>
      <c r="B11" s="8">
        <v>123779.87</v>
      </c>
      <c r="C11" s="19">
        <v>0</v>
      </c>
      <c r="D11" s="20">
        <f t="shared" si="0"/>
        <v>123779.87</v>
      </c>
      <c r="E11" s="9">
        <v>123779.87</v>
      </c>
      <c r="F11" s="19">
        <v>0</v>
      </c>
      <c r="G11" s="11">
        <f t="shared" si="1"/>
        <v>123779.87</v>
      </c>
    </row>
    <row r="12" spans="1:7" ht="16" x14ac:dyDescent="0.2">
      <c r="A12" s="18" t="s">
        <v>13</v>
      </c>
      <c r="B12" s="8">
        <v>117496.24</v>
      </c>
      <c r="C12" s="19">
        <v>0</v>
      </c>
      <c r="D12" s="20">
        <f t="shared" si="0"/>
        <v>117496.24</v>
      </c>
      <c r="E12" s="9">
        <v>117496.24</v>
      </c>
      <c r="F12" s="21">
        <v>1277.93</v>
      </c>
      <c r="G12" s="11">
        <f t="shared" si="1"/>
        <v>116218.31000000001</v>
      </c>
    </row>
    <row r="13" spans="1:7" ht="16" x14ac:dyDescent="0.2">
      <c r="A13" s="18" t="s">
        <v>14</v>
      </c>
      <c r="B13" s="8">
        <v>176041.42</v>
      </c>
      <c r="C13" s="19">
        <v>0</v>
      </c>
      <c r="D13" s="20">
        <f t="shared" si="0"/>
        <v>176041.42</v>
      </c>
      <c r="E13" s="8">
        <v>176041.42</v>
      </c>
      <c r="F13" s="19">
        <v>0</v>
      </c>
      <c r="G13" s="11">
        <f t="shared" si="1"/>
        <v>176041.42</v>
      </c>
    </row>
    <row r="14" spans="1:7" ht="16" x14ac:dyDescent="0.2">
      <c r="A14" s="18" t="s">
        <v>15</v>
      </c>
      <c r="B14" s="8">
        <v>137784.70000000001</v>
      </c>
      <c r="C14" s="21">
        <v>6887.24</v>
      </c>
      <c r="D14" s="20">
        <f t="shared" si="0"/>
        <v>130897.46</v>
      </c>
      <c r="E14" s="8">
        <v>137784.70000000001</v>
      </c>
      <c r="F14" s="21">
        <v>5165.43</v>
      </c>
      <c r="G14" s="11">
        <f t="shared" si="1"/>
        <v>132619.27000000002</v>
      </c>
    </row>
    <row r="15" spans="1:7" ht="16" x14ac:dyDescent="0.2">
      <c r="A15" s="18" t="s">
        <v>16</v>
      </c>
      <c r="B15" s="8">
        <v>84487.98</v>
      </c>
      <c r="C15" s="19">
        <v>0</v>
      </c>
      <c r="D15" s="20">
        <f t="shared" si="0"/>
        <v>84487.98</v>
      </c>
      <c r="E15" s="8">
        <v>84487.98</v>
      </c>
      <c r="F15" s="21">
        <v>9795.2000000000007</v>
      </c>
      <c r="G15" s="11">
        <f t="shared" si="1"/>
        <v>74692.78</v>
      </c>
    </row>
    <row r="16" spans="1:7" ht="16" x14ac:dyDescent="0.2">
      <c r="A16" s="18" t="s">
        <v>17</v>
      </c>
      <c r="B16" s="8">
        <v>103871.71</v>
      </c>
      <c r="C16" s="19">
        <v>0</v>
      </c>
      <c r="D16" s="20">
        <f t="shared" si="0"/>
        <v>103871.71</v>
      </c>
      <c r="E16" s="8">
        <v>103871.71</v>
      </c>
      <c r="F16" s="19">
        <v>0</v>
      </c>
      <c r="G16" s="11">
        <f t="shared" si="1"/>
        <v>103871.71</v>
      </c>
    </row>
    <row r="17" spans="1:7" ht="16" x14ac:dyDescent="0.2">
      <c r="A17" s="18" t="s">
        <v>18</v>
      </c>
      <c r="B17" s="8">
        <v>100800</v>
      </c>
      <c r="C17" s="19">
        <v>0</v>
      </c>
      <c r="D17" s="20">
        <f t="shared" si="0"/>
        <v>100800</v>
      </c>
      <c r="E17" s="8">
        <v>100800</v>
      </c>
      <c r="F17" s="19">
        <v>0</v>
      </c>
      <c r="G17" s="11">
        <f t="shared" si="1"/>
        <v>100800</v>
      </c>
    </row>
    <row r="18" spans="1:7" ht="16" x14ac:dyDescent="0.2">
      <c r="A18" s="18" t="s">
        <v>19</v>
      </c>
      <c r="B18" s="8">
        <v>100650.51</v>
      </c>
      <c r="C18" s="21">
        <v>3629.18</v>
      </c>
      <c r="D18" s="20">
        <f t="shared" si="0"/>
        <v>97021.33</v>
      </c>
      <c r="E18" s="8">
        <v>100650.51</v>
      </c>
      <c r="F18" s="21">
        <v>5294.27</v>
      </c>
      <c r="G18" s="11">
        <f t="shared" si="1"/>
        <v>95356.239999999991</v>
      </c>
    </row>
    <row r="19" spans="1:7" ht="16" x14ac:dyDescent="0.2">
      <c r="A19" s="18" t="s">
        <v>20</v>
      </c>
      <c r="B19" s="8">
        <v>130143.08</v>
      </c>
      <c r="C19" s="19">
        <v>0</v>
      </c>
      <c r="D19" s="20">
        <f t="shared" si="0"/>
        <v>130143.08</v>
      </c>
      <c r="E19" s="8">
        <v>130143.08</v>
      </c>
      <c r="F19" s="19"/>
      <c r="G19" s="11">
        <f t="shared" si="1"/>
        <v>130143.08</v>
      </c>
    </row>
    <row r="20" spans="1:7" ht="16" x14ac:dyDescent="0.2">
      <c r="A20" s="18" t="s">
        <v>21</v>
      </c>
      <c r="B20" s="8">
        <v>84437.64</v>
      </c>
      <c r="C20" s="19">
        <v>0</v>
      </c>
      <c r="D20" s="20">
        <f t="shared" si="0"/>
        <v>84437.64</v>
      </c>
      <c r="E20" s="8">
        <v>84437.64</v>
      </c>
      <c r="F20" s="19">
        <v>0</v>
      </c>
      <c r="G20" s="11">
        <f t="shared" si="1"/>
        <v>84437.64</v>
      </c>
    </row>
    <row r="21" spans="1:7" ht="16" x14ac:dyDescent="0.2">
      <c r="A21" s="18" t="s">
        <v>22</v>
      </c>
      <c r="B21" s="8">
        <v>144000</v>
      </c>
      <c r="C21" s="19">
        <v>0</v>
      </c>
      <c r="D21" s="20">
        <f t="shared" si="0"/>
        <v>144000</v>
      </c>
      <c r="E21" s="8">
        <v>144000</v>
      </c>
      <c r="F21" s="19">
        <v>0</v>
      </c>
      <c r="G21" s="11">
        <f t="shared" si="1"/>
        <v>144000</v>
      </c>
    </row>
    <row r="22" spans="1:7" ht="16" x14ac:dyDescent="0.2">
      <c r="A22" s="18" t="s">
        <v>23</v>
      </c>
      <c r="B22" s="8">
        <v>68973.7</v>
      </c>
      <c r="C22" s="19">
        <v>0</v>
      </c>
      <c r="D22" s="20">
        <f t="shared" si="0"/>
        <v>68973.7</v>
      </c>
      <c r="E22" s="8">
        <v>68973.7</v>
      </c>
      <c r="F22" s="21">
        <v>5321.1</v>
      </c>
      <c r="G22" s="11">
        <f t="shared" si="1"/>
        <v>63652.6</v>
      </c>
    </row>
    <row r="23" spans="1:7" ht="16" x14ac:dyDescent="0.2">
      <c r="A23" s="18" t="s">
        <v>24</v>
      </c>
      <c r="B23" s="8">
        <v>149760</v>
      </c>
      <c r="C23" s="19">
        <v>0</v>
      </c>
      <c r="D23" s="20">
        <f t="shared" si="0"/>
        <v>149760</v>
      </c>
      <c r="E23" s="8">
        <v>149760</v>
      </c>
      <c r="F23" s="21">
        <v>809.18</v>
      </c>
      <c r="G23" s="11">
        <f t="shared" si="1"/>
        <v>148950.82</v>
      </c>
    </row>
    <row r="24" spans="1:7" ht="16" x14ac:dyDescent="0.2">
      <c r="A24" s="18" t="s">
        <v>25</v>
      </c>
      <c r="B24" s="8">
        <v>201075.41</v>
      </c>
      <c r="C24" s="19">
        <v>0</v>
      </c>
      <c r="D24" s="20">
        <f t="shared" si="0"/>
        <v>201075.41</v>
      </c>
      <c r="E24" s="8">
        <v>201075.41</v>
      </c>
      <c r="F24" s="21">
        <v>757.51</v>
      </c>
      <c r="G24" s="11">
        <f t="shared" si="1"/>
        <v>200317.9</v>
      </c>
    </row>
    <row r="25" spans="1:7" ht="16" x14ac:dyDescent="0.2">
      <c r="A25" s="18" t="s">
        <v>26</v>
      </c>
      <c r="B25" s="8">
        <v>177588.22</v>
      </c>
      <c r="C25" s="19">
        <v>0</v>
      </c>
      <c r="D25" s="20">
        <f t="shared" si="0"/>
        <v>177588.22</v>
      </c>
      <c r="E25" s="8">
        <v>177588.22</v>
      </c>
      <c r="F25" s="21">
        <v>677.88</v>
      </c>
      <c r="G25" s="11">
        <f t="shared" si="1"/>
        <v>176910.34</v>
      </c>
    </row>
    <row r="26" spans="1:7" ht="16" x14ac:dyDescent="0.2">
      <c r="A26" s="18" t="s">
        <v>27</v>
      </c>
      <c r="B26" s="8">
        <v>108888.1</v>
      </c>
      <c r="C26" s="19">
        <v>0</v>
      </c>
      <c r="D26" s="20">
        <f t="shared" si="0"/>
        <v>108888.1</v>
      </c>
      <c r="E26" s="9">
        <v>108888.1</v>
      </c>
      <c r="F26" s="21">
        <v>907.81</v>
      </c>
      <c r="G26" s="11">
        <f t="shared" si="1"/>
        <v>107980.29000000001</v>
      </c>
    </row>
    <row r="27" spans="1:7" ht="16" x14ac:dyDescent="0.2">
      <c r="A27" s="18" t="s">
        <v>28</v>
      </c>
      <c r="B27" s="8">
        <v>146013.29999999999</v>
      </c>
      <c r="C27" s="19">
        <v>0</v>
      </c>
      <c r="D27" s="20">
        <f t="shared" si="0"/>
        <v>146013.29999999999</v>
      </c>
      <c r="E27" s="8">
        <v>146013.29999999999</v>
      </c>
      <c r="F27" s="21">
        <v>1281.95</v>
      </c>
      <c r="G27" s="11">
        <f t="shared" si="1"/>
        <v>144731.34999999998</v>
      </c>
    </row>
    <row r="28" spans="1:7" ht="16" x14ac:dyDescent="0.2">
      <c r="A28" s="18" t="s">
        <v>29</v>
      </c>
      <c r="B28" s="8">
        <v>157477.09</v>
      </c>
      <c r="C28" s="19">
        <v>0</v>
      </c>
      <c r="D28" s="20">
        <f t="shared" si="0"/>
        <v>157477.09</v>
      </c>
      <c r="E28" s="8">
        <v>157477.09</v>
      </c>
      <c r="F28" s="19">
        <v>0</v>
      </c>
      <c r="G28" s="11">
        <f t="shared" si="1"/>
        <v>157477.09</v>
      </c>
    </row>
    <row r="29" spans="1:7" ht="16" x14ac:dyDescent="0.2">
      <c r="A29" s="18" t="s">
        <v>30</v>
      </c>
      <c r="B29" s="8">
        <v>131080.72</v>
      </c>
      <c r="C29" s="19">
        <v>0</v>
      </c>
      <c r="D29" s="20">
        <f t="shared" si="0"/>
        <v>131080.72</v>
      </c>
      <c r="E29" s="8">
        <v>131080.72</v>
      </c>
      <c r="F29" s="21">
        <v>1335.86</v>
      </c>
      <c r="G29" s="11">
        <f t="shared" si="1"/>
        <v>129744.86</v>
      </c>
    </row>
    <row r="30" spans="1:7" ht="16" x14ac:dyDescent="0.2">
      <c r="A30" s="18" t="s">
        <v>31</v>
      </c>
      <c r="B30" s="8">
        <v>149719.46</v>
      </c>
      <c r="C30" s="19">
        <v>0</v>
      </c>
      <c r="D30" s="20">
        <f t="shared" si="0"/>
        <v>149719.46</v>
      </c>
      <c r="E30" s="8">
        <v>149719.46</v>
      </c>
      <c r="F30" s="19">
        <v>0</v>
      </c>
      <c r="G30" s="11">
        <f t="shared" si="1"/>
        <v>149719.46</v>
      </c>
    </row>
    <row r="31" spans="1:7" ht="16" x14ac:dyDescent="0.2">
      <c r="A31" s="18" t="s">
        <v>32</v>
      </c>
      <c r="B31" s="8">
        <v>154602.99</v>
      </c>
      <c r="C31" s="19">
        <v>0</v>
      </c>
      <c r="D31" s="20">
        <f t="shared" si="0"/>
        <v>154602.99</v>
      </c>
      <c r="E31" s="8">
        <v>154602.99</v>
      </c>
      <c r="F31" s="19">
        <v>0</v>
      </c>
      <c r="G31" s="11">
        <f t="shared" si="1"/>
        <v>154602.99</v>
      </c>
    </row>
    <row r="32" spans="1:7" ht="16" x14ac:dyDescent="0.2">
      <c r="A32" s="18" t="s">
        <v>33</v>
      </c>
      <c r="B32" s="8">
        <v>124090.53</v>
      </c>
      <c r="C32" s="19">
        <v>0</v>
      </c>
      <c r="D32" s="20">
        <f t="shared" si="0"/>
        <v>124090.53</v>
      </c>
      <c r="E32" s="8">
        <v>124090.53</v>
      </c>
      <c r="F32" s="19">
        <v>0</v>
      </c>
      <c r="G32" s="11">
        <f t="shared" si="1"/>
        <v>124090.53</v>
      </c>
    </row>
    <row r="33" spans="1:7" ht="16" x14ac:dyDescent="0.2">
      <c r="A33" s="18" t="s">
        <v>34</v>
      </c>
      <c r="B33" s="8">
        <v>134969.37</v>
      </c>
      <c r="C33" s="19">
        <v>0</v>
      </c>
      <c r="D33" s="20">
        <f t="shared" si="0"/>
        <v>134969.37</v>
      </c>
      <c r="E33" s="8">
        <v>134969.37</v>
      </c>
      <c r="F33" s="19">
        <v>0</v>
      </c>
      <c r="G33" s="11">
        <f t="shared" si="1"/>
        <v>134969.37</v>
      </c>
    </row>
    <row r="34" spans="1:7" ht="16" x14ac:dyDescent="0.2">
      <c r="A34" s="18" t="s">
        <v>35</v>
      </c>
      <c r="B34" s="8">
        <v>45000</v>
      </c>
      <c r="C34" s="19">
        <v>0</v>
      </c>
      <c r="D34" s="20">
        <f t="shared" si="0"/>
        <v>45000</v>
      </c>
      <c r="E34" s="8">
        <v>45000</v>
      </c>
      <c r="F34" s="19">
        <v>0</v>
      </c>
      <c r="G34" s="11">
        <f t="shared" si="1"/>
        <v>45000</v>
      </c>
    </row>
    <row r="35" spans="1:7" ht="16" x14ac:dyDescent="0.2">
      <c r="A35" s="18" t="s">
        <v>36</v>
      </c>
      <c r="B35" s="8">
        <v>100050.06</v>
      </c>
      <c r="C35" s="19">
        <v>0</v>
      </c>
      <c r="D35" s="20">
        <f t="shared" si="0"/>
        <v>100050.06</v>
      </c>
      <c r="E35" s="8">
        <v>100050.06</v>
      </c>
      <c r="F35" s="19">
        <v>0</v>
      </c>
      <c r="G35" s="11">
        <f t="shared" si="1"/>
        <v>100050.06</v>
      </c>
    </row>
    <row r="36" spans="1:7" ht="16" x14ac:dyDescent="0.2">
      <c r="A36" s="18" t="s">
        <v>37</v>
      </c>
      <c r="B36" s="8">
        <v>156475.41</v>
      </c>
      <c r="C36" s="19">
        <v>0</v>
      </c>
      <c r="D36" s="20">
        <f t="shared" si="0"/>
        <v>156475.41</v>
      </c>
      <c r="E36" s="8">
        <v>156475.41</v>
      </c>
      <c r="F36" s="21">
        <v>3627.9</v>
      </c>
      <c r="G36" s="11">
        <f t="shared" si="1"/>
        <v>152847.51</v>
      </c>
    </row>
    <row r="37" spans="1:7" ht="16" x14ac:dyDescent="0.2">
      <c r="A37" s="18" t="s">
        <v>38</v>
      </c>
      <c r="B37" s="8">
        <v>108280.27</v>
      </c>
      <c r="C37" s="21">
        <v>2069.29</v>
      </c>
      <c r="D37" s="20">
        <f t="shared" si="0"/>
        <v>106210.98000000001</v>
      </c>
      <c r="E37" s="8">
        <v>108280.27</v>
      </c>
      <c r="F37" s="21">
        <v>2069.29</v>
      </c>
      <c r="G37" s="11">
        <f t="shared" si="1"/>
        <v>106210.98000000001</v>
      </c>
    </row>
    <row r="38" spans="1:7" ht="16" x14ac:dyDescent="0.2">
      <c r="A38" s="18" t="s">
        <v>39</v>
      </c>
      <c r="B38" s="8">
        <v>62391</v>
      </c>
      <c r="C38" s="21">
        <v>4197.75</v>
      </c>
      <c r="D38" s="20">
        <f t="shared" si="0"/>
        <v>58193.25</v>
      </c>
      <c r="E38" s="8">
        <v>62391</v>
      </c>
      <c r="F38" s="21">
        <v>602.25</v>
      </c>
      <c r="G38" s="11">
        <f t="shared" si="1"/>
        <v>61788.75</v>
      </c>
    </row>
    <row r="39" spans="1:7" x14ac:dyDescent="0.2">
      <c r="A39" s="22" t="s">
        <v>40</v>
      </c>
      <c r="B39" s="8">
        <v>108159.06</v>
      </c>
      <c r="C39" s="19">
        <v>0</v>
      </c>
      <c r="D39" s="20">
        <f t="shared" si="0"/>
        <v>108159.06</v>
      </c>
      <c r="E39" s="8">
        <v>108159.06</v>
      </c>
      <c r="F39" s="19">
        <v>0</v>
      </c>
      <c r="G39" s="11">
        <f t="shared" si="1"/>
        <v>108159.06</v>
      </c>
    </row>
    <row r="40" spans="1:7" x14ac:dyDescent="0.2">
      <c r="A40" s="22" t="s">
        <v>41</v>
      </c>
      <c r="B40" s="8">
        <v>124183.37</v>
      </c>
      <c r="C40" s="19">
        <v>0</v>
      </c>
      <c r="D40" s="20">
        <f t="shared" si="0"/>
        <v>124183.37</v>
      </c>
      <c r="E40" s="8">
        <v>124183.37</v>
      </c>
      <c r="F40" s="19">
        <v>0</v>
      </c>
      <c r="G40" s="11">
        <f t="shared" si="1"/>
        <v>124183.37</v>
      </c>
    </row>
    <row r="41" spans="1:7" ht="16" x14ac:dyDescent="0.2">
      <c r="A41" s="18" t="s">
        <v>42</v>
      </c>
      <c r="B41" s="8">
        <v>125206.15</v>
      </c>
      <c r="C41" s="19">
        <v>0</v>
      </c>
      <c r="D41" s="20">
        <f t="shared" si="0"/>
        <v>125206.15</v>
      </c>
      <c r="E41" s="8">
        <v>125206.15</v>
      </c>
      <c r="F41" s="19">
        <v>0</v>
      </c>
      <c r="G41" s="11">
        <f t="shared" si="1"/>
        <v>125206.15</v>
      </c>
    </row>
    <row r="42" spans="1:7" ht="16" x14ac:dyDescent="0.2">
      <c r="A42" s="18" t="s">
        <v>43</v>
      </c>
      <c r="B42" s="8">
        <v>143772.87</v>
      </c>
      <c r="C42" s="19">
        <v>0</v>
      </c>
      <c r="D42" s="20">
        <f t="shared" si="0"/>
        <v>143772.87</v>
      </c>
      <c r="E42" s="8">
        <v>143772.87</v>
      </c>
      <c r="F42" s="19">
        <v>0</v>
      </c>
      <c r="G42" s="11">
        <f t="shared" si="1"/>
        <v>143772.87</v>
      </c>
    </row>
    <row r="43" spans="1:7" ht="16" x14ac:dyDescent="0.2">
      <c r="A43" s="18" t="s">
        <v>44</v>
      </c>
      <c r="B43" s="8">
        <v>131456.37</v>
      </c>
      <c r="C43" s="21">
        <v>814.17</v>
      </c>
      <c r="D43" s="20">
        <f t="shared" si="0"/>
        <v>130642.2</v>
      </c>
      <c r="E43" s="8">
        <v>131456.37</v>
      </c>
      <c r="F43" s="19">
        <v>0</v>
      </c>
      <c r="G43" s="11">
        <f t="shared" si="1"/>
        <v>131456.37</v>
      </c>
    </row>
    <row r="44" spans="1:7" x14ac:dyDescent="0.2">
      <c r="A44" s="22" t="s">
        <v>45</v>
      </c>
      <c r="B44" s="8">
        <v>128928.39</v>
      </c>
      <c r="C44" s="19">
        <v>0</v>
      </c>
      <c r="D44" s="20">
        <f t="shared" si="0"/>
        <v>128928.39</v>
      </c>
      <c r="E44" s="8">
        <v>128928.39</v>
      </c>
      <c r="F44" s="19">
        <v>0</v>
      </c>
      <c r="G44" s="11">
        <f t="shared" si="1"/>
        <v>128928.39</v>
      </c>
    </row>
    <row r="45" spans="1:7" ht="16" x14ac:dyDescent="0.2">
      <c r="A45" s="18" t="s">
        <v>46</v>
      </c>
      <c r="B45" s="8">
        <v>180000</v>
      </c>
      <c r="C45" s="21">
        <v>1368.64</v>
      </c>
      <c r="D45" s="20">
        <f t="shared" si="0"/>
        <v>178631.36</v>
      </c>
      <c r="E45" s="8">
        <v>180000</v>
      </c>
      <c r="F45" s="21">
        <v>5899.19</v>
      </c>
      <c r="G45" s="11">
        <f t="shared" si="1"/>
        <v>174100.81</v>
      </c>
    </row>
    <row r="46" spans="1:7" ht="16" x14ac:dyDescent="0.2">
      <c r="A46" s="18" t="s">
        <v>47</v>
      </c>
      <c r="B46" s="8">
        <v>127911.81</v>
      </c>
      <c r="C46" s="19">
        <v>0</v>
      </c>
      <c r="D46" s="20">
        <f t="shared" si="0"/>
        <v>127911.81</v>
      </c>
      <c r="E46" s="8">
        <v>127911.81</v>
      </c>
      <c r="F46" s="21">
        <v>1675.71</v>
      </c>
      <c r="G46" s="11">
        <f t="shared" si="1"/>
        <v>126236.09999999999</v>
      </c>
    </row>
    <row r="47" spans="1:7" ht="16" x14ac:dyDescent="0.2">
      <c r="A47" s="18" t="s">
        <v>48</v>
      </c>
      <c r="B47" s="8">
        <v>111571.99</v>
      </c>
      <c r="C47" s="19">
        <v>0</v>
      </c>
      <c r="D47" s="20">
        <f t="shared" si="0"/>
        <v>111571.99</v>
      </c>
      <c r="E47" s="8">
        <v>111571.99</v>
      </c>
      <c r="F47" s="21">
        <v>978.11</v>
      </c>
      <c r="G47" s="11">
        <f t="shared" si="1"/>
        <v>110593.88</v>
      </c>
    </row>
    <row r="48" spans="1:7" x14ac:dyDescent="0.2">
      <c r="A48" s="22" t="s">
        <v>49</v>
      </c>
      <c r="B48" s="8">
        <v>93110.64</v>
      </c>
      <c r="C48" s="19">
        <v>0</v>
      </c>
      <c r="D48" s="20">
        <f t="shared" si="0"/>
        <v>93110.64</v>
      </c>
      <c r="E48" s="8">
        <v>93110.64</v>
      </c>
      <c r="F48" s="21">
        <v>1124.42</v>
      </c>
      <c r="G48" s="11">
        <f t="shared" si="1"/>
        <v>91986.22</v>
      </c>
    </row>
    <row r="49" spans="1:7" x14ac:dyDescent="0.2">
      <c r="A49" s="22" t="s">
        <v>50</v>
      </c>
      <c r="B49" s="8">
        <v>98806.24</v>
      </c>
      <c r="C49" s="21">
        <v>1374.87</v>
      </c>
      <c r="D49" s="20">
        <f t="shared" si="0"/>
        <v>97431.37000000001</v>
      </c>
      <c r="E49" s="8">
        <v>98806.24</v>
      </c>
      <c r="F49" s="21">
        <v>6203.12</v>
      </c>
      <c r="G49" s="11">
        <f t="shared" si="1"/>
        <v>92603.12000000001</v>
      </c>
    </row>
    <row r="50" spans="1:7" ht="16" x14ac:dyDescent="0.2">
      <c r="A50" s="18" t="s">
        <v>51</v>
      </c>
      <c r="B50" s="8">
        <v>61227.040000000001</v>
      </c>
      <c r="C50" s="19">
        <v>0</v>
      </c>
      <c r="D50" s="20">
        <f t="shared" si="0"/>
        <v>61227.040000000001</v>
      </c>
      <c r="E50" s="8">
        <v>61227.040000000001</v>
      </c>
      <c r="F50" s="19">
        <v>0</v>
      </c>
      <c r="G50" s="11">
        <f t="shared" si="1"/>
        <v>61227.040000000001</v>
      </c>
    </row>
    <row r="51" spans="1:7" ht="16" x14ac:dyDescent="0.2">
      <c r="A51" s="18" t="s">
        <v>52</v>
      </c>
      <c r="B51" s="8">
        <v>93995.37</v>
      </c>
      <c r="C51" s="19">
        <v>0</v>
      </c>
      <c r="D51" s="20">
        <f t="shared" si="0"/>
        <v>93995.37</v>
      </c>
      <c r="E51" s="8">
        <v>93995.37</v>
      </c>
      <c r="F51" s="19">
        <v>0</v>
      </c>
      <c r="G51" s="11">
        <f t="shared" si="1"/>
        <v>93995.37</v>
      </c>
    </row>
    <row r="52" spans="1:7" ht="16" x14ac:dyDescent="0.2">
      <c r="A52" s="18" t="s">
        <v>53</v>
      </c>
      <c r="B52" s="8">
        <v>152972.51999999999</v>
      </c>
      <c r="C52" s="19">
        <v>0</v>
      </c>
      <c r="D52" s="20">
        <f t="shared" si="0"/>
        <v>152972.51999999999</v>
      </c>
      <c r="E52" s="8">
        <v>152972.51999999999</v>
      </c>
      <c r="F52" s="21">
        <v>2233.7399999999998</v>
      </c>
      <c r="G52" s="11">
        <f t="shared" si="1"/>
        <v>150738.78</v>
      </c>
    </row>
    <row r="53" spans="1:7" ht="16" x14ac:dyDescent="0.2">
      <c r="A53" s="18" t="s">
        <v>54</v>
      </c>
      <c r="B53" s="8">
        <v>115770.12</v>
      </c>
      <c r="C53" s="21">
        <v>3380.07</v>
      </c>
      <c r="D53" s="20">
        <f t="shared" si="0"/>
        <v>112390.04999999999</v>
      </c>
      <c r="E53" s="8">
        <v>115770.12</v>
      </c>
      <c r="F53" s="21">
        <v>4565.13</v>
      </c>
      <c r="G53" s="11">
        <f t="shared" si="1"/>
        <v>111204.98999999999</v>
      </c>
    </row>
    <row r="54" spans="1:7" ht="16" x14ac:dyDescent="0.2">
      <c r="A54" s="18" t="s">
        <v>55</v>
      </c>
      <c r="B54" s="8">
        <v>60000</v>
      </c>
      <c r="C54" s="19">
        <v>0</v>
      </c>
      <c r="D54" s="20">
        <f t="shared" si="0"/>
        <v>60000</v>
      </c>
      <c r="E54" s="8">
        <v>60000</v>
      </c>
      <c r="F54" s="21">
        <v>6049.3</v>
      </c>
      <c r="G54" s="11">
        <f t="shared" si="1"/>
        <v>53950.7</v>
      </c>
    </row>
    <row r="55" spans="1:7" ht="16" x14ac:dyDescent="0.2">
      <c r="A55" s="18" t="s">
        <v>56</v>
      </c>
      <c r="B55" s="8">
        <v>57600</v>
      </c>
      <c r="C55" s="19">
        <v>0</v>
      </c>
      <c r="D55" s="20">
        <f t="shared" si="0"/>
        <v>57600</v>
      </c>
      <c r="E55" s="8">
        <v>57600</v>
      </c>
      <c r="F55" s="19">
        <v>0</v>
      </c>
      <c r="G55" s="11">
        <f t="shared" si="1"/>
        <v>57600</v>
      </c>
    </row>
    <row r="56" spans="1:7" ht="16" x14ac:dyDescent="0.2">
      <c r="A56" s="18" t="s">
        <v>57</v>
      </c>
      <c r="B56" s="8">
        <v>115254.71</v>
      </c>
      <c r="C56" s="19">
        <v>0</v>
      </c>
      <c r="D56" s="20">
        <f t="shared" si="0"/>
        <v>115254.71</v>
      </c>
      <c r="E56" s="8">
        <v>115254.71</v>
      </c>
      <c r="F56" s="21">
        <v>7200</v>
      </c>
      <c r="G56" s="11">
        <f t="shared" si="1"/>
        <v>108054.71</v>
      </c>
    </row>
    <row r="57" spans="1:7" ht="16" x14ac:dyDescent="0.2">
      <c r="A57" s="18" t="s">
        <v>58</v>
      </c>
      <c r="B57" s="8">
        <v>52176.67</v>
      </c>
      <c r="C57" s="19">
        <v>0</v>
      </c>
      <c r="D57" s="20">
        <f t="shared" si="0"/>
        <v>52176.67</v>
      </c>
      <c r="E57" s="8">
        <v>52176.67</v>
      </c>
      <c r="F57" s="21">
        <v>1831.11</v>
      </c>
      <c r="G57" s="11">
        <f t="shared" si="1"/>
        <v>50345.56</v>
      </c>
    </row>
    <row r="58" spans="1:7" ht="16" x14ac:dyDescent="0.2">
      <c r="A58" s="18" t="s">
        <v>59</v>
      </c>
      <c r="B58" s="9">
        <v>88863.12</v>
      </c>
      <c r="C58" s="23">
        <v>0</v>
      </c>
      <c r="D58" s="20">
        <f t="shared" si="0"/>
        <v>88863.12</v>
      </c>
      <c r="E58" s="9">
        <v>91532.33</v>
      </c>
      <c r="F58" s="24">
        <v>3900.76</v>
      </c>
      <c r="G58" s="11">
        <f t="shared" si="1"/>
        <v>87631.57</v>
      </c>
    </row>
    <row r="59" spans="1:7" ht="16" x14ac:dyDescent="0.2">
      <c r="A59" s="18" t="s">
        <v>60</v>
      </c>
      <c r="B59" s="9">
        <v>156839.43</v>
      </c>
      <c r="C59" s="23">
        <v>0</v>
      </c>
      <c r="D59" s="20">
        <f t="shared" si="0"/>
        <v>156839.43</v>
      </c>
      <c r="E59" s="9">
        <v>156839.43</v>
      </c>
      <c r="F59" s="24">
        <v>13183.58</v>
      </c>
      <c r="G59" s="11">
        <f t="shared" si="1"/>
        <v>143655.85</v>
      </c>
    </row>
    <row r="60" spans="1:7" ht="16" x14ac:dyDescent="0.2">
      <c r="A60" s="18" t="s">
        <v>61</v>
      </c>
      <c r="B60" s="9">
        <v>100800</v>
      </c>
      <c r="C60" s="23">
        <v>0</v>
      </c>
      <c r="D60" s="20">
        <f t="shared" si="0"/>
        <v>100800</v>
      </c>
      <c r="E60" s="9">
        <v>100800</v>
      </c>
      <c r="F60" s="23">
        <v>0</v>
      </c>
      <c r="G60" s="11">
        <f t="shared" si="1"/>
        <v>100800</v>
      </c>
    </row>
    <row r="61" spans="1:7" ht="16" x14ac:dyDescent="0.2">
      <c r="A61" s="18" t="s">
        <v>62</v>
      </c>
      <c r="B61" s="9">
        <v>156091.23000000001</v>
      </c>
      <c r="C61" s="24">
        <v>732.4</v>
      </c>
      <c r="D61" s="20">
        <f t="shared" si="0"/>
        <v>155358.83000000002</v>
      </c>
      <c r="E61" s="9">
        <v>156091.23000000001</v>
      </c>
      <c r="F61" s="23">
        <v>0</v>
      </c>
      <c r="G61" s="11">
        <f t="shared" si="1"/>
        <v>156091.23000000001</v>
      </c>
    </row>
    <row r="62" spans="1:7" ht="16" x14ac:dyDescent="0.2">
      <c r="A62" s="18" t="s">
        <v>63</v>
      </c>
      <c r="B62" s="9">
        <v>139452.01999999999</v>
      </c>
      <c r="C62" s="24">
        <v>1747.21</v>
      </c>
      <c r="D62" s="20">
        <f t="shared" si="0"/>
        <v>137704.81</v>
      </c>
      <c r="E62" s="9">
        <v>139452.01999999999</v>
      </c>
      <c r="F62" s="24">
        <v>1747.21</v>
      </c>
      <c r="G62" s="11">
        <f t="shared" si="1"/>
        <v>137704.81</v>
      </c>
    </row>
    <row r="63" spans="1:7" ht="16" x14ac:dyDescent="0.2">
      <c r="A63" s="18" t="s">
        <v>64</v>
      </c>
      <c r="B63" s="9">
        <v>189355.87</v>
      </c>
      <c r="C63" s="24">
        <v>6000</v>
      </c>
      <c r="D63" s="20">
        <f t="shared" si="0"/>
        <v>183355.87</v>
      </c>
      <c r="E63" s="9">
        <v>189355.87</v>
      </c>
      <c r="F63" s="24">
        <v>8292.77</v>
      </c>
      <c r="G63" s="11">
        <f t="shared" si="1"/>
        <v>181063.1</v>
      </c>
    </row>
    <row r="64" spans="1:7" ht="16" x14ac:dyDescent="0.2">
      <c r="A64" s="18" t="s">
        <v>65</v>
      </c>
      <c r="B64" s="9">
        <v>71479.149999999994</v>
      </c>
      <c r="C64" s="24">
        <v>2400</v>
      </c>
      <c r="D64" s="20">
        <f t="shared" si="0"/>
        <v>69079.149999999994</v>
      </c>
      <c r="E64" s="9">
        <v>71479.149999999994</v>
      </c>
      <c r="F64" s="24">
        <v>939.57</v>
      </c>
      <c r="G64" s="11">
        <f t="shared" si="1"/>
        <v>70539.579999999987</v>
      </c>
    </row>
    <row r="65" spans="1:7" ht="16" x14ac:dyDescent="0.2">
      <c r="A65" s="18" t="s">
        <v>66</v>
      </c>
      <c r="B65" s="9">
        <v>117600</v>
      </c>
      <c r="C65" s="23">
        <v>0</v>
      </c>
      <c r="D65" s="20">
        <f t="shared" si="0"/>
        <v>117600</v>
      </c>
      <c r="E65" s="9">
        <v>117600</v>
      </c>
      <c r="F65" s="23">
        <v>0</v>
      </c>
      <c r="G65" s="11">
        <f t="shared" si="1"/>
        <v>117600</v>
      </c>
    </row>
    <row r="66" spans="1:7" ht="16" x14ac:dyDescent="0.2">
      <c r="A66" s="18" t="s">
        <v>67</v>
      </c>
      <c r="B66" s="9">
        <v>156252.74</v>
      </c>
      <c r="C66" s="24">
        <v>3057.34</v>
      </c>
      <c r="D66" s="20">
        <f t="shared" si="0"/>
        <v>153195.4</v>
      </c>
      <c r="E66" s="9">
        <v>156252.74</v>
      </c>
      <c r="F66" s="24">
        <v>3550.35</v>
      </c>
      <c r="G66" s="11">
        <f t="shared" si="1"/>
        <v>152702.38999999998</v>
      </c>
    </row>
    <row r="67" spans="1:7" ht="16" x14ac:dyDescent="0.2">
      <c r="A67" s="18" t="s">
        <v>68</v>
      </c>
      <c r="B67" s="9">
        <v>97934.67</v>
      </c>
      <c r="C67" s="23">
        <v>0</v>
      </c>
      <c r="D67" s="20">
        <f t="shared" si="0"/>
        <v>97934.67</v>
      </c>
      <c r="E67" s="9">
        <v>97934.67</v>
      </c>
      <c r="F67" s="23">
        <v>0</v>
      </c>
      <c r="G67" s="11">
        <f t="shared" si="1"/>
        <v>97934.67</v>
      </c>
    </row>
    <row r="68" spans="1:7" ht="16" x14ac:dyDescent="0.2">
      <c r="A68" s="18" t="s">
        <v>69</v>
      </c>
      <c r="B68" s="8">
        <v>174662.37</v>
      </c>
      <c r="C68" s="21">
        <v>2379.19</v>
      </c>
      <c r="D68" s="20">
        <f t="shared" si="0"/>
        <v>172283.18</v>
      </c>
      <c r="E68" s="8">
        <v>174662.37</v>
      </c>
      <c r="F68" s="21">
        <v>3388.5</v>
      </c>
      <c r="G68" s="11">
        <f t="shared" si="1"/>
        <v>171273.87</v>
      </c>
    </row>
    <row r="69" spans="1:7" ht="16" x14ac:dyDescent="0.2">
      <c r="A69" s="18" t="s">
        <v>70</v>
      </c>
      <c r="B69" s="8">
        <v>139200</v>
      </c>
      <c r="C69" s="21">
        <v>1769</v>
      </c>
      <c r="D69" s="20">
        <f t="shared" ref="D69:D71" si="2">B69-C69</f>
        <v>137431</v>
      </c>
      <c r="E69" s="8">
        <v>139200</v>
      </c>
      <c r="F69" s="19">
        <v>0</v>
      </c>
      <c r="G69" s="11">
        <f t="shared" ref="G69:G71" si="3">E69-F69</f>
        <v>139200</v>
      </c>
    </row>
    <row r="70" spans="1:7" ht="16" x14ac:dyDescent="0.2">
      <c r="A70" s="18" t="s">
        <v>71</v>
      </c>
      <c r="B70" s="8">
        <v>115295.53</v>
      </c>
      <c r="C70" s="21">
        <v>6839.74</v>
      </c>
      <c r="D70" s="20">
        <f t="shared" si="2"/>
        <v>108455.79</v>
      </c>
      <c r="E70" s="8">
        <v>115295.53</v>
      </c>
      <c r="F70" s="21">
        <v>2639.74</v>
      </c>
      <c r="G70" s="11">
        <f t="shared" si="3"/>
        <v>112655.79</v>
      </c>
    </row>
    <row r="71" spans="1:7" ht="16" x14ac:dyDescent="0.2">
      <c r="A71" s="30" t="s">
        <v>72</v>
      </c>
      <c r="B71" s="10">
        <v>137769.45000000001</v>
      </c>
      <c r="C71" s="3">
        <v>0</v>
      </c>
      <c r="D71" s="6">
        <f t="shared" si="2"/>
        <v>137769.45000000001</v>
      </c>
      <c r="E71" s="10">
        <v>137769.45000000001</v>
      </c>
      <c r="F71" s="5">
        <v>4665.8900000000003</v>
      </c>
      <c r="G71" s="12">
        <f t="shared" si="3"/>
        <v>133103.56</v>
      </c>
    </row>
    <row r="72" spans="1:7" ht="16" x14ac:dyDescent="0.2">
      <c r="A72" s="25" t="s">
        <v>73</v>
      </c>
      <c r="B72" s="26">
        <f t="shared" ref="B72" si="4">SUM(B2:B71)</f>
        <v>8328718.0300000003</v>
      </c>
      <c r="C72" s="27">
        <f>SUM(C2:C71)</f>
        <v>60653.420000000006</v>
      </c>
      <c r="D72" s="28">
        <f>SUM(D2:D71)</f>
        <v>8268064.6100000003</v>
      </c>
      <c r="E72" s="26">
        <f t="shared" ref="E72" si="5">SUM(E2:E71)</f>
        <v>8331387.2400000002</v>
      </c>
      <c r="F72" s="27">
        <f>SUM(F2:F71)</f>
        <v>135937.38000000003</v>
      </c>
      <c r="G72" s="29">
        <f>SUM(G2:G71)</f>
        <v>8195449.8599999975</v>
      </c>
    </row>
    <row r="73" spans="1:7" x14ac:dyDescent="0.2">
      <c r="A73" s="1"/>
      <c r="B73" s="2"/>
    </row>
    <row r="74" spans="1:7" x14ac:dyDescent="0.2">
      <c r="C74" s="7">
        <f>C72/B72</f>
        <v>7.2824436823922594E-3</v>
      </c>
      <c r="D74" s="4"/>
      <c r="F74" s="7">
        <f>F72/E72</f>
        <v>1.6316295964176074E-2</v>
      </c>
    </row>
  </sheetData>
  <pageMargins left="0.7" right="0.7" top="0.75" bottom="0.75" header="0.3" footer="0.3"/>
  <pageSetup paperSize="9"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21" ma:contentTypeDescription="Een nieuw document maken." ma:contentTypeScope="" ma:versionID="2d029834adf8bf07a55800a2b97e557c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6d1599ae7a28a317842e9ec20c1bd46a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standtype" minOccurs="0"/>
                <xsd:element ref="ns2:Platform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Thema" minOccurs="0"/>
                <xsd:element ref="ns2:Documenttyp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standtype" ma:index="10" nillable="true" ma:displayName="Bestandtype" ma:description="Type Document" ma:format="Dropdown" ma:internalName="Bestandtype">
      <xsd:simpleType>
        <xsd:restriction base="dms:Choice">
          <xsd:enumeration value="Handleiding"/>
          <xsd:enumeration value="Script"/>
          <xsd:enumeration value="Software"/>
          <xsd:enumeration value="SoftwarePatch"/>
          <xsd:enumeration value="Informatie"/>
          <xsd:enumeration value="Afbeelding"/>
          <xsd:enumeration value="Film"/>
        </xsd:restriction>
      </xsd:simpleType>
    </xsd:element>
    <xsd:element name="Platform" ma:index="11" nillable="true" ma:displayName="Platform" ma:description="Platform versie" ma:format="Dropdown" ma:internalName="Platform">
      <xsd:simpleType>
        <xsd:union memberTypes="dms:Text">
          <xsd:simpleType>
            <xsd:restriction base="dms:Choice">
              <xsd:enumeration value="Windows"/>
              <xsd:enumeration value="MAC"/>
              <xsd:enumeration value="iOS"/>
              <xsd:enumeration value="Android"/>
              <xsd:enumeration value="Meerdere"/>
              <xsd:enumeration value="NVT"/>
            </xsd:restriction>
          </xsd:simpleType>
        </xsd:un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hema" ma:index="22" nillable="true" ma:displayName="Thema" ma:format="Dropdown" ma:internalName="Thema">
      <xsd:simpleType>
        <xsd:restriction base="dms:Choice">
          <xsd:enumeration value="Regulier"/>
          <xsd:enumeration value="Relance"/>
          <xsd:enumeration value="Covid"/>
          <xsd:enumeration value="Vaccinatie"/>
          <xsd:enumeration value="Testing &amp; Tracing"/>
          <xsd:enumeration value="VIA-6"/>
          <xsd:enumeration value="Oekraïne"/>
        </xsd:restriction>
      </xsd:simpleType>
    </xsd:element>
    <xsd:element name="Documenttype" ma:index="23" nillable="true" ma:displayName="Documenttype" ma:description="Indeling documenttype voor Cel begroting" ma:format="Dropdown" ma:internalName="Documenttype">
      <xsd:simpleType>
        <xsd:restriction base="dms:Choice">
          <xsd:enumeration value="BA ontwerp"/>
          <xsd:enumeration value="BA definitief"/>
          <xsd:enumeration value="Adviesnota BA"/>
          <xsd:enumeration value="Afsprakennota"/>
          <xsd:enumeration value="Advies IF"/>
          <xsd:enumeration value="Advies BOBFO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09275337-85d1-473b-b414-2b0626479769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eeae0c4-f3ff-4153-af2f-582bafa5e89e">
      <UserInfo>
        <DisplayName>SENAEVE Tamara</DisplayName>
        <AccountId>65</AccountId>
        <AccountType/>
      </UserInfo>
    </SharedWithUsers>
    <Bestandtype xmlns="03d5240a-782c-4048-8313-d01b5d6ab2a6" xsi:nil="true"/>
    <Documenttype xmlns="03d5240a-782c-4048-8313-d01b5d6ab2a6" xsi:nil="true"/>
    <Thema xmlns="03d5240a-782c-4048-8313-d01b5d6ab2a6" xsi:nil="true"/>
    <Platform xmlns="03d5240a-782c-4048-8313-d01b5d6ab2a6" xsi:nil="true"/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90A6BDB1D7D4DA3BB8FE6699776B2" ma:contentTypeVersion="45" ma:contentTypeDescription="Een nieuw document maken." ma:contentTypeScope="" ma:versionID="8808459a5a4bf379d6137a68e185f063">
  <xsd:schema xmlns:xsd="http://www.w3.org/2001/XMLSchema" xmlns:xs="http://www.w3.org/2001/XMLSchema" xmlns:p="http://schemas.microsoft.com/office/2006/metadata/properties" xmlns:ns2="67d70fc1-feb1-45e9-9aeb-88a3359c5041" xmlns:ns3="32339ef3-465d-4a06-9e14-57d3955796f5" targetNamespace="http://schemas.microsoft.com/office/2006/metadata/properties" ma:root="true" ma:fieldsID="b6c0468f5c0aa4cd98c2d19d6a605db9" ns2:_="" ns3:_="">
    <xsd:import namespace="67d70fc1-feb1-45e9-9aeb-88a3359c5041"/>
    <xsd:import namespace="32339ef3-465d-4a06-9e14-57d3955796f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ssier_x0020_Goedkeuringsflow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70fc1-feb1-45e9-9aeb-88a3359c504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39ef3-465d-4a06-9e14-57d3955796f5" elementFormDefault="qualified">
    <xsd:import namespace="http://schemas.microsoft.com/office/2006/documentManagement/types"/>
    <xsd:import namespace="http://schemas.microsoft.com/office/infopath/2007/PartnerControls"/>
    <xsd:element name="Dossier_x0020_Goedkeuringsflow" ma:index="11" nillable="true" ma:displayName="Dossier Goedkeuringsflow" ma:internalName="Dossier_x0020_Goedkeurings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959AA1-B16F-4BDA-BD38-C73556D3DE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287C12-5514-4AFC-8119-8B389B727E58}"/>
</file>

<file path=customXml/itemProps3.xml><?xml version="1.0" encoding="utf-8"?>
<ds:datastoreItem xmlns:ds="http://schemas.openxmlformats.org/officeDocument/2006/customXml" ds:itemID="{B0D4D276-7D75-49EE-B921-F43E09B95F32}">
  <ds:schemaRefs>
    <ds:schemaRef ds:uri="http://www.w3.org/XML/1998/namespace"/>
    <ds:schemaRef ds:uri="32339ef3-465d-4a06-9e14-57d3955796f5"/>
    <ds:schemaRef ds:uri="http://schemas.microsoft.com/office/2006/metadata/properties"/>
    <ds:schemaRef ds:uri="http://schemas.microsoft.com/office/2006/documentManagement/types"/>
    <ds:schemaRef ds:uri="67d70fc1-feb1-45e9-9aeb-88a3359c5041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1F12BCAC-84E5-47B7-976B-1D8BB78AF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70fc1-feb1-45e9-9aeb-88a3359c5041"/>
    <ds:schemaRef ds:uri="32339ef3-465d-4a06-9e14-57d3955796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subsdiebedragen per project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Gysemans, Gunther</dc:creator>
  <cp:keywords/>
  <dc:description/>
  <cp:lastModifiedBy>Swinnen Griet</cp:lastModifiedBy>
  <cp:revision/>
  <cp:lastPrinted>2022-07-04T10:03:33Z</cp:lastPrinted>
  <dcterms:created xsi:type="dcterms:W3CDTF">2018-01-22T08:39:20Z</dcterms:created>
  <dcterms:modified xsi:type="dcterms:W3CDTF">2022-07-08T09:36:48Z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_dlc_DocIdItemGuid">
    <vt:lpwstr>5b499557-2693-4cfd-9e71-6accf9de400e</vt:lpwstr>
  </property>
  <property fmtid="{D5CDD505-2E9C-101B-9397-08002B2CF9AE}" pid="4" name="TypeDocumenten">
    <vt:lpwstr>181;#databestand|9f075eab-f20b-4b12-9760-ec4e02dd441b</vt:lpwstr>
  </property>
  <property fmtid="{D5CDD505-2E9C-101B-9397-08002B2CF9AE}" pid="5" name="Actor">
    <vt:lpwstr>641;#Wonen-Vlaanderen|d4e0d22b-ba28-4aea-bb40-76601185bc6b</vt:lpwstr>
  </property>
  <property fmtid="{D5CDD505-2E9C-101B-9397-08002B2CF9AE}" pid="6" name="lokaalWoonTerm">
    <vt:lpwstr>638;#IGS|faa7ce1d-b4d4-4cb1-9e5a-108de2cdcba2</vt:lpwstr>
  </property>
  <property fmtid="{D5CDD505-2E9C-101B-9397-08002B2CF9AE}" pid="7" name="ProvincieRwo">
    <vt:lpwstr/>
  </property>
  <property fmtid="{D5CDD505-2E9C-101B-9397-08002B2CF9AE}" pid="8" name="lokaalWoonIGSProject">
    <vt:lpwstr>666;#. Algemeen|ed73bce0-6292-407b-ae43-c652cc9bae63</vt:lpwstr>
  </property>
  <property fmtid="{D5CDD505-2E9C-101B-9397-08002B2CF9AE}" pid="9" name="AuthorIds_UIVersion_3">
    <vt:lpwstr>178</vt:lpwstr>
  </property>
  <property fmtid="{D5CDD505-2E9C-101B-9397-08002B2CF9AE}" pid="10" name="AuthorIds_UIVersion_4">
    <vt:lpwstr>178</vt:lpwstr>
  </property>
  <property fmtid="{D5CDD505-2E9C-101B-9397-08002B2CF9AE}" pid="11" name="AuthorIds_UIVersion_15">
    <vt:lpwstr>178</vt:lpwstr>
  </property>
</Properties>
</file>