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2-Antwoorden administratie\SV 501 - 550\"/>
    </mc:Choice>
  </mc:AlternateContent>
  <xr:revisionPtr revIDLastSave="0" documentId="8_{CD910295-8D9E-4810-8FEB-D62F28B071EC}" xr6:coauthVersionLast="46" xr6:coauthVersionMax="46" xr10:uidLastSave="{00000000-0000-0000-0000-000000000000}"/>
  <bookViews>
    <workbookView xWindow="-120" yWindow="-120" windowWidth="25440" windowHeight="15390" activeTab="3" xr2:uid="{0C0A87BF-A884-4C8E-9036-89E1D300E94F}"/>
  </bookViews>
  <sheets>
    <sheet name="SV522 - 1a en b" sheetId="1" r:id="rId1"/>
    <sheet name="SV522 - 1c" sheetId="12" r:id="rId2"/>
    <sheet name="SV 522 - 1e" sheetId="4" r:id="rId3"/>
    <sheet name="SV 522 - 1f" sheetId="13" r:id="rId4"/>
  </sheets>
  <definedNames>
    <definedName name="_Hlk33446004" localSheetId="0">'SV522 - 1a en b'!$I$22</definedName>
    <definedName name="_Hlk33446025" localSheetId="2">'SV 522 - 1e'!#REF!</definedName>
    <definedName name="_Hlk33513670" localSheetId="2">'SV 522 - 1e'!#REF!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C6" i="4"/>
  <c r="D6" i="4"/>
  <c r="E6" i="4"/>
  <c r="F6" i="4"/>
  <c r="B6" i="4"/>
  <c r="L19" i="1"/>
  <c r="K19" i="1"/>
  <c r="G18" i="12"/>
  <c r="C27" i="12"/>
  <c r="D27" i="12"/>
  <c r="E27" i="12"/>
  <c r="F27" i="12"/>
  <c r="B27" i="12"/>
  <c r="G19" i="12"/>
  <c r="G20" i="12"/>
  <c r="G21" i="12"/>
  <c r="G22" i="12"/>
  <c r="G23" i="12"/>
  <c r="G24" i="12"/>
  <c r="G25" i="12"/>
  <c r="G26" i="12"/>
  <c r="G10" i="12"/>
  <c r="G9" i="12"/>
  <c r="G11" i="12"/>
  <c r="G12" i="12"/>
  <c r="G13" i="12"/>
  <c r="G14" i="12"/>
  <c r="G8" i="12"/>
  <c r="C15" i="12"/>
  <c r="D15" i="12"/>
  <c r="E15" i="12"/>
  <c r="F15" i="12"/>
  <c r="B15" i="12"/>
  <c r="G4" i="12"/>
  <c r="G5" i="12"/>
  <c r="G3" i="12"/>
  <c r="C6" i="12"/>
  <c r="D6" i="12"/>
  <c r="E6" i="12"/>
  <c r="F6" i="12"/>
  <c r="B6" i="12"/>
  <c r="U4" i="1"/>
  <c r="U2" i="1"/>
  <c r="B9" i="13"/>
  <c r="C9" i="13"/>
  <c r="D9" i="13"/>
  <c r="E9" i="13"/>
  <c r="F9" i="13"/>
  <c r="L31" i="1"/>
  <c r="K31" i="1"/>
  <c r="K12" i="1"/>
  <c r="G27" i="12" l="1"/>
  <c r="G15" i="12"/>
  <c r="G6" i="12"/>
  <c r="T31" i="1"/>
  <c r="S31" i="1"/>
  <c r="P31" i="1"/>
  <c r="O31" i="1"/>
  <c r="H31" i="1"/>
  <c r="G31" i="1"/>
  <c r="D31" i="1"/>
  <c r="C31" i="1"/>
  <c r="T19" i="1"/>
  <c r="S19" i="1"/>
  <c r="P19" i="1"/>
  <c r="O19" i="1"/>
  <c r="H19" i="1"/>
  <c r="G19" i="1"/>
  <c r="D19" i="1"/>
  <c r="C19" i="1"/>
  <c r="T12" i="1"/>
  <c r="S12" i="1"/>
  <c r="P12" i="1"/>
  <c r="O12" i="1"/>
  <c r="H12" i="1"/>
  <c r="G12" i="1"/>
  <c r="D12" i="1"/>
  <c r="C12" i="1"/>
</calcChain>
</file>

<file path=xl/sharedStrings.xml><?xml version="1.0" encoding="utf-8"?>
<sst xmlns="http://schemas.openxmlformats.org/spreadsheetml/2006/main" count="209" uniqueCount="74">
  <si>
    <t>Antwerpen</t>
  </si>
  <si>
    <t>Limburg</t>
  </si>
  <si>
    <t>Oost Vlaanderen</t>
  </si>
  <si>
    <t>Vlaams Brabant</t>
  </si>
  <si>
    <t>West Vlaanderen</t>
  </si>
  <si>
    <t>Eindtotaal</t>
  </si>
  <si>
    <t>GO</t>
  </si>
  <si>
    <t>KO</t>
  </si>
  <si>
    <t>MO</t>
  </si>
  <si>
    <t>Opleidingssteun</t>
  </si>
  <si>
    <t>Bonussteun</t>
  </si>
  <si>
    <t>Steunbedrag</t>
  </si>
  <si>
    <t>Aantal</t>
  </si>
  <si>
    <t>Investeringssteun</t>
  </si>
  <si>
    <t>Totaal</t>
  </si>
  <si>
    <t>Oost-Vlaanderen</t>
  </si>
  <si>
    <t>Vlaams-Brabant</t>
  </si>
  <si>
    <t>West-Vlaanderen</t>
  </si>
  <si>
    <t>Provincie</t>
  </si>
  <si>
    <t>Brussels Gewest*</t>
  </si>
  <si>
    <t>Voeding - textiel - hout - papier - drukkerij</t>
  </si>
  <si>
    <t>Chemie – metaal</t>
  </si>
  <si>
    <t>Meubelen - overige - reparatie - water -gas</t>
  </si>
  <si>
    <t>Bouw - handel - vervoer</t>
  </si>
  <si>
    <t>Media - IT - financiën - onroerend - accountancy</t>
  </si>
  <si>
    <t>Beveiliging - ondersteuning - openbaar bestuur - onderwijs - gezondheid -</t>
  </si>
  <si>
    <t>Kunst, cultuur, sport, overige</t>
  </si>
  <si>
    <t>Waals Brabant*</t>
  </si>
  <si>
    <t>Scheepvaart, luchtvaart, opslag, horeca, uitgeverij, film</t>
  </si>
  <si>
    <t>Consultancy, ingenieurs, architecten, reclame, R&amp;D, resisector, interim</t>
  </si>
  <si>
    <t>Ondernemingsgrootte</t>
  </si>
  <si>
    <t xml:space="preserve">NACE-code </t>
  </si>
  <si>
    <t>Omschrijving activiteit</t>
  </si>
  <si>
    <t>Voeding - textiel - hout - papier – drukkerij</t>
  </si>
  <si>
    <t>Bouw - handel – vervoer</t>
  </si>
  <si>
    <t>Scheepvaart - luchtvaart – opslag - horeca - uitgeverij – film</t>
  </si>
  <si>
    <t>Consultancy – ingenieurs – architecten – reclame - R&amp;D – reissector – interim</t>
  </si>
  <si>
    <t>Beveiliging - ondersteuning - openbaar bestuur - onderwijs - gezondheid – huisvesting</t>
  </si>
  <si>
    <t>Kunst – cultuur – sport – overige</t>
  </si>
  <si>
    <t>Investeringssteun Covid-19</t>
  </si>
  <si>
    <t>Totaal aantal aanvragen</t>
  </si>
  <si>
    <t>Totaal aantal goedgekeurde aanvragen</t>
  </si>
  <si>
    <t>2017</t>
  </si>
  <si>
    <t>2018</t>
  </si>
  <si>
    <t>2019</t>
  </si>
  <si>
    <t>2020</t>
  </si>
  <si>
    <t>2021</t>
  </si>
  <si>
    <t>GO - Grote Onderneming</t>
  </si>
  <si>
    <t>KO - Kleine Onderneming</t>
  </si>
  <si>
    <t>MO - Middelgrote Onderneming</t>
  </si>
  <si>
    <t>Aantal unieke indieners</t>
  </si>
  <si>
    <t>Grootte onderneming</t>
  </si>
  <si>
    <t>Brussels Hoofdstedelijk Gewest (*)</t>
  </si>
  <si>
    <t>NACE-code</t>
  </si>
  <si>
    <t>BVBA</t>
  </si>
  <si>
    <t>CVBA</t>
  </si>
  <si>
    <t>NV</t>
  </si>
  <si>
    <t>BV</t>
  </si>
  <si>
    <t>Buitenlandse onderneming</t>
  </si>
  <si>
    <t>Waals Brabant (*)</t>
  </si>
  <si>
    <t>1 Voeding - textiel - hout - papier - drukkerij</t>
  </si>
  <si>
    <t>2 Chemie – metaal</t>
  </si>
  <si>
    <t>3 Meubelen - overige - reparatie - water -gas</t>
  </si>
  <si>
    <t>4 Bouw - handel - vervoer</t>
  </si>
  <si>
    <t>5 Scheepvaart, luchtvaart, opslag, horeca, uitgeverij, film</t>
  </si>
  <si>
    <t>6 Media - IT - financiën - onroerend - accountancy</t>
  </si>
  <si>
    <t>7 Consultancy, ingenieurs, architecten, reclame, R&amp;D, resisector, interim</t>
  </si>
  <si>
    <t>8 Beveiliging - ondersteuning - openbaar bestuur - onderwijs - gezondheid -</t>
  </si>
  <si>
    <t>9 Kunst, cultuur, sport, overige</t>
  </si>
  <si>
    <t>*hoofdzetel gevestigd in Waals Brabant</t>
  </si>
  <si>
    <t>(*) zie tabblad SV522 - 1a en b</t>
  </si>
  <si>
    <t>*hoofdzetel gevestigd in Brussels Hoofdstedelijk Gewest</t>
  </si>
  <si>
    <t>Comm. VA</t>
  </si>
  <si>
    <t>Comm.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</si>
</sst>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2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4" fontId="3" fillId="0" borderId="0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0" borderId="6" xfId="0" applyBorder="1" applyAlignment="1"/>
    <xf numFmtId="0" fontId="2" fillId="2" borderId="7" xfId="0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left"/>
    </xf>
    <xf numFmtId="4" fontId="1" fillId="3" borderId="0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2" fillId="2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1" fillId="0" borderId="0" xfId="0" applyFont="1"/>
    <xf numFmtId="4" fontId="3" fillId="0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/>
    <xf numFmtId="0" fontId="0" fillId="0" borderId="0" xfId="0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A8D2-D704-449C-B096-588B38CD61C7}">
  <sheetPr>
    <pageSetUpPr fitToPage="1"/>
  </sheetPr>
  <dimension ref="A1:U32"/>
  <sheetViews>
    <sheetView workbookViewId="0">
      <selection sqref="A1:D1"/>
    </sheetView>
  </sheetViews>
  <sheetFormatPr defaultRowHeight="15" x14ac:dyDescent="0.25"/>
  <cols>
    <col min="1" max="1" width="10.85546875" bestFit="1" customWidth="1"/>
    <col min="2" max="2" width="61.28515625" bestFit="1" customWidth="1"/>
    <col min="3" max="3" width="6.42578125" bestFit="1" customWidth="1"/>
    <col min="4" max="4" width="12.7109375" style="34" bestFit="1" customWidth="1"/>
    <col min="5" max="5" width="10.85546875" bestFit="1" customWidth="1"/>
    <col min="6" max="6" width="61.28515625" bestFit="1" customWidth="1"/>
    <col min="7" max="7" width="6.42578125" bestFit="1" customWidth="1"/>
    <col min="8" max="8" width="12.7109375" style="34" bestFit="1" customWidth="1"/>
    <col min="9" max="9" width="10.28515625" customWidth="1"/>
    <col min="10" max="10" width="61.28515625" bestFit="1" customWidth="1"/>
    <col min="11" max="11" width="6.42578125" bestFit="1" customWidth="1"/>
    <col min="12" max="12" width="12.7109375" style="34" bestFit="1" customWidth="1"/>
    <col min="13" max="13" width="10.85546875" bestFit="1" customWidth="1"/>
    <col min="14" max="14" width="71.28515625" bestFit="1" customWidth="1"/>
    <col min="15" max="15" width="6.42578125" bestFit="1" customWidth="1"/>
    <col min="16" max="16" width="12.7109375" style="34" bestFit="1" customWidth="1"/>
    <col min="17" max="17" width="10.85546875" bestFit="1" customWidth="1"/>
    <col min="18" max="18" width="71.28515625" bestFit="1" customWidth="1"/>
    <col min="19" max="19" width="6.42578125" bestFit="1" customWidth="1"/>
    <col min="20" max="20" width="12.7109375" style="34" bestFit="1" customWidth="1"/>
  </cols>
  <sheetData>
    <row r="1" spans="1:21" x14ac:dyDescent="0.25">
      <c r="A1" s="41">
        <v>2017</v>
      </c>
      <c r="B1" s="42"/>
      <c r="C1" s="42"/>
      <c r="D1" s="43"/>
      <c r="E1" s="41">
        <v>2018</v>
      </c>
      <c r="F1" s="42"/>
      <c r="G1" s="42"/>
      <c r="H1" s="43"/>
      <c r="I1" s="44">
        <v>2019</v>
      </c>
      <c r="J1" s="45"/>
      <c r="K1" s="45"/>
      <c r="L1" s="46"/>
      <c r="M1" s="41">
        <v>2020</v>
      </c>
      <c r="N1" s="42"/>
      <c r="O1" s="42"/>
      <c r="P1" s="43"/>
      <c r="Q1" s="41">
        <v>2021</v>
      </c>
      <c r="R1" s="42"/>
      <c r="S1" s="42"/>
      <c r="T1" s="43"/>
    </row>
    <row r="2" spans="1:21" x14ac:dyDescent="0.25">
      <c r="A2" s="17" t="s">
        <v>40</v>
      </c>
      <c r="B2" s="9"/>
      <c r="C2" s="12">
        <v>94</v>
      </c>
      <c r="D2" s="32"/>
      <c r="E2" s="17" t="s">
        <v>40</v>
      </c>
      <c r="F2" s="9"/>
      <c r="G2" s="12">
        <v>81</v>
      </c>
      <c r="H2" s="32"/>
      <c r="I2" s="17" t="s">
        <v>40</v>
      </c>
      <c r="J2" s="9"/>
      <c r="K2" s="12">
        <v>89</v>
      </c>
      <c r="L2" s="32"/>
      <c r="M2" s="17" t="s">
        <v>40</v>
      </c>
      <c r="N2" s="9"/>
      <c r="O2" s="12">
        <v>55</v>
      </c>
      <c r="P2" s="32"/>
      <c r="Q2" s="17" t="s">
        <v>40</v>
      </c>
      <c r="R2" s="9"/>
      <c r="S2" s="12">
        <v>64</v>
      </c>
      <c r="T2" s="32"/>
      <c r="U2">
        <f>SUM(A2:S2)</f>
        <v>383</v>
      </c>
    </row>
    <row r="3" spans="1:21" x14ac:dyDescent="0.25">
      <c r="A3" s="18"/>
      <c r="B3" s="10"/>
      <c r="C3" s="13"/>
      <c r="D3" s="32"/>
      <c r="E3" s="18"/>
      <c r="F3" s="10"/>
      <c r="G3" s="14"/>
      <c r="H3" s="32"/>
      <c r="I3" s="18"/>
      <c r="J3" s="10"/>
      <c r="K3" s="11"/>
      <c r="L3" s="32"/>
      <c r="M3" s="18"/>
      <c r="N3" s="10"/>
      <c r="O3" s="14"/>
      <c r="P3" s="32"/>
      <c r="Q3" s="18"/>
      <c r="R3" s="10"/>
      <c r="S3" s="5"/>
      <c r="T3" s="32"/>
    </row>
    <row r="4" spans="1:21" x14ac:dyDescent="0.25">
      <c r="A4" s="17" t="s">
        <v>41</v>
      </c>
      <c r="B4" s="9"/>
      <c r="C4" s="12">
        <v>73</v>
      </c>
      <c r="D4" s="32"/>
      <c r="E4" s="37" t="s">
        <v>41</v>
      </c>
      <c r="F4" s="38"/>
      <c r="G4" s="12">
        <v>54</v>
      </c>
      <c r="H4" s="32"/>
      <c r="I4" s="37" t="s">
        <v>41</v>
      </c>
      <c r="J4" s="38"/>
      <c r="K4" s="12">
        <v>54</v>
      </c>
      <c r="L4" s="32"/>
      <c r="M4" s="37" t="s">
        <v>41</v>
      </c>
      <c r="N4" s="38"/>
      <c r="O4" s="12">
        <v>43</v>
      </c>
      <c r="P4" s="32"/>
      <c r="Q4" s="37" t="s">
        <v>41</v>
      </c>
      <c r="R4" s="38"/>
      <c r="S4" s="12">
        <v>23</v>
      </c>
      <c r="T4" s="32"/>
      <c r="U4">
        <f>SUM(A4:S4)</f>
        <v>247</v>
      </c>
    </row>
    <row r="5" spans="1:21" x14ac:dyDescent="0.25">
      <c r="A5" s="37" t="s">
        <v>18</v>
      </c>
      <c r="B5" s="38"/>
      <c r="C5" s="9" t="s">
        <v>12</v>
      </c>
      <c r="D5" s="27" t="s">
        <v>11</v>
      </c>
      <c r="E5" s="37" t="s">
        <v>18</v>
      </c>
      <c r="F5" s="38"/>
      <c r="G5" s="12" t="s">
        <v>12</v>
      </c>
      <c r="H5" s="20" t="s">
        <v>11</v>
      </c>
      <c r="I5" s="37" t="s">
        <v>18</v>
      </c>
      <c r="J5" s="38"/>
      <c r="K5" s="12" t="s">
        <v>12</v>
      </c>
      <c r="L5" s="20" t="s">
        <v>11</v>
      </c>
      <c r="M5" s="37" t="s">
        <v>18</v>
      </c>
      <c r="N5" s="38"/>
      <c r="O5" s="9" t="s">
        <v>12</v>
      </c>
      <c r="P5" s="27" t="s">
        <v>11</v>
      </c>
      <c r="Q5" s="37" t="s">
        <v>18</v>
      </c>
      <c r="R5" s="38"/>
      <c r="S5" s="12" t="s">
        <v>12</v>
      </c>
      <c r="T5" s="27" t="s">
        <v>11</v>
      </c>
    </row>
    <row r="6" spans="1:21" x14ac:dyDescent="0.25">
      <c r="A6" s="39" t="s">
        <v>0</v>
      </c>
      <c r="B6" s="40"/>
      <c r="C6" s="4">
        <v>16</v>
      </c>
      <c r="D6" s="19">
        <v>13300069.470000001</v>
      </c>
      <c r="E6" s="39" t="s">
        <v>0</v>
      </c>
      <c r="F6" s="40"/>
      <c r="G6" s="4">
        <v>11</v>
      </c>
      <c r="H6" s="19">
        <v>5958555.6200000001</v>
      </c>
      <c r="I6" s="39" t="s">
        <v>0</v>
      </c>
      <c r="J6" s="40"/>
      <c r="K6" s="4">
        <v>16</v>
      </c>
      <c r="L6" s="19">
        <v>13508312.65</v>
      </c>
      <c r="M6" s="39" t="s">
        <v>0</v>
      </c>
      <c r="N6" s="40"/>
      <c r="O6" s="4">
        <v>10</v>
      </c>
      <c r="P6" s="19">
        <v>7099193.4199999999</v>
      </c>
      <c r="Q6" s="39" t="s">
        <v>0</v>
      </c>
      <c r="R6" s="40"/>
      <c r="S6" s="4">
        <v>3</v>
      </c>
      <c r="T6" s="19">
        <v>2596713.36</v>
      </c>
    </row>
    <row r="7" spans="1:21" x14ac:dyDescent="0.25">
      <c r="A7" s="39" t="s">
        <v>19</v>
      </c>
      <c r="B7" s="40"/>
      <c r="C7" s="4">
        <v>9</v>
      </c>
      <c r="D7" s="19">
        <v>8644199.8300000001</v>
      </c>
      <c r="E7" s="39" t="s">
        <v>27</v>
      </c>
      <c r="F7" s="40"/>
      <c r="G7" s="4">
        <v>1</v>
      </c>
      <c r="H7" s="19">
        <v>3000000</v>
      </c>
      <c r="I7" s="39"/>
      <c r="J7" s="40"/>
      <c r="K7" s="5"/>
      <c r="L7" s="19"/>
      <c r="M7" s="39"/>
      <c r="N7" s="40"/>
      <c r="O7" s="5"/>
      <c r="P7" s="19"/>
      <c r="Q7" s="39"/>
      <c r="R7" s="40"/>
      <c r="S7" s="5"/>
      <c r="T7" s="19"/>
    </row>
    <row r="8" spans="1:21" x14ac:dyDescent="0.25">
      <c r="A8" s="39" t="s">
        <v>1</v>
      </c>
      <c r="B8" s="40"/>
      <c r="C8" s="4">
        <v>14</v>
      </c>
      <c r="D8" s="19">
        <v>11886291</v>
      </c>
      <c r="E8" s="39" t="s">
        <v>1</v>
      </c>
      <c r="F8" s="40"/>
      <c r="G8" s="4">
        <v>12</v>
      </c>
      <c r="H8" s="19">
        <v>11126112.25</v>
      </c>
      <c r="I8" s="39" t="s">
        <v>1</v>
      </c>
      <c r="J8" s="40"/>
      <c r="K8" s="4">
        <v>7</v>
      </c>
      <c r="L8" s="19">
        <v>7412794.2400000002</v>
      </c>
      <c r="M8" s="39" t="s">
        <v>1</v>
      </c>
      <c r="N8" s="40"/>
      <c r="O8" s="4">
        <v>8</v>
      </c>
      <c r="P8" s="19">
        <v>8491288.3599999994</v>
      </c>
      <c r="Q8" s="39" t="s">
        <v>1</v>
      </c>
      <c r="R8" s="40"/>
      <c r="S8" s="4">
        <v>4</v>
      </c>
      <c r="T8" s="19">
        <v>4373500</v>
      </c>
    </row>
    <row r="9" spans="1:21" x14ac:dyDescent="0.25">
      <c r="A9" s="39" t="s">
        <v>2</v>
      </c>
      <c r="B9" s="40"/>
      <c r="C9" s="4">
        <v>9</v>
      </c>
      <c r="D9" s="19">
        <v>4722998.08</v>
      </c>
      <c r="E9" s="39" t="s">
        <v>2</v>
      </c>
      <c r="F9" s="40"/>
      <c r="G9" s="4">
        <v>7</v>
      </c>
      <c r="H9" s="19">
        <v>4178835.16</v>
      </c>
      <c r="I9" s="26" t="s">
        <v>15</v>
      </c>
      <c r="J9" s="15"/>
      <c r="K9" s="4">
        <v>9</v>
      </c>
      <c r="L9" s="19">
        <v>4385810.7300000004</v>
      </c>
      <c r="M9" s="39" t="s">
        <v>15</v>
      </c>
      <c r="N9" s="40"/>
      <c r="O9" s="4">
        <v>6</v>
      </c>
      <c r="P9" s="19">
        <v>5003807.28</v>
      </c>
      <c r="Q9" s="39" t="s">
        <v>15</v>
      </c>
      <c r="R9" s="40"/>
      <c r="S9" s="4">
        <v>5</v>
      </c>
      <c r="T9" s="19">
        <v>1983871.36</v>
      </c>
    </row>
    <row r="10" spans="1:21" x14ac:dyDescent="0.25">
      <c r="A10" s="39" t="s">
        <v>3</v>
      </c>
      <c r="B10" s="40"/>
      <c r="C10" s="4">
        <v>4</v>
      </c>
      <c r="D10" s="19">
        <v>2492390.6</v>
      </c>
      <c r="E10" s="39" t="s">
        <v>3</v>
      </c>
      <c r="F10" s="40"/>
      <c r="G10" s="4">
        <v>5</v>
      </c>
      <c r="H10" s="19">
        <v>3221229.59</v>
      </c>
      <c r="I10" s="39" t="s">
        <v>16</v>
      </c>
      <c r="J10" s="40"/>
      <c r="K10" s="4">
        <v>2</v>
      </c>
      <c r="L10" s="19">
        <v>1153888.72</v>
      </c>
      <c r="M10" s="39" t="s">
        <v>16</v>
      </c>
      <c r="N10" s="40"/>
      <c r="O10" s="4">
        <v>4</v>
      </c>
      <c r="P10" s="19">
        <v>2611328.2000000002</v>
      </c>
      <c r="Q10" s="39" t="s">
        <v>16</v>
      </c>
      <c r="R10" s="40"/>
      <c r="S10" s="4">
        <v>3</v>
      </c>
      <c r="T10" s="19">
        <v>1647392.1</v>
      </c>
    </row>
    <row r="11" spans="1:21" x14ac:dyDescent="0.25">
      <c r="A11" s="39" t="s">
        <v>4</v>
      </c>
      <c r="B11" s="40"/>
      <c r="C11" s="4">
        <v>21</v>
      </c>
      <c r="D11" s="19">
        <v>13706952.83</v>
      </c>
      <c r="E11" s="39" t="s">
        <v>4</v>
      </c>
      <c r="F11" s="40"/>
      <c r="G11" s="4">
        <v>18</v>
      </c>
      <c r="H11" s="19">
        <v>11278718.26</v>
      </c>
      <c r="I11" s="39" t="s">
        <v>17</v>
      </c>
      <c r="J11" s="40"/>
      <c r="K11" s="4">
        <v>20</v>
      </c>
      <c r="L11" s="19">
        <v>7970155.6500000004</v>
      </c>
      <c r="M11" s="39" t="s">
        <v>17</v>
      </c>
      <c r="N11" s="40"/>
      <c r="O11" s="4">
        <v>15</v>
      </c>
      <c r="P11" s="19">
        <v>8662381.7799999993</v>
      </c>
      <c r="Q11" s="39" t="s">
        <v>17</v>
      </c>
      <c r="R11" s="40"/>
      <c r="S11" s="4">
        <v>8</v>
      </c>
      <c r="T11" s="19">
        <v>5582258.1699999999</v>
      </c>
    </row>
    <row r="12" spans="1:21" x14ac:dyDescent="0.25">
      <c r="A12" s="17" t="s">
        <v>14</v>
      </c>
      <c r="B12" s="9"/>
      <c r="C12" s="12">
        <f>SUM(C6:C11)</f>
        <v>73</v>
      </c>
      <c r="D12" s="20">
        <f>SUM(D6:D11)</f>
        <v>54752901.809999995</v>
      </c>
      <c r="E12" s="17" t="s">
        <v>14</v>
      </c>
      <c r="F12" s="12"/>
      <c r="G12" s="12">
        <f>SUM(G6:G11)</f>
        <v>54</v>
      </c>
      <c r="H12" s="20">
        <f>SUM(H6:H11)</f>
        <v>38763450.880000003</v>
      </c>
      <c r="I12" s="17" t="s">
        <v>14</v>
      </c>
      <c r="J12" s="9"/>
      <c r="K12" s="16">
        <f>SUM(K6:K11)</f>
        <v>54</v>
      </c>
      <c r="L12" s="20">
        <f>SUM(L6:L11)</f>
        <v>34430961.990000002</v>
      </c>
      <c r="M12" s="17" t="s">
        <v>14</v>
      </c>
      <c r="N12" s="9"/>
      <c r="O12" s="16">
        <f>SUM(O6:O11)</f>
        <v>43</v>
      </c>
      <c r="P12" s="20">
        <f>SUM(P6:P11)</f>
        <v>31867999.039999999</v>
      </c>
      <c r="Q12" s="17" t="s">
        <v>14</v>
      </c>
      <c r="R12" s="9"/>
      <c r="S12" s="16">
        <f>SUM(S6:S11)</f>
        <v>23</v>
      </c>
      <c r="T12" s="20">
        <f>SUM(T6:T11)</f>
        <v>16183734.989999998</v>
      </c>
    </row>
    <row r="13" spans="1:21" x14ac:dyDescent="0.25">
      <c r="A13" s="21" t="s">
        <v>71</v>
      </c>
      <c r="B13" s="5"/>
      <c r="C13" s="5"/>
      <c r="D13" s="32"/>
      <c r="E13" s="21" t="s">
        <v>69</v>
      </c>
      <c r="F13" s="5"/>
      <c r="G13" s="5"/>
      <c r="H13" s="32"/>
      <c r="I13" s="22"/>
      <c r="J13" s="5"/>
      <c r="K13" s="5"/>
      <c r="L13" s="32"/>
      <c r="M13" s="22"/>
      <c r="N13" s="5"/>
      <c r="O13" s="5"/>
      <c r="P13" s="32"/>
      <c r="Q13" s="22"/>
      <c r="R13" s="5"/>
      <c r="S13" s="5"/>
      <c r="T13" s="32"/>
    </row>
    <row r="14" spans="1:21" x14ac:dyDescent="0.25">
      <c r="A14" s="22"/>
      <c r="B14" s="5"/>
      <c r="C14" s="5"/>
      <c r="D14" s="32"/>
      <c r="E14" s="22"/>
      <c r="F14" s="5"/>
      <c r="G14" s="5"/>
      <c r="H14" s="32"/>
      <c r="I14" s="22"/>
      <c r="J14" s="5"/>
      <c r="K14" s="5"/>
      <c r="L14" s="32"/>
      <c r="M14" s="22"/>
      <c r="N14" s="5"/>
      <c r="O14" s="5"/>
      <c r="P14" s="32"/>
      <c r="Q14" s="22"/>
      <c r="R14" s="5"/>
      <c r="S14" s="5"/>
      <c r="T14" s="32"/>
    </row>
    <row r="15" spans="1:21" x14ac:dyDescent="0.25">
      <c r="A15" s="37" t="s">
        <v>30</v>
      </c>
      <c r="B15" s="38"/>
      <c r="C15" s="12" t="s">
        <v>12</v>
      </c>
      <c r="D15" s="20" t="s">
        <v>11</v>
      </c>
      <c r="E15" s="37" t="s">
        <v>30</v>
      </c>
      <c r="F15" s="38"/>
      <c r="G15" s="12" t="s">
        <v>12</v>
      </c>
      <c r="H15" s="20" t="s">
        <v>11</v>
      </c>
      <c r="I15" s="37" t="s">
        <v>30</v>
      </c>
      <c r="J15" s="38"/>
      <c r="K15" s="12" t="s">
        <v>12</v>
      </c>
      <c r="L15" s="20" t="s">
        <v>11</v>
      </c>
      <c r="M15" s="37" t="s">
        <v>30</v>
      </c>
      <c r="N15" s="38"/>
      <c r="O15" s="12" t="s">
        <v>12</v>
      </c>
      <c r="P15" s="20" t="s">
        <v>11</v>
      </c>
      <c r="Q15" s="37" t="s">
        <v>30</v>
      </c>
      <c r="R15" s="38"/>
      <c r="S15" s="12" t="s">
        <v>12</v>
      </c>
      <c r="T15" s="20" t="s">
        <v>11</v>
      </c>
    </row>
    <row r="16" spans="1:21" x14ac:dyDescent="0.25">
      <c r="A16" s="39" t="s">
        <v>6</v>
      </c>
      <c r="B16" s="40"/>
      <c r="C16" s="4">
        <v>34</v>
      </c>
      <c r="D16" s="19">
        <v>34573148.409999996</v>
      </c>
      <c r="E16" s="39" t="s">
        <v>6</v>
      </c>
      <c r="F16" s="40"/>
      <c r="G16" s="4">
        <v>20</v>
      </c>
      <c r="H16" s="19">
        <v>18638383.920000002</v>
      </c>
      <c r="I16" s="39" t="s">
        <v>6</v>
      </c>
      <c r="J16" s="40"/>
      <c r="K16" s="4">
        <v>24</v>
      </c>
      <c r="L16" s="19">
        <v>21808136.079999998</v>
      </c>
      <c r="M16" s="39" t="s">
        <v>6</v>
      </c>
      <c r="N16" s="40"/>
      <c r="O16" s="4">
        <v>13</v>
      </c>
      <c r="P16" s="19">
        <v>12150202.93</v>
      </c>
      <c r="Q16" s="39" t="s">
        <v>6</v>
      </c>
      <c r="R16" s="40"/>
      <c r="S16" s="4">
        <v>8</v>
      </c>
      <c r="T16" s="19">
        <v>8596713.3599999994</v>
      </c>
    </row>
    <row r="17" spans="1:20" x14ac:dyDescent="0.25">
      <c r="A17" s="39" t="s">
        <v>7</v>
      </c>
      <c r="B17" s="40"/>
      <c r="C17" s="4">
        <v>19</v>
      </c>
      <c r="D17" s="19">
        <v>7264858.0899999999</v>
      </c>
      <c r="E17" s="39" t="s">
        <v>7</v>
      </c>
      <c r="F17" s="40"/>
      <c r="G17" s="4">
        <v>20</v>
      </c>
      <c r="H17" s="19">
        <v>9250316.7300000004</v>
      </c>
      <c r="I17" s="39" t="s">
        <v>7</v>
      </c>
      <c r="J17" s="40"/>
      <c r="K17" s="4">
        <v>15</v>
      </c>
      <c r="L17" s="19">
        <v>4240915.8499999996</v>
      </c>
      <c r="M17" s="39" t="s">
        <v>8</v>
      </c>
      <c r="N17" s="40"/>
      <c r="O17" s="4">
        <v>14</v>
      </c>
      <c r="P17" s="19">
        <v>10162953.85</v>
      </c>
      <c r="Q17" s="39" t="s">
        <v>8</v>
      </c>
      <c r="R17" s="40"/>
      <c r="S17" s="4">
        <v>4</v>
      </c>
      <c r="T17" s="19">
        <v>2961878.4</v>
      </c>
    </row>
    <row r="18" spans="1:20" x14ac:dyDescent="0.25">
      <c r="A18" s="39" t="s">
        <v>8</v>
      </c>
      <c r="B18" s="40"/>
      <c r="C18" s="4">
        <v>20</v>
      </c>
      <c r="D18" s="19">
        <v>12914895.310000001</v>
      </c>
      <c r="E18" s="39" t="s">
        <v>8</v>
      </c>
      <c r="F18" s="40"/>
      <c r="G18" s="4">
        <v>14</v>
      </c>
      <c r="H18" s="19">
        <v>10874749.23</v>
      </c>
      <c r="I18" s="39" t="s">
        <v>8</v>
      </c>
      <c r="J18" s="40"/>
      <c r="K18" s="4">
        <v>15</v>
      </c>
      <c r="L18" s="19">
        <v>8381910.0300000003</v>
      </c>
      <c r="M18" s="39" t="s">
        <v>7</v>
      </c>
      <c r="N18" s="40"/>
      <c r="O18" s="4">
        <v>16</v>
      </c>
      <c r="P18" s="19">
        <v>9554842.2599999998</v>
      </c>
      <c r="Q18" s="39" t="s">
        <v>7</v>
      </c>
      <c r="R18" s="40"/>
      <c r="S18" s="4">
        <v>11</v>
      </c>
      <c r="T18" s="19">
        <v>4625143.2300000004</v>
      </c>
    </row>
    <row r="19" spans="1:20" x14ac:dyDescent="0.25">
      <c r="A19" s="17" t="s">
        <v>14</v>
      </c>
      <c r="B19" s="12"/>
      <c r="C19" s="12">
        <f>SUM(C16:C18)</f>
        <v>73</v>
      </c>
      <c r="D19" s="20">
        <f>SUM(D16:D18)</f>
        <v>54752901.810000002</v>
      </c>
      <c r="E19" s="17" t="s">
        <v>14</v>
      </c>
      <c r="F19" s="12"/>
      <c r="G19" s="12">
        <f>SUM(G16:G18)</f>
        <v>54</v>
      </c>
      <c r="H19" s="20">
        <f>SUM(H16:H18)</f>
        <v>38763449.880000003</v>
      </c>
      <c r="I19" s="17" t="s">
        <v>14</v>
      </c>
      <c r="J19" s="9"/>
      <c r="K19" s="12">
        <f>SUM(K16:K18)</f>
        <v>54</v>
      </c>
      <c r="L19" s="20">
        <f>SUM(L16:L18)</f>
        <v>34430961.960000001</v>
      </c>
      <c r="M19" s="17" t="s">
        <v>14</v>
      </c>
      <c r="N19" s="9"/>
      <c r="O19" s="12">
        <f>SUM(O16:O18)</f>
        <v>43</v>
      </c>
      <c r="P19" s="20">
        <f>SUM(P16:P18)</f>
        <v>31867999.039999999</v>
      </c>
      <c r="Q19" s="17" t="s">
        <v>14</v>
      </c>
      <c r="R19" s="9"/>
      <c r="S19" s="12">
        <f>SUM(S16:S18)</f>
        <v>23</v>
      </c>
      <c r="T19" s="20">
        <f>SUM(T16:T18)</f>
        <v>16183734.99</v>
      </c>
    </row>
    <row r="20" spans="1:20" x14ac:dyDescent="0.25">
      <c r="A20" s="22"/>
      <c r="B20" s="5"/>
      <c r="C20" s="5"/>
      <c r="D20" s="32"/>
      <c r="E20" s="22"/>
      <c r="F20" s="5"/>
      <c r="G20" s="5"/>
      <c r="H20" s="32"/>
      <c r="I20" s="22"/>
      <c r="J20" s="5"/>
      <c r="K20" s="5"/>
      <c r="L20" s="32"/>
      <c r="M20" s="22"/>
      <c r="N20" s="5"/>
      <c r="O20" s="5"/>
      <c r="P20" s="32"/>
      <c r="Q20" s="22"/>
      <c r="R20" s="5"/>
      <c r="S20" s="5"/>
      <c r="T20" s="32"/>
    </row>
    <row r="21" spans="1:20" x14ac:dyDescent="0.25">
      <c r="A21" s="23" t="s">
        <v>31</v>
      </c>
      <c r="B21" s="16" t="s">
        <v>32</v>
      </c>
      <c r="C21" s="16" t="s">
        <v>12</v>
      </c>
      <c r="D21" s="20" t="s">
        <v>11</v>
      </c>
      <c r="E21" s="23" t="s">
        <v>31</v>
      </c>
      <c r="F21" s="16" t="s">
        <v>32</v>
      </c>
      <c r="G21" s="16" t="s">
        <v>12</v>
      </c>
      <c r="H21" s="20" t="s">
        <v>11</v>
      </c>
      <c r="I21" s="23" t="s">
        <v>31</v>
      </c>
      <c r="J21" s="16" t="s">
        <v>32</v>
      </c>
      <c r="K21" s="16" t="s">
        <v>12</v>
      </c>
      <c r="L21" s="20" t="s">
        <v>11</v>
      </c>
      <c r="M21" s="23" t="s">
        <v>31</v>
      </c>
      <c r="N21" s="16" t="s">
        <v>32</v>
      </c>
      <c r="O21" s="16" t="s">
        <v>12</v>
      </c>
      <c r="P21" s="20" t="s">
        <v>11</v>
      </c>
      <c r="Q21" s="23" t="s">
        <v>31</v>
      </c>
      <c r="R21" s="16" t="s">
        <v>32</v>
      </c>
      <c r="S21" s="16" t="s">
        <v>12</v>
      </c>
      <c r="T21" s="20" t="s">
        <v>11</v>
      </c>
    </row>
    <row r="22" spans="1:20" x14ac:dyDescent="0.25">
      <c r="A22" s="21">
        <v>1</v>
      </c>
      <c r="B22" s="3" t="s">
        <v>20</v>
      </c>
      <c r="C22" s="3">
        <v>15</v>
      </c>
      <c r="D22" s="19">
        <v>14382774.560000001</v>
      </c>
      <c r="E22" s="21">
        <v>1</v>
      </c>
      <c r="F22" s="3" t="s">
        <v>20</v>
      </c>
      <c r="G22" s="3">
        <v>9</v>
      </c>
      <c r="H22" s="19">
        <v>5420158.5999999996</v>
      </c>
      <c r="I22" s="21">
        <v>1</v>
      </c>
      <c r="J22" s="3" t="s">
        <v>20</v>
      </c>
      <c r="K22" s="3">
        <v>14</v>
      </c>
      <c r="L22" s="19">
        <v>5332621.84</v>
      </c>
      <c r="M22" s="21">
        <v>1</v>
      </c>
      <c r="N22" s="3" t="s">
        <v>33</v>
      </c>
      <c r="O22" s="3">
        <v>10</v>
      </c>
      <c r="P22" s="19">
        <v>10958588.949999999</v>
      </c>
      <c r="Q22" s="21">
        <v>1</v>
      </c>
      <c r="R22" s="3" t="s">
        <v>33</v>
      </c>
      <c r="S22" s="3">
        <v>5</v>
      </c>
      <c r="T22" s="19">
        <v>4237960.3600000003</v>
      </c>
    </row>
    <row r="23" spans="1:20" x14ac:dyDescent="0.25">
      <c r="A23" s="21">
        <v>2</v>
      </c>
      <c r="B23" s="3" t="s">
        <v>21</v>
      </c>
      <c r="C23" s="3">
        <v>32</v>
      </c>
      <c r="D23" s="19">
        <v>24740300.27</v>
      </c>
      <c r="E23" s="21">
        <v>2</v>
      </c>
      <c r="F23" s="3" t="s">
        <v>21</v>
      </c>
      <c r="G23" s="3">
        <v>27</v>
      </c>
      <c r="H23" s="19">
        <v>19719580.800000001</v>
      </c>
      <c r="I23" s="21">
        <v>2</v>
      </c>
      <c r="J23" s="3" t="s">
        <v>21</v>
      </c>
      <c r="K23" s="3">
        <v>24</v>
      </c>
      <c r="L23" s="19">
        <v>20689597.68</v>
      </c>
      <c r="M23" s="21">
        <v>2</v>
      </c>
      <c r="N23" s="3" t="s">
        <v>21</v>
      </c>
      <c r="O23" s="3">
        <v>17</v>
      </c>
      <c r="P23" s="19">
        <v>10418909.029999999</v>
      </c>
      <c r="Q23" s="21">
        <v>2</v>
      </c>
      <c r="R23" s="3" t="s">
        <v>21</v>
      </c>
      <c r="S23" s="3">
        <v>10</v>
      </c>
      <c r="T23" s="19">
        <v>6069272.21</v>
      </c>
    </row>
    <row r="24" spans="1:20" x14ac:dyDescent="0.25">
      <c r="A24" s="21">
        <v>3</v>
      </c>
      <c r="B24" s="3" t="s">
        <v>22</v>
      </c>
      <c r="C24" s="3">
        <v>7</v>
      </c>
      <c r="D24" s="19">
        <v>3481521.64</v>
      </c>
      <c r="E24" s="21">
        <v>3</v>
      </c>
      <c r="F24" s="3" t="s">
        <v>22</v>
      </c>
      <c r="G24" s="3">
        <v>3</v>
      </c>
      <c r="H24" s="19">
        <v>556325.68999999994</v>
      </c>
      <c r="I24" s="21">
        <v>3</v>
      </c>
      <c r="J24" s="3" t="s">
        <v>22</v>
      </c>
      <c r="K24" s="3">
        <v>1</v>
      </c>
      <c r="L24" s="19">
        <v>600962.68000000005</v>
      </c>
      <c r="M24" s="21">
        <v>3</v>
      </c>
      <c r="N24" s="3" t="s">
        <v>22</v>
      </c>
      <c r="O24" s="3">
        <v>7</v>
      </c>
      <c r="P24" s="19">
        <v>4101253.87</v>
      </c>
      <c r="Q24" s="21">
        <v>3</v>
      </c>
      <c r="R24" s="3" t="s">
        <v>22</v>
      </c>
      <c r="S24" s="3"/>
      <c r="T24" s="19"/>
    </row>
    <row r="25" spans="1:20" x14ac:dyDescent="0.25">
      <c r="A25" s="21">
        <v>4</v>
      </c>
      <c r="B25" s="3" t="s">
        <v>23</v>
      </c>
      <c r="C25" s="3">
        <v>10</v>
      </c>
      <c r="D25" s="19">
        <v>4939356.07</v>
      </c>
      <c r="E25" s="21">
        <v>4</v>
      </c>
      <c r="F25" s="3" t="s">
        <v>23</v>
      </c>
      <c r="G25" s="3">
        <v>8</v>
      </c>
      <c r="H25" s="19">
        <v>5610097.8099999996</v>
      </c>
      <c r="I25" s="21">
        <v>4</v>
      </c>
      <c r="J25" s="3" t="s">
        <v>23</v>
      </c>
      <c r="K25" s="3">
        <v>8</v>
      </c>
      <c r="L25" s="19">
        <v>5437323.8700000001</v>
      </c>
      <c r="M25" s="21">
        <v>4</v>
      </c>
      <c r="N25" s="3" t="s">
        <v>34</v>
      </c>
      <c r="O25" s="3">
        <v>4</v>
      </c>
      <c r="P25" s="19">
        <v>2111868.25</v>
      </c>
      <c r="Q25" s="21">
        <v>4</v>
      </c>
      <c r="R25" s="3" t="s">
        <v>34</v>
      </c>
      <c r="S25" s="3">
        <v>3</v>
      </c>
      <c r="T25" s="19">
        <v>740706.88</v>
      </c>
    </row>
    <row r="26" spans="1:20" x14ac:dyDescent="0.25">
      <c r="A26" s="21">
        <v>5</v>
      </c>
      <c r="B26" s="3" t="s">
        <v>28</v>
      </c>
      <c r="C26" s="3">
        <v>4</v>
      </c>
      <c r="D26" s="19">
        <v>4646005.99</v>
      </c>
      <c r="E26" s="21">
        <v>5</v>
      </c>
      <c r="F26" s="3" t="s">
        <v>28</v>
      </c>
      <c r="G26" s="3">
        <v>2</v>
      </c>
      <c r="H26" s="19">
        <v>4071719.51</v>
      </c>
      <c r="I26" s="21">
        <v>5</v>
      </c>
      <c r="J26" s="3" t="s">
        <v>28</v>
      </c>
      <c r="K26" s="3">
        <v>1</v>
      </c>
      <c r="L26" s="19">
        <v>183440</v>
      </c>
      <c r="M26" s="21">
        <v>5</v>
      </c>
      <c r="N26" s="3" t="s">
        <v>35</v>
      </c>
      <c r="O26" s="3">
        <v>1</v>
      </c>
      <c r="P26" s="19">
        <v>395404</v>
      </c>
      <c r="Q26" s="21">
        <v>5</v>
      </c>
      <c r="R26" s="3" t="s">
        <v>35</v>
      </c>
      <c r="S26" s="3">
        <v>3</v>
      </c>
      <c r="T26" s="19">
        <v>4250000</v>
      </c>
    </row>
    <row r="27" spans="1:20" x14ac:dyDescent="0.25">
      <c r="A27" s="21">
        <v>6</v>
      </c>
      <c r="B27" s="3" t="s">
        <v>24</v>
      </c>
      <c r="C27" s="3"/>
      <c r="D27" s="19"/>
      <c r="E27" s="21">
        <v>6</v>
      </c>
      <c r="F27" s="3" t="s">
        <v>24</v>
      </c>
      <c r="G27" s="3">
        <v>2</v>
      </c>
      <c r="H27" s="19">
        <v>758514.28</v>
      </c>
      <c r="I27" s="21">
        <v>6</v>
      </c>
      <c r="J27" s="3" t="s">
        <v>24</v>
      </c>
      <c r="K27" s="3">
        <v>1</v>
      </c>
      <c r="L27" s="19">
        <v>375883.9</v>
      </c>
      <c r="M27" s="21">
        <v>6</v>
      </c>
      <c r="N27" s="3" t="s">
        <v>24</v>
      </c>
      <c r="O27" s="3">
        <v>2</v>
      </c>
      <c r="P27" s="19">
        <v>1345590.84</v>
      </c>
      <c r="Q27" s="21">
        <v>6</v>
      </c>
      <c r="R27" s="3" t="s">
        <v>24</v>
      </c>
      <c r="S27" s="3"/>
      <c r="T27" s="19"/>
    </row>
    <row r="28" spans="1:20" x14ac:dyDescent="0.25">
      <c r="A28" s="21">
        <v>7</v>
      </c>
      <c r="B28" s="3" t="s">
        <v>29</v>
      </c>
      <c r="C28" s="3">
        <v>4</v>
      </c>
      <c r="D28" s="19">
        <v>1836622.45</v>
      </c>
      <c r="E28" s="21">
        <v>7</v>
      </c>
      <c r="F28" s="3" t="s">
        <v>29</v>
      </c>
      <c r="G28" s="3">
        <v>3</v>
      </c>
      <c r="H28" s="19">
        <v>2627053.19</v>
      </c>
      <c r="I28" s="21">
        <v>7</v>
      </c>
      <c r="J28" s="3" t="s">
        <v>29</v>
      </c>
      <c r="K28" s="3">
        <v>3</v>
      </c>
      <c r="L28" s="19">
        <v>1423102.02</v>
      </c>
      <c r="M28" s="21">
        <v>7</v>
      </c>
      <c r="N28" s="3" t="s">
        <v>36</v>
      </c>
      <c r="O28" s="3">
        <v>1</v>
      </c>
      <c r="P28" s="19">
        <v>2000000</v>
      </c>
      <c r="Q28" s="21">
        <v>7</v>
      </c>
      <c r="R28" s="3" t="s">
        <v>36</v>
      </c>
      <c r="S28" s="3">
        <v>1</v>
      </c>
      <c r="T28" s="19">
        <v>767790.9</v>
      </c>
    </row>
    <row r="29" spans="1:20" x14ac:dyDescent="0.25">
      <c r="A29" s="21">
        <v>8</v>
      </c>
      <c r="B29" s="3" t="s">
        <v>25</v>
      </c>
      <c r="C29" s="3">
        <v>1</v>
      </c>
      <c r="D29" s="19">
        <v>726320.83</v>
      </c>
      <c r="E29" s="21">
        <v>8</v>
      </c>
      <c r="F29" s="3" t="s">
        <v>25</v>
      </c>
      <c r="G29" s="3"/>
      <c r="H29" s="19"/>
      <c r="I29" s="21">
        <v>8</v>
      </c>
      <c r="J29" s="3" t="s">
        <v>25</v>
      </c>
      <c r="K29" s="3">
        <v>1</v>
      </c>
      <c r="L29" s="19">
        <v>90132</v>
      </c>
      <c r="M29" s="21">
        <v>8</v>
      </c>
      <c r="N29" s="3" t="s">
        <v>37</v>
      </c>
      <c r="O29" s="3">
        <v>1</v>
      </c>
      <c r="P29" s="19">
        <v>536384.1</v>
      </c>
      <c r="Q29" s="21">
        <v>8</v>
      </c>
      <c r="R29" s="3" t="s">
        <v>37</v>
      </c>
      <c r="S29" s="3">
        <v>1</v>
      </c>
      <c r="T29" s="19">
        <v>118004.64</v>
      </c>
    </row>
    <row r="30" spans="1:20" ht="15.75" thickBot="1" x14ac:dyDescent="0.3">
      <c r="A30" s="21">
        <v>9</v>
      </c>
      <c r="B30" s="3" t="s">
        <v>26</v>
      </c>
      <c r="C30" s="3"/>
      <c r="D30" s="19"/>
      <c r="E30" s="21">
        <v>9</v>
      </c>
      <c r="F30" s="3" t="s">
        <v>26</v>
      </c>
      <c r="G30" s="3"/>
      <c r="H30" s="19"/>
      <c r="I30" s="21">
        <v>9</v>
      </c>
      <c r="J30" s="3" t="s">
        <v>26</v>
      </c>
      <c r="K30" s="3">
        <v>1</v>
      </c>
      <c r="L30" s="19">
        <v>297897.96999999997</v>
      </c>
      <c r="M30" s="21">
        <v>9</v>
      </c>
      <c r="N30" s="3" t="s">
        <v>38</v>
      </c>
      <c r="O30" s="3"/>
      <c r="P30" s="19"/>
      <c r="Q30" s="21">
        <v>9</v>
      </c>
      <c r="R30" s="3" t="s">
        <v>38</v>
      </c>
      <c r="S30" s="3"/>
      <c r="T30" s="19"/>
    </row>
    <row r="31" spans="1:20" s="1" customFormat="1" ht="15.75" thickBot="1" x14ac:dyDescent="0.3">
      <c r="A31" s="24"/>
      <c r="B31" s="25" t="s">
        <v>14</v>
      </c>
      <c r="C31" s="25">
        <f>SUM(C22:C30)</f>
        <v>73</v>
      </c>
      <c r="D31" s="33">
        <f>SUM(D22:D30)</f>
        <v>54752901.810000002</v>
      </c>
      <c r="E31" s="24"/>
      <c r="F31" s="25" t="s">
        <v>14</v>
      </c>
      <c r="G31" s="25">
        <f>SUM(G22:G30)</f>
        <v>54</v>
      </c>
      <c r="H31" s="33">
        <f>SUM(H22:H30)</f>
        <v>38763449.879999995</v>
      </c>
      <c r="I31" s="24"/>
      <c r="J31" s="25" t="s">
        <v>14</v>
      </c>
      <c r="K31" s="25">
        <f>SUM(K22:K30)</f>
        <v>54</v>
      </c>
      <c r="L31" s="33">
        <f>SUM(L22:L30)</f>
        <v>34430961.960000001</v>
      </c>
      <c r="M31" s="24"/>
      <c r="N31" s="25" t="s">
        <v>14</v>
      </c>
      <c r="O31" s="25">
        <f>SUM(O22:O30)</f>
        <v>43</v>
      </c>
      <c r="P31" s="33">
        <f>SUM(P22:P30)</f>
        <v>31867999.039999999</v>
      </c>
      <c r="Q31" s="24"/>
      <c r="R31" s="25" t="s">
        <v>14</v>
      </c>
      <c r="S31" s="25">
        <f>SUM(S22:S30)</f>
        <v>23</v>
      </c>
      <c r="T31" s="33">
        <f>SUM(T22:T30)</f>
        <v>16183734.990000002</v>
      </c>
    </row>
    <row r="32" spans="1:20" x14ac:dyDescent="0.25">
      <c r="B32" s="2"/>
      <c r="C32" s="2"/>
      <c r="E32" s="2"/>
      <c r="F32" s="2"/>
      <c r="G32" s="2"/>
    </row>
  </sheetData>
  <mergeCells count="63">
    <mergeCell ref="M1:P1"/>
    <mergeCell ref="Q1:T1"/>
    <mergeCell ref="A10:B10"/>
    <mergeCell ref="A11:B11"/>
    <mergeCell ref="A1:D1"/>
    <mergeCell ref="E1:H1"/>
    <mergeCell ref="I1:L1"/>
    <mergeCell ref="A5:B5"/>
    <mergeCell ref="A6:B6"/>
    <mergeCell ref="A7:B7"/>
    <mergeCell ref="A8:B8"/>
    <mergeCell ref="A9:B9"/>
    <mergeCell ref="E7:F7"/>
    <mergeCell ref="E8:F8"/>
    <mergeCell ref="E9:F9"/>
    <mergeCell ref="E10:F10"/>
    <mergeCell ref="E18:F18"/>
    <mergeCell ref="A15:B15"/>
    <mergeCell ref="A16:B16"/>
    <mergeCell ref="A17:B17"/>
    <mergeCell ref="A18:B18"/>
    <mergeCell ref="E11:F11"/>
    <mergeCell ref="I17:J17"/>
    <mergeCell ref="I5:J5"/>
    <mergeCell ref="I6:J6"/>
    <mergeCell ref="I8:J8"/>
    <mergeCell ref="I10:J10"/>
    <mergeCell ref="E15:F15"/>
    <mergeCell ref="E16:F16"/>
    <mergeCell ref="E17:F17"/>
    <mergeCell ref="I18:J18"/>
    <mergeCell ref="I7:J7"/>
    <mergeCell ref="M5:N5"/>
    <mergeCell ref="M6:N6"/>
    <mergeCell ref="M7:N7"/>
    <mergeCell ref="M8:N8"/>
    <mergeCell ref="M9:N9"/>
    <mergeCell ref="M10:N10"/>
    <mergeCell ref="M11:N11"/>
    <mergeCell ref="M15:N15"/>
    <mergeCell ref="M16:N16"/>
    <mergeCell ref="M17:N17"/>
    <mergeCell ref="M18:N18"/>
    <mergeCell ref="I11:J11"/>
    <mergeCell ref="I15:J15"/>
    <mergeCell ref="I16:J16"/>
    <mergeCell ref="Q15:R15"/>
    <mergeCell ref="Q16:R16"/>
    <mergeCell ref="Q17:R17"/>
    <mergeCell ref="Q18:R18"/>
    <mergeCell ref="Q4:R4"/>
    <mergeCell ref="Q7:R7"/>
    <mergeCell ref="Q8:R8"/>
    <mergeCell ref="Q9:R9"/>
    <mergeCell ref="Q10:R10"/>
    <mergeCell ref="Q11:R11"/>
    <mergeCell ref="E4:F4"/>
    <mergeCell ref="I4:J4"/>
    <mergeCell ref="M4:N4"/>
    <mergeCell ref="Q5:R5"/>
    <mergeCell ref="Q6:R6"/>
    <mergeCell ref="E5:F5"/>
    <mergeCell ref="E6:F6"/>
  </mergeCells>
  <pageMargins left="0.7" right="0.7" top="0.75" bottom="0.75" header="0.3" footer="0.3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C420-3BA2-42C0-AC4F-87D12FE4AD7D}">
  <dimension ref="A1:G27"/>
  <sheetViews>
    <sheetView workbookViewId="0"/>
  </sheetViews>
  <sheetFormatPr defaultRowHeight="15" x14ac:dyDescent="0.25"/>
  <cols>
    <col min="1" max="1" width="61.28515625" bestFit="1" customWidth="1"/>
    <col min="2" max="2" width="10.85546875" bestFit="1" customWidth="1"/>
    <col min="3" max="6" width="5" bestFit="1" customWidth="1"/>
    <col min="7" max="7" width="9.28515625" bestFit="1" customWidth="1"/>
  </cols>
  <sheetData>
    <row r="1" spans="1:7" x14ac:dyDescent="0.25">
      <c r="A1" s="9" t="s">
        <v>50</v>
      </c>
      <c r="B1" s="12" t="s">
        <v>42</v>
      </c>
      <c r="C1" s="12" t="s">
        <v>43</v>
      </c>
      <c r="D1" s="12" t="s">
        <v>44</v>
      </c>
      <c r="E1" s="12" t="s">
        <v>45</v>
      </c>
      <c r="F1" s="12" t="s">
        <v>46</v>
      </c>
      <c r="G1" s="12" t="s">
        <v>5</v>
      </c>
    </row>
    <row r="2" spans="1:7" x14ac:dyDescent="0.25">
      <c r="A2" s="35" t="s">
        <v>51</v>
      </c>
    </row>
    <row r="3" spans="1:7" x14ac:dyDescent="0.25">
      <c r="A3" t="s">
        <v>47</v>
      </c>
      <c r="B3">
        <v>30</v>
      </c>
      <c r="C3">
        <v>20</v>
      </c>
      <c r="D3">
        <v>23</v>
      </c>
      <c r="E3">
        <v>13</v>
      </c>
      <c r="F3">
        <v>8</v>
      </c>
      <c r="G3">
        <f>SUM(B3:F3)</f>
        <v>94</v>
      </c>
    </row>
    <row r="4" spans="1:7" x14ac:dyDescent="0.25">
      <c r="A4" t="s">
        <v>48</v>
      </c>
      <c r="B4">
        <v>19</v>
      </c>
      <c r="C4">
        <v>20</v>
      </c>
      <c r="D4">
        <v>15</v>
      </c>
      <c r="E4">
        <v>15</v>
      </c>
      <c r="F4">
        <v>4</v>
      </c>
      <c r="G4">
        <f t="shared" ref="G4:G5" si="0">SUM(B4:F4)</f>
        <v>73</v>
      </c>
    </row>
    <row r="5" spans="1:7" x14ac:dyDescent="0.25">
      <c r="A5" t="s">
        <v>49</v>
      </c>
      <c r="B5">
        <v>18</v>
      </c>
      <c r="C5">
        <v>14</v>
      </c>
      <c r="D5">
        <v>14</v>
      </c>
      <c r="E5">
        <v>14</v>
      </c>
      <c r="F5">
        <v>11</v>
      </c>
      <c r="G5">
        <f t="shared" si="0"/>
        <v>71</v>
      </c>
    </row>
    <row r="6" spans="1:7" x14ac:dyDescent="0.25">
      <c r="A6" s="9" t="s">
        <v>5</v>
      </c>
      <c r="B6" s="12">
        <f>SUM(B3:B5)</f>
        <v>67</v>
      </c>
      <c r="C6" s="12">
        <f t="shared" ref="C6:G6" si="1">SUM(C3:C5)</f>
        <v>54</v>
      </c>
      <c r="D6" s="12">
        <f t="shared" si="1"/>
        <v>52</v>
      </c>
      <c r="E6" s="12">
        <f t="shared" si="1"/>
        <v>42</v>
      </c>
      <c r="F6" s="12">
        <f t="shared" si="1"/>
        <v>23</v>
      </c>
      <c r="G6" s="12">
        <f t="shared" si="1"/>
        <v>238</v>
      </c>
    </row>
    <row r="7" spans="1:7" x14ac:dyDescent="0.25">
      <c r="A7" s="35" t="s">
        <v>18</v>
      </c>
    </row>
    <row r="8" spans="1:7" x14ac:dyDescent="0.25">
      <c r="A8" t="s">
        <v>0</v>
      </c>
      <c r="B8">
        <v>14</v>
      </c>
      <c r="C8">
        <v>11</v>
      </c>
      <c r="D8">
        <v>15</v>
      </c>
      <c r="E8">
        <v>10</v>
      </c>
      <c r="F8">
        <v>3</v>
      </c>
      <c r="G8">
        <f>SUM(B8:F8)</f>
        <v>53</v>
      </c>
    </row>
    <row r="9" spans="1:7" x14ac:dyDescent="0.25">
      <c r="A9" t="s">
        <v>52</v>
      </c>
      <c r="B9">
        <v>5</v>
      </c>
      <c r="G9">
        <f t="shared" ref="G9:G14" si="2">SUM(B9:F9)</f>
        <v>5</v>
      </c>
    </row>
    <row r="10" spans="1:7" x14ac:dyDescent="0.25">
      <c r="A10" t="s">
        <v>59</v>
      </c>
      <c r="C10">
        <v>1</v>
      </c>
      <c r="G10">
        <f t="shared" si="2"/>
        <v>1</v>
      </c>
    </row>
    <row r="11" spans="1:7" x14ac:dyDescent="0.25">
      <c r="A11" t="s">
        <v>1</v>
      </c>
      <c r="B11">
        <v>14</v>
      </c>
      <c r="C11">
        <v>12</v>
      </c>
      <c r="D11">
        <v>7</v>
      </c>
      <c r="E11">
        <v>8</v>
      </c>
      <c r="F11">
        <v>4</v>
      </c>
      <c r="G11">
        <f t="shared" si="2"/>
        <v>45</v>
      </c>
    </row>
    <row r="12" spans="1:7" x14ac:dyDescent="0.25">
      <c r="A12" t="s">
        <v>15</v>
      </c>
      <c r="B12">
        <v>9</v>
      </c>
      <c r="C12">
        <v>7</v>
      </c>
      <c r="D12">
        <v>9</v>
      </c>
      <c r="E12">
        <v>5</v>
      </c>
      <c r="F12">
        <v>5</v>
      </c>
      <c r="G12">
        <f t="shared" si="2"/>
        <v>35</v>
      </c>
    </row>
    <row r="13" spans="1:7" x14ac:dyDescent="0.25">
      <c r="A13" t="s">
        <v>16</v>
      </c>
      <c r="B13">
        <v>4</v>
      </c>
      <c r="C13">
        <v>5</v>
      </c>
      <c r="D13">
        <v>2</v>
      </c>
      <c r="E13">
        <v>4</v>
      </c>
      <c r="F13">
        <v>3</v>
      </c>
      <c r="G13">
        <f t="shared" si="2"/>
        <v>18</v>
      </c>
    </row>
    <row r="14" spans="1:7" x14ac:dyDescent="0.25">
      <c r="A14" t="s">
        <v>17</v>
      </c>
      <c r="B14">
        <v>21</v>
      </c>
      <c r="C14">
        <v>18</v>
      </c>
      <c r="D14">
        <v>19</v>
      </c>
      <c r="E14">
        <v>15</v>
      </c>
      <c r="F14">
        <v>8</v>
      </c>
      <c r="G14">
        <f t="shared" si="2"/>
        <v>81</v>
      </c>
    </row>
    <row r="15" spans="1:7" x14ac:dyDescent="0.25">
      <c r="A15" s="9" t="s">
        <v>5</v>
      </c>
      <c r="B15" s="12">
        <f t="shared" ref="B15:G15" si="3">SUM(B8:B14)</f>
        <v>67</v>
      </c>
      <c r="C15" s="12">
        <f t="shared" si="3"/>
        <v>54</v>
      </c>
      <c r="D15" s="12">
        <f t="shared" si="3"/>
        <v>52</v>
      </c>
      <c r="E15" s="12">
        <f t="shared" si="3"/>
        <v>42</v>
      </c>
      <c r="F15" s="12">
        <f t="shared" si="3"/>
        <v>23</v>
      </c>
      <c r="G15" s="12">
        <f t="shared" si="3"/>
        <v>238</v>
      </c>
    </row>
    <row r="16" spans="1:7" x14ac:dyDescent="0.25">
      <c r="A16" t="s">
        <v>70</v>
      </c>
    </row>
    <row r="17" spans="1:7" x14ac:dyDescent="0.25">
      <c r="A17" s="35" t="s">
        <v>53</v>
      </c>
    </row>
    <row r="18" spans="1:7" x14ac:dyDescent="0.25">
      <c r="A18" t="s">
        <v>60</v>
      </c>
      <c r="B18">
        <v>15</v>
      </c>
      <c r="C18">
        <v>9</v>
      </c>
      <c r="D18">
        <v>13</v>
      </c>
      <c r="E18">
        <v>10</v>
      </c>
      <c r="F18">
        <v>5</v>
      </c>
      <c r="G18">
        <f t="shared" ref="G18:G26" si="4">SUM(B18:F18)</f>
        <v>52</v>
      </c>
    </row>
    <row r="19" spans="1:7" x14ac:dyDescent="0.25">
      <c r="A19" t="s">
        <v>61</v>
      </c>
      <c r="B19">
        <v>28</v>
      </c>
      <c r="C19">
        <v>27</v>
      </c>
      <c r="D19">
        <v>23</v>
      </c>
      <c r="E19">
        <v>16</v>
      </c>
      <c r="F19">
        <v>10</v>
      </c>
      <c r="G19">
        <f t="shared" si="4"/>
        <v>104</v>
      </c>
    </row>
    <row r="20" spans="1:7" x14ac:dyDescent="0.25">
      <c r="A20" t="s">
        <v>62</v>
      </c>
      <c r="B20">
        <v>7</v>
      </c>
      <c r="C20">
        <v>3</v>
      </c>
      <c r="D20">
        <v>1</v>
      </c>
      <c r="E20">
        <v>7</v>
      </c>
      <c r="G20">
        <f t="shared" si="4"/>
        <v>18</v>
      </c>
    </row>
    <row r="21" spans="1:7" x14ac:dyDescent="0.25">
      <c r="A21" t="s">
        <v>63</v>
      </c>
      <c r="B21">
        <v>10</v>
      </c>
      <c r="C21">
        <v>8</v>
      </c>
      <c r="D21">
        <v>8</v>
      </c>
      <c r="E21">
        <v>4</v>
      </c>
      <c r="F21">
        <v>3</v>
      </c>
      <c r="G21">
        <f t="shared" si="4"/>
        <v>33</v>
      </c>
    </row>
    <row r="22" spans="1:7" x14ac:dyDescent="0.25">
      <c r="A22" t="s">
        <v>64</v>
      </c>
      <c r="B22">
        <v>3</v>
      </c>
      <c r="C22">
        <v>2</v>
      </c>
      <c r="D22">
        <v>1</v>
      </c>
      <c r="E22">
        <v>1</v>
      </c>
      <c r="F22">
        <v>3</v>
      </c>
      <c r="G22">
        <f t="shared" si="4"/>
        <v>10</v>
      </c>
    </row>
    <row r="23" spans="1:7" x14ac:dyDescent="0.25">
      <c r="A23" t="s">
        <v>65</v>
      </c>
      <c r="C23">
        <v>2</v>
      </c>
      <c r="D23">
        <v>1</v>
      </c>
      <c r="E23">
        <v>2</v>
      </c>
      <c r="G23">
        <f t="shared" si="4"/>
        <v>5</v>
      </c>
    </row>
    <row r="24" spans="1:7" x14ac:dyDescent="0.25">
      <c r="A24" t="s">
        <v>66</v>
      </c>
      <c r="B24">
        <v>3</v>
      </c>
      <c r="C24">
        <v>3</v>
      </c>
      <c r="D24">
        <v>3</v>
      </c>
      <c r="E24">
        <v>1</v>
      </c>
      <c r="F24">
        <v>1</v>
      </c>
      <c r="G24">
        <f t="shared" si="4"/>
        <v>11</v>
      </c>
    </row>
    <row r="25" spans="1:7" x14ac:dyDescent="0.25">
      <c r="A25" t="s">
        <v>67</v>
      </c>
      <c r="B25">
        <v>1</v>
      </c>
      <c r="D25">
        <v>1</v>
      </c>
      <c r="E25">
        <v>1</v>
      </c>
      <c r="F25">
        <v>1</v>
      </c>
      <c r="G25">
        <f t="shared" si="4"/>
        <v>4</v>
      </c>
    </row>
    <row r="26" spans="1:7" x14ac:dyDescent="0.25">
      <c r="A26" t="s">
        <v>68</v>
      </c>
      <c r="D26">
        <v>1</v>
      </c>
      <c r="G26">
        <f t="shared" si="4"/>
        <v>1</v>
      </c>
    </row>
    <row r="27" spans="1:7" x14ac:dyDescent="0.25">
      <c r="A27" s="9" t="s">
        <v>5</v>
      </c>
      <c r="B27" s="12">
        <f t="shared" ref="B27:G27" si="5">SUM(B18:B26)</f>
        <v>67</v>
      </c>
      <c r="C27" s="12">
        <f t="shared" si="5"/>
        <v>54</v>
      </c>
      <c r="D27" s="12">
        <f t="shared" si="5"/>
        <v>52</v>
      </c>
      <c r="E27" s="12">
        <f t="shared" si="5"/>
        <v>42</v>
      </c>
      <c r="F27" s="12">
        <f t="shared" si="5"/>
        <v>23</v>
      </c>
      <c r="G27" s="12">
        <f t="shared" si="5"/>
        <v>238</v>
      </c>
    </row>
  </sheetData>
  <pageMargins left="0.7" right="0.7" top="0.75" bottom="0.75" header="0.3" footer="0.3"/>
  <pageSetup paperSize="8" orientation="landscape" r:id="rId1"/>
  <ignoredErrors>
    <ignoredError sqref="B1:G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9FDD-877E-450B-A69C-14DF8652A303}">
  <dimension ref="A1:F6"/>
  <sheetViews>
    <sheetView workbookViewId="0"/>
  </sheetViews>
  <sheetFormatPr defaultRowHeight="15" x14ac:dyDescent="0.25"/>
  <cols>
    <col min="1" max="1" width="23.140625" bestFit="1" customWidth="1"/>
    <col min="2" max="3" width="12.5703125" bestFit="1" customWidth="1"/>
    <col min="4" max="6" width="12.7109375" bestFit="1" customWidth="1"/>
  </cols>
  <sheetData>
    <row r="1" spans="1:6" ht="15.75" thickBot="1" x14ac:dyDescent="0.3">
      <c r="A1" s="7"/>
      <c r="B1" s="8">
        <v>2017</v>
      </c>
      <c r="C1" s="8">
        <v>2018</v>
      </c>
      <c r="D1" s="8">
        <v>2019</v>
      </c>
      <c r="E1" s="8">
        <v>2020</v>
      </c>
      <c r="F1" s="8">
        <v>2021</v>
      </c>
    </row>
    <row r="2" spans="1:6" x14ac:dyDescent="0.25">
      <c r="A2" s="6" t="s">
        <v>13</v>
      </c>
      <c r="B2" s="6">
        <v>26393856.27</v>
      </c>
      <c r="C2" s="6">
        <v>24311821.32</v>
      </c>
      <c r="D2" s="36">
        <v>12655243.789999999</v>
      </c>
      <c r="E2" s="6">
        <v>16701562.58</v>
      </c>
      <c r="F2" s="6">
        <v>10813568.720000001</v>
      </c>
    </row>
    <row r="3" spans="1:6" x14ac:dyDescent="0.25">
      <c r="A3" s="6" t="s">
        <v>9</v>
      </c>
      <c r="B3" s="6">
        <v>26843576.350000001</v>
      </c>
      <c r="C3" s="6">
        <v>12665973.57</v>
      </c>
      <c r="D3" s="36">
        <v>19698912.109999999</v>
      </c>
      <c r="E3" s="6">
        <v>9436739.4199999999</v>
      </c>
      <c r="F3" s="6">
        <v>2232234</v>
      </c>
    </row>
    <row r="4" spans="1:6" x14ac:dyDescent="0.25">
      <c r="A4" s="6" t="s">
        <v>10</v>
      </c>
      <c r="B4" s="6">
        <v>1515469.19</v>
      </c>
      <c r="C4" s="6">
        <v>1785654.98</v>
      </c>
      <c r="D4" s="36">
        <v>2076806.06</v>
      </c>
      <c r="E4" s="6">
        <v>1188460.07</v>
      </c>
      <c r="F4" s="6">
        <v>996641.37</v>
      </c>
    </row>
    <row r="5" spans="1:6" x14ac:dyDescent="0.25">
      <c r="A5" s="6" t="s">
        <v>39</v>
      </c>
      <c r="B5" s="6"/>
      <c r="C5" s="6"/>
      <c r="D5" s="6"/>
      <c r="E5" s="6">
        <v>4541236.97</v>
      </c>
      <c r="F5" s="6">
        <v>2141290.9</v>
      </c>
    </row>
    <row r="6" spans="1:6" s="29" customFormat="1" x14ac:dyDescent="0.25">
      <c r="A6" s="30" t="s">
        <v>14</v>
      </c>
      <c r="B6" s="31">
        <f>SUM(B2:B5)</f>
        <v>54752901.810000002</v>
      </c>
      <c r="C6" s="31">
        <f t="shared" ref="C6:F6" si="0">SUM(C2:C5)</f>
        <v>38763449.869999997</v>
      </c>
      <c r="D6" s="31">
        <f t="shared" si="0"/>
        <v>34430961.960000001</v>
      </c>
      <c r="E6" s="31">
        <f t="shared" si="0"/>
        <v>31867999.039999999</v>
      </c>
      <c r="F6" s="31">
        <f t="shared" si="0"/>
        <v>16183734.99</v>
      </c>
    </row>
  </sheetData>
  <pageMargins left="0.7" right="0.7" top="0.75" bottom="0.75" header="0.3" footer="0.3"/>
  <pageSetup paperSize="8" orientation="landscape" r:id="rId1"/>
  <ignoredErrors>
    <ignoredError sqref="B6:F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8328-AC13-4466-8DBE-1792AC433903}">
  <dimension ref="A1:F9"/>
  <sheetViews>
    <sheetView tabSelected="1" workbookViewId="0"/>
  </sheetViews>
  <sheetFormatPr defaultRowHeight="15" x14ac:dyDescent="0.25"/>
  <cols>
    <col min="1" max="1" width="22.85546875" bestFit="1" customWidth="1"/>
  </cols>
  <sheetData>
    <row r="1" spans="1:6" ht="15.75" thickBot="1" x14ac:dyDescent="0.3">
      <c r="A1" s="8"/>
      <c r="B1" s="8">
        <v>2017</v>
      </c>
      <c r="C1" s="8">
        <v>2018</v>
      </c>
      <c r="D1" s="8">
        <v>2019</v>
      </c>
      <c r="E1" s="8">
        <v>2020</v>
      </c>
      <c r="F1" s="8">
        <v>2021</v>
      </c>
    </row>
    <row r="2" spans="1:6" x14ac:dyDescent="0.25">
      <c r="A2" t="s">
        <v>54</v>
      </c>
      <c r="B2">
        <v>7</v>
      </c>
      <c r="C2">
        <v>11</v>
      </c>
      <c r="D2">
        <v>7</v>
      </c>
      <c r="E2">
        <v>6</v>
      </c>
      <c r="F2">
        <v>3</v>
      </c>
    </row>
    <row r="3" spans="1:6" x14ac:dyDescent="0.25">
      <c r="A3" t="s">
        <v>55</v>
      </c>
      <c r="B3">
        <v>1</v>
      </c>
      <c r="D3">
        <v>1</v>
      </c>
    </row>
    <row r="4" spans="1:6" x14ac:dyDescent="0.25">
      <c r="A4" t="s">
        <v>56</v>
      </c>
      <c r="B4">
        <v>59</v>
      </c>
      <c r="C4">
        <v>35</v>
      </c>
      <c r="D4">
        <v>39</v>
      </c>
      <c r="E4">
        <v>27</v>
      </c>
      <c r="F4">
        <v>12</v>
      </c>
    </row>
    <row r="5" spans="1:6" x14ac:dyDescent="0.25">
      <c r="A5" t="s">
        <v>57</v>
      </c>
      <c r="B5">
        <v>4</v>
      </c>
      <c r="C5">
        <v>8</v>
      </c>
      <c r="D5">
        <v>6</v>
      </c>
      <c r="E5">
        <v>10</v>
      </c>
      <c r="F5">
        <v>6</v>
      </c>
    </row>
    <row r="6" spans="1:6" x14ac:dyDescent="0.25">
      <c r="A6" t="s">
        <v>73</v>
      </c>
      <c r="F6">
        <v>1</v>
      </c>
    </row>
    <row r="7" spans="1:6" x14ac:dyDescent="0.25">
      <c r="A7" t="s">
        <v>72</v>
      </c>
      <c r="D7">
        <v>1</v>
      </c>
    </row>
    <row r="8" spans="1:6" ht="15.75" thickBot="1" x14ac:dyDescent="0.3">
      <c r="A8" t="s">
        <v>58</v>
      </c>
      <c r="B8">
        <v>2</v>
      </c>
      <c r="F8">
        <v>1</v>
      </c>
    </row>
    <row r="9" spans="1:6" x14ac:dyDescent="0.25">
      <c r="A9" s="28"/>
      <c r="B9" s="28">
        <f t="shared" ref="B9:E9" si="0">SUM(B2:B8)</f>
        <v>73</v>
      </c>
      <c r="C9" s="28">
        <f t="shared" si="0"/>
        <v>54</v>
      </c>
      <c r="D9" s="28">
        <f t="shared" si="0"/>
        <v>54</v>
      </c>
      <c r="E9" s="28">
        <f t="shared" si="0"/>
        <v>43</v>
      </c>
      <c r="F9" s="28">
        <f>SUM(F2:F8)</f>
        <v>23</v>
      </c>
    </row>
  </sheetData>
  <pageMargins left="0.7" right="0.7" top="0.75" bottom="0.75" header="0.3" footer="0.3"/>
  <pageSetup paperSize="8" orientation="landscape" r:id="rId1"/>
  <ignoredErrors>
    <ignoredError sqref="B9:F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03d5240a-782c-4048-8313-d01b5d6ab2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e48abc5e3acbf42b51fd172673c03655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fd9d8620189d74fc5f5949e10613fbc5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9463A-98A6-4A92-BE9D-6045B52C9DA0}">
  <ds:schemaRefs>
    <ds:schemaRef ds:uri="http://schemas.microsoft.com/office/2006/metadata/properties"/>
    <ds:schemaRef ds:uri="http://schemas.microsoft.com/office/infopath/2007/PartnerControls"/>
    <ds:schemaRef ds:uri="e6442c05-f582-4163-baf8-ee868e5e452b"/>
  </ds:schemaRefs>
</ds:datastoreItem>
</file>

<file path=customXml/itemProps2.xml><?xml version="1.0" encoding="utf-8"?>
<ds:datastoreItem xmlns:ds="http://schemas.openxmlformats.org/officeDocument/2006/customXml" ds:itemID="{428F3150-A5A1-4CE5-B8A6-122289C4F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612F0-98D3-462F-A91E-B36C9098E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SV522 - 1a en b</vt:lpstr>
      <vt:lpstr>SV522 - 1c</vt:lpstr>
      <vt:lpstr>SV 522 - 1e</vt:lpstr>
      <vt:lpstr>SV 522 - 1f</vt:lpstr>
      <vt:lpstr>'SV522 - 1a en b'!_Hlk33446004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Spiessens, Tim</dc:creator>
  <cp:lastModifiedBy>Tytgat, Caroline</cp:lastModifiedBy>
  <cp:lastPrinted>2022-05-03T11:02:00Z</cp:lastPrinted>
  <dcterms:created xsi:type="dcterms:W3CDTF">2022-04-06T08:05:07Z</dcterms:created>
  <dcterms:modified xsi:type="dcterms:W3CDTF">2022-05-03T11:02:15Z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