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Z/docs/Schriftelijke vragen/2021-2022/401-500/SV 456/"/>
    </mc:Choice>
  </mc:AlternateContent>
  <xr:revisionPtr revIDLastSave="103" documentId="8_{222E6BD8-AB99-4989-805B-E4BF8DAA1579}" xr6:coauthVersionLast="46" xr6:coauthVersionMax="47" xr10:uidLastSave="{FEE78DCD-E36A-4E0E-AA29-0E5CAC7823E0}"/>
  <bookViews>
    <workbookView xWindow="-120" yWindow="-120" windowWidth="29040" windowHeight="15840" xr2:uid="{00000000-000D-0000-FFFF-FFFF00000000}"/>
  </bookViews>
  <sheets>
    <sheet name="Leerlingen" sheetId="3" r:id="rId1"/>
    <sheet name="Diploma's" sheetId="4" r:id="rId2"/>
    <sheet name="Doorstroom Steiner" sheetId="1" r:id="rId3"/>
    <sheet name="Doorstroom Vlaanderen" sheetId="2" r:id="rId4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4" l="1"/>
  <c r="E21" i="4"/>
  <c r="D21" i="4"/>
  <c r="C21" i="4"/>
  <c r="B21" i="4"/>
  <c r="K9" i="4"/>
  <c r="J9" i="4"/>
  <c r="I9" i="4"/>
  <c r="F9" i="4"/>
  <c r="E9" i="4"/>
  <c r="D9" i="4"/>
  <c r="C9" i="4"/>
  <c r="H9" i="4" s="1"/>
  <c r="B9" i="4"/>
  <c r="G9" i="4" s="1"/>
  <c r="K8" i="4"/>
  <c r="J8" i="4"/>
  <c r="K7" i="4"/>
  <c r="J7" i="4"/>
  <c r="I7" i="4"/>
  <c r="H7" i="4"/>
  <c r="G7" i="4"/>
  <c r="K6" i="4"/>
  <c r="J6" i="4"/>
  <c r="I6" i="4"/>
  <c r="H6" i="4"/>
  <c r="G6" i="4"/>
  <c r="F24" i="3"/>
  <c r="K11" i="3" s="1"/>
  <c r="E24" i="3"/>
  <c r="D24" i="3"/>
  <c r="C24" i="3"/>
  <c r="B24" i="3"/>
  <c r="J11" i="3"/>
  <c r="I11" i="3"/>
  <c r="H11" i="3"/>
  <c r="F11" i="3"/>
  <c r="E11" i="3"/>
  <c r="D11" i="3"/>
  <c r="C11" i="3"/>
  <c r="B11" i="3"/>
  <c r="G11" i="3" s="1"/>
  <c r="K10" i="3"/>
  <c r="J10" i="3"/>
  <c r="I10" i="3"/>
  <c r="H10" i="3"/>
  <c r="G10" i="3"/>
  <c r="K9" i="3"/>
  <c r="J9" i="3"/>
  <c r="I9" i="3"/>
  <c r="H9" i="3"/>
  <c r="G9" i="3"/>
  <c r="K8" i="3"/>
  <c r="J8" i="3"/>
  <c r="I8" i="3"/>
  <c r="H8" i="3"/>
  <c r="G8" i="3"/>
  <c r="K7" i="3"/>
  <c r="J7" i="3"/>
  <c r="I7" i="3"/>
  <c r="H7" i="3"/>
  <c r="G7" i="3"/>
  <c r="K6" i="3"/>
  <c r="J6" i="3"/>
  <c r="I6" i="3"/>
  <c r="H6" i="3"/>
  <c r="G6" i="3"/>
  <c r="L13" i="2" l="1"/>
  <c r="M13" i="2"/>
  <c r="N13" i="2"/>
  <c r="O13" i="2"/>
  <c r="P13" i="2"/>
  <c r="Q13" i="2"/>
  <c r="L14" i="2"/>
  <c r="M14" i="2"/>
  <c r="N14" i="2"/>
  <c r="O14" i="2"/>
  <c r="P14" i="2"/>
  <c r="Q14" i="2"/>
  <c r="L15" i="2"/>
  <c r="M15" i="2"/>
  <c r="N15" i="2"/>
  <c r="O15" i="2"/>
  <c r="P15" i="2"/>
  <c r="Q15" i="2"/>
  <c r="L16" i="2"/>
  <c r="M16" i="2"/>
  <c r="N16" i="2"/>
  <c r="O16" i="2"/>
  <c r="P16" i="2"/>
  <c r="Q16" i="2"/>
  <c r="L17" i="2"/>
  <c r="M17" i="2"/>
  <c r="N17" i="2"/>
  <c r="O17" i="2"/>
  <c r="P17" i="2"/>
  <c r="Q17" i="2"/>
  <c r="L18" i="2"/>
  <c r="M18" i="2"/>
  <c r="N18" i="2"/>
  <c r="O18" i="2"/>
  <c r="P18" i="2"/>
  <c r="Q18" i="2"/>
  <c r="L19" i="2"/>
  <c r="M19" i="2"/>
  <c r="N19" i="2"/>
  <c r="O19" i="2"/>
  <c r="P19" i="2"/>
  <c r="Q19" i="2"/>
  <c r="L20" i="2"/>
  <c r="M20" i="2"/>
  <c r="N20" i="2"/>
  <c r="O20" i="2"/>
  <c r="P20" i="2"/>
  <c r="Q20" i="2"/>
  <c r="L21" i="2"/>
  <c r="M21" i="2"/>
  <c r="N21" i="2"/>
  <c r="O21" i="2"/>
  <c r="P21" i="2"/>
  <c r="Q21" i="2"/>
  <c r="Q17" i="1"/>
  <c r="P17" i="1"/>
  <c r="O17" i="1"/>
  <c r="N17" i="1"/>
  <c r="M17" i="1"/>
  <c r="L17" i="1"/>
  <c r="P15" i="1" l="1"/>
  <c r="Q15" i="1"/>
  <c r="Q14" i="1"/>
  <c r="P14" i="1"/>
  <c r="O15" i="1"/>
  <c r="O14" i="1"/>
  <c r="N15" i="1"/>
  <c r="N14" i="1"/>
  <c r="M15" i="1"/>
  <c r="M14" i="1"/>
  <c r="L15" i="1"/>
  <c r="L14" i="1"/>
</calcChain>
</file>

<file path=xl/sharedStrings.xml><?xml version="1.0" encoding="utf-8"?>
<sst xmlns="http://schemas.openxmlformats.org/spreadsheetml/2006/main" count="200" uniqueCount="63">
  <si>
    <t>SR = 0%</t>
  </si>
  <si>
    <t>SR = 1-24%</t>
  </si>
  <si>
    <t>SR = 25-49%</t>
  </si>
  <si>
    <t>SR = 50-84%</t>
  </si>
  <si>
    <t>SR = 85-100%</t>
  </si>
  <si>
    <t>SR n.v.t.</t>
  </si>
  <si>
    <t>ASO</t>
  </si>
  <si>
    <t>Professioneel gerichte bachelor</t>
  </si>
  <si>
    <t>Academisch gerichte bachelor</t>
  </si>
  <si>
    <t>BSO</t>
  </si>
  <si>
    <t>*</t>
  </si>
  <si>
    <t>Aantal rechtstreeks doorgestroomde studenten (1)</t>
  </si>
  <si>
    <t>Gewogen gemiddelde Studierendement  (3)</t>
  </si>
  <si>
    <t>(1) Rechtstreekse doorstroom betekent dat de student afstudeert in het SO in schooljaar X en generatiestudent is in het HO in X+1.</t>
  </si>
  <si>
    <t>(4) 'SR n.v.t.': Indien de student geen opgenomen studiepunten meer heeft (= 0), is er geen noemer om het studierendement te berekenen.</t>
  </si>
  <si>
    <t>Agentschap voor Hoger Onderwijs, Volwassenenonderwijs</t>
  </si>
  <si>
    <t>Kwalificaties &amp; Studietoelagen</t>
  </si>
  <si>
    <t>Afdeling Hoger Onderwijs</t>
  </si>
  <si>
    <t>Cel Data</t>
  </si>
  <si>
    <t>Aantal rechtstreeks doorgestroomde studenten per studierendementscategorie</t>
  </si>
  <si>
    <t>Participatie graad (2)</t>
  </si>
  <si>
    <t>% rechtstreeks doorgestroomde studenten per studierendementscategorie</t>
  </si>
  <si>
    <t>*Gegevens over het studierendement kunnen enkel getoond worden indien er minstens 5 studenten doorstroomden vanuit het secundair onderwijs.</t>
  </si>
  <si>
    <t>Het gaat hierbij om afgestudeerden in het ASO van 2014-2015 t.e.m. 2019-2020 die rechtstreeks doorstroomden naar het hoger onderwijs (2015-2016 t.e.m. 2020-2021)</t>
  </si>
  <si>
    <t>Bron: Beleidsdatabank O&amp;V</t>
  </si>
  <si>
    <t>Het gaat hierbij om afgestudeerden uit Steinerscholen in het SO van 2014-2015 t.e.m. 2019-2020 die rechtstreeks doorstroomden naar het hoger onderwijs (2015-2016 t.e.m. 2020-2021)</t>
  </si>
  <si>
    <t>TSO</t>
  </si>
  <si>
    <t>Graduaatsopleiding</t>
  </si>
  <si>
    <r>
      <t xml:space="preserve">Tabel 1. Aantal rechtstreeks doorgestroomde studenten uit </t>
    </r>
    <r>
      <rPr>
        <b/>
        <u/>
        <sz val="11"/>
        <color rgb="FF002060"/>
        <rFont val="Calibri"/>
        <family val="2"/>
        <scheme val="minor"/>
      </rPr>
      <t>Steinerscholen</t>
    </r>
    <r>
      <rPr>
        <b/>
        <sz val="11"/>
        <color rgb="FF002060"/>
        <rFont val="Calibri"/>
        <family val="2"/>
        <scheme val="minor"/>
      </rPr>
      <t xml:space="preserve"> naar een professionele of academische bachelor of een graduaatsopleiding in het hoger onderwijs en hun participatiegraad en studierendement</t>
    </r>
  </si>
  <si>
    <r>
      <t>Tabel 2. Aantal rechtstreeks doorgestroomde studenten uit het ASO, BSO en TSO</t>
    </r>
    <r>
      <rPr>
        <b/>
        <u/>
        <sz val="10"/>
        <color rgb="FF002060"/>
        <rFont val="Tahoma"/>
        <family val="2"/>
      </rPr>
      <t xml:space="preserve"> </t>
    </r>
    <r>
      <rPr>
        <b/>
        <sz val="10"/>
        <color rgb="FF002060"/>
        <rFont val="Tahoma"/>
        <family val="2"/>
      </rPr>
      <t>naar een professionele of academische bachelor of een graduaatsopleiding  in het hoger onderwijs en hun participatiegraad en studierendement</t>
    </r>
  </si>
  <si>
    <t>aantal doorgestroomde studenten uit een bepaalde vooropleiding naar een bepaalde soort opleiding HO/ totaal aantal afgestudeerden uit die vooropleiding</t>
  </si>
  <si>
    <t>(2) De participatiegraad is het percentage afgestudeerden aan een Steinerschool dat rechtstreeks doorstroomt naar een academische of professionele bachelor of graduaatsopleiding in het hoger onderwijs. Het wordt als volgt berekend:</t>
  </si>
  <si>
    <t>(3) Gewogen gemiddelde studierendement: verhouding van het totaal aantal verworven studiepunten ten opzichte van het totaal aantal opgenomen studiepunten van alle studenten in de betreffende soort opleiding (academische bachelor/professionele bachelor/graduaatsopleiding).</t>
  </si>
  <si>
    <t>Aantal leerlingen in Steinerscholen en het percentage t.o.v. het totaal aantal leerlingen per hoofdstructuur voor de afgelopen 5 schooljaren</t>
  </si>
  <si>
    <t>Bron: Discimus/AGODI, databanken bevraagd op 4/4/2022 met foto op 1 februari van ieder betrokken schooljaar.</t>
  </si>
  <si>
    <t>hoofdstructuur</t>
  </si>
  <si>
    <t>aantal</t>
  </si>
  <si>
    <t>% t.o.v. totale schoolbevolking</t>
  </si>
  <si>
    <t>2016-2017</t>
  </si>
  <si>
    <t>2017-2018</t>
  </si>
  <si>
    <t>2018-2019</t>
  </si>
  <si>
    <t>2019-2020</t>
  </si>
  <si>
    <t>2020-2021</t>
  </si>
  <si>
    <t>gewoon kleuteronderwijs</t>
  </si>
  <si>
    <t>gewoon lager onderwijs</t>
  </si>
  <si>
    <t>buitengewoon lager onderwijs</t>
  </si>
  <si>
    <t>voltijds gewoon secundair onderwijs</t>
  </si>
  <si>
    <t>buitengewoon secundair onderwijs</t>
  </si>
  <si>
    <t>Totaal</t>
  </si>
  <si>
    <t>Totaal aantal leerlingen volgens hoofdstructuur voor de afgelopen 5 schooljaren</t>
  </si>
  <si>
    <t>Bron: Dataloep</t>
  </si>
  <si>
    <t>Aantal uitgereikte diploma's SO door Steinerscholen volgens administratieve groep voor de afgelopen 5 schooljaren</t>
  </si>
  <si>
    <t>Bron: Discimus/AGODI, databanken bevraagd op 6/4/2022</t>
  </si>
  <si>
    <t>administratieve groep</t>
  </si>
  <si>
    <t>2e lj 3e gr Rudolf Steinerpedagogie ASO</t>
  </si>
  <si>
    <t>3e lj 3e gr Bio-ecologische bouwafw. BSO</t>
  </si>
  <si>
    <t>2e lj 3e gr Bouw- en houtkunde TSO</t>
  </si>
  <si>
    <t>Totaal aantal uitgereikte diploma's SO in het voltijds gewoon secundair onderwijs onderwijsvorm ASO, BSO en TSO voor de afgelopen 5 schooljaren</t>
  </si>
  <si>
    <t xml:space="preserve">Bron t.e.m. schooljaar 2019-2020: Dataloep </t>
  </si>
  <si>
    <t>Bron schooljaar 2020-2021: Discimus/AGODI, databanken bevraagd op 6/4/2022</t>
  </si>
  <si>
    <t>voltijds gewoon secundair onderwijs 2e lj 3e gr ASO</t>
  </si>
  <si>
    <t>voltijds gewoon secundair onderwijs 3e lj 3e gr BSO</t>
  </si>
  <si>
    <t>voltijds gewoon secundair onderwijs 2e lj 3e gr TSO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</si>
</sst>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"/>
    <numFmt numFmtId="165" formatCode="0.0%"/>
  </numFmts>
  <fonts count="17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10"/>
      <color theme="1"/>
      <name val="Tahoma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002060"/>
      <name val="Tahoma"/>
      <family val="2"/>
    </font>
    <font>
      <b/>
      <u/>
      <sz val="10"/>
      <color rgb="FF002060"/>
      <name val="Tahoma"/>
      <family val="2"/>
    </font>
    <font>
      <b/>
      <sz val="11"/>
      <color rgb="FF002060"/>
      <name val="Calibri"/>
      <family val="2"/>
      <scheme val="minor"/>
    </font>
    <font>
      <b/>
      <u/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family val="2"/>
    </font>
    <font>
      <sz val="11"/>
      <color rgb="FF36363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theme="0"/>
      </patternFill>
    </fill>
    <fill>
      <patternFill patternType="solid">
        <fgColor rgb="FFFFFFFF"/>
        <bgColor theme="0"/>
      </patternFill>
    </fill>
  </fills>
  <borders count="12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/>
      <right style="dotted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13" fillId="0" borderId="0"/>
    <xf numFmtId="0" fontId="13" fillId="0" borderId="0"/>
  </cellStyleXfs>
  <cellXfs count="62">
    <xf numFmtId="0" fontId="0" fillId="0" borderId="0" xfId="0"/>
    <xf numFmtId="0" fontId="3" fillId="2" borderId="1" xfId="0" applyFont="1" applyFill="1" applyBorder="1" applyAlignment="1">
      <alignment horizontal="left" vertical="top"/>
    </xf>
    <xf numFmtId="164" fontId="3" fillId="0" borderId="3" xfId="0" applyNumberFormat="1" applyFont="1" applyBorder="1" applyAlignment="1">
      <alignment horizontal="right" vertical="top"/>
    </xf>
    <xf numFmtId="0" fontId="3" fillId="2" borderId="2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10" fontId="3" fillId="0" borderId="3" xfId="1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top"/>
    </xf>
    <xf numFmtId="0" fontId="2" fillId="0" borderId="0" xfId="0" applyFont="1"/>
    <xf numFmtId="0" fontId="9" fillId="0" borderId="0" xfId="0" applyFont="1"/>
    <xf numFmtId="0" fontId="0" fillId="0" borderId="0" xfId="0"/>
    <xf numFmtId="0" fontId="3" fillId="2" borderId="1" xfId="0" applyFont="1" applyFill="1" applyBorder="1" applyAlignment="1">
      <alignment horizontal="left" vertical="top"/>
    </xf>
    <xf numFmtId="0" fontId="1" fillId="0" borderId="0" xfId="0" applyFont="1"/>
    <xf numFmtId="0" fontId="3" fillId="2" borderId="2" xfId="0" applyFont="1" applyFill="1" applyBorder="1" applyAlignment="1">
      <alignment horizontal="left" vertical="top"/>
    </xf>
    <xf numFmtId="9" fontId="3" fillId="0" borderId="3" xfId="1" applyFont="1" applyBorder="1" applyAlignment="1">
      <alignment horizontal="right" vertical="top"/>
    </xf>
    <xf numFmtId="165" fontId="3" fillId="0" borderId="3" xfId="1" applyNumberFormat="1" applyFont="1" applyBorder="1" applyAlignment="1">
      <alignment horizontal="right" vertical="top"/>
    </xf>
    <xf numFmtId="9" fontId="3" fillId="0" borderId="3" xfId="1" applyNumberFormat="1" applyFont="1" applyBorder="1" applyAlignment="1">
      <alignment horizontal="right" vertical="top"/>
    </xf>
    <xf numFmtId="9" fontId="3" fillId="0" borderId="3" xfId="1" applyNumberFormat="1" applyFont="1" applyBorder="1" applyAlignment="1">
      <alignment horizontal="right" vertical="center"/>
    </xf>
    <xf numFmtId="9" fontId="0" fillId="0" borderId="0" xfId="1" applyFont="1"/>
    <xf numFmtId="0" fontId="0" fillId="0" borderId="0" xfId="0"/>
    <xf numFmtId="0" fontId="11" fillId="3" borderId="0" xfId="0" applyFont="1" applyFill="1"/>
    <xf numFmtId="0" fontId="0" fillId="3" borderId="0" xfId="0" applyFill="1" applyAlignment="1">
      <alignment horizontal="right"/>
    </xf>
    <xf numFmtId="0" fontId="12" fillId="3" borderId="0" xfId="0" applyFont="1" applyFill="1"/>
    <xf numFmtId="0" fontId="0" fillId="3" borderId="0" xfId="0" applyFill="1"/>
    <xf numFmtId="0" fontId="14" fillId="4" borderId="0" xfId="2" applyFont="1" applyFill="1" applyAlignment="1">
      <alignment horizontal="center"/>
    </xf>
    <xf numFmtId="0" fontId="14" fillId="4" borderId="0" xfId="2" applyFont="1" applyFill="1" applyAlignment="1">
      <alignment horizontal="right"/>
    </xf>
    <xf numFmtId="0" fontId="14" fillId="4" borderId="8" xfId="2" applyFont="1" applyFill="1" applyBorder="1" applyAlignment="1">
      <alignment horizontal="right"/>
    </xf>
    <xf numFmtId="0" fontId="14" fillId="3" borderId="0" xfId="2" applyFont="1" applyFill="1" applyAlignment="1">
      <alignment wrapText="1"/>
    </xf>
    <xf numFmtId="3" fontId="0" fillId="3" borderId="0" xfId="0" applyNumberFormat="1" applyFill="1" applyAlignment="1">
      <alignment horizontal="right"/>
    </xf>
    <xf numFmtId="3" fontId="14" fillId="3" borderId="0" xfId="2" applyNumberFormat="1" applyFont="1" applyFill="1" applyAlignment="1">
      <alignment horizontal="right" wrapText="1"/>
    </xf>
    <xf numFmtId="3" fontId="14" fillId="3" borderId="8" xfId="2" applyNumberFormat="1" applyFont="1" applyFill="1" applyBorder="1" applyAlignment="1">
      <alignment horizontal="right" wrapText="1"/>
    </xf>
    <xf numFmtId="10" fontId="0" fillId="3" borderId="0" xfId="0" applyNumberFormat="1" applyFill="1" applyAlignment="1">
      <alignment horizontal="right"/>
    </xf>
    <xf numFmtId="0" fontId="15" fillId="3" borderId="0" xfId="2" applyFont="1" applyFill="1" applyAlignment="1">
      <alignment wrapText="1"/>
    </xf>
    <xf numFmtId="0" fontId="15" fillId="3" borderId="9" xfId="2" applyFont="1" applyFill="1" applyBorder="1" applyAlignment="1">
      <alignment wrapText="1"/>
    </xf>
    <xf numFmtId="3" fontId="14" fillId="3" borderId="9" xfId="2" applyNumberFormat="1" applyFont="1" applyFill="1" applyBorder="1" applyAlignment="1">
      <alignment horizontal="right" wrapText="1"/>
    </xf>
    <xf numFmtId="3" fontId="14" fillId="3" borderId="10" xfId="2" applyNumberFormat="1" applyFont="1" applyFill="1" applyBorder="1" applyAlignment="1">
      <alignment horizontal="right" wrapText="1"/>
    </xf>
    <xf numFmtId="10" fontId="0" fillId="3" borderId="11" xfId="0" applyNumberFormat="1" applyFill="1" applyBorder="1" applyAlignment="1">
      <alignment horizontal="right"/>
    </xf>
    <xf numFmtId="10" fontId="0" fillId="3" borderId="9" xfId="0" applyNumberFormat="1" applyFill="1" applyBorder="1" applyAlignment="1">
      <alignment horizontal="right"/>
    </xf>
    <xf numFmtId="0" fontId="0" fillId="3" borderId="0" xfId="0" applyFill="1" applyAlignment="1">
      <alignment horizontal="center"/>
    </xf>
    <xf numFmtId="0" fontId="14" fillId="5" borderId="0" xfId="2" applyFont="1" applyFill="1" applyAlignment="1">
      <alignment horizontal="center"/>
    </xf>
    <xf numFmtId="0" fontId="15" fillId="5" borderId="0" xfId="2" applyFont="1" applyFill="1" applyAlignment="1">
      <alignment horizontal="right"/>
    </xf>
    <xf numFmtId="3" fontId="16" fillId="6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/>
    </xf>
    <xf numFmtId="0" fontId="15" fillId="4" borderId="0" xfId="3" applyFont="1" applyFill="1" applyAlignment="1">
      <alignment horizontal="left"/>
    </xf>
    <xf numFmtId="0" fontId="14" fillId="3" borderId="0" xfId="3" applyFont="1" applyFill="1" applyAlignment="1">
      <alignment wrapText="1"/>
    </xf>
    <xf numFmtId="0" fontId="14" fillId="3" borderId="0" xfId="3" applyFont="1" applyFill="1" applyAlignment="1">
      <alignment horizontal="right" wrapText="1"/>
    </xf>
    <xf numFmtId="0" fontId="14" fillId="3" borderId="8" xfId="3" applyFont="1" applyFill="1" applyBorder="1" applyAlignment="1">
      <alignment horizontal="right" wrapText="1"/>
    </xf>
    <xf numFmtId="0" fontId="13" fillId="3" borderId="0" xfId="3" applyFill="1"/>
    <xf numFmtId="0" fontId="15" fillId="5" borderId="0" xfId="2" applyFont="1" applyFill="1" applyAlignment="1">
      <alignment horizontal="center"/>
    </xf>
    <xf numFmtId="3" fontId="0" fillId="3" borderId="0" xfId="0" applyNumberFormat="1" applyFill="1"/>
    <xf numFmtId="0" fontId="15" fillId="4" borderId="0" xfId="2" applyFont="1" applyFill="1" applyAlignment="1">
      <alignment horizontal="center"/>
    </xf>
    <xf numFmtId="0" fontId="15" fillId="4" borderId="8" xfId="2" applyFont="1" applyFill="1" applyBorder="1" applyAlignment="1">
      <alignment horizontal="center"/>
    </xf>
    <xf numFmtId="0" fontId="14" fillId="4" borderId="0" xfId="2" applyFont="1" applyFill="1" applyAlignment="1">
      <alignment horizontal="center"/>
    </xf>
    <xf numFmtId="0" fontId="3" fillId="2" borderId="2" xfId="0" applyFont="1" applyFill="1" applyBorder="1" applyAlignment="1">
      <alignment horizontal="left" vertical="top"/>
    </xf>
    <xf numFmtId="0" fontId="0" fillId="2" borderId="2" xfId="0" applyFill="1" applyBorder="1"/>
    <xf numFmtId="0" fontId="0" fillId="0" borderId="0" xfId="0"/>
    <xf numFmtId="0" fontId="3" fillId="2" borderId="1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7" xfId="0" applyFill="1" applyBorder="1"/>
  </cellXfs>
  <cellStyles count="4">
    <cellStyle name="Procent" xfId="1" builtinId="5"/>
    <cellStyle name="Standaard" xfId="0" builtinId="0"/>
    <cellStyle name="Standaard_Blad1" xfId="2" xr:uid="{77FA85D3-501B-4A0F-BCEC-80F068773667}"/>
    <cellStyle name="Standaard_Steineronderwijs_diplomaSO" xfId="3" xr:uid="{CA6A6915-B17E-4D47-BA28-6E9C339C973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8C2BA-D88B-4ADB-AEFF-EFF0530DDB5F}">
  <sheetPr>
    <pageSetUpPr fitToPage="1"/>
  </sheetPr>
  <dimension ref="A1:K24"/>
  <sheetViews>
    <sheetView tabSelected="1" workbookViewId="0">
      <selection activeCell="A35" sqref="A35"/>
    </sheetView>
  </sheetViews>
  <sheetFormatPr defaultColWidth="8.85546875" defaultRowHeight="12.75" x14ac:dyDescent="0.2"/>
  <cols>
    <col min="1" max="1" width="33.5703125" style="20" customWidth="1"/>
    <col min="2" max="11" width="11.28515625" style="43" customWidth="1"/>
    <col min="12" max="16384" width="8.85546875" style="20"/>
  </cols>
  <sheetData>
    <row r="1" spans="1:11" ht="15" x14ac:dyDescent="0.25">
      <c r="A1" s="21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" x14ac:dyDescent="0.25">
      <c r="A2" s="23" t="s">
        <v>34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">
      <c r="A3" s="24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5" x14ac:dyDescent="0.25">
      <c r="A4" s="25" t="s">
        <v>35</v>
      </c>
      <c r="B4" s="51" t="s">
        <v>36</v>
      </c>
      <c r="C4" s="51"/>
      <c r="D4" s="51"/>
      <c r="E4" s="51"/>
      <c r="F4" s="52"/>
      <c r="G4" s="53" t="s">
        <v>37</v>
      </c>
      <c r="H4" s="53"/>
      <c r="I4" s="53"/>
      <c r="J4" s="53"/>
      <c r="K4" s="53"/>
    </row>
    <row r="5" spans="1:11" ht="15" x14ac:dyDescent="0.25">
      <c r="A5" s="25"/>
      <c r="B5" s="26" t="s">
        <v>38</v>
      </c>
      <c r="C5" s="26" t="s">
        <v>39</v>
      </c>
      <c r="D5" s="26" t="s">
        <v>40</v>
      </c>
      <c r="E5" s="26" t="s">
        <v>41</v>
      </c>
      <c r="F5" s="27" t="s">
        <v>42</v>
      </c>
      <c r="G5" s="26" t="s">
        <v>38</v>
      </c>
      <c r="H5" s="26" t="s">
        <v>39</v>
      </c>
      <c r="I5" s="26" t="s">
        <v>40</v>
      </c>
      <c r="J5" s="26" t="s">
        <v>41</v>
      </c>
      <c r="K5" s="26" t="s">
        <v>42</v>
      </c>
    </row>
    <row r="6" spans="1:11" ht="15" x14ac:dyDescent="0.25">
      <c r="A6" s="28" t="s">
        <v>43</v>
      </c>
      <c r="B6" s="29">
        <v>1396</v>
      </c>
      <c r="C6" s="29">
        <v>1450</v>
      </c>
      <c r="D6" s="30">
        <v>1474</v>
      </c>
      <c r="E6" s="30">
        <v>1553</v>
      </c>
      <c r="F6" s="31">
        <v>1564</v>
      </c>
      <c r="G6" s="32">
        <f t="shared" ref="G6:K11" si="0">B6/B19</f>
        <v>5.2406533548064972E-3</v>
      </c>
      <c r="H6" s="32">
        <f t="shared" si="0"/>
        <v>5.4968175321942914E-3</v>
      </c>
      <c r="I6" s="32">
        <f t="shared" si="0"/>
        <v>5.616628879532075E-3</v>
      </c>
      <c r="J6" s="32">
        <f t="shared" si="0"/>
        <v>5.945817636068486E-3</v>
      </c>
      <c r="K6" s="32">
        <f t="shared" si="0"/>
        <v>6.0708393983503152E-3</v>
      </c>
    </row>
    <row r="7" spans="1:11" ht="15" x14ac:dyDescent="0.25">
      <c r="A7" s="28" t="s">
        <v>44</v>
      </c>
      <c r="B7" s="29">
        <v>1739</v>
      </c>
      <c r="C7" s="29">
        <v>1848</v>
      </c>
      <c r="D7" s="30">
        <v>1942</v>
      </c>
      <c r="E7" s="30">
        <v>2017</v>
      </c>
      <c r="F7" s="31">
        <v>2047</v>
      </c>
      <c r="G7" s="32">
        <f t="shared" si="0"/>
        <v>4.0227531917157652E-3</v>
      </c>
      <c r="H7" s="32">
        <f t="shared" si="0"/>
        <v>4.2116874326255356E-3</v>
      </c>
      <c r="I7" s="32">
        <f t="shared" si="0"/>
        <v>4.390933242891866E-3</v>
      </c>
      <c r="J7" s="32">
        <f t="shared" si="0"/>
        <v>4.5534482719697669E-3</v>
      </c>
      <c r="K7" s="32">
        <f t="shared" si="0"/>
        <v>4.6414497104479103E-3</v>
      </c>
    </row>
    <row r="8" spans="1:11" ht="15" x14ac:dyDescent="0.25">
      <c r="A8" s="33" t="s">
        <v>45</v>
      </c>
      <c r="B8" s="29">
        <v>113</v>
      </c>
      <c r="C8" s="29">
        <v>98</v>
      </c>
      <c r="D8" s="30">
        <v>103</v>
      </c>
      <c r="E8" s="30">
        <v>132</v>
      </c>
      <c r="F8" s="31">
        <v>126</v>
      </c>
      <c r="G8" s="32">
        <f t="shared" si="0"/>
        <v>4.585108541286265E-3</v>
      </c>
      <c r="H8" s="32">
        <f t="shared" si="0"/>
        <v>4.0196882690730108E-3</v>
      </c>
      <c r="I8" s="32">
        <f t="shared" si="0"/>
        <v>4.155907036797934E-3</v>
      </c>
      <c r="J8" s="32">
        <f t="shared" si="0"/>
        <v>5.1629053076231082E-3</v>
      </c>
      <c r="K8" s="32">
        <f t="shared" si="0"/>
        <v>4.8257372654155499E-3</v>
      </c>
    </row>
    <row r="9" spans="1:11" ht="30" x14ac:dyDescent="0.25">
      <c r="A9" s="33" t="s">
        <v>46</v>
      </c>
      <c r="B9" s="29">
        <v>1258</v>
      </c>
      <c r="C9" s="29">
        <v>1351</v>
      </c>
      <c r="D9" s="30">
        <v>1515</v>
      </c>
      <c r="E9" s="30">
        <v>1612</v>
      </c>
      <c r="F9" s="31">
        <v>1709</v>
      </c>
      <c r="G9" s="32">
        <f t="shared" si="0"/>
        <v>3.0009040879565465E-3</v>
      </c>
      <c r="H9" s="32">
        <f t="shared" si="0"/>
        <v>3.2016114698738079E-3</v>
      </c>
      <c r="I9" s="32">
        <f t="shared" si="0"/>
        <v>3.5442244347956282E-3</v>
      </c>
      <c r="J9" s="32">
        <f t="shared" si="0"/>
        <v>3.7105665979950972E-3</v>
      </c>
      <c r="K9" s="32">
        <f t="shared" si="0"/>
        <v>3.8391294678458867E-3</v>
      </c>
    </row>
    <row r="10" spans="1:11" ht="15" x14ac:dyDescent="0.25">
      <c r="A10" s="28" t="s">
        <v>47</v>
      </c>
      <c r="B10" s="29">
        <v>106</v>
      </c>
      <c r="C10" s="29">
        <v>113</v>
      </c>
      <c r="D10" s="30">
        <v>112</v>
      </c>
      <c r="E10" s="30">
        <v>124</v>
      </c>
      <c r="F10" s="31">
        <v>120</v>
      </c>
      <c r="G10" s="32">
        <f t="shared" si="0"/>
        <v>5.265772478887233E-3</v>
      </c>
      <c r="H10" s="32">
        <f t="shared" si="0"/>
        <v>5.5580148541635923E-3</v>
      </c>
      <c r="I10" s="32">
        <f t="shared" si="0"/>
        <v>5.451713395638629E-3</v>
      </c>
      <c r="J10" s="32">
        <f t="shared" si="0"/>
        <v>5.8781701825077037E-3</v>
      </c>
      <c r="K10" s="32">
        <f t="shared" si="0"/>
        <v>5.4369987766752755E-3</v>
      </c>
    </row>
    <row r="11" spans="1:11" ht="15" x14ac:dyDescent="0.25">
      <c r="A11" s="34" t="s">
        <v>48</v>
      </c>
      <c r="B11" s="35">
        <f t="shared" ref="B11:E11" si="1">SUM(B6:B10)</f>
        <v>4612</v>
      </c>
      <c r="C11" s="35">
        <f t="shared" si="1"/>
        <v>4860</v>
      </c>
      <c r="D11" s="35">
        <f t="shared" si="1"/>
        <v>5146</v>
      </c>
      <c r="E11" s="35">
        <f t="shared" si="1"/>
        <v>5438</v>
      </c>
      <c r="F11" s="36">
        <f>SUM(F6:F10)</f>
        <v>5566</v>
      </c>
      <c r="G11" s="37">
        <f t="shared" si="0"/>
        <v>3.9667931590880159E-3</v>
      </c>
      <c r="H11" s="38">
        <f t="shared" si="0"/>
        <v>4.1564963643485504E-3</v>
      </c>
      <c r="I11" s="38">
        <f t="shared" si="0"/>
        <v>4.3702982775283778E-3</v>
      </c>
      <c r="J11" s="38">
        <f t="shared" si="0"/>
        <v>4.5880615903817756E-3</v>
      </c>
      <c r="K11" s="38">
        <f t="shared" si="0"/>
        <v>4.6695218480098328E-3</v>
      </c>
    </row>
    <row r="12" spans="1:11" x14ac:dyDescent="0.2">
      <c r="A12" s="24"/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x14ac:dyDescent="0.2">
      <c r="A13" s="24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x14ac:dyDescent="0.2">
      <c r="A14" s="24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 ht="15" x14ac:dyDescent="0.25">
      <c r="A15" s="21" t="s">
        <v>49</v>
      </c>
      <c r="B15" s="39"/>
      <c r="C15" s="39"/>
      <c r="D15" s="39"/>
      <c r="E15" s="39"/>
      <c r="F15" s="39"/>
      <c r="G15" s="22"/>
      <c r="H15" s="22"/>
      <c r="I15" s="22"/>
      <c r="J15" s="22"/>
      <c r="K15" s="22"/>
    </row>
    <row r="16" spans="1:11" ht="15" x14ac:dyDescent="0.25">
      <c r="A16" s="23" t="s">
        <v>50</v>
      </c>
      <c r="B16" s="39"/>
      <c r="C16" s="39"/>
      <c r="D16" s="39"/>
      <c r="E16" s="39"/>
      <c r="F16" s="39"/>
      <c r="G16" s="22"/>
      <c r="H16" s="22"/>
      <c r="I16" s="22"/>
      <c r="J16" s="22"/>
      <c r="K16" s="22"/>
    </row>
    <row r="17" spans="1:11" x14ac:dyDescent="0.2">
      <c r="A17" s="24"/>
      <c r="B17" s="39"/>
      <c r="C17" s="39"/>
      <c r="D17" s="39"/>
      <c r="E17" s="39"/>
      <c r="F17" s="39"/>
      <c r="G17" s="22"/>
      <c r="H17" s="22"/>
      <c r="I17" s="22"/>
      <c r="J17" s="22"/>
      <c r="K17" s="22"/>
    </row>
    <row r="18" spans="1:11" ht="15" x14ac:dyDescent="0.25">
      <c r="A18" s="40" t="s">
        <v>35</v>
      </c>
      <c r="B18" s="41" t="s">
        <v>38</v>
      </c>
      <c r="C18" s="41" t="s">
        <v>39</v>
      </c>
      <c r="D18" s="41" t="s">
        <v>40</v>
      </c>
      <c r="E18" s="41" t="s">
        <v>41</v>
      </c>
      <c r="F18" s="41" t="s">
        <v>42</v>
      </c>
      <c r="G18" s="22"/>
      <c r="H18" s="22"/>
      <c r="I18" s="22"/>
      <c r="J18" s="22"/>
      <c r="K18" s="22"/>
    </row>
    <row r="19" spans="1:11" ht="15" x14ac:dyDescent="0.25">
      <c r="A19" s="28" t="s">
        <v>43</v>
      </c>
      <c r="B19" s="42">
        <v>266379</v>
      </c>
      <c r="C19" s="42">
        <v>263789</v>
      </c>
      <c r="D19" s="42">
        <v>262435</v>
      </c>
      <c r="E19" s="42">
        <v>261192</v>
      </c>
      <c r="F19" s="42">
        <v>257625</v>
      </c>
      <c r="G19" s="22"/>
      <c r="H19" s="22"/>
      <c r="I19" s="22"/>
      <c r="J19" s="22"/>
      <c r="K19" s="22"/>
    </row>
    <row r="20" spans="1:11" ht="15" x14ac:dyDescent="0.25">
      <c r="A20" s="28" t="s">
        <v>44</v>
      </c>
      <c r="B20" s="42">
        <v>432291</v>
      </c>
      <c r="C20" s="42">
        <v>438779</v>
      </c>
      <c r="D20" s="42">
        <v>442275</v>
      </c>
      <c r="E20" s="42">
        <v>442961</v>
      </c>
      <c r="F20" s="42">
        <v>441026</v>
      </c>
      <c r="G20" s="22"/>
      <c r="H20" s="22"/>
      <c r="I20" s="29"/>
      <c r="J20" s="22"/>
      <c r="K20" s="22"/>
    </row>
    <row r="21" spans="1:11" ht="15" x14ac:dyDescent="0.25">
      <c r="A21" s="33" t="s">
        <v>45</v>
      </c>
      <c r="B21" s="42">
        <v>24645</v>
      </c>
      <c r="C21" s="42">
        <v>24380</v>
      </c>
      <c r="D21" s="42">
        <v>24784</v>
      </c>
      <c r="E21" s="42">
        <v>25567</v>
      </c>
      <c r="F21" s="42">
        <v>26110</v>
      </c>
      <c r="G21" s="22"/>
      <c r="H21" s="22"/>
      <c r="I21" s="22"/>
      <c r="J21" s="22"/>
      <c r="K21" s="22"/>
    </row>
    <row r="22" spans="1:11" ht="30" x14ac:dyDescent="0.25">
      <c r="A22" s="33" t="s">
        <v>46</v>
      </c>
      <c r="B22" s="42">
        <v>419207</v>
      </c>
      <c r="C22" s="42">
        <v>421975</v>
      </c>
      <c r="D22" s="42">
        <v>427456</v>
      </c>
      <c r="E22" s="42">
        <v>434435</v>
      </c>
      <c r="F22" s="42">
        <v>445153</v>
      </c>
      <c r="G22" s="22"/>
      <c r="H22" s="22"/>
      <c r="I22" s="22"/>
      <c r="J22" s="22"/>
      <c r="K22" s="22"/>
    </row>
    <row r="23" spans="1:11" ht="15" x14ac:dyDescent="0.25">
      <c r="A23" s="28" t="s">
        <v>47</v>
      </c>
      <c r="B23" s="42">
        <v>20130</v>
      </c>
      <c r="C23" s="42">
        <v>20331</v>
      </c>
      <c r="D23" s="42">
        <v>20544</v>
      </c>
      <c r="E23" s="42">
        <v>21095</v>
      </c>
      <c r="F23" s="42">
        <v>22071</v>
      </c>
      <c r="G23" s="22"/>
      <c r="H23" s="22"/>
      <c r="I23" s="22"/>
      <c r="J23" s="22"/>
      <c r="K23" s="22"/>
    </row>
    <row r="24" spans="1:11" ht="15" x14ac:dyDescent="0.25">
      <c r="A24" s="34" t="s">
        <v>48</v>
      </c>
      <c r="B24" s="35">
        <f>SUM(B19:B23)</f>
        <v>1162652</v>
      </c>
      <c r="C24" s="35">
        <f t="shared" ref="C24:E24" si="2">SUM(C19:C23)</f>
        <v>1169254</v>
      </c>
      <c r="D24" s="35">
        <f t="shared" si="2"/>
        <v>1177494</v>
      </c>
      <c r="E24" s="35">
        <f t="shared" si="2"/>
        <v>1185250</v>
      </c>
      <c r="F24" s="35">
        <f>SUM(F19:F23)</f>
        <v>1191985</v>
      </c>
      <c r="G24" s="22"/>
      <c r="H24" s="22"/>
      <c r="I24" s="22"/>
      <c r="J24" s="22"/>
      <c r="K24" s="22"/>
    </row>
  </sheetData>
  <mergeCells count="2">
    <mergeCell ref="B4:F4"/>
    <mergeCell ref="G4:K4"/>
  </mergeCells>
  <pageMargins left="0.7" right="0.7" top="0.75" bottom="0.75" header="0.3" footer="0.3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4E957-7767-4FBF-A139-02A1D1AC9256}">
  <sheetPr>
    <pageSetUpPr fitToPage="1"/>
  </sheetPr>
  <dimension ref="A1:K21"/>
  <sheetViews>
    <sheetView workbookViewId="0">
      <selection activeCell="A33" sqref="A33"/>
    </sheetView>
  </sheetViews>
  <sheetFormatPr defaultColWidth="8.85546875" defaultRowHeight="12.75" x14ac:dyDescent="0.2"/>
  <cols>
    <col min="1" max="1" width="42.5703125" style="20" customWidth="1"/>
    <col min="2" max="11" width="11.28515625" style="20" customWidth="1"/>
    <col min="12" max="16384" width="8.85546875" style="20"/>
  </cols>
  <sheetData>
    <row r="1" spans="1:11" ht="15" x14ac:dyDescent="0.25">
      <c r="A1" s="21" t="s">
        <v>51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" x14ac:dyDescent="0.25">
      <c r="A2" s="23" t="s">
        <v>52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5" x14ac:dyDescent="0.25">
      <c r="A4" s="44" t="s">
        <v>53</v>
      </c>
      <c r="B4" s="51" t="s">
        <v>36</v>
      </c>
      <c r="C4" s="51"/>
      <c r="D4" s="51"/>
      <c r="E4" s="51"/>
      <c r="F4" s="52"/>
      <c r="G4" s="53" t="s">
        <v>37</v>
      </c>
      <c r="H4" s="53"/>
      <c r="I4" s="53"/>
      <c r="J4" s="53"/>
      <c r="K4" s="53"/>
    </row>
    <row r="5" spans="1:11" ht="15" x14ac:dyDescent="0.25">
      <c r="A5" s="44"/>
      <c r="B5" s="26" t="s">
        <v>38</v>
      </c>
      <c r="C5" s="26" t="s">
        <v>39</v>
      </c>
      <c r="D5" s="26" t="s">
        <v>40</v>
      </c>
      <c r="E5" s="26" t="s">
        <v>41</v>
      </c>
      <c r="F5" s="27" t="s">
        <v>42</v>
      </c>
      <c r="G5" s="26" t="s">
        <v>38</v>
      </c>
      <c r="H5" s="26" t="s">
        <v>39</v>
      </c>
      <c r="I5" s="26" t="s">
        <v>40</v>
      </c>
      <c r="J5" s="26" t="s">
        <v>41</v>
      </c>
      <c r="K5" s="26" t="s">
        <v>42</v>
      </c>
    </row>
    <row r="6" spans="1:11" ht="15" x14ac:dyDescent="0.25">
      <c r="A6" s="45" t="s">
        <v>54</v>
      </c>
      <c r="B6" s="46">
        <v>153</v>
      </c>
      <c r="C6" s="46">
        <v>149</v>
      </c>
      <c r="D6" s="46">
        <v>131</v>
      </c>
      <c r="E6" s="46">
        <v>144</v>
      </c>
      <c r="F6" s="47">
        <v>165</v>
      </c>
      <c r="G6" s="32">
        <f t="shared" ref="G6:K7" si="0">B6/B18</f>
        <v>6.2174902470741224E-3</v>
      </c>
      <c r="H6" s="32">
        <f t="shared" si="0"/>
        <v>6.0734520849468066E-3</v>
      </c>
      <c r="I6" s="32">
        <f t="shared" si="0"/>
        <v>5.3012828295091255E-3</v>
      </c>
      <c r="J6" s="32">
        <f t="shared" si="0"/>
        <v>5.8470034107519896E-3</v>
      </c>
      <c r="K6" s="32">
        <f>F6/F18</f>
        <v>6.5258661604176557E-3</v>
      </c>
    </row>
    <row r="7" spans="1:11" ht="15" x14ac:dyDescent="0.25">
      <c r="A7" s="45" t="s">
        <v>55</v>
      </c>
      <c r="B7" s="46">
        <v>5</v>
      </c>
      <c r="C7" s="46">
        <v>7</v>
      </c>
      <c r="D7" s="46">
        <v>5</v>
      </c>
      <c r="E7" s="46">
        <v>12</v>
      </c>
      <c r="F7" s="47">
        <v>8</v>
      </c>
      <c r="G7" s="32">
        <f t="shared" si="0"/>
        <v>4.3948316779467345E-4</v>
      </c>
      <c r="H7" s="32">
        <f t="shared" si="0"/>
        <v>6.4008778346744696E-4</v>
      </c>
      <c r="I7" s="32">
        <f t="shared" si="0"/>
        <v>4.8030739673390969E-4</v>
      </c>
      <c r="J7" s="32">
        <f t="shared" si="0"/>
        <v>1.1494252873563218E-3</v>
      </c>
      <c r="K7" s="32">
        <f t="shared" si="0"/>
        <v>7.8025943626255727E-4</v>
      </c>
    </row>
    <row r="8" spans="1:11" ht="15" x14ac:dyDescent="0.25">
      <c r="A8" s="45" t="s">
        <v>56</v>
      </c>
      <c r="B8" s="48"/>
      <c r="C8" s="48"/>
      <c r="D8" s="48"/>
      <c r="E8" s="46">
        <v>4</v>
      </c>
      <c r="F8" s="47">
        <v>6</v>
      </c>
      <c r="G8" s="32"/>
      <c r="H8" s="32"/>
      <c r="I8" s="32"/>
      <c r="J8" s="32">
        <f>E8/E20</f>
        <v>2.1028283040689727E-4</v>
      </c>
      <c r="K8" s="32">
        <f>F8/F20</f>
        <v>3.0401297122010541E-4</v>
      </c>
    </row>
    <row r="9" spans="1:11" ht="15" x14ac:dyDescent="0.25">
      <c r="A9" s="34" t="s">
        <v>48</v>
      </c>
      <c r="B9" s="35">
        <f>SUM(B6:B7)</f>
        <v>158</v>
      </c>
      <c r="C9" s="35">
        <f>SUM(C6:C7)</f>
        <v>156</v>
      </c>
      <c r="D9" s="35">
        <f>SUM(D6:D7)</f>
        <v>136</v>
      </c>
      <c r="E9" s="35">
        <f>SUM(E6:E7)</f>
        <v>156</v>
      </c>
      <c r="F9" s="36">
        <f>SUM(F6:F7)</f>
        <v>173</v>
      </c>
      <c r="G9" s="37">
        <f>B9/B21</f>
        <v>2.8409601726153018E-3</v>
      </c>
      <c r="H9" s="38">
        <f>C9/C21</f>
        <v>2.8458844133099825E-3</v>
      </c>
      <c r="I9" s="38">
        <f>D9/D21</f>
        <v>2.5271294782220899E-3</v>
      </c>
      <c r="J9" s="38">
        <f>E9/E21</f>
        <v>2.8840820854132004E-3</v>
      </c>
      <c r="K9" s="38">
        <f>F9/F21</f>
        <v>3.1299187668481897E-3</v>
      </c>
    </row>
    <row r="10" spans="1:11" x14ac:dyDescent="0.2">
      <c r="A10" s="24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x14ac:dyDescent="0.2">
      <c r="A11" s="24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x14ac:dyDescent="0.2">
      <c r="A12" s="24"/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ht="15" x14ac:dyDescent="0.25">
      <c r="A13" s="21" t="s">
        <v>57</v>
      </c>
      <c r="B13" s="39"/>
      <c r="C13" s="39"/>
      <c r="D13" s="39"/>
      <c r="E13" s="39"/>
      <c r="F13" s="39"/>
      <c r="G13" s="22"/>
      <c r="H13" s="22"/>
      <c r="I13" s="22"/>
      <c r="J13" s="22"/>
      <c r="K13" s="22"/>
    </row>
    <row r="14" spans="1:11" ht="15" x14ac:dyDescent="0.25">
      <c r="A14" s="23" t="s">
        <v>58</v>
      </c>
      <c r="B14" s="39"/>
      <c r="C14" s="39"/>
      <c r="D14" s="39"/>
      <c r="E14" s="39"/>
      <c r="F14" s="39"/>
      <c r="G14" s="22"/>
      <c r="H14" s="22"/>
      <c r="I14" s="22"/>
      <c r="J14" s="22"/>
      <c r="K14" s="22"/>
    </row>
    <row r="15" spans="1:11" ht="15" x14ac:dyDescent="0.25">
      <c r="A15" s="23" t="s">
        <v>59</v>
      </c>
      <c r="B15" s="39"/>
      <c r="C15" s="39"/>
      <c r="D15" s="39"/>
      <c r="E15" s="39"/>
      <c r="F15" s="39"/>
      <c r="G15" s="22"/>
      <c r="H15" s="22"/>
      <c r="I15" s="22"/>
      <c r="J15" s="22"/>
      <c r="K15" s="22"/>
    </row>
    <row r="16" spans="1:11" x14ac:dyDescent="0.2">
      <c r="A16" s="24"/>
      <c r="B16" s="39"/>
      <c r="C16" s="39"/>
      <c r="D16" s="39"/>
      <c r="E16" s="39"/>
      <c r="F16" s="39"/>
      <c r="G16" s="22"/>
      <c r="H16" s="22"/>
      <c r="I16" s="22"/>
      <c r="J16" s="22"/>
      <c r="K16" s="22"/>
    </row>
    <row r="17" spans="1:11" ht="15" x14ac:dyDescent="0.25">
      <c r="A17" s="49"/>
      <c r="B17" s="41" t="s">
        <v>38</v>
      </c>
      <c r="C17" s="41" t="s">
        <v>39</v>
      </c>
      <c r="D17" s="41" t="s">
        <v>40</v>
      </c>
      <c r="E17" s="41" t="s">
        <v>41</v>
      </c>
      <c r="F17" s="26" t="s">
        <v>42</v>
      </c>
      <c r="G17" s="22"/>
      <c r="H17" s="22"/>
      <c r="I17" s="22"/>
      <c r="J17" s="22"/>
      <c r="K17" s="22"/>
    </row>
    <row r="18" spans="1:11" ht="30" x14ac:dyDescent="0.25">
      <c r="A18" s="33" t="s">
        <v>60</v>
      </c>
      <c r="B18" s="42">
        <v>24608</v>
      </c>
      <c r="C18" s="42">
        <v>24533</v>
      </c>
      <c r="D18" s="42">
        <v>24711</v>
      </c>
      <c r="E18" s="42">
        <v>24628</v>
      </c>
      <c r="F18" s="42">
        <v>25284</v>
      </c>
      <c r="G18" s="22"/>
      <c r="H18" s="22"/>
      <c r="I18" s="29"/>
      <c r="J18" s="22"/>
      <c r="K18" s="22"/>
    </row>
    <row r="19" spans="1:11" ht="30" x14ac:dyDescent="0.25">
      <c r="A19" s="33" t="s">
        <v>61</v>
      </c>
      <c r="B19" s="50">
        <v>11377</v>
      </c>
      <c r="C19" s="50">
        <v>10936</v>
      </c>
      <c r="D19" s="50">
        <v>10410</v>
      </c>
      <c r="E19" s="50">
        <v>10440</v>
      </c>
      <c r="F19" s="50">
        <v>10253</v>
      </c>
      <c r="G19" s="22"/>
      <c r="H19" s="22"/>
      <c r="I19" s="22"/>
      <c r="J19" s="22"/>
      <c r="K19" s="22"/>
    </row>
    <row r="20" spans="1:11" ht="30" x14ac:dyDescent="0.25">
      <c r="A20" s="33" t="s">
        <v>62</v>
      </c>
      <c r="B20" s="42">
        <v>19630</v>
      </c>
      <c r="C20" s="42">
        <v>19347</v>
      </c>
      <c r="D20" s="42">
        <v>18695</v>
      </c>
      <c r="E20" s="42">
        <v>19022</v>
      </c>
      <c r="F20" s="42">
        <v>19736</v>
      </c>
      <c r="G20" s="22"/>
      <c r="H20" s="22"/>
      <c r="I20" s="22"/>
      <c r="J20" s="22"/>
      <c r="K20" s="22"/>
    </row>
    <row r="21" spans="1:11" ht="15" x14ac:dyDescent="0.25">
      <c r="A21" s="34" t="s">
        <v>48</v>
      </c>
      <c r="B21" s="35">
        <f>SUM(B18:B20)</f>
        <v>55615</v>
      </c>
      <c r="C21" s="35">
        <f t="shared" ref="C21:F21" si="1">SUM(C18:C20)</f>
        <v>54816</v>
      </c>
      <c r="D21" s="35">
        <f t="shared" si="1"/>
        <v>53816</v>
      </c>
      <c r="E21" s="35">
        <f t="shared" si="1"/>
        <v>54090</v>
      </c>
      <c r="F21" s="35">
        <f t="shared" si="1"/>
        <v>55273</v>
      </c>
      <c r="G21" s="22"/>
      <c r="H21" s="22"/>
      <c r="I21" s="22"/>
      <c r="J21" s="22"/>
      <c r="K21" s="22"/>
    </row>
  </sheetData>
  <mergeCells count="2">
    <mergeCell ref="B4:F4"/>
    <mergeCell ref="G4:K4"/>
  </mergeCells>
  <pageMargins left="0.7" right="0.7" top="0.75" bottom="0.75" header="0.3" footer="0.3"/>
  <pageSetup paperSize="9" scale="8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9"/>
  <sheetViews>
    <sheetView zoomScaleNormal="100" workbookViewId="0">
      <selection activeCell="A28" sqref="A28"/>
    </sheetView>
  </sheetViews>
  <sheetFormatPr defaultRowHeight="12.75" customHeight="1" x14ac:dyDescent="0.2"/>
  <cols>
    <col min="1" max="1" width="10.140625" customWidth="1"/>
    <col min="2" max="2" width="31.42578125" bestFit="1" customWidth="1"/>
    <col min="3" max="3" width="20.140625" bestFit="1" customWidth="1"/>
    <col min="4" max="4" width="11.85546875" customWidth="1"/>
    <col min="5" max="5" width="17.85546875" customWidth="1"/>
    <col min="6" max="6" width="9.42578125" customWidth="1"/>
    <col min="7" max="7" width="9.7109375" customWidth="1"/>
    <col min="8" max="8" width="9" customWidth="1"/>
    <col min="9" max="10" width="11.28515625" customWidth="1"/>
    <col min="11" max="11" width="9.5703125" customWidth="1"/>
    <col min="14" max="14" width="8.42578125" bestFit="1" customWidth="1"/>
    <col min="16" max="16" width="10" customWidth="1"/>
  </cols>
  <sheetData>
    <row r="1" spans="1:17" ht="15" x14ac:dyDescent="0.25">
      <c r="A1" s="9" t="s">
        <v>15</v>
      </c>
    </row>
    <row r="2" spans="1:17" ht="15" x14ac:dyDescent="0.25">
      <c r="A2" s="9" t="s">
        <v>16</v>
      </c>
    </row>
    <row r="3" spans="1:17" ht="15" x14ac:dyDescent="0.25">
      <c r="A3" s="9" t="s">
        <v>17</v>
      </c>
    </row>
    <row r="4" spans="1:17" ht="15" x14ac:dyDescent="0.25">
      <c r="A4" s="9" t="s">
        <v>18</v>
      </c>
    </row>
    <row r="5" spans="1:17" ht="15" x14ac:dyDescent="0.25">
      <c r="A5" s="13" t="s">
        <v>24</v>
      </c>
    </row>
    <row r="6" spans="1:17" ht="12.75" customHeight="1" x14ac:dyDescent="0.25">
      <c r="A6" s="9"/>
    </row>
    <row r="7" spans="1:17" ht="12.75" customHeight="1" x14ac:dyDescent="0.25">
      <c r="A7" s="10" t="s">
        <v>28</v>
      </c>
    </row>
    <row r="9" spans="1:17" ht="12.75" customHeight="1" x14ac:dyDescent="0.2">
      <c r="A9" t="s">
        <v>25</v>
      </c>
    </row>
    <row r="10" spans="1:17" ht="12.75" customHeight="1" thickBot="1" x14ac:dyDescent="0.25"/>
    <row r="11" spans="1:17" ht="24.75" customHeight="1" thickBot="1" x14ac:dyDescent="0.25">
      <c r="F11" s="58" t="s">
        <v>19</v>
      </c>
      <c r="G11" s="59"/>
      <c r="H11" s="59"/>
      <c r="I11" s="59"/>
      <c r="J11" s="59"/>
      <c r="K11" s="60"/>
      <c r="L11" s="58" t="s">
        <v>21</v>
      </c>
      <c r="M11" s="59"/>
      <c r="N11" s="59"/>
      <c r="O11" s="59"/>
      <c r="P11" s="59"/>
      <c r="Q11" s="60"/>
    </row>
    <row r="12" spans="1:17" ht="54" customHeight="1" thickBot="1" x14ac:dyDescent="0.25">
      <c r="A12" s="56"/>
      <c r="B12" s="56"/>
      <c r="C12" s="4" t="s">
        <v>11</v>
      </c>
      <c r="D12" s="4" t="s">
        <v>20</v>
      </c>
      <c r="E12" s="4" t="s">
        <v>12</v>
      </c>
      <c r="F12" s="4" t="s">
        <v>0</v>
      </c>
      <c r="G12" s="4" t="s">
        <v>1</v>
      </c>
      <c r="H12" s="4" t="s">
        <v>2</v>
      </c>
      <c r="I12" s="4" t="s">
        <v>3</v>
      </c>
      <c r="J12" s="4" t="s">
        <v>4</v>
      </c>
      <c r="K12" s="4" t="s">
        <v>5</v>
      </c>
      <c r="L12" s="4" t="s">
        <v>0</v>
      </c>
      <c r="M12" s="4" t="s">
        <v>1</v>
      </c>
      <c r="N12" s="4" t="s">
        <v>2</v>
      </c>
      <c r="O12" s="4" t="s">
        <v>3</v>
      </c>
      <c r="P12" s="4" t="s">
        <v>4</v>
      </c>
      <c r="Q12" s="4" t="s">
        <v>5</v>
      </c>
    </row>
    <row r="13" spans="1:17" ht="13.5" thickBot="1" x14ac:dyDescent="0.25">
      <c r="A13" s="57" t="s">
        <v>6</v>
      </c>
      <c r="B13" s="12" t="s">
        <v>27</v>
      </c>
      <c r="C13" s="2">
        <v>1</v>
      </c>
      <c r="D13" s="16">
        <v>1.305483028E-3</v>
      </c>
      <c r="E13" s="18" t="s">
        <v>10</v>
      </c>
      <c r="F13" s="7" t="s">
        <v>10</v>
      </c>
      <c r="G13" s="7" t="s">
        <v>10</v>
      </c>
      <c r="H13" s="7" t="s">
        <v>10</v>
      </c>
      <c r="I13" s="7" t="s">
        <v>10</v>
      </c>
      <c r="J13" s="7" t="s">
        <v>10</v>
      </c>
      <c r="K13" s="7" t="s">
        <v>10</v>
      </c>
      <c r="L13" s="18" t="s">
        <v>10</v>
      </c>
      <c r="M13" s="18" t="s">
        <v>10</v>
      </c>
      <c r="N13" s="18" t="s">
        <v>10</v>
      </c>
      <c r="O13" s="18" t="s">
        <v>10</v>
      </c>
      <c r="P13" s="18" t="s">
        <v>10</v>
      </c>
      <c r="Q13" s="18" t="s">
        <v>10</v>
      </c>
    </row>
    <row r="14" spans="1:17" s="11" customFormat="1" ht="13.5" thickBot="1" x14ac:dyDescent="0.25">
      <c r="A14" s="54"/>
      <c r="B14" s="1" t="s">
        <v>7</v>
      </c>
      <c r="C14" s="2">
        <v>295</v>
      </c>
      <c r="D14" s="17">
        <v>0.38511749347200003</v>
      </c>
      <c r="E14" s="17">
        <v>0.70735269999999995</v>
      </c>
      <c r="F14" s="2">
        <v>22</v>
      </c>
      <c r="G14" s="2">
        <v>23</v>
      </c>
      <c r="H14" s="2">
        <v>38</v>
      </c>
      <c r="I14" s="2">
        <v>51</v>
      </c>
      <c r="J14" s="2">
        <v>144</v>
      </c>
      <c r="K14" s="2">
        <v>17</v>
      </c>
      <c r="L14" s="17">
        <f>F14/C14</f>
        <v>7.4576271186440682E-2</v>
      </c>
      <c r="M14" s="17">
        <f>G14/C14</f>
        <v>7.796610169491526E-2</v>
      </c>
      <c r="N14" s="17">
        <f>H14/C14</f>
        <v>0.12881355932203389</v>
      </c>
      <c r="O14" s="17">
        <f>I14/C14</f>
        <v>0.17288135593220338</v>
      </c>
      <c r="P14" s="17">
        <f>J14/C14</f>
        <v>0.488135593220339</v>
      </c>
      <c r="Q14" s="17">
        <f>K14/C14</f>
        <v>5.7627118644067797E-2</v>
      </c>
    </row>
    <row r="15" spans="1:17" ht="12.75" customHeight="1" thickBot="1" x14ac:dyDescent="0.25">
      <c r="A15" s="55"/>
      <c r="B15" s="3" t="s">
        <v>8</v>
      </c>
      <c r="C15" s="2">
        <v>342</v>
      </c>
      <c r="D15" s="17">
        <v>0.44647519582200001</v>
      </c>
      <c r="E15" s="17">
        <v>0.65579869999999996</v>
      </c>
      <c r="F15" s="2">
        <v>44</v>
      </c>
      <c r="G15" s="2">
        <v>30</v>
      </c>
      <c r="H15" s="2">
        <v>34</v>
      </c>
      <c r="I15" s="2">
        <v>62</v>
      </c>
      <c r="J15" s="2">
        <v>149</v>
      </c>
      <c r="K15" s="2">
        <v>23</v>
      </c>
      <c r="L15" s="17">
        <f>F15/C15</f>
        <v>0.12865497076023391</v>
      </c>
      <c r="M15" s="17">
        <f>G15/C15</f>
        <v>8.771929824561403E-2</v>
      </c>
      <c r="N15" s="17">
        <f>H15/C15</f>
        <v>9.9415204678362568E-2</v>
      </c>
      <c r="O15" s="17">
        <f>I15/C15</f>
        <v>0.18128654970760233</v>
      </c>
      <c r="P15" s="17">
        <f>J15/C15</f>
        <v>0.43567251461988304</v>
      </c>
      <c r="Q15" s="17">
        <f>K15/C15</f>
        <v>6.725146198830409E-2</v>
      </c>
    </row>
    <row r="16" spans="1:17" ht="12.75" customHeight="1" thickBot="1" x14ac:dyDescent="0.25">
      <c r="A16" s="54" t="s">
        <v>9</v>
      </c>
      <c r="B16" s="12" t="s">
        <v>27</v>
      </c>
      <c r="C16" s="2">
        <v>1</v>
      </c>
      <c r="D16" s="17">
        <v>7.1428571428000007E-2</v>
      </c>
      <c r="E16" s="18" t="s">
        <v>10</v>
      </c>
      <c r="F16" s="7" t="s">
        <v>10</v>
      </c>
      <c r="G16" s="7" t="s">
        <v>10</v>
      </c>
      <c r="H16" s="7" t="s">
        <v>10</v>
      </c>
      <c r="I16" s="7" t="s">
        <v>10</v>
      </c>
      <c r="J16" s="7" t="s">
        <v>10</v>
      </c>
      <c r="K16" s="7" t="s">
        <v>10</v>
      </c>
      <c r="L16" s="18" t="s">
        <v>10</v>
      </c>
      <c r="M16" s="18" t="s">
        <v>10</v>
      </c>
      <c r="N16" s="18" t="s">
        <v>10</v>
      </c>
      <c r="O16" s="18" t="s">
        <v>10</v>
      </c>
      <c r="P16" s="18" t="s">
        <v>10</v>
      </c>
      <c r="Q16" s="18" t="s">
        <v>10</v>
      </c>
    </row>
    <row r="17" spans="1:17" s="11" customFormat="1" ht="12.75" customHeight="1" thickBot="1" x14ac:dyDescent="0.25">
      <c r="A17" s="54"/>
      <c r="B17" s="14" t="s">
        <v>7</v>
      </c>
      <c r="C17" s="2">
        <v>9</v>
      </c>
      <c r="D17" s="17">
        <v>0.64285714285700002</v>
      </c>
      <c r="E17" s="17">
        <v>0.44939269999999998</v>
      </c>
      <c r="F17" s="2">
        <v>1</v>
      </c>
      <c r="G17" s="2">
        <v>1</v>
      </c>
      <c r="H17" s="2">
        <v>4</v>
      </c>
      <c r="I17" s="2">
        <v>0</v>
      </c>
      <c r="J17" s="2">
        <v>3</v>
      </c>
      <c r="K17" s="2">
        <v>0</v>
      </c>
      <c r="L17" s="17">
        <f>F17/C17</f>
        <v>0.1111111111111111</v>
      </c>
      <c r="M17" s="17">
        <f>G17/C17</f>
        <v>0.1111111111111111</v>
      </c>
      <c r="N17" s="17">
        <f>H17/C17</f>
        <v>0.44444444444444442</v>
      </c>
      <c r="O17" s="17">
        <f>I17/C17</f>
        <v>0</v>
      </c>
      <c r="P17" s="17">
        <f>J17/C17</f>
        <v>0.33333333333333331</v>
      </c>
      <c r="Q17" s="17">
        <f>K17/C17</f>
        <v>0</v>
      </c>
    </row>
    <row r="18" spans="1:17" s="11" customFormat="1" ht="12.75" customHeight="1" thickBot="1" x14ac:dyDescent="0.25">
      <c r="A18" s="55"/>
      <c r="B18" s="14" t="s">
        <v>8</v>
      </c>
      <c r="C18" s="2">
        <v>1</v>
      </c>
      <c r="D18" s="17">
        <v>7.1428571428000007E-2</v>
      </c>
      <c r="E18" s="18" t="s">
        <v>10</v>
      </c>
      <c r="F18" s="7" t="s">
        <v>10</v>
      </c>
      <c r="G18" s="7" t="s">
        <v>10</v>
      </c>
      <c r="H18" s="7" t="s">
        <v>10</v>
      </c>
      <c r="I18" s="7" t="s">
        <v>10</v>
      </c>
      <c r="J18" s="7" t="s">
        <v>10</v>
      </c>
      <c r="K18" s="7" t="s">
        <v>10</v>
      </c>
      <c r="L18" s="18" t="s">
        <v>10</v>
      </c>
      <c r="M18" s="18" t="s">
        <v>10</v>
      </c>
      <c r="N18" s="18" t="s">
        <v>10</v>
      </c>
      <c r="O18" s="18" t="s">
        <v>10</v>
      </c>
      <c r="P18" s="18" t="s">
        <v>10</v>
      </c>
      <c r="Q18" s="18" t="s">
        <v>10</v>
      </c>
    </row>
    <row r="19" spans="1:17" s="11" customFormat="1" ht="12.75" customHeight="1" thickBot="1" x14ac:dyDescent="0.25">
      <c r="A19" s="14" t="s">
        <v>26</v>
      </c>
      <c r="B19" s="14" t="s">
        <v>7</v>
      </c>
      <c r="C19" s="2">
        <v>2</v>
      </c>
      <c r="D19" s="17">
        <v>1</v>
      </c>
      <c r="E19" s="18" t="s">
        <v>10</v>
      </c>
      <c r="F19" s="7" t="s">
        <v>10</v>
      </c>
      <c r="G19" s="7" t="s">
        <v>10</v>
      </c>
      <c r="H19" s="7" t="s">
        <v>10</v>
      </c>
      <c r="I19" s="7" t="s">
        <v>10</v>
      </c>
      <c r="J19" s="7" t="s">
        <v>10</v>
      </c>
      <c r="K19" s="7" t="s">
        <v>10</v>
      </c>
      <c r="L19" s="18" t="s">
        <v>10</v>
      </c>
      <c r="M19" s="18" t="s">
        <v>10</v>
      </c>
      <c r="N19" s="18" t="s">
        <v>10</v>
      </c>
      <c r="O19" s="18" t="s">
        <v>10</v>
      </c>
      <c r="P19" s="18" t="s">
        <v>10</v>
      </c>
      <c r="Q19" s="18" t="s">
        <v>10</v>
      </c>
    </row>
    <row r="20" spans="1:17" s="11" customFormat="1" ht="12.75" customHeight="1" x14ac:dyDescent="0.2"/>
    <row r="21" spans="1:17" s="11" customFormat="1" ht="12.75" customHeight="1" x14ac:dyDescent="0.2"/>
    <row r="23" spans="1:17" ht="12.75" customHeight="1" x14ac:dyDescent="0.2">
      <c r="A23" s="5" t="s">
        <v>13</v>
      </c>
    </row>
    <row r="24" spans="1:17" ht="12.75" customHeight="1" x14ac:dyDescent="0.2">
      <c r="A24" s="5" t="s">
        <v>31</v>
      </c>
    </row>
    <row r="25" spans="1:17" ht="12.75" customHeight="1" x14ac:dyDescent="0.2">
      <c r="A25" s="6" t="s">
        <v>30</v>
      </c>
    </row>
    <row r="26" spans="1:17" ht="12.75" customHeight="1" x14ac:dyDescent="0.2">
      <c r="A26" s="5" t="s">
        <v>32</v>
      </c>
    </row>
    <row r="27" spans="1:17" ht="12.75" customHeight="1" x14ac:dyDescent="0.2">
      <c r="A27" s="5" t="s">
        <v>14</v>
      </c>
    </row>
    <row r="28" spans="1:17" ht="12.75" customHeight="1" x14ac:dyDescent="0.2">
      <c r="A28" s="5" t="s">
        <v>22</v>
      </c>
    </row>
    <row r="29" spans="1:17" ht="12.75" customHeight="1" x14ac:dyDescent="0.2">
      <c r="A29" s="5"/>
    </row>
  </sheetData>
  <mergeCells count="5">
    <mergeCell ref="A16:A18"/>
    <mergeCell ref="A12:B12"/>
    <mergeCell ref="A13:A15"/>
    <mergeCell ref="F11:K11"/>
    <mergeCell ref="L11:Q11"/>
  </mergeCells>
  <pageMargins left="0.7" right="0.7" top="0.75" bottom="0.75" header="0.3" footer="0.3"/>
  <pageSetup paperSize="9"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A4062-BB5A-4D03-94AD-1815D3013786}">
  <sheetPr>
    <pageSetUpPr fitToPage="1"/>
  </sheetPr>
  <dimension ref="A1:Q33"/>
  <sheetViews>
    <sheetView workbookViewId="0">
      <selection activeCell="A30" sqref="A30"/>
    </sheetView>
  </sheetViews>
  <sheetFormatPr defaultRowHeight="12.75" x14ac:dyDescent="0.2"/>
  <cols>
    <col min="1" max="1" width="10.140625" customWidth="1"/>
    <col min="2" max="2" width="31.42578125" bestFit="1" customWidth="1"/>
    <col min="3" max="3" width="20.140625" bestFit="1" customWidth="1"/>
    <col min="4" max="4" width="11.85546875" customWidth="1"/>
    <col min="5" max="5" width="17.85546875" customWidth="1"/>
    <col min="6" max="6" width="9.42578125" customWidth="1"/>
    <col min="7" max="7" width="9.7109375" customWidth="1"/>
    <col min="8" max="8" width="9" customWidth="1"/>
    <col min="9" max="10" width="11.28515625" customWidth="1"/>
    <col min="11" max="11" width="9.5703125" customWidth="1"/>
    <col min="14" max="14" width="8.42578125" bestFit="1" customWidth="1"/>
    <col min="16" max="16" width="10" customWidth="1"/>
  </cols>
  <sheetData>
    <row r="1" spans="1:17" ht="15" x14ac:dyDescent="0.25">
      <c r="A1" s="9" t="s">
        <v>15</v>
      </c>
    </row>
    <row r="2" spans="1:17" ht="15" x14ac:dyDescent="0.25">
      <c r="A2" s="9" t="s">
        <v>16</v>
      </c>
    </row>
    <row r="3" spans="1:17" ht="15" x14ac:dyDescent="0.25">
      <c r="A3" s="9" t="s">
        <v>17</v>
      </c>
    </row>
    <row r="4" spans="1:17" ht="15" x14ac:dyDescent="0.25">
      <c r="A4" s="9" t="s">
        <v>18</v>
      </c>
    </row>
    <row r="5" spans="1:17" ht="15" x14ac:dyDescent="0.25">
      <c r="A5" s="13" t="s">
        <v>24</v>
      </c>
    </row>
    <row r="6" spans="1:17" ht="12.75" customHeight="1" x14ac:dyDescent="0.25">
      <c r="A6" s="9"/>
    </row>
    <row r="7" spans="1:17" ht="12.75" customHeight="1" x14ac:dyDescent="0.25">
      <c r="A7" s="10" t="s">
        <v>29</v>
      </c>
    </row>
    <row r="9" spans="1:17" ht="12.75" customHeight="1" x14ac:dyDescent="0.2">
      <c r="A9" t="s">
        <v>23</v>
      </c>
    </row>
    <row r="10" spans="1:17" ht="12.75" customHeight="1" thickBot="1" x14ac:dyDescent="0.25"/>
    <row r="11" spans="1:17" ht="27.75" customHeight="1" thickBot="1" x14ac:dyDescent="0.25">
      <c r="F11" s="58" t="s">
        <v>19</v>
      </c>
      <c r="G11" s="59"/>
      <c r="H11" s="59"/>
      <c r="I11" s="59"/>
      <c r="J11" s="59"/>
      <c r="K11" s="60"/>
      <c r="L11" s="58" t="s">
        <v>21</v>
      </c>
      <c r="M11" s="59"/>
      <c r="N11" s="59"/>
      <c r="O11" s="59"/>
      <c r="P11" s="59"/>
      <c r="Q11" s="60"/>
    </row>
    <row r="12" spans="1:17" ht="57" customHeight="1" thickBot="1" x14ac:dyDescent="0.25">
      <c r="A12" s="56"/>
      <c r="B12" s="56"/>
      <c r="C12" s="4" t="s">
        <v>11</v>
      </c>
      <c r="D12" s="4" t="s">
        <v>20</v>
      </c>
      <c r="E12" s="4" t="s">
        <v>12</v>
      </c>
      <c r="F12" s="4" t="s">
        <v>0</v>
      </c>
      <c r="G12" s="4" t="s">
        <v>1</v>
      </c>
      <c r="H12" s="4" t="s">
        <v>2</v>
      </c>
      <c r="I12" s="4" t="s">
        <v>3</v>
      </c>
      <c r="J12" s="4" t="s">
        <v>4</v>
      </c>
      <c r="K12" s="4" t="s">
        <v>5</v>
      </c>
      <c r="L12" s="4" t="s">
        <v>0</v>
      </c>
      <c r="M12" s="4" t="s">
        <v>1</v>
      </c>
      <c r="N12" s="4" t="s">
        <v>2</v>
      </c>
      <c r="O12" s="4" t="s">
        <v>3</v>
      </c>
      <c r="P12" s="4" t="s">
        <v>4</v>
      </c>
      <c r="Q12" s="4" t="s">
        <v>5</v>
      </c>
    </row>
    <row r="13" spans="1:17" ht="13.5" thickBot="1" x14ac:dyDescent="0.25">
      <c r="A13" s="57" t="s">
        <v>6</v>
      </c>
      <c r="B13" s="12" t="s">
        <v>27</v>
      </c>
      <c r="C13" s="8">
        <v>131</v>
      </c>
      <c r="D13" s="15">
        <v>8.9326505399999997E-4</v>
      </c>
      <c r="E13" s="15">
        <v>0.72350150000000002</v>
      </c>
      <c r="F13" s="8">
        <v>21</v>
      </c>
      <c r="G13" s="8">
        <v>5</v>
      </c>
      <c r="H13" s="8">
        <v>9</v>
      </c>
      <c r="I13" s="8">
        <v>22</v>
      </c>
      <c r="J13" s="8">
        <v>68</v>
      </c>
      <c r="K13" s="8">
        <v>6</v>
      </c>
      <c r="L13" s="17">
        <f>F13/C13</f>
        <v>0.16030534351145037</v>
      </c>
      <c r="M13" s="17">
        <f t="shared" ref="M13:M21" si="0">G13/C13</f>
        <v>3.8167938931297711E-2</v>
      </c>
      <c r="N13" s="17">
        <f t="shared" ref="N13:N21" si="1">H13/C13</f>
        <v>6.8702290076335881E-2</v>
      </c>
      <c r="O13" s="17">
        <f t="shared" ref="O13:O21" si="2">I13/C13</f>
        <v>0.16793893129770993</v>
      </c>
      <c r="P13" s="17">
        <f t="shared" ref="P13:P21" si="3">J13/C13</f>
        <v>0.51908396946564883</v>
      </c>
      <c r="Q13" s="17">
        <f t="shared" ref="Q13:Q21" si="4">K13/C13</f>
        <v>4.5801526717557252E-2</v>
      </c>
    </row>
    <row r="14" spans="1:17" ht="13.5" thickBot="1" x14ac:dyDescent="0.25">
      <c r="A14" s="61"/>
      <c r="B14" s="12" t="s">
        <v>7</v>
      </c>
      <c r="C14" s="8">
        <v>40301</v>
      </c>
      <c r="D14" s="15">
        <v>0.27480515229800001</v>
      </c>
      <c r="E14" s="15">
        <v>0.82112850000000004</v>
      </c>
      <c r="F14" s="8">
        <v>1328</v>
      </c>
      <c r="G14" s="8">
        <v>1828</v>
      </c>
      <c r="H14" s="8">
        <v>2924</v>
      </c>
      <c r="I14" s="8">
        <v>7230</v>
      </c>
      <c r="J14" s="8">
        <v>26199</v>
      </c>
      <c r="K14" s="8">
        <v>792</v>
      </c>
      <c r="L14" s="17">
        <f t="shared" ref="L14:L21" si="5">F14/C14</f>
        <v>3.2952035929629538E-2</v>
      </c>
      <c r="M14" s="17">
        <f t="shared" si="0"/>
        <v>4.5358675963375596E-2</v>
      </c>
      <c r="N14" s="17">
        <f t="shared" si="1"/>
        <v>7.2554030917346968E-2</v>
      </c>
      <c r="O14" s="17">
        <f t="shared" si="2"/>
        <v>0.17940001488796803</v>
      </c>
      <c r="P14" s="17">
        <f t="shared" si="3"/>
        <v>0.65008312448822614</v>
      </c>
      <c r="Q14" s="17">
        <f t="shared" si="4"/>
        <v>1.9652117813453759E-2</v>
      </c>
    </row>
    <row r="15" spans="1:17" ht="13.5" thickBot="1" x14ac:dyDescent="0.25">
      <c r="A15" s="55"/>
      <c r="B15" s="14" t="s">
        <v>8</v>
      </c>
      <c r="C15" s="8">
        <v>101172</v>
      </c>
      <c r="D15" s="15">
        <v>0.689873374564</v>
      </c>
      <c r="E15" s="15">
        <v>0.68513460000000004</v>
      </c>
      <c r="F15" s="8">
        <v>6152</v>
      </c>
      <c r="G15" s="8">
        <v>10749</v>
      </c>
      <c r="H15" s="8">
        <v>12889</v>
      </c>
      <c r="I15" s="8">
        <v>23071</v>
      </c>
      <c r="J15" s="8">
        <v>46520</v>
      </c>
      <c r="K15" s="8">
        <v>1791</v>
      </c>
      <c r="L15" s="17">
        <f t="shared" si="5"/>
        <v>6.0807337998655751E-2</v>
      </c>
      <c r="M15" s="17">
        <f t="shared" si="0"/>
        <v>0.10624481081722216</v>
      </c>
      <c r="N15" s="17">
        <f t="shared" si="1"/>
        <v>0.12739690823548017</v>
      </c>
      <c r="O15" s="17">
        <f t="shared" si="2"/>
        <v>0.22803740165263117</v>
      </c>
      <c r="P15" s="17">
        <f t="shared" si="3"/>
        <v>0.45981101490530979</v>
      </c>
      <c r="Q15" s="17">
        <f t="shared" si="4"/>
        <v>1.7702526390700985E-2</v>
      </c>
    </row>
    <row r="16" spans="1:17" ht="13.5" thickBot="1" x14ac:dyDescent="0.25">
      <c r="A16" s="54" t="s">
        <v>9</v>
      </c>
      <c r="B16" s="14" t="s">
        <v>27</v>
      </c>
      <c r="C16" s="8">
        <v>2369</v>
      </c>
      <c r="D16" s="15">
        <v>3.7100259968000003E-2</v>
      </c>
      <c r="E16" s="15">
        <v>0.57814750000000004</v>
      </c>
      <c r="F16" s="8">
        <v>460</v>
      </c>
      <c r="G16" s="8">
        <v>279</v>
      </c>
      <c r="H16" s="8">
        <v>255</v>
      </c>
      <c r="I16" s="8">
        <v>372</v>
      </c>
      <c r="J16" s="8">
        <v>860</v>
      </c>
      <c r="K16" s="8">
        <v>143</v>
      </c>
      <c r="L16" s="17">
        <f t="shared" si="5"/>
        <v>0.1941747572815534</v>
      </c>
      <c r="M16" s="17">
        <f t="shared" si="0"/>
        <v>0.11777121148163783</v>
      </c>
      <c r="N16" s="17">
        <f t="shared" si="1"/>
        <v>0.10764035457999156</v>
      </c>
      <c r="O16" s="17">
        <f t="shared" si="2"/>
        <v>0.1570282819755171</v>
      </c>
      <c r="P16" s="17">
        <f t="shared" si="3"/>
        <v>0.36302237230899115</v>
      </c>
      <c r="Q16" s="17">
        <f t="shared" si="4"/>
        <v>6.0363022372308991E-2</v>
      </c>
    </row>
    <row r="17" spans="1:17" ht="13.5" thickBot="1" x14ac:dyDescent="0.25">
      <c r="A17" s="61"/>
      <c r="B17" s="14" t="s">
        <v>7</v>
      </c>
      <c r="C17" s="8">
        <v>14423</v>
      </c>
      <c r="D17" s="15">
        <v>0.22587465154799999</v>
      </c>
      <c r="E17" s="15">
        <v>0.34522960000000003</v>
      </c>
      <c r="F17" s="8">
        <v>4235</v>
      </c>
      <c r="G17" s="8">
        <v>3110</v>
      </c>
      <c r="H17" s="8">
        <v>1847</v>
      </c>
      <c r="I17" s="8">
        <v>1998</v>
      </c>
      <c r="J17" s="8">
        <v>1956</v>
      </c>
      <c r="K17" s="8">
        <v>1277</v>
      </c>
      <c r="L17" s="17">
        <f t="shared" si="5"/>
        <v>0.29362823268390764</v>
      </c>
      <c r="M17" s="17">
        <f t="shared" si="0"/>
        <v>0.21562781668168896</v>
      </c>
      <c r="N17" s="17">
        <f t="shared" si="1"/>
        <v>0.12805934964986479</v>
      </c>
      <c r="O17" s="17">
        <f t="shared" si="2"/>
        <v>0.13852873881994038</v>
      </c>
      <c r="P17" s="17">
        <f t="shared" si="3"/>
        <v>0.13561672328919089</v>
      </c>
      <c r="Q17" s="17">
        <f t="shared" si="4"/>
        <v>8.8539138875407333E-2</v>
      </c>
    </row>
    <row r="18" spans="1:17" ht="13.5" thickBot="1" x14ac:dyDescent="0.25">
      <c r="A18" s="55"/>
      <c r="B18" s="14" t="s">
        <v>8</v>
      </c>
      <c r="C18" s="8">
        <v>613</v>
      </c>
      <c r="D18" s="15">
        <v>9.6000250570000001E-3</v>
      </c>
      <c r="E18" s="15">
        <v>0.34496640000000001</v>
      </c>
      <c r="F18" s="8">
        <v>220</v>
      </c>
      <c r="G18" s="8">
        <v>91</v>
      </c>
      <c r="H18" s="8">
        <v>56</v>
      </c>
      <c r="I18" s="8">
        <v>59</v>
      </c>
      <c r="J18" s="8">
        <v>103</v>
      </c>
      <c r="K18" s="8">
        <v>84</v>
      </c>
      <c r="L18" s="17">
        <f t="shared" si="5"/>
        <v>0.35889070146818924</v>
      </c>
      <c r="M18" s="17">
        <f t="shared" si="0"/>
        <v>0.14845024469820556</v>
      </c>
      <c r="N18" s="17">
        <f t="shared" si="1"/>
        <v>9.1353996737357265E-2</v>
      </c>
      <c r="O18" s="17">
        <f t="shared" si="2"/>
        <v>9.6247960848287115E-2</v>
      </c>
      <c r="P18" s="17">
        <f t="shared" si="3"/>
        <v>0.16802610114192496</v>
      </c>
      <c r="Q18" s="17">
        <f t="shared" si="4"/>
        <v>0.13703099510603589</v>
      </c>
    </row>
    <row r="19" spans="1:17" ht="13.5" thickBot="1" x14ac:dyDescent="0.25">
      <c r="A19" s="54" t="s">
        <v>26</v>
      </c>
      <c r="B19" s="14" t="s">
        <v>27</v>
      </c>
      <c r="C19" s="8">
        <v>1912</v>
      </c>
      <c r="D19" s="15">
        <v>1.6524354408999999E-2</v>
      </c>
      <c r="E19" s="15">
        <v>0.74193410000000004</v>
      </c>
      <c r="F19" s="8">
        <v>197</v>
      </c>
      <c r="G19" s="8">
        <v>115</v>
      </c>
      <c r="H19" s="8">
        <v>184</v>
      </c>
      <c r="I19" s="8">
        <v>331</v>
      </c>
      <c r="J19" s="8">
        <v>1009</v>
      </c>
      <c r="K19" s="8">
        <v>76</v>
      </c>
      <c r="L19" s="17">
        <f t="shared" si="5"/>
        <v>0.10303347280334728</v>
      </c>
      <c r="M19" s="17">
        <f t="shared" si="0"/>
        <v>6.0146443514644349E-2</v>
      </c>
      <c r="N19" s="17">
        <f t="shared" si="1"/>
        <v>9.6234309623430964E-2</v>
      </c>
      <c r="O19" s="17">
        <f t="shared" si="2"/>
        <v>0.17311715481171547</v>
      </c>
      <c r="P19" s="17">
        <f t="shared" si="3"/>
        <v>0.52771966527196656</v>
      </c>
      <c r="Q19" s="17">
        <f t="shared" si="4"/>
        <v>3.9748953974895397E-2</v>
      </c>
    </row>
    <row r="20" spans="1:17" ht="13.5" thickBot="1" x14ac:dyDescent="0.25">
      <c r="A20" s="61"/>
      <c r="B20" s="14" t="s">
        <v>7</v>
      </c>
      <c r="C20" s="8">
        <v>81200</v>
      </c>
      <c r="D20" s="15">
        <v>0.70176651571100002</v>
      </c>
      <c r="E20" s="15">
        <v>0.63045490000000004</v>
      </c>
      <c r="F20" s="8">
        <v>7268</v>
      </c>
      <c r="G20" s="8">
        <v>10545</v>
      </c>
      <c r="H20" s="8">
        <v>11055</v>
      </c>
      <c r="I20" s="8">
        <v>18843</v>
      </c>
      <c r="J20" s="8">
        <v>31261</v>
      </c>
      <c r="K20" s="8">
        <v>2228</v>
      </c>
      <c r="L20" s="17">
        <f t="shared" si="5"/>
        <v>8.9507389162561582E-2</v>
      </c>
      <c r="M20" s="17">
        <f t="shared" si="0"/>
        <v>0.12986453201970444</v>
      </c>
      <c r="N20" s="17">
        <f t="shared" si="1"/>
        <v>0.13614532019704434</v>
      </c>
      <c r="O20" s="17">
        <f t="shared" si="2"/>
        <v>0.23205665024630542</v>
      </c>
      <c r="P20" s="17">
        <f t="shared" si="3"/>
        <v>0.38498768472906403</v>
      </c>
      <c r="Q20" s="17">
        <f t="shared" si="4"/>
        <v>2.7438423645320197E-2</v>
      </c>
    </row>
    <row r="21" spans="1:17" ht="13.5" thickBot="1" x14ac:dyDescent="0.25">
      <c r="A21" s="55"/>
      <c r="B21" s="14" t="s">
        <v>8</v>
      </c>
      <c r="C21" s="8">
        <v>12984</v>
      </c>
      <c r="D21" s="15">
        <v>0.112213502955</v>
      </c>
      <c r="E21" s="15">
        <v>0.43201000000000001</v>
      </c>
      <c r="F21" s="8">
        <v>2865</v>
      </c>
      <c r="G21" s="8">
        <v>2577</v>
      </c>
      <c r="H21" s="8">
        <v>1863</v>
      </c>
      <c r="I21" s="8">
        <v>2304</v>
      </c>
      <c r="J21" s="8">
        <v>2525</v>
      </c>
      <c r="K21" s="8">
        <v>850</v>
      </c>
      <c r="L21" s="17">
        <f t="shared" si="5"/>
        <v>0.22065619223659888</v>
      </c>
      <c r="M21" s="17">
        <f t="shared" si="0"/>
        <v>0.19847504621072087</v>
      </c>
      <c r="N21" s="17">
        <f t="shared" si="1"/>
        <v>0.14348428835489835</v>
      </c>
      <c r="O21" s="17">
        <f t="shared" si="2"/>
        <v>0.17744916820702403</v>
      </c>
      <c r="P21" s="17">
        <f t="shared" si="3"/>
        <v>0.19447011706715958</v>
      </c>
      <c r="Q21" s="17">
        <f t="shared" si="4"/>
        <v>6.5465187923598275E-2</v>
      </c>
    </row>
    <row r="22" spans="1:17" x14ac:dyDescent="0.2">
      <c r="D22" s="19"/>
      <c r="E22" s="19"/>
    </row>
    <row r="24" spans="1:17" ht="12.75" customHeight="1" x14ac:dyDescent="0.2">
      <c r="A24" s="5" t="s">
        <v>13</v>
      </c>
    </row>
    <row r="25" spans="1:17" ht="12.75" customHeight="1" x14ac:dyDescent="0.2">
      <c r="A25" s="5" t="s">
        <v>31</v>
      </c>
    </row>
    <row r="26" spans="1:17" ht="12.75" customHeight="1" x14ac:dyDescent="0.2">
      <c r="A26" s="6" t="s">
        <v>30</v>
      </c>
    </row>
    <row r="27" spans="1:17" ht="12.75" customHeight="1" x14ac:dyDescent="0.2">
      <c r="A27" s="5" t="s">
        <v>32</v>
      </c>
    </row>
    <row r="28" spans="1:17" ht="12.75" customHeight="1" x14ac:dyDescent="0.2">
      <c r="A28" s="5" t="s">
        <v>14</v>
      </c>
    </row>
    <row r="29" spans="1:17" ht="12.75" customHeight="1" x14ac:dyDescent="0.2">
      <c r="A29" s="5" t="s">
        <v>22</v>
      </c>
    </row>
    <row r="33" ht="11.25" customHeight="1" x14ac:dyDescent="0.2"/>
  </sheetData>
  <mergeCells count="6">
    <mergeCell ref="L11:Q11"/>
    <mergeCell ref="A13:A15"/>
    <mergeCell ref="A16:A18"/>
    <mergeCell ref="A19:A21"/>
    <mergeCell ref="A12:B12"/>
    <mergeCell ref="F11:K11"/>
  </mergeCells>
  <pageMargins left="0.7" right="0.7" top="0.75" bottom="0.75" header="0.3" footer="0.3"/>
  <pageSetup paperSize="9" scale="5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3" ma:contentTypeDescription="Een nieuw document maken." ma:contentTypeScope="" ma:versionID="ea34629ca64406d9366f9e873aa85c85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9433a277d5c56d934a2ab799ec7b177c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2DD5B6-CC55-41D4-AD1E-E6B39E175F3F}">
  <ds:schemaRefs>
    <ds:schemaRef ds:uri="http://purl.org/dc/elements/1.1/"/>
    <ds:schemaRef ds:uri="http://schemas.microsoft.com/office/2006/metadata/properties"/>
    <ds:schemaRef ds:uri="http://purl.org/dc/terms/"/>
    <ds:schemaRef ds:uri="34c16447-3b80-4395-b809-e2d75f32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9ACE1CE-6A4B-40FF-BD2F-0A116E53FC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31338-60f6-4e30-bc4d-f35220754ff1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955A11-43A3-414C-9AF4-977EA60977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Leerlingen</vt:lpstr>
      <vt:lpstr>Diploma's</vt:lpstr>
      <vt:lpstr>Doorstroom Steiner</vt:lpstr>
      <vt:lpstr>Doorstroom Vlaanderen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Mouha, Tessa</dc:creator>
  <cp:lastModifiedBy>Rolle Sinja</cp:lastModifiedBy>
  <cp:lastPrinted>2022-04-21T12:12:44Z</cp:lastPrinted>
  <dcterms:created xsi:type="dcterms:W3CDTF">2020-01-10T13:43:27Z</dcterms:created>
  <dcterms:modified xsi:type="dcterms:W3CDTF">2022-04-21T12:12:45Z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