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lootmro\Downloads\"/>
    </mc:Choice>
  </mc:AlternateContent>
  <xr:revisionPtr revIDLastSave="0" documentId="8_{AD58372E-77DF-48ED-A8B6-F7CA1732EDFD}" xr6:coauthVersionLast="47" xr6:coauthVersionMax="47" xr10:uidLastSave="{00000000-0000-0000-0000-000000000000}"/>
  <bookViews>
    <workbookView xWindow="-120" yWindow="-120" windowWidth="29040" windowHeight="17640" tabRatio="891" xr2:uid="{906A8E7F-60DC-466E-A22D-BED926E91D5A}"/>
  </bookViews>
  <sheets>
    <sheet name="Inhoud" sheetId="1" r:id="rId1"/>
    <sheet name="Vergroeningssubsidies" sheetId="8" r:id="rId2"/>
    <sheet name="Onderwijssubsidies" sheetId="9" r:id="rId3"/>
    <sheet name="Decreet Sportinfrastructuur" sheetId="3" r:id="rId4"/>
    <sheet name="Schoolsportinfrastructuur" sheetId="5" r:id="rId5"/>
    <sheet name="Naschoolse sportbeoefening" sheetId="6" r:id="rId6"/>
    <sheet name="Sportwijk X"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9" l="1"/>
  <c r="D45" i="8"/>
  <c r="D25" i="8"/>
  <c r="D14" i="3"/>
  <c r="D78" i="3"/>
  <c r="D76" i="3"/>
  <c r="D32" i="3"/>
  <c r="D26" i="3"/>
  <c r="D14" i="7"/>
  <c r="D17" i="6"/>
  <c r="D16" i="5"/>
</calcChain>
</file>

<file path=xl/sharedStrings.xml><?xml version="1.0" encoding="utf-8"?>
<sst xmlns="http://schemas.openxmlformats.org/spreadsheetml/2006/main" count="353" uniqueCount="170">
  <si>
    <t>Schriftelijke vraag "Projectoproepen voor lokale besturen"
dd. 23 maart 2022 van Koen Van Den Heuvel</t>
  </si>
  <si>
    <t>Administratie</t>
  </si>
  <si>
    <t>Beleidsveld</t>
  </si>
  <si>
    <t>Projectsubsidie</t>
  </si>
  <si>
    <t>Sport</t>
  </si>
  <si>
    <t>decreet sportinfrastructuur</t>
  </si>
  <si>
    <t>openstellen schoolsportinfrastructuur</t>
  </si>
  <si>
    <t>naschoolse sportbeoefening 1ste en 2de graad secundair onderwijs</t>
  </si>
  <si>
    <t>terug naar inhoud</t>
  </si>
  <si>
    <t>Beleidsdomein</t>
  </si>
  <si>
    <t>Administratie/agentschap</t>
  </si>
  <si>
    <t xml:space="preserve">Projectoproep </t>
  </si>
  <si>
    <t>Jaar</t>
  </si>
  <si>
    <t>Naam project</t>
  </si>
  <si>
    <t>Bedrag</t>
  </si>
  <si>
    <t>Totaal</t>
  </si>
  <si>
    <t>Gemeente / OCMW</t>
  </si>
  <si>
    <t>Gemeente Kortenberg</t>
  </si>
  <si>
    <t>2021_2 - Petanquehal Kortenberg</t>
  </si>
  <si>
    <t>Gemeente PUTTE</t>
  </si>
  <si>
    <t>Sportcentrum Klein Boom</t>
  </si>
  <si>
    <t>Gemeente Puurs-Sint-Amands</t>
  </si>
  <si>
    <t>Sportpark De Schans: Aanleg van een 3e kunstgrasveld  + aanbouw voetbalgebouw en 2 kleedkamers</t>
  </si>
  <si>
    <t>Gemeente Kuurne</t>
  </si>
  <si>
    <t>Bike Park Kuurne</t>
  </si>
  <si>
    <t>GEMEENTE BREDENE</t>
  </si>
  <si>
    <t>GEMEENTELIJK ZWEMBAD RECREATIEDOMEIN GRASDUINEN</t>
  </si>
  <si>
    <t>Gemeentebestuur Middelkerke</t>
  </si>
  <si>
    <t>Padel &amp; tennis &amp; pickleballcentrum Krokodiel</t>
  </si>
  <si>
    <t>Lokaal bestuur Hoeilaart</t>
  </si>
  <si>
    <t xml:space="preserve">Uitbreiding Sport- en jeugdcomplex Koldam Hoeilaart met voetbal-, tennis- en padelinfrastructuur </t>
  </si>
  <si>
    <t>Stad Beringen</t>
  </si>
  <si>
    <t>Aanleg kunstgrasveld Mijnstadion Beringen</t>
  </si>
  <si>
    <t>Stad Menen</t>
  </si>
  <si>
    <t xml:space="preserve">Renovatie sportzaal </t>
  </si>
  <si>
    <t>Lokaal bestuur Schoten</t>
  </si>
  <si>
    <t>Sporthal De Ekster</t>
  </si>
  <si>
    <t>Stad Sint-Niklaas</t>
  </si>
  <si>
    <t>Zwembad De Watermolen</t>
  </si>
  <si>
    <t>Gemeente Heers</t>
  </si>
  <si>
    <t>2021_2 - Sporthal Heers</t>
  </si>
  <si>
    <t>Gemeente Dilbeek (Groep Dilbeek)</t>
  </si>
  <si>
    <t>2021_2 - Vrijetijdssite Keperenberg</t>
  </si>
  <si>
    <t>Gemeentebestuur Brasschaat</t>
  </si>
  <si>
    <t>Masterplan Park</t>
  </si>
  <si>
    <t>Lokaal Bestuur Lille</t>
  </si>
  <si>
    <t>Buitensportpark &amp; Zwembad Balsakker Lille</t>
  </si>
  <si>
    <t>Gemeente Holsbeek</t>
  </si>
  <si>
    <t xml:space="preserve">Beweegpark de Bruul </t>
  </si>
  <si>
    <t>Lokaal Bestuur Tielt-Winge</t>
  </si>
  <si>
    <t>Inrichting site sporthal 't Solveld</t>
  </si>
  <si>
    <t>Lokaal Bestuur Meerhout</t>
  </si>
  <si>
    <t>Uitbouw gemeentelijk Sportcentrum Meerhout</t>
  </si>
  <si>
    <t>Stad Bilzen</t>
  </si>
  <si>
    <t>Belisium</t>
  </si>
  <si>
    <t>Gemeente Dessel</t>
  </si>
  <si>
    <t>Gymhal Dessel</t>
  </si>
  <si>
    <t>Gemeente Lubbeek</t>
  </si>
  <si>
    <t>Multifunctioneel kunstgrasveld &amp; verbeteren toegankelijkheid sportsite lubbeek</t>
  </si>
  <si>
    <t>Gemeentebestuur Laakdal</t>
  </si>
  <si>
    <t>Dojo Judoclub Samurai, Sportzaal school Eindhout en BKO en de gemeentelijke sportdienst</t>
  </si>
  <si>
    <t>Gemeentebestuur Evergem</t>
  </si>
  <si>
    <t>Nieuw zwembad Hoge Wal Evergem</t>
  </si>
  <si>
    <t>Gemeentebestuur Begijnendijk</t>
  </si>
  <si>
    <t>renovatie, opwaardering sportcentrum De Tumkens Betekom</t>
  </si>
  <si>
    <t>Gemeente Hechtel-Eksel</t>
  </si>
  <si>
    <t>Hechtel-Eksel: Uitbouw sportzone Eksel</t>
  </si>
  <si>
    <t>Stadsbestuur Hamont-Achel</t>
  </si>
  <si>
    <t>Nieuwbouw sporthal Achel</t>
  </si>
  <si>
    <t>Stad Hasselt</t>
  </si>
  <si>
    <t>Renovatie atletieksite Kiewit</t>
  </si>
  <si>
    <t>Stad Anterpen</t>
  </si>
  <si>
    <t>Topsport Hockey Wilrijkse Plein</t>
  </si>
  <si>
    <t>stad Lokeren</t>
  </si>
  <si>
    <t>Bouw nieuw zwembad en renovatie kleedkamers sporthal SJC Lokeren</t>
  </si>
  <si>
    <t>Stad Antwerpen</t>
  </si>
  <si>
    <t>Afwerking Wilrijkse Plein</t>
  </si>
  <si>
    <t>Renovatie atletiekpiste Ruggeveld</t>
  </si>
  <si>
    <t>Stad Gent (Sportdienst)</t>
  </si>
  <si>
    <t>Opwaarderen Watersportbaan Gent</t>
  </si>
  <si>
    <t>Gemeentebestuur Oudsbergen</t>
  </si>
  <si>
    <t>sportzone Oudsbergen - Opglabbeek</t>
  </si>
  <si>
    <t>Stad Hoogstraten</t>
  </si>
  <si>
    <t>Sportpark Wereldakker</t>
  </si>
  <si>
    <t>Provincie Antwerpen ?</t>
  </si>
  <si>
    <t>Aanleg kunstgrasvelden hockey De Nekker</t>
  </si>
  <si>
    <t>Gemeente Gavere</t>
  </si>
  <si>
    <t>Sportsite Sportdreef Gavere</t>
  </si>
  <si>
    <t>Stad Tongeren</t>
  </si>
  <si>
    <t>Renovatie van atletiekpiste en tribune in het sportpark De Motten</t>
  </si>
  <si>
    <t>Gemeentebestuur Kalmthout</t>
  </si>
  <si>
    <t>Gymnastiekcentrum Heikant</t>
  </si>
  <si>
    <t>Stad Wervik</t>
  </si>
  <si>
    <t>Renovatie en uitbreiding sportaccommodatie Ter Linde met turnhal, parketzaal, dojo en schietstand</t>
  </si>
  <si>
    <t>Gemeentebestuur Stabroek</t>
  </si>
  <si>
    <t>Bouwen van een turn- en danshal bij GBS De Rekke</t>
  </si>
  <si>
    <t>(Topsport) gymhal Hasselt</t>
  </si>
  <si>
    <t>Stadsbestuur Nieuwpoort</t>
  </si>
  <si>
    <t>Sportcomplex Nieuwpoort D</t>
  </si>
  <si>
    <t>gemeentebestuur Aartselaar</t>
  </si>
  <si>
    <t>Intergemeentelijk zwembad Aartselaar - Hemiksem - Niel</t>
  </si>
  <si>
    <t>a) totaal aantal ingediende projectaanvragen voor deze oproep</t>
  </si>
  <si>
    <t>Gemeente Boutersem</t>
  </si>
  <si>
    <t>Infrastructuur subsidies</t>
  </si>
  <si>
    <t>Gemeente Zelzate</t>
  </si>
  <si>
    <t>Exploitatie subsidies</t>
  </si>
  <si>
    <t>Gemeente Steenokkerzeel</t>
  </si>
  <si>
    <t>Gemeente Brasschaat</t>
  </si>
  <si>
    <t>Maasmechelen</t>
  </si>
  <si>
    <t>naschoolse sportbeoefening 1ste en 2de graad S.O.</t>
  </si>
  <si>
    <t>Schoten</t>
  </si>
  <si>
    <t>Genk</t>
  </si>
  <si>
    <t>Knokke-Heist</t>
  </si>
  <si>
    <t>Wevelgem</t>
  </si>
  <si>
    <t>Kortrijk</t>
  </si>
  <si>
    <t>Sport Vlaanderen</t>
  </si>
  <si>
    <t>Aalst</t>
  </si>
  <si>
    <t>Mechelen</t>
  </si>
  <si>
    <t>Antwerpen</t>
  </si>
  <si>
    <t>Sportwijk De Nekker</t>
  </si>
  <si>
    <t>Sportwijk Schotte</t>
  </si>
  <si>
    <t>Sportwijk 't Rooi</t>
  </si>
  <si>
    <t>Sportwijk X</t>
  </si>
  <si>
    <t>Cultuur, Jeugd, Sport en Media (CJSM)</t>
  </si>
  <si>
    <t>Agentschap Binnenlands Bestuur</t>
  </si>
  <si>
    <t xml:space="preserve">Vlaamse Rand </t>
  </si>
  <si>
    <t>Vergroeningssubsidies</t>
  </si>
  <si>
    <t>Onderwijssubsidies</t>
  </si>
  <si>
    <t xml:space="preserve">Gemeente / OCMW </t>
  </si>
  <si>
    <t>Linkebeek</t>
  </si>
  <si>
    <t>Vergroening</t>
  </si>
  <si>
    <t xml:space="preserve">Ternat </t>
  </si>
  <si>
    <t>Opwijk</t>
  </si>
  <si>
    <t>Merchtem</t>
  </si>
  <si>
    <t>Wemmel</t>
  </si>
  <si>
    <t>Overijse</t>
  </si>
  <si>
    <t>Hoeilaart</t>
  </si>
  <si>
    <t>Lennik</t>
  </si>
  <si>
    <t>Beersel</t>
  </si>
  <si>
    <t>Tervuren</t>
  </si>
  <si>
    <t>Halle</t>
  </si>
  <si>
    <t>Drogenbos</t>
  </si>
  <si>
    <t>Sint-Pieters-Leeuw</t>
  </si>
  <si>
    <t>Vilvoorde</t>
  </si>
  <si>
    <t>De helft van de totale financiële middelen is afkomstig van het Agentschap Binnenlands Bestuur via het Vlaamse Randfonds en de andere helft van de financiële middelen is afkomstig van het Agentschap Natuur en Bos.</t>
  </si>
  <si>
    <t>Zaventem</t>
  </si>
  <si>
    <t>Dilbeek</t>
  </si>
  <si>
    <t>Affligem</t>
  </si>
  <si>
    <t>Asse</t>
  </si>
  <si>
    <t xml:space="preserve">Taalstimulerende activiteiten Nederlands in de schoolvakanties en buitenschoolse opvang voor kinderen en jongeren </t>
  </si>
  <si>
    <t>Grimbergen</t>
  </si>
  <si>
    <t>Taalstimulerende activiteiten Nederlands in de schoolvakanties en de buitenschoolse opvang</t>
  </si>
  <si>
    <t>OCMW Dilbeek</t>
  </si>
  <si>
    <t>Van de totale beschikbare financiële middelen is een deel ook naar verenigingen en de provincie Vlaams-Brabant gegaan.</t>
  </si>
  <si>
    <t>OMCW Dilbeek</t>
  </si>
  <si>
    <t>Kanselarij, Bestuur, Buitenlandse Zaken en Justitie (KBBJ)</t>
  </si>
  <si>
    <t>Projectoproep</t>
  </si>
  <si>
    <t>Vergroening 2020</t>
  </si>
  <si>
    <t>Vergroening 2021</t>
  </si>
  <si>
    <t>Onderwijs 2020</t>
  </si>
  <si>
    <t>Onderwijs 2021</t>
  </si>
  <si>
    <t>Decreet Bovenlokale &amp; Topsportsportinfrastructuur 2019</t>
  </si>
  <si>
    <t>Decreet Bovenlokale &amp; Topsportsportinfrastructuur 2020</t>
  </si>
  <si>
    <t>Decreet Bovenlokale &amp; Topsportsportinfrastructuur 2021</t>
  </si>
  <si>
    <t>Naschools Openstellen Schoolsportinfrastructuur 2019 (oproep 3)</t>
  </si>
  <si>
    <t>Stimulering Naschoolse Sportbeoefening 1ste &amp; 2de gr secundair onderwijs</t>
  </si>
  <si>
    <t>a) aantal ingediende projectaanvragen</t>
  </si>
  <si>
    <t>b) overzicht verleende subsidies</t>
  </si>
  <si>
    <t>c) welk budget was vrijgemaakt voor de projectoproep?</t>
  </si>
  <si>
    <t>Ben WEYTS
Viceminister-president van de Vlaamse Regering en Vlaams minister van Onderwijs, Sport, Dierenwelzijn en Vlaamse Rand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</si>
</sst>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164" formatCode="_ &quot;€&quot;\ * #,##0.00_ ;_ &quot;€&quot;\ * \-#,##0.00_ ;_ &quot;€&quot;\ * &quot;-&quot;??_ ;_ @_ "/>
    <numFmt numFmtId="165" formatCode="#,##0.00\ &quot;€&quot;"/>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b/>
      <sz val="12"/>
      <color indexed="18"/>
      <name val="Calibri"/>
      <family val="2"/>
    </font>
    <font>
      <b/>
      <i/>
      <sz val="11"/>
      <color theme="1"/>
      <name val="Calibri"/>
      <family val="2"/>
      <scheme val="minor"/>
    </font>
    <font>
      <b/>
      <i/>
      <sz val="12"/>
      <color rgb="FF000080"/>
      <name val="Calibri"/>
      <family val="2"/>
    </font>
    <font>
      <b/>
      <sz val="1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s>
  <fills count="3">
    <fill>
      <patternFill patternType="none"/>
    </fill>
    <fill>
      <patternFill patternType="gray125"/>
    </fill>
    <fill>
      <patternFill patternType="solid">
        <fgColor theme="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
    <xf numFmtId="0" fontId="0" fillId="0" borderId="0"/>
    <xf numFmtId="0" fontId="3" fillId="2" borderId="0" applyNumberFormat="0" applyBorder="0" applyAlignment="0" applyProtection="0"/>
    <xf numFmtId="0" fontId="4" fillId="0" borderId="0" applyNumberFormat="0" applyFill="0" applyBorder="0" applyAlignment="0" applyProtection="0"/>
    <xf numFmtId="0" fontId="5" fillId="0" borderId="0"/>
  </cellStyleXfs>
  <cellXfs count="106">
    <xf numFmtId="0" fontId="0" fillId="0" borderId="0" xfId="0"/>
    <xf numFmtId="0" fontId="6" fillId="0" borderId="0" xfId="3" applyFont="1" applyAlignment="1">
      <alignment vertical="center" wrapText="1"/>
    </xf>
    <xf numFmtId="0" fontId="0" fillId="0" borderId="0" xfId="0" applyAlignment="1">
      <alignment vertical="top"/>
    </xf>
    <xf numFmtId="0" fontId="0" fillId="0" borderId="0" xfId="0" applyAlignment="1">
      <alignment vertical="top" wrapText="1"/>
    </xf>
    <xf numFmtId="0" fontId="2" fillId="0" borderId="0" xfId="0" applyFont="1" applyAlignment="1">
      <alignment vertical="top"/>
    </xf>
    <xf numFmtId="0" fontId="2" fillId="0" borderId="0" xfId="0" applyFont="1" applyAlignment="1">
      <alignment vertical="top" wrapText="1"/>
    </xf>
    <xf numFmtId="0" fontId="0" fillId="0" borderId="0" xfId="0" applyAlignment="1">
      <alignment horizontal="left" vertical="top"/>
    </xf>
    <xf numFmtId="0" fontId="4" fillId="0" borderId="0" xfId="2" applyBorder="1"/>
    <xf numFmtId="0" fontId="0" fillId="0" borderId="0" xfId="0" applyAlignment="1">
      <alignment horizontal="left" vertical="top" wrapText="1"/>
    </xf>
    <xf numFmtId="0" fontId="7" fillId="0" borderId="12" xfId="0" applyFont="1" applyBorder="1" applyAlignment="1">
      <alignment vertical="top"/>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0" xfId="0" applyFont="1" applyBorder="1" applyAlignment="1">
      <alignment vertical="top"/>
    </xf>
    <xf numFmtId="165" fontId="2" fillId="0" borderId="11" xfId="0" applyNumberFormat="1" applyFont="1" applyBorder="1" applyAlignment="1">
      <alignment vertical="top"/>
    </xf>
    <xf numFmtId="0" fontId="1" fillId="2" borderId="7" xfId="1" applyFont="1" applyBorder="1" applyAlignment="1">
      <alignment vertical="top"/>
    </xf>
    <xf numFmtId="0" fontId="9" fillId="0" borderId="0" xfId="0" applyFont="1" applyAlignment="1">
      <alignment vertical="top"/>
    </xf>
    <xf numFmtId="0" fontId="0" fillId="0" borderId="0" xfId="0" applyAlignment="1">
      <alignment horizontal="left" vertical="top"/>
    </xf>
    <xf numFmtId="164" fontId="2" fillId="0" borderId="14" xfId="0" applyNumberFormat="1" applyFont="1" applyBorder="1" applyAlignment="1">
      <alignment vertical="top" wrapText="1"/>
    </xf>
    <xf numFmtId="0" fontId="10" fillId="0" borderId="0" xfId="0" applyFont="1" applyAlignment="1">
      <alignment vertical="top"/>
    </xf>
    <xf numFmtId="0" fontId="11" fillId="0" borderId="0" xfId="0" applyFont="1" applyAlignment="1">
      <alignment vertical="top"/>
    </xf>
    <xf numFmtId="0" fontId="11" fillId="0" borderId="13" xfId="0" applyFont="1" applyBorder="1" applyAlignment="1">
      <alignment vertical="top" wrapText="1"/>
    </xf>
    <xf numFmtId="0" fontId="10" fillId="0" borderId="0" xfId="0" applyFont="1"/>
    <xf numFmtId="0" fontId="12" fillId="0" borderId="0" xfId="0" applyFont="1" applyAlignment="1">
      <alignment vertical="top"/>
    </xf>
    <xf numFmtId="0" fontId="0" fillId="0" borderId="0" xfId="0" applyAlignment="1">
      <alignment horizontal="left" vertical="top"/>
    </xf>
    <xf numFmtId="0" fontId="4" fillId="0" borderId="0" xfId="2" applyAlignment="1">
      <alignment horizontal="left" vertical="top" wrapText="1"/>
    </xf>
    <xf numFmtId="165" fontId="2" fillId="0" borderId="14" xfId="0" applyNumberFormat="1" applyFont="1" applyBorder="1" applyAlignment="1">
      <alignment vertical="top" wrapText="1"/>
    </xf>
    <xf numFmtId="0" fontId="2" fillId="0" borderId="0" xfId="0" applyFont="1" applyAlignment="1">
      <alignment horizontal="center" vertical="top" wrapText="1"/>
    </xf>
    <xf numFmtId="0" fontId="7" fillId="0" borderId="0" xfId="0" applyFont="1" applyAlignment="1">
      <alignment vertical="top" wrapText="1"/>
    </xf>
    <xf numFmtId="165" fontId="2" fillId="0" borderId="0" xfId="0" applyNumberFormat="1" applyFont="1" applyAlignment="1">
      <alignment vertical="top" wrapText="1"/>
    </xf>
    <xf numFmtId="165" fontId="2" fillId="0" borderId="0" xfId="0" applyNumberFormat="1" applyFont="1" applyAlignment="1">
      <alignment vertical="top"/>
    </xf>
    <xf numFmtId="0" fontId="9" fillId="0" borderId="0" xfId="0" applyFont="1" applyBorder="1" applyAlignment="1">
      <alignment vertical="top"/>
    </xf>
    <xf numFmtId="0" fontId="2" fillId="0" borderId="0" xfId="0" applyFont="1" applyBorder="1" applyAlignment="1">
      <alignment vertical="top" wrapText="1"/>
    </xf>
    <xf numFmtId="165" fontId="0" fillId="0" borderId="17" xfId="0" applyNumberFormat="1" applyFont="1" applyBorder="1" applyAlignment="1">
      <alignment vertical="top"/>
    </xf>
    <xf numFmtId="165" fontId="0" fillId="0" borderId="17" xfId="0" applyNumberFormat="1" applyFont="1" applyBorder="1" applyAlignment="1">
      <alignment horizontal="right" vertical="top"/>
    </xf>
    <xf numFmtId="0" fontId="0" fillId="0" borderId="4" xfId="0" applyFont="1" applyBorder="1" applyAlignment="1">
      <alignment vertical="top"/>
    </xf>
    <xf numFmtId="0" fontId="0" fillId="0" borderId="0" xfId="0" applyFont="1"/>
    <xf numFmtId="0" fontId="0" fillId="0" borderId="5" xfId="0" applyFont="1" applyBorder="1" applyAlignment="1">
      <alignment vertical="top"/>
    </xf>
    <xf numFmtId="0" fontId="0" fillId="0" borderId="6" xfId="0" applyFont="1" applyBorder="1" applyAlignment="1">
      <alignment vertical="top"/>
    </xf>
    <xf numFmtId="0" fontId="0" fillId="0" borderId="0" xfId="0" applyFont="1" applyAlignment="1">
      <alignment vertical="top"/>
    </xf>
    <xf numFmtId="165" fontId="0" fillId="0" borderId="0" xfId="0" applyNumberFormat="1" applyFont="1" applyAlignment="1">
      <alignment vertical="top" wrapText="1"/>
    </xf>
    <xf numFmtId="0" fontId="0" fillId="0" borderId="17" xfId="0" applyFont="1" applyBorder="1" applyAlignment="1">
      <alignment horizontal="center" vertical="top" wrapText="1"/>
    </xf>
    <xf numFmtId="0" fontId="0" fillId="0" borderId="10" xfId="0" applyFont="1" applyBorder="1" applyAlignment="1">
      <alignment vertical="top"/>
    </xf>
    <xf numFmtId="0" fontId="0" fillId="0" borderId="11" xfId="0" applyFont="1" applyBorder="1" applyAlignment="1">
      <alignment vertical="top"/>
    </xf>
    <xf numFmtId="0" fontId="0" fillId="0" borderId="10" xfId="0" applyFont="1" applyBorder="1" applyAlignment="1">
      <alignment horizontal="left" vertical="top"/>
    </xf>
    <xf numFmtId="0" fontId="0" fillId="0" borderId="0" xfId="0" applyFont="1" applyAlignment="1">
      <alignment vertical="top" wrapText="1"/>
    </xf>
    <xf numFmtId="165" fontId="0" fillId="0" borderId="11" xfId="0" applyNumberFormat="1" applyFont="1" applyBorder="1" applyAlignment="1">
      <alignment vertical="top"/>
    </xf>
    <xf numFmtId="165" fontId="0" fillId="0" borderId="17" xfId="0" applyNumberFormat="1" applyFont="1" applyBorder="1" applyAlignment="1">
      <alignment vertical="top" wrapText="1"/>
    </xf>
    <xf numFmtId="7" fontId="0" fillId="0" borderId="11" xfId="0" applyNumberFormat="1" applyFont="1" applyBorder="1" applyAlignment="1">
      <alignment horizontal="right" vertical="top"/>
    </xf>
    <xf numFmtId="7" fontId="0" fillId="0" borderId="17" xfId="0" applyNumberFormat="1" applyFont="1" applyBorder="1" applyAlignment="1">
      <alignment vertical="top"/>
    </xf>
    <xf numFmtId="7" fontId="0" fillId="0" borderId="17" xfId="0" applyNumberFormat="1" applyFont="1" applyBorder="1" applyAlignment="1">
      <alignment vertical="top" wrapText="1"/>
    </xf>
    <xf numFmtId="0" fontId="0" fillId="0" borderId="0" xfId="0" applyFont="1" applyAlignment="1">
      <alignment horizontal="center"/>
    </xf>
    <xf numFmtId="0" fontId="0" fillId="0" borderId="11" xfId="0" applyFont="1" applyBorder="1" applyAlignment="1">
      <alignment horizontal="center" vertical="top"/>
    </xf>
    <xf numFmtId="164" fontId="0" fillId="0" borderId="11" xfId="0" applyNumberFormat="1" applyFont="1" applyBorder="1" applyAlignment="1">
      <alignment vertical="top"/>
    </xf>
    <xf numFmtId="0" fontId="0" fillId="0" borderId="10" xfId="0" applyNumberFormat="1" applyFont="1" applyBorder="1" applyAlignment="1">
      <alignment horizontal="left" vertical="top"/>
    </xf>
    <xf numFmtId="165" fontId="0" fillId="0" borderId="11" xfId="0" applyNumberFormat="1" applyFont="1" applyBorder="1" applyAlignment="1">
      <alignment horizontal="right" vertical="top"/>
    </xf>
    <xf numFmtId="0" fontId="0" fillId="0" borderId="0" xfId="0" applyFont="1" applyAlignment="1">
      <alignment wrapText="1"/>
    </xf>
    <xf numFmtId="0" fontId="0" fillId="0" borderId="0" xfId="0" applyFont="1" applyAlignment="1">
      <alignment horizontal="left" vertical="top" wrapText="1"/>
    </xf>
    <xf numFmtId="0" fontId="0" fillId="0" borderId="28" xfId="0" applyFont="1" applyBorder="1" applyAlignment="1">
      <alignment vertical="top"/>
    </xf>
    <xf numFmtId="0" fontId="0" fillId="0" borderId="29" xfId="0" applyFont="1" applyBorder="1" applyAlignment="1">
      <alignment vertical="top"/>
    </xf>
    <xf numFmtId="165" fontId="0" fillId="0" borderId="29" xfId="0" applyNumberFormat="1" applyFont="1" applyBorder="1" applyAlignment="1">
      <alignment vertical="top" wrapText="1"/>
    </xf>
    <xf numFmtId="165" fontId="0" fillId="0" borderId="30" xfId="0" applyNumberFormat="1" applyFont="1" applyBorder="1" applyAlignment="1">
      <alignment vertical="top"/>
    </xf>
    <xf numFmtId="165" fontId="0" fillId="0" borderId="0" xfId="0" applyNumberFormat="1" applyFont="1" applyAlignment="1">
      <alignment vertical="top"/>
    </xf>
    <xf numFmtId="165" fontId="0" fillId="0" borderId="0" xfId="0" applyNumberFormat="1" applyFont="1"/>
    <xf numFmtId="0" fontId="0" fillId="0" borderId="0" xfId="0" applyFont="1" applyBorder="1" applyAlignment="1">
      <alignment vertical="top"/>
    </xf>
    <xf numFmtId="165" fontId="0" fillId="0" borderId="0" xfId="0" applyNumberFormat="1"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165" fontId="0" fillId="0" borderId="20" xfId="0" applyNumberFormat="1" applyFont="1" applyBorder="1" applyAlignment="1">
      <alignment horizontal="right" vertical="top"/>
    </xf>
    <xf numFmtId="165" fontId="0" fillId="0" borderId="20" xfId="0" applyNumberFormat="1" applyFont="1" applyBorder="1" applyAlignment="1">
      <alignment vertical="top" wrapText="1"/>
    </xf>
    <xf numFmtId="0" fontId="6" fillId="0" borderId="1" xfId="3" applyFont="1" applyBorder="1" applyAlignment="1">
      <alignment horizontal="center" vertical="top" wrapText="1"/>
    </xf>
    <xf numFmtId="0" fontId="6" fillId="0" borderId="2" xfId="3" applyFont="1" applyBorder="1" applyAlignment="1">
      <alignment horizontal="center" vertical="top" wrapText="1"/>
    </xf>
    <xf numFmtId="0" fontId="6" fillId="0" borderId="3" xfId="3" applyFont="1" applyBorder="1" applyAlignment="1">
      <alignment horizontal="center" vertical="top" wrapText="1"/>
    </xf>
    <xf numFmtId="0" fontId="8" fillId="0" borderId="1" xfId="3" applyFont="1" applyBorder="1" applyAlignment="1">
      <alignment horizontal="left" vertical="top" wrapText="1"/>
    </xf>
    <xf numFmtId="0" fontId="6" fillId="0" borderId="2" xfId="3" applyFont="1" applyBorder="1" applyAlignment="1">
      <alignment horizontal="left" vertical="top" wrapText="1"/>
    </xf>
    <xf numFmtId="0" fontId="6" fillId="0" borderId="3" xfId="3" applyFont="1" applyBorder="1" applyAlignment="1">
      <alignment horizontal="left" vertical="top" wrapText="1"/>
    </xf>
    <xf numFmtId="0" fontId="7" fillId="0" borderId="19" xfId="0" applyFont="1" applyBorder="1" applyAlignment="1">
      <alignment vertical="top"/>
    </xf>
    <xf numFmtId="0" fontId="7" fillId="0" borderId="18" xfId="0" applyFont="1" applyBorder="1" applyAlignment="1">
      <alignment vertical="top"/>
    </xf>
    <xf numFmtId="0" fontId="7" fillId="0" borderId="20" xfId="0" applyFont="1" applyBorder="1" applyAlignment="1">
      <alignmen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7" fillId="0" borderId="19" xfId="0" applyFont="1" applyBorder="1" applyAlignment="1">
      <alignment horizontal="left" vertical="top"/>
    </xf>
    <xf numFmtId="0" fontId="7" fillId="0" borderId="18" xfId="0" applyFont="1" applyBorder="1" applyAlignment="1">
      <alignment horizontal="left" vertical="top"/>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17"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4" fillId="0" borderId="10" xfId="2" applyFont="1" applyFill="1" applyBorder="1" applyAlignment="1">
      <alignment horizontal="center" vertical="top" wrapText="1"/>
    </xf>
    <xf numFmtId="0" fontId="3" fillId="2" borderId="8" xfId="1" applyFont="1" applyBorder="1" applyAlignment="1">
      <alignment vertical="top" wrapText="1"/>
    </xf>
    <xf numFmtId="0" fontId="3" fillId="2" borderId="9" xfId="1" applyFont="1" applyBorder="1" applyAlignment="1">
      <alignment vertical="top" wrapText="1"/>
    </xf>
    <xf numFmtId="0" fontId="7" fillId="0" borderId="16" xfId="0" applyFont="1" applyBorder="1" applyAlignment="1">
      <alignment horizontal="left" vertical="top"/>
    </xf>
    <xf numFmtId="0" fontId="7" fillId="0" borderId="15" xfId="0" applyFont="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5" xfId="0" applyFont="1" applyBorder="1" applyAlignment="1">
      <alignment horizontal="left" vertical="top" wrapText="1"/>
    </xf>
  </cellXfs>
  <cellStyles count="4">
    <cellStyle name="Accent1" xfId="1" builtinId="29"/>
    <cellStyle name="Hyperlink" xfId="2" builtinId="8"/>
    <cellStyle name="Standaard" xfId="0" builtinId="0"/>
    <cellStyle name="Standaard 2" xfId="3" xr:uid="{862C4A69-F394-4A10-8989-174651B452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36C40-488B-4C64-80C5-4120E751449C}">
  <sheetPr>
    <pageSetUpPr fitToPage="1"/>
  </sheetPr>
  <dimension ref="A1:Q25"/>
  <sheetViews>
    <sheetView tabSelected="1" zoomScaleNormal="100" workbookViewId="0">
      <selection activeCell="A10" sqref="A10"/>
    </sheetView>
  </sheetViews>
  <sheetFormatPr defaultColWidth="8.85546875" defaultRowHeight="15" x14ac:dyDescent="0.25"/>
  <cols>
    <col min="1" max="1" width="60.5703125" style="6" bestFit="1" customWidth="1"/>
    <col min="2" max="2" width="39" style="6" customWidth="1"/>
    <col min="3" max="3" width="76" style="8" customWidth="1"/>
  </cols>
  <sheetData>
    <row r="1" spans="1:17" ht="31.7" customHeight="1" thickBot="1" x14ac:dyDescent="0.3">
      <c r="A1" s="70" t="s">
        <v>0</v>
      </c>
      <c r="B1" s="71"/>
      <c r="C1" s="72"/>
    </row>
    <row r="2" spans="1:17" ht="46.35" customHeight="1" thickBot="1" x14ac:dyDescent="0.3">
      <c r="A2" s="73" t="s">
        <v>169</v>
      </c>
      <c r="B2" s="74"/>
      <c r="C2" s="75"/>
      <c r="D2" s="1"/>
      <c r="E2" s="1"/>
      <c r="F2" s="1"/>
      <c r="G2" s="1"/>
      <c r="H2" s="1"/>
      <c r="I2" s="1"/>
      <c r="J2" s="1"/>
      <c r="K2" s="1"/>
      <c r="L2" s="1"/>
      <c r="M2" s="1"/>
      <c r="N2" s="1"/>
      <c r="O2" s="1"/>
      <c r="P2" s="1"/>
      <c r="Q2" s="1"/>
    </row>
    <row r="3" spans="1:17" x14ac:dyDescent="0.25">
      <c r="A3" s="2"/>
      <c r="B3" s="2"/>
      <c r="C3" s="3"/>
    </row>
    <row r="4" spans="1:17" x14ac:dyDescent="0.25">
      <c r="A4" s="4" t="s">
        <v>1</v>
      </c>
      <c r="B4" s="4" t="s">
        <v>2</v>
      </c>
      <c r="C4" s="5" t="s">
        <v>3</v>
      </c>
    </row>
    <row r="5" spans="1:17" x14ac:dyDescent="0.25">
      <c r="A5" s="23" t="s">
        <v>124</v>
      </c>
      <c r="B5" s="23" t="s">
        <v>125</v>
      </c>
      <c r="C5" s="24" t="s">
        <v>126</v>
      </c>
    </row>
    <row r="6" spans="1:17" x14ac:dyDescent="0.25">
      <c r="A6" s="23" t="s">
        <v>124</v>
      </c>
      <c r="B6" s="23" t="s">
        <v>125</v>
      </c>
      <c r="C6" s="24" t="s">
        <v>127</v>
      </c>
    </row>
    <row r="7" spans="1:17" x14ac:dyDescent="0.25">
      <c r="A7" s="6" t="s">
        <v>115</v>
      </c>
      <c r="B7" s="6" t="s">
        <v>4</v>
      </c>
      <c r="C7" s="24" t="s">
        <v>5</v>
      </c>
    </row>
    <row r="8" spans="1:17" x14ac:dyDescent="0.25">
      <c r="A8" s="16" t="s">
        <v>115</v>
      </c>
      <c r="B8" s="6" t="s">
        <v>4</v>
      </c>
      <c r="C8" s="24" t="s">
        <v>6</v>
      </c>
    </row>
    <row r="9" spans="1:17" x14ac:dyDescent="0.25">
      <c r="A9" s="16" t="s">
        <v>115</v>
      </c>
      <c r="B9" s="6" t="s">
        <v>4</v>
      </c>
      <c r="C9" s="24" t="s">
        <v>7</v>
      </c>
    </row>
    <row r="10" spans="1:17" x14ac:dyDescent="0.25">
      <c r="A10" s="23" t="s">
        <v>115</v>
      </c>
      <c r="B10" s="23" t="s">
        <v>4</v>
      </c>
      <c r="C10" s="24" t="s">
        <v>122</v>
      </c>
    </row>
    <row r="17" spans="1:5" x14ac:dyDescent="0.25">
      <c r="D17" s="7"/>
      <c r="E17" s="7"/>
    </row>
    <row r="21" spans="1:5" x14ac:dyDescent="0.25">
      <c r="A21" s="8"/>
    </row>
    <row r="22" spans="1:5" x14ac:dyDescent="0.25">
      <c r="A22" s="8"/>
    </row>
    <row r="23" spans="1:5" x14ac:dyDescent="0.25">
      <c r="A23" s="8"/>
    </row>
    <row r="24" spans="1:5" x14ac:dyDescent="0.25">
      <c r="A24" s="8"/>
    </row>
    <row r="25" spans="1:5" x14ac:dyDescent="0.25">
      <c r="A25" s="8"/>
    </row>
  </sheetData>
  <mergeCells count="2">
    <mergeCell ref="A1:C1"/>
    <mergeCell ref="A2:C2"/>
  </mergeCells>
  <hyperlinks>
    <hyperlink ref="C17:E17" location="'ABB Buurtstewards'!A1" display="Subsidie Buurtstewards (Roma)" xr:uid="{69B3319C-8C1E-429F-A267-2470095BAAD6}"/>
    <hyperlink ref="C7" location="'Decreet Sportinfrastructuur'!A1" display="decreet sportinfrastructuur" xr:uid="{4F637556-18F6-449A-9B5B-BE2045ADADDC}"/>
    <hyperlink ref="C8" location="Schoolsportinfrastructuur!A1" display="openstellen schoolsportinfrastructuur" xr:uid="{E7E199A1-DEF3-4BAD-9F8D-1ACD37E60D31}"/>
    <hyperlink ref="C9" location="'Naschoolse sportbeoefening'!A1" display="naschoolse sportbeoefening 1ste en 2de graad secundair onderwijs" xr:uid="{705A7D9B-8921-45F2-9BF7-8FCA2C63BD71}"/>
    <hyperlink ref="C10" location="'Sportwijk X'!A1" display="Sportwijk X" xr:uid="{16F58B9F-9B5B-486E-A913-6DB889E337AB}"/>
    <hyperlink ref="C6" location="Onderwijssubsidies!A1" display="Onderwijssubsidies" xr:uid="{EE261497-EFB9-4D78-9A2E-4734391ADE8B}"/>
    <hyperlink ref="C5" location="Vergroeningssubsidies!A1" display="Vergroeningssubsidies" xr:uid="{01FB9D1C-CFFB-4C50-AC50-A2D2AF7F21DB}"/>
  </hyperlink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E5EA7-303C-470D-BAF6-E73FB09A75AA}">
  <sheetPr>
    <pageSetUpPr fitToPage="1"/>
  </sheetPr>
  <dimension ref="A1:D52"/>
  <sheetViews>
    <sheetView zoomScaleNormal="100" workbookViewId="0">
      <selection activeCell="B5" sqref="B5:D5"/>
    </sheetView>
  </sheetViews>
  <sheetFormatPr defaultColWidth="8.85546875" defaultRowHeight="15" x14ac:dyDescent="0.25"/>
  <cols>
    <col min="1" max="1" width="28.7109375" style="38" customWidth="1"/>
    <col min="2" max="2" width="40.7109375" style="38" customWidth="1"/>
    <col min="3" max="3" width="72.7109375" style="39" customWidth="1"/>
    <col min="4" max="4" width="14.7109375" style="61" customWidth="1"/>
    <col min="5" max="5" width="15.42578125" style="38" customWidth="1"/>
    <col min="6" max="16384" width="8.85546875" style="38"/>
  </cols>
  <sheetData>
    <row r="1" spans="1:4" x14ac:dyDescent="0.25">
      <c r="A1" s="34" t="s">
        <v>2</v>
      </c>
      <c r="B1" s="89" t="s">
        <v>125</v>
      </c>
      <c r="C1" s="90"/>
      <c r="D1" s="95" t="s">
        <v>8</v>
      </c>
    </row>
    <row r="2" spans="1:4" x14ac:dyDescent="0.25">
      <c r="A2" s="36" t="s">
        <v>9</v>
      </c>
      <c r="B2" s="91" t="s">
        <v>155</v>
      </c>
      <c r="C2" s="92"/>
      <c r="D2" s="95"/>
    </row>
    <row r="3" spans="1:4" ht="15.75" thickBot="1" x14ac:dyDescent="0.3">
      <c r="A3" s="37" t="s">
        <v>10</v>
      </c>
      <c r="B3" s="93" t="s">
        <v>124</v>
      </c>
      <c r="C3" s="94"/>
      <c r="D3" s="95"/>
    </row>
    <row r="4" spans="1:4" ht="15.75" thickBot="1" x14ac:dyDescent="0.3">
      <c r="D4" s="38"/>
    </row>
    <row r="5" spans="1:4" s="4" customFormat="1" x14ac:dyDescent="0.25">
      <c r="A5" s="14" t="s">
        <v>156</v>
      </c>
      <c r="B5" s="96" t="s">
        <v>157</v>
      </c>
      <c r="C5" s="96"/>
      <c r="D5" s="97"/>
    </row>
    <row r="6" spans="1:4" s="4" customFormat="1" x14ac:dyDescent="0.25">
      <c r="A6" s="98" t="s">
        <v>166</v>
      </c>
      <c r="B6" s="99"/>
      <c r="C6" s="99"/>
      <c r="D6" s="40">
        <v>27</v>
      </c>
    </row>
    <row r="7" spans="1:4" x14ac:dyDescent="0.25">
      <c r="A7" s="41"/>
      <c r="B7" s="63"/>
      <c r="C7" s="64"/>
      <c r="D7" s="45"/>
    </row>
    <row r="8" spans="1:4" x14ac:dyDescent="0.25">
      <c r="A8" s="76" t="s">
        <v>167</v>
      </c>
      <c r="B8" s="77"/>
      <c r="C8" s="77"/>
      <c r="D8" s="78"/>
    </row>
    <row r="9" spans="1:4" x14ac:dyDescent="0.25">
      <c r="A9" s="12" t="s">
        <v>12</v>
      </c>
      <c r="B9" s="30" t="s">
        <v>128</v>
      </c>
      <c r="C9" s="31" t="s">
        <v>13</v>
      </c>
      <c r="D9" s="13" t="s">
        <v>14</v>
      </c>
    </row>
    <row r="10" spans="1:4" x14ac:dyDescent="0.25">
      <c r="A10" s="43">
        <v>2020</v>
      </c>
      <c r="B10" s="64" t="s">
        <v>129</v>
      </c>
      <c r="C10" s="64" t="s">
        <v>130</v>
      </c>
      <c r="D10" s="45">
        <v>34819</v>
      </c>
    </row>
    <row r="11" spans="1:4" x14ac:dyDescent="0.25">
      <c r="A11" s="43">
        <v>2020</v>
      </c>
      <c r="B11" s="64" t="s">
        <v>131</v>
      </c>
      <c r="C11" s="64" t="s">
        <v>130</v>
      </c>
      <c r="D11" s="45">
        <v>33433</v>
      </c>
    </row>
    <row r="12" spans="1:4" x14ac:dyDescent="0.25">
      <c r="A12" s="43">
        <v>2020</v>
      </c>
      <c r="B12" s="64" t="s">
        <v>132</v>
      </c>
      <c r="C12" s="64" t="s">
        <v>130</v>
      </c>
      <c r="D12" s="45">
        <v>181737</v>
      </c>
    </row>
    <row r="13" spans="1:4" x14ac:dyDescent="0.25">
      <c r="A13" s="43">
        <v>2020</v>
      </c>
      <c r="B13" s="63" t="s">
        <v>133</v>
      </c>
      <c r="C13" s="64" t="s">
        <v>130</v>
      </c>
      <c r="D13" s="45">
        <v>127802</v>
      </c>
    </row>
    <row r="14" spans="1:4" x14ac:dyDescent="0.25">
      <c r="A14" s="43">
        <v>2020</v>
      </c>
      <c r="B14" s="63" t="s">
        <v>134</v>
      </c>
      <c r="C14" s="64" t="s">
        <v>130</v>
      </c>
      <c r="D14" s="45">
        <v>303805</v>
      </c>
    </row>
    <row r="15" spans="1:4" x14ac:dyDescent="0.25">
      <c r="A15" s="43">
        <v>2020</v>
      </c>
      <c r="B15" s="63" t="s">
        <v>135</v>
      </c>
      <c r="C15" s="64" t="s">
        <v>130</v>
      </c>
      <c r="D15" s="45">
        <v>146282</v>
      </c>
    </row>
    <row r="16" spans="1:4" x14ac:dyDescent="0.25">
      <c r="A16" s="43">
        <v>2020</v>
      </c>
      <c r="B16" s="63" t="s">
        <v>136</v>
      </c>
      <c r="C16" s="64" t="s">
        <v>130</v>
      </c>
      <c r="D16" s="45">
        <v>321553</v>
      </c>
    </row>
    <row r="17" spans="1:4" x14ac:dyDescent="0.25">
      <c r="A17" s="43">
        <v>2020</v>
      </c>
      <c r="B17" s="63" t="s">
        <v>137</v>
      </c>
      <c r="C17" s="64" t="s">
        <v>130</v>
      </c>
      <c r="D17" s="45">
        <v>164880</v>
      </c>
    </row>
    <row r="18" spans="1:4" x14ac:dyDescent="0.25">
      <c r="A18" s="43">
        <v>2020</v>
      </c>
      <c r="B18" s="63" t="s">
        <v>138</v>
      </c>
      <c r="C18" s="64" t="s">
        <v>130</v>
      </c>
      <c r="D18" s="45">
        <v>109103</v>
      </c>
    </row>
    <row r="19" spans="1:4" x14ac:dyDescent="0.25">
      <c r="A19" s="43">
        <v>2020</v>
      </c>
      <c r="B19" s="63" t="s">
        <v>139</v>
      </c>
      <c r="C19" s="64" t="s">
        <v>130</v>
      </c>
      <c r="D19" s="45">
        <v>368321</v>
      </c>
    </row>
    <row r="20" spans="1:4" x14ac:dyDescent="0.25">
      <c r="A20" s="43">
        <v>2020</v>
      </c>
      <c r="B20" s="63" t="s">
        <v>140</v>
      </c>
      <c r="C20" s="64" t="s">
        <v>130</v>
      </c>
      <c r="D20" s="45">
        <v>448510</v>
      </c>
    </row>
    <row r="21" spans="1:4" x14ac:dyDescent="0.25">
      <c r="A21" s="43">
        <v>2020</v>
      </c>
      <c r="B21" s="63" t="s">
        <v>141</v>
      </c>
      <c r="C21" s="64" t="s">
        <v>130</v>
      </c>
      <c r="D21" s="45">
        <v>197500</v>
      </c>
    </row>
    <row r="22" spans="1:4" x14ac:dyDescent="0.25">
      <c r="A22" s="43">
        <v>2020</v>
      </c>
      <c r="B22" s="63" t="s">
        <v>142</v>
      </c>
      <c r="C22" s="64" t="s">
        <v>130</v>
      </c>
      <c r="D22" s="45">
        <v>254461</v>
      </c>
    </row>
    <row r="23" spans="1:4" x14ac:dyDescent="0.25">
      <c r="A23" s="43">
        <v>2020</v>
      </c>
      <c r="B23" s="63" t="s">
        <v>143</v>
      </c>
      <c r="C23" s="64" t="s">
        <v>130</v>
      </c>
      <c r="D23" s="45">
        <v>565123</v>
      </c>
    </row>
    <row r="24" spans="1:4" x14ac:dyDescent="0.25">
      <c r="A24" s="41"/>
      <c r="B24" s="63"/>
      <c r="C24" s="64"/>
      <c r="D24" s="45"/>
    </row>
    <row r="25" spans="1:4" x14ac:dyDescent="0.25">
      <c r="A25" s="79" t="s">
        <v>15</v>
      </c>
      <c r="B25" s="80"/>
      <c r="C25" s="80"/>
      <c r="D25" s="32">
        <f>SUM(D10:D23)</f>
        <v>3257329</v>
      </c>
    </row>
    <row r="26" spans="1:4" x14ac:dyDescent="0.25">
      <c r="A26" s="41"/>
      <c r="B26" s="63"/>
      <c r="C26" s="64"/>
      <c r="D26" s="45"/>
    </row>
    <row r="27" spans="1:4" x14ac:dyDescent="0.25">
      <c r="A27" s="81" t="s">
        <v>168</v>
      </c>
      <c r="B27" s="82"/>
      <c r="C27" s="82"/>
      <c r="D27" s="69">
        <v>3500000</v>
      </c>
    </row>
    <row r="28" spans="1:4" ht="14.45" customHeight="1" x14ac:dyDescent="0.25">
      <c r="A28" s="83" t="s">
        <v>144</v>
      </c>
      <c r="B28" s="84"/>
      <c r="C28" s="84"/>
      <c r="D28" s="85"/>
    </row>
    <row r="29" spans="1:4" x14ac:dyDescent="0.25">
      <c r="A29" s="86"/>
      <c r="B29" s="87"/>
      <c r="C29" s="87"/>
      <c r="D29" s="88"/>
    </row>
    <row r="30" spans="1:4" ht="15.75" thickBot="1" x14ac:dyDescent="0.3">
      <c r="A30" s="65"/>
      <c r="B30" s="66"/>
      <c r="C30" s="66"/>
      <c r="D30" s="67"/>
    </row>
    <row r="31" spans="1:4" ht="15.75" thickBot="1" x14ac:dyDescent="0.3">
      <c r="A31" s="44"/>
      <c r="B31" s="5"/>
      <c r="C31" s="5"/>
      <c r="D31" s="28"/>
    </row>
    <row r="32" spans="1:4" x14ac:dyDescent="0.25">
      <c r="A32" s="14" t="s">
        <v>156</v>
      </c>
      <c r="B32" s="96" t="s">
        <v>158</v>
      </c>
      <c r="C32" s="96"/>
      <c r="D32" s="97"/>
    </row>
    <row r="33" spans="1:4" x14ac:dyDescent="0.25">
      <c r="A33" s="98" t="s">
        <v>166</v>
      </c>
      <c r="B33" s="99"/>
      <c r="C33" s="99"/>
      <c r="D33" s="40">
        <v>10</v>
      </c>
    </row>
    <row r="34" spans="1:4" x14ac:dyDescent="0.25">
      <c r="A34" s="41"/>
      <c r="B34" s="63"/>
      <c r="C34" s="64"/>
      <c r="D34" s="45"/>
    </row>
    <row r="35" spans="1:4" x14ac:dyDescent="0.25">
      <c r="A35" s="76" t="s">
        <v>167</v>
      </c>
      <c r="B35" s="77"/>
      <c r="C35" s="77"/>
      <c r="D35" s="78"/>
    </row>
    <row r="36" spans="1:4" x14ac:dyDescent="0.25">
      <c r="A36" s="12" t="s">
        <v>12</v>
      </c>
      <c r="B36" s="30" t="s">
        <v>128</v>
      </c>
      <c r="C36" s="31" t="s">
        <v>13</v>
      </c>
      <c r="D36" s="13" t="s">
        <v>14</v>
      </c>
    </row>
    <row r="37" spans="1:4" x14ac:dyDescent="0.25">
      <c r="A37" s="43">
        <v>2021</v>
      </c>
      <c r="B37" s="64" t="s">
        <v>140</v>
      </c>
      <c r="C37" s="64" t="s">
        <v>130</v>
      </c>
      <c r="D37" s="45">
        <v>129393</v>
      </c>
    </row>
    <row r="38" spans="1:4" x14ac:dyDescent="0.25">
      <c r="A38" s="43">
        <v>2021</v>
      </c>
      <c r="B38" s="64" t="s">
        <v>145</v>
      </c>
      <c r="C38" s="64" t="s">
        <v>130</v>
      </c>
      <c r="D38" s="45">
        <v>618692</v>
      </c>
    </row>
    <row r="39" spans="1:4" x14ac:dyDescent="0.25">
      <c r="A39" s="43">
        <v>2021</v>
      </c>
      <c r="B39" s="64" t="s">
        <v>138</v>
      </c>
      <c r="C39" s="64" t="s">
        <v>130</v>
      </c>
      <c r="D39" s="45">
        <v>19743</v>
      </c>
    </row>
    <row r="40" spans="1:4" x14ac:dyDescent="0.25">
      <c r="A40" s="43">
        <v>2021</v>
      </c>
      <c r="B40" s="63" t="s">
        <v>136</v>
      </c>
      <c r="C40" s="64" t="s">
        <v>130</v>
      </c>
      <c r="D40" s="45">
        <v>279574</v>
      </c>
    </row>
    <row r="41" spans="1:4" x14ac:dyDescent="0.25">
      <c r="A41" s="43">
        <v>2021</v>
      </c>
      <c r="B41" s="63" t="s">
        <v>146</v>
      </c>
      <c r="C41" s="64" t="s">
        <v>130</v>
      </c>
      <c r="D41" s="45">
        <v>324360</v>
      </c>
    </row>
    <row r="42" spans="1:4" x14ac:dyDescent="0.25">
      <c r="A42" s="43">
        <v>2021</v>
      </c>
      <c r="B42" s="63" t="s">
        <v>143</v>
      </c>
      <c r="C42" s="64" t="s">
        <v>130</v>
      </c>
      <c r="D42" s="45">
        <v>478947</v>
      </c>
    </row>
    <row r="43" spans="1:4" x14ac:dyDescent="0.25">
      <c r="A43" s="43">
        <v>2021</v>
      </c>
      <c r="B43" s="63" t="s">
        <v>147</v>
      </c>
      <c r="C43" s="64" t="s">
        <v>130</v>
      </c>
      <c r="D43" s="45">
        <v>33211</v>
      </c>
    </row>
    <row r="44" spans="1:4" x14ac:dyDescent="0.25">
      <c r="A44" s="41"/>
      <c r="B44" s="63"/>
      <c r="C44" s="64"/>
      <c r="D44" s="45"/>
    </row>
    <row r="45" spans="1:4" x14ac:dyDescent="0.25">
      <c r="A45" s="79" t="s">
        <v>15</v>
      </c>
      <c r="B45" s="80"/>
      <c r="C45" s="80"/>
      <c r="D45" s="32">
        <f>SUM(D37:D43)</f>
        <v>1883920</v>
      </c>
    </row>
    <row r="46" spans="1:4" x14ac:dyDescent="0.25">
      <c r="A46" s="41"/>
      <c r="B46" s="63"/>
      <c r="C46" s="64"/>
      <c r="D46" s="45"/>
    </row>
    <row r="47" spans="1:4" x14ac:dyDescent="0.25">
      <c r="A47" s="81" t="s">
        <v>168</v>
      </c>
      <c r="B47" s="82"/>
      <c r="C47" s="82"/>
      <c r="D47" s="69">
        <v>2000000</v>
      </c>
    </row>
    <row r="48" spans="1:4" ht="14.45" customHeight="1" x14ac:dyDescent="0.25">
      <c r="A48" s="83" t="s">
        <v>144</v>
      </c>
      <c r="B48" s="84"/>
      <c r="C48" s="84"/>
      <c r="D48" s="85"/>
    </row>
    <row r="49" spans="1:4" x14ac:dyDescent="0.25">
      <c r="A49" s="86"/>
      <c r="B49" s="87"/>
      <c r="C49" s="87"/>
      <c r="D49" s="88"/>
    </row>
    <row r="50" spans="1:4" ht="15.75" thickBot="1" x14ac:dyDescent="0.3">
      <c r="A50" s="65"/>
      <c r="B50" s="66"/>
      <c r="C50" s="66"/>
      <c r="D50" s="67"/>
    </row>
    <row r="51" spans="1:4" ht="14.45" customHeight="1" x14ac:dyDescent="0.25">
      <c r="A51" s="26"/>
      <c r="B51" s="44"/>
      <c r="C51" s="44"/>
      <c r="D51" s="28"/>
    </row>
    <row r="52" spans="1:4" x14ac:dyDescent="0.25">
      <c r="A52" s="4"/>
      <c r="D52" s="29"/>
    </row>
  </sheetData>
  <mergeCells count="16">
    <mergeCell ref="A35:D35"/>
    <mergeCell ref="A45:C45"/>
    <mergeCell ref="A47:C47"/>
    <mergeCell ref="A48:D49"/>
    <mergeCell ref="B1:C1"/>
    <mergeCell ref="B2:C2"/>
    <mergeCell ref="B3:C3"/>
    <mergeCell ref="D1:D3"/>
    <mergeCell ref="B5:D5"/>
    <mergeCell ref="A6:C6"/>
    <mergeCell ref="A8:D8"/>
    <mergeCell ref="A25:C25"/>
    <mergeCell ref="A33:C33"/>
    <mergeCell ref="A27:C27"/>
    <mergeCell ref="B32:D32"/>
    <mergeCell ref="A28:D29"/>
  </mergeCells>
  <hyperlinks>
    <hyperlink ref="D1" location="Inhoud!A1" display="terug naar inhoud" xr:uid="{2CD81E80-977A-4350-9EE5-9B489B0357D8}"/>
  </hyperlinks>
  <pageMargins left="0.7" right="0.7" top="0.75" bottom="0.75" header="0.3" footer="0.3"/>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73B89-051D-489D-82F6-91B9472E7A26}">
  <sheetPr>
    <pageSetUpPr fitToPage="1"/>
  </sheetPr>
  <dimension ref="A1:D44"/>
  <sheetViews>
    <sheetView workbookViewId="0">
      <selection activeCell="C5" sqref="C5"/>
    </sheetView>
  </sheetViews>
  <sheetFormatPr defaultColWidth="8.85546875" defaultRowHeight="15" x14ac:dyDescent="0.25"/>
  <cols>
    <col min="1" max="1" width="28.7109375" style="35" customWidth="1"/>
    <col min="2" max="2" width="40.7109375" style="35" customWidth="1"/>
    <col min="3" max="3" width="72.7109375" style="35" customWidth="1"/>
    <col min="4" max="4" width="14.7109375" style="62" customWidth="1"/>
    <col min="5" max="5" width="15.42578125" style="35" customWidth="1"/>
    <col min="6" max="16384" width="8.85546875" style="35"/>
  </cols>
  <sheetData>
    <row r="1" spans="1:4" x14ac:dyDescent="0.25">
      <c r="A1" s="34" t="s">
        <v>2</v>
      </c>
      <c r="B1" s="89" t="s">
        <v>125</v>
      </c>
      <c r="C1" s="90"/>
      <c r="D1" s="95" t="s">
        <v>8</v>
      </c>
    </row>
    <row r="2" spans="1:4" ht="14.45" customHeight="1" x14ac:dyDescent="0.25">
      <c r="A2" s="36" t="s">
        <v>9</v>
      </c>
      <c r="B2" s="91" t="s">
        <v>155</v>
      </c>
      <c r="C2" s="92"/>
      <c r="D2" s="95"/>
    </row>
    <row r="3" spans="1:4" ht="15.75" thickBot="1" x14ac:dyDescent="0.3">
      <c r="A3" s="37" t="s">
        <v>10</v>
      </c>
      <c r="B3" s="93" t="s">
        <v>124</v>
      </c>
      <c r="C3" s="94"/>
      <c r="D3" s="95"/>
    </row>
    <row r="4" spans="1:4" s="38" customFormat="1" ht="15.75" thickBot="1" x14ac:dyDescent="0.3">
      <c r="C4" s="39"/>
    </row>
    <row r="5" spans="1:4" x14ac:dyDescent="0.25">
      <c r="A5" s="14" t="s">
        <v>156</v>
      </c>
      <c r="B5" s="96" t="s">
        <v>159</v>
      </c>
      <c r="C5" s="96"/>
      <c r="D5" s="97"/>
    </row>
    <row r="6" spans="1:4" x14ac:dyDescent="0.25">
      <c r="A6" s="98" t="s">
        <v>166</v>
      </c>
      <c r="B6" s="99"/>
      <c r="C6" s="99"/>
      <c r="D6" s="40">
        <v>7</v>
      </c>
    </row>
    <row r="7" spans="1:4" x14ac:dyDescent="0.25">
      <c r="A7" s="41"/>
      <c r="B7" s="38"/>
      <c r="C7" s="39"/>
      <c r="D7" s="45"/>
    </row>
    <row r="8" spans="1:4" x14ac:dyDescent="0.25">
      <c r="A8" s="76" t="s">
        <v>167</v>
      </c>
      <c r="B8" s="77"/>
      <c r="C8" s="77"/>
      <c r="D8" s="78"/>
    </row>
    <row r="9" spans="1:4" x14ac:dyDescent="0.25">
      <c r="A9" s="12" t="s">
        <v>12</v>
      </c>
      <c r="B9" s="15" t="s">
        <v>128</v>
      </c>
      <c r="C9" s="5" t="s">
        <v>13</v>
      </c>
      <c r="D9" s="13" t="s">
        <v>14</v>
      </c>
    </row>
    <row r="10" spans="1:4" ht="30" x14ac:dyDescent="0.25">
      <c r="A10" s="43">
        <v>2020</v>
      </c>
      <c r="B10" s="39" t="s">
        <v>148</v>
      </c>
      <c r="C10" s="44" t="s">
        <v>149</v>
      </c>
      <c r="D10" s="54">
        <v>39650</v>
      </c>
    </row>
    <row r="11" spans="1:4" ht="30" x14ac:dyDescent="0.25">
      <c r="A11" s="43">
        <v>2020</v>
      </c>
      <c r="B11" s="39" t="s">
        <v>138</v>
      </c>
      <c r="C11" s="55" t="s">
        <v>149</v>
      </c>
      <c r="D11" s="54">
        <v>43950</v>
      </c>
    </row>
    <row r="12" spans="1:4" ht="30" x14ac:dyDescent="0.25">
      <c r="A12" s="43">
        <v>2020</v>
      </c>
      <c r="B12" s="39" t="s">
        <v>150</v>
      </c>
      <c r="C12" s="55" t="s">
        <v>149</v>
      </c>
      <c r="D12" s="54">
        <v>50000</v>
      </c>
    </row>
    <row r="13" spans="1:4" ht="30" x14ac:dyDescent="0.25">
      <c r="A13" s="43">
        <v>2020</v>
      </c>
      <c r="B13" s="38" t="s">
        <v>135</v>
      </c>
      <c r="C13" s="56" t="s">
        <v>151</v>
      </c>
      <c r="D13" s="54">
        <v>36900</v>
      </c>
    </row>
    <row r="14" spans="1:4" ht="30" x14ac:dyDescent="0.25">
      <c r="A14" s="43">
        <v>2020</v>
      </c>
      <c r="B14" s="38" t="s">
        <v>142</v>
      </c>
      <c r="C14" s="56" t="s">
        <v>151</v>
      </c>
      <c r="D14" s="54">
        <v>50000</v>
      </c>
    </row>
    <row r="15" spans="1:4" ht="30" x14ac:dyDescent="0.25">
      <c r="A15" s="43">
        <v>2020</v>
      </c>
      <c r="B15" s="38" t="s">
        <v>152</v>
      </c>
      <c r="C15" s="56" t="s">
        <v>151</v>
      </c>
      <c r="D15" s="54">
        <v>45950</v>
      </c>
    </row>
    <row r="16" spans="1:4" ht="30" x14ac:dyDescent="0.25">
      <c r="A16" s="43">
        <v>2020</v>
      </c>
      <c r="B16" s="38" t="s">
        <v>143</v>
      </c>
      <c r="C16" s="56" t="s">
        <v>151</v>
      </c>
      <c r="D16" s="54">
        <v>33100</v>
      </c>
    </row>
    <row r="17" spans="1:4" x14ac:dyDescent="0.25">
      <c r="A17" s="41"/>
      <c r="B17" s="38"/>
      <c r="C17" s="56"/>
      <c r="D17" s="54"/>
    </row>
    <row r="18" spans="1:4" x14ac:dyDescent="0.25">
      <c r="A18" s="79" t="s">
        <v>15</v>
      </c>
      <c r="B18" s="80"/>
      <c r="C18" s="80"/>
      <c r="D18" s="33">
        <v>299550</v>
      </c>
    </row>
    <row r="19" spans="1:4" x14ac:dyDescent="0.25">
      <c r="A19" s="41"/>
      <c r="B19" s="38"/>
      <c r="C19" s="39"/>
      <c r="D19" s="33"/>
    </row>
    <row r="20" spans="1:4" x14ac:dyDescent="0.25">
      <c r="A20" s="81" t="s">
        <v>168</v>
      </c>
      <c r="B20" s="82"/>
      <c r="C20" s="82"/>
      <c r="D20" s="68">
        <v>789563</v>
      </c>
    </row>
    <row r="21" spans="1:4" x14ac:dyDescent="0.25">
      <c r="A21" s="100" t="s">
        <v>153</v>
      </c>
      <c r="B21" s="101"/>
      <c r="C21" s="101"/>
      <c r="D21" s="102"/>
    </row>
    <row r="22" spans="1:4" ht="15.75" thickBot="1" x14ac:dyDescent="0.3">
      <c r="A22" s="103"/>
      <c r="B22" s="104"/>
      <c r="C22" s="104"/>
      <c r="D22" s="105"/>
    </row>
    <row r="23" spans="1:4" ht="15.75" thickBot="1" x14ac:dyDescent="0.3">
      <c r="A23" s="44"/>
      <c r="B23" s="27"/>
      <c r="C23" s="27"/>
      <c r="D23" s="39"/>
    </row>
    <row r="24" spans="1:4" x14ac:dyDescent="0.25">
      <c r="A24" s="14" t="s">
        <v>156</v>
      </c>
      <c r="B24" s="96" t="s">
        <v>160</v>
      </c>
      <c r="C24" s="96"/>
      <c r="D24" s="97"/>
    </row>
    <row r="25" spans="1:4" x14ac:dyDescent="0.25">
      <c r="A25" s="98" t="s">
        <v>166</v>
      </c>
      <c r="B25" s="99"/>
      <c r="C25" s="99"/>
      <c r="D25" s="40">
        <v>7</v>
      </c>
    </row>
    <row r="26" spans="1:4" x14ac:dyDescent="0.25">
      <c r="A26" s="57"/>
      <c r="B26" s="58"/>
      <c r="C26" s="59"/>
      <c r="D26" s="60"/>
    </row>
    <row r="27" spans="1:4" x14ac:dyDescent="0.25">
      <c r="A27" s="76" t="s">
        <v>167</v>
      </c>
      <c r="B27" s="77"/>
      <c r="C27" s="77"/>
      <c r="D27" s="78"/>
    </row>
    <row r="28" spans="1:4" x14ac:dyDescent="0.25">
      <c r="A28" s="12" t="s">
        <v>12</v>
      </c>
      <c r="B28" s="15" t="s">
        <v>128</v>
      </c>
      <c r="C28" s="5" t="s">
        <v>13</v>
      </c>
      <c r="D28" s="13" t="s">
        <v>14</v>
      </c>
    </row>
    <row r="29" spans="1:4" ht="30" x14ac:dyDescent="0.25">
      <c r="A29" s="43">
        <v>2021</v>
      </c>
      <c r="B29" s="39" t="s">
        <v>148</v>
      </c>
      <c r="C29" s="55" t="s">
        <v>149</v>
      </c>
      <c r="D29" s="45">
        <v>39650</v>
      </c>
    </row>
    <row r="30" spans="1:4" ht="30" x14ac:dyDescent="0.25">
      <c r="A30" s="43">
        <v>2021</v>
      </c>
      <c r="B30" s="39" t="s">
        <v>138</v>
      </c>
      <c r="C30" s="55" t="s">
        <v>149</v>
      </c>
      <c r="D30" s="45">
        <v>55950</v>
      </c>
    </row>
    <row r="31" spans="1:4" ht="30" x14ac:dyDescent="0.25">
      <c r="A31" s="43">
        <v>2021</v>
      </c>
      <c r="B31" s="39" t="s">
        <v>154</v>
      </c>
      <c r="C31" s="55" t="s">
        <v>149</v>
      </c>
      <c r="D31" s="45">
        <v>54050</v>
      </c>
    </row>
    <row r="32" spans="1:4" ht="30" x14ac:dyDescent="0.25">
      <c r="A32" s="43">
        <v>2021</v>
      </c>
      <c r="B32" s="38" t="s">
        <v>150</v>
      </c>
      <c r="C32" s="55" t="s">
        <v>149</v>
      </c>
      <c r="D32" s="45">
        <v>50000</v>
      </c>
    </row>
    <row r="33" spans="1:4" ht="30" x14ac:dyDescent="0.25">
      <c r="A33" s="43">
        <v>2021</v>
      </c>
      <c r="B33" s="38" t="s">
        <v>142</v>
      </c>
      <c r="C33" s="55" t="s">
        <v>149</v>
      </c>
      <c r="D33" s="45">
        <v>50000</v>
      </c>
    </row>
    <row r="34" spans="1:4" ht="30" x14ac:dyDescent="0.25">
      <c r="A34" s="43">
        <v>2021</v>
      </c>
      <c r="B34" s="38" t="s">
        <v>135</v>
      </c>
      <c r="C34" s="55" t="s">
        <v>149</v>
      </c>
      <c r="D34" s="45">
        <v>30200</v>
      </c>
    </row>
    <row r="35" spans="1:4" ht="30" x14ac:dyDescent="0.25">
      <c r="A35" s="43">
        <v>2021</v>
      </c>
      <c r="B35" s="38" t="s">
        <v>143</v>
      </c>
      <c r="C35" s="55" t="s">
        <v>149</v>
      </c>
      <c r="D35" s="45">
        <v>33100</v>
      </c>
    </row>
    <row r="36" spans="1:4" x14ac:dyDescent="0.25">
      <c r="A36" s="41"/>
      <c r="B36" s="38"/>
      <c r="C36" s="39"/>
      <c r="D36" s="45"/>
    </row>
    <row r="37" spans="1:4" x14ac:dyDescent="0.25">
      <c r="A37" s="79" t="s">
        <v>15</v>
      </c>
      <c r="B37" s="80"/>
      <c r="C37" s="80"/>
      <c r="D37" s="33">
        <f>SUM(D29:D36)</f>
        <v>312950</v>
      </c>
    </row>
    <row r="38" spans="1:4" x14ac:dyDescent="0.25">
      <c r="A38" s="41"/>
      <c r="B38" s="38"/>
      <c r="C38" s="39"/>
      <c r="D38" s="45"/>
    </row>
    <row r="39" spans="1:4" x14ac:dyDescent="0.25">
      <c r="A39" s="81" t="s">
        <v>168</v>
      </c>
      <c r="B39" s="82"/>
      <c r="C39" s="82"/>
      <c r="D39" s="68">
        <v>699663</v>
      </c>
    </row>
    <row r="40" spans="1:4" x14ac:dyDescent="0.25">
      <c r="A40" s="100" t="s">
        <v>153</v>
      </c>
      <c r="B40" s="101"/>
      <c r="C40" s="101"/>
      <c r="D40" s="102"/>
    </row>
    <row r="41" spans="1:4" ht="15.75" thickBot="1" x14ac:dyDescent="0.3">
      <c r="A41" s="103"/>
      <c r="B41" s="104"/>
      <c r="C41" s="104"/>
      <c r="D41" s="105"/>
    </row>
    <row r="42" spans="1:4" x14ac:dyDescent="0.25">
      <c r="A42" s="26"/>
      <c r="B42" s="44"/>
      <c r="C42" s="44"/>
      <c r="D42" s="28"/>
    </row>
    <row r="43" spans="1:4" x14ac:dyDescent="0.25">
      <c r="A43" s="4"/>
      <c r="B43" s="38"/>
      <c r="C43" s="39"/>
      <c r="D43" s="29"/>
    </row>
    <row r="44" spans="1:4" x14ac:dyDescent="0.25">
      <c r="A44" s="38"/>
      <c r="B44" s="38"/>
      <c r="C44" s="39"/>
      <c r="D44" s="61"/>
    </row>
  </sheetData>
  <mergeCells count="18">
    <mergeCell ref="A41:D41"/>
    <mergeCell ref="A27:D27"/>
    <mergeCell ref="A37:C37"/>
    <mergeCell ref="A40:D40"/>
    <mergeCell ref="A22:D22"/>
    <mergeCell ref="B24:D24"/>
    <mergeCell ref="A39:C39"/>
    <mergeCell ref="B1:C1"/>
    <mergeCell ref="B2:C2"/>
    <mergeCell ref="B3:C3"/>
    <mergeCell ref="D1:D3"/>
    <mergeCell ref="B5:D5"/>
    <mergeCell ref="A6:C6"/>
    <mergeCell ref="A8:D8"/>
    <mergeCell ref="A18:C18"/>
    <mergeCell ref="A25:C25"/>
    <mergeCell ref="A20:C20"/>
    <mergeCell ref="A21:D21"/>
  </mergeCells>
  <dataValidations count="1">
    <dataValidation type="list" allowBlank="1" showInputMessage="1" showErrorMessage="1" sqref="D30:D31 D34:D35" xr:uid="{E767C27F-AF5C-4C3E-AD87-3ABBFFAB9683}">
      <formula1>$K$12:$O$12</formula1>
    </dataValidation>
  </dataValidations>
  <hyperlinks>
    <hyperlink ref="D1" location="Inhoud!A1" display="terug naar inhoud" xr:uid="{BA5B11DD-B8B1-4530-A188-041A22C59AA8}"/>
  </hyperlinks>
  <pageMargins left="0.7" right="0.7" top="0.75" bottom="0.75" header="0.3" footer="0.3"/>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B46DE-8DC3-49DF-BE24-CE0302BB50A4}">
  <sheetPr>
    <pageSetUpPr fitToPage="1"/>
  </sheetPr>
  <dimension ref="A1:E79"/>
  <sheetViews>
    <sheetView workbookViewId="0">
      <selection activeCell="C5" sqref="C5"/>
    </sheetView>
  </sheetViews>
  <sheetFormatPr defaultColWidth="8.85546875" defaultRowHeight="15" x14ac:dyDescent="0.25"/>
  <cols>
    <col min="1" max="1" width="28.7109375" style="38" customWidth="1"/>
    <col min="2" max="2" width="40.7109375" style="18" customWidth="1"/>
    <col min="3" max="3" width="72.7109375" style="39" customWidth="1"/>
    <col min="4" max="4" width="14.7109375" style="38" customWidth="1"/>
    <col min="5" max="5" width="15.42578125" style="38" customWidth="1"/>
    <col min="6" max="16384" width="8.85546875" style="38"/>
  </cols>
  <sheetData>
    <row r="1" spans="1:5" x14ac:dyDescent="0.25">
      <c r="A1" s="34" t="s">
        <v>2</v>
      </c>
      <c r="B1" s="89" t="s">
        <v>4</v>
      </c>
      <c r="C1" s="90"/>
      <c r="D1" s="95" t="s">
        <v>8</v>
      </c>
    </row>
    <row r="2" spans="1:5" x14ac:dyDescent="0.25">
      <c r="A2" s="36" t="s">
        <v>9</v>
      </c>
      <c r="B2" s="91" t="s">
        <v>123</v>
      </c>
      <c r="C2" s="92"/>
      <c r="D2" s="95"/>
    </row>
    <row r="3" spans="1:5" ht="15.75" thickBot="1" x14ac:dyDescent="0.3">
      <c r="A3" s="37" t="s">
        <v>10</v>
      </c>
      <c r="B3" s="93" t="s">
        <v>115</v>
      </c>
      <c r="C3" s="94"/>
      <c r="D3" s="95"/>
    </row>
    <row r="4" spans="1:5" ht="15.75" thickBot="1" x14ac:dyDescent="0.3">
      <c r="B4" s="38"/>
    </row>
    <row r="5" spans="1:5" x14ac:dyDescent="0.25">
      <c r="A5" s="14" t="s">
        <v>11</v>
      </c>
      <c r="B5" s="96" t="s">
        <v>161</v>
      </c>
      <c r="C5" s="96"/>
      <c r="D5" s="97"/>
      <c r="E5" s="50"/>
    </row>
    <row r="6" spans="1:5" x14ac:dyDescent="0.25">
      <c r="A6" s="98" t="s">
        <v>101</v>
      </c>
      <c r="B6" s="99"/>
      <c r="C6" s="99"/>
      <c r="D6" s="40">
        <v>43</v>
      </c>
      <c r="E6" s="50"/>
    </row>
    <row r="7" spans="1:5" x14ac:dyDescent="0.25">
      <c r="A7" s="41"/>
      <c r="D7" s="51"/>
      <c r="E7" s="50"/>
    </row>
    <row r="8" spans="1:5" x14ac:dyDescent="0.25">
      <c r="A8" s="76" t="s">
        <v>167</v>
      </c>
      <c r="B8" s="77"/>
      <c r="C8" s="77"/>
      <c r="D8" s="78"/>
      <c r="E8" s="50"/>
    </row>
    <row r="9" spans="1:5" x14ac:dyDescent="0.25">
      <c r="A9" s="12" t="s">
        <v>12</v>
      </c>
      <c r="B9" s="19" t="s">
        <v>16</v>
      </c>
      <c r="C9" s="5" t="s">
        <v>13</v>
      </c>
      <c r="D9" s="13" t="s">
        <v>14</v>
      </c>
      <c r="E9" s="50"/>
    </row>
    <row r="10" spans="1:5" x14ac:dyDescent="0.25">
      <c r="A10" s="43">
        <v>2019</v>
      </c>
      <c r="B10" s="18" t="s">
        <v>69</v>
      </c>
      <c r="C10" s="44" t="s">
        <v>96</v>
      </c>
      <c r="D10" s="45">
        <v>796057</v>
      </c>
      <c r="E10" s="50"/>
    </row>
    <row r="11" spans="1:5" x14ac:dyDescent="0.25">
      <c r="A11" s="43">
        <v>2019</v>
      </c>
      <c r="B11" s="18" t="s">
        <v>97</v>
      </c>
      <c r="C11" s="44" t="s">
        <v>98</v>
      </c>
      <c r="D11" s="45">
        <v>900000</v>
      </c>
      <c r="E11" s="50"/>
    </row>
    <row r="12" spans="1:5" x14ac:dyDescent="0.25">
      <c r="A12" s="43">
        <v>2019</v>
      </c>
      <c r="B12" s="18" t="s">
        <v>99</v>
      </c>
      <c r="C12" s="44" t="s">
        <v>100</v>
      </c>
      <c r="D12" s="45">
        <v>1062500</v>
      </c>
      <c r="E12" s="50"/>
    </row>
    <row r="13" spans="1:5" x14ac:dyDescent="0.25">
      <c r="A13" s="41"/>
      <c r="D13" s="45"/>
      <c r="E13" s="50"/>
    </row>
    <row r="14" spans="1:5" x14ac:dyDescent="0.25">
      <c r="A14" s="79" t="s">
        <v>15</v>
      </c>
      <c r="B14" s="80"/>
      <c r="C14" s="80"/>
      <c r="D14" s="32">
        <f>SUM(D10:D13)</f>
        <v>2758557</v>
      </c>
      <c r="E14" s="50"/>
    </row>
    <row r="15" spans="1:5" x14ac:dyDescent="0.25">
      <c r="A15" s="41"/>
      <c r="D15" s="45"/>
      <c r="E15" s="50"/>
    </row>
    <row r="16" spans="1:5" x14ac:dyDescent="0.25">
      <c r="A16" s="98" t="s">
        <v>168</v>
      </c>
      <c r="B16" s="99"/>
      <c r="C16" s="99"/>
      <c r="D16" s="46">
        <v>10000000</v>
      </c>
      <c r="E16" s="50"/>
    </row>
    <row r="17" spans="1:5" ht="15.75" thickBot="1" x14ac:dyDescent="0.3">
      <c r="A17" s="9"/>
      <c r="B17" s="20"/>
      <c r="C17" s="10"/>
      <c r="D17" s="17"/>
      <c r="E17" s="50"/>
    </row>
    <row r="18" spans="1:5" ht="15.75" thickBot="1" x14ac:dyDescent="0.3"/>
    <row r="19" spans="1:5" x14ac:dyDescent="0.25">
      <c r="A19" s="14" t="s">
        <v>11</v>
      </c>
      <c r="B19" s="96" t="s">
        <v>162</v>
      </c>
      <c r="C19" s="96"/>
      <c r="D19" s="97"/>
    </row>
    <row r="20" spans="1:5" x14ac:dyDescent="0.25">
      <c r="A20" s="98" t="s">
        <v>101</v>
      </c>
      <c r="B20" s="99"/>
      <c r="C20" s="99"/>
      <c r="D20" s="40">
        <v>41</v>
      </c>
    </row>
    <row r="21" spans="1:5" x14ac:dyDescent="0.25">
      <c r="A21" s="41"/>
      <c r="D21" s="51"/>
    </row>
    <row r="22" spans="1:5" x14ac:dyDescent="0.25">
      <c r="A22" s="76" t="s">
        <v>167</v>
      </c>
      <c r="B22" s="77"/>
      <c r="C22" s="77"/>
      <c r="D22" s="78"/>
    </row>
    <row r="23" spans="1:5" x14ac:dyDescent="0.25">
      <c r="A23" s="12" t="s">
        <v>12</v>
      </c>
      <c r="B23" s="19" t="s">
        <v>16</v>
      </c>
      <c r="C23" s="5" t="s">
        <v>13</v>
      </c>
      <c r="D23" s="13" t="s">
        <v>14</v>
      </c>
    </row>
    <row r="24" spans="1:5" x14ac:dyDescent="0.25">
      <c r="A24" s="43">
        <v>2020</v>
      </c>
      <c r="B24" s="18" t="s">
        <v>94</v>
      </c>
      <c r="C24" s="44" t="s">
        <v>95</v>
      </c>
      <c r="D24" s="45">
        <v>642652</v>
      </c>
    </row>
    <row r="25" spans="1:5" x14ac:dyDescent="0.25">
      <c r="A25" s="41"/>
      <c r="D25" s="52"/>
    </row>
    <row r="26" spans="1:5" x14ac:dyDescent="0.25">
      <c r="A26" s="79" t="s">
        <v>15</v>
      </c>
      <c r="B26" s="80"/>
      <c r="C26" s="80"/>
      <c r="D26" s="32">
        <f>SUM(D24:D25)</f>
        <v>642652</v>
      </c>
    </row>
    <row r="27" spans="1:5" x14ac:dyDescent="0.25">
      <c r="A27" s="41"/>
      <c r="D27" s="45"/>
    </row>
    <row r="28" spans="1:5" x14ac:dyDescent="0.25">
      <c r="A28" s="98" t="s">
        <v>168</v>
      </c>
      <c r="B28" s="99"/>
      <c r="C28" s="99"/>
      <c r="D28" s="46">
        <v>4935455</v>
      </c>
    </row>
    <row r="29" spans="1:5" ht="15.75" thickBot="1" x14ac:dyDescent="0.3">
      <c r="A29" s="9"/>
      <c r="B29" s="20"/>
      <c r="C29" s="10"/>
      <c r="D29" s="17"/>
    </row>
    <row r="30" spans="1:5" ht="15.75" thickBot="1" x14ac:dyDescent="0.3"/>
    <row r="31" spans="1:5" x14ac:dyDescent="0.25">
      <c r="A31" s="14" t="s">
        <v>11</v>
      </c>
      <c r="B31" s="96" t="s">
        <v>163</v>
      </c>
      <c r="C31" s="96"/>
      <c r="D31" s="97"/>
    </row>
    <row r="32" spans="1:5" x14ac:dyDescent="0.25">
      <c r="A32" s="98" t="s">
        <v>101</v>
      </c>
      <c r="B32" s="99"/>
      <c r="C32" s="99"/>
      <c r="D32" s="40">
        <f>57+36+16</f>
        <v>109</v>
      </c>
    </row>
    <row r="33" spans="1:4" x14ac:dyDescent="0.25">
      <c r="A33" s="41"/>
      <c r="D33" s="51"/>
    </row>
    <row r="34" spans="1:4" x14ac:dyDescent="0.25">
      <c r="A34" s="76" t="s">
        <v>167</v>
      </c>
      <c r="B34" s="77"/>
      <c r="C34" s="77"/>
      <c r="D34" s="78"/>
    </row>
    <row r="35" spans="1:4" x14ac:dyDescent="0.25">
      <c r="A35" s="12" t="s">
        <v>12</v>
      </c>
      <c r="B35" s="19" t="s">
        <v>16</v>
      </c>
      <c r="C35" s="5" t="s">
        <v>13</v>
      </c>
      <c r="D35" s="13" t="s">
        <v>14</v>
      </c>
    </row>
    <row r="36" spans="1:4" x14ac:dyDescent="0.25">
      <c r="A36" s="53">
        <v>2021</v>
      </c>
      <c r="B36" s="18" t="s">
        <v>17</v>
      </c>
      <c r="C36" s="44" t="s">
        <v>18</v>
      </c>
      <c r="D36" s="45">
        <v>339962.64</v>
      </c>
    </row>
    <row r="37" spans="1:4" x14ac:dyDescent="0.25">
      <c r="A37" s="53">
        <v>2021</v>
      </c>
      <c r="B37" s="18" t="s">
        <v>19</v>
      </c>
      <c r="C37" s="44" t="s">
        <v>20</v>
      </c>
      <c r="D37" s="45">
        <v>934265.12</v>
      </c>
    </row>
    <row r="38" spans="1:4" ht="30" x14ac:dyDescent="0.25">
      <c r="A38" s="53">
        <v>2021</v>
      </c>
      <c r="B38" s="18" t="s">
        <v>21</v>
      </c>
      <c r="C38" s="44" t="s">
        <v>22</v>
      </c>
      <c r="D38" s="45">
        <v>152089.21</v>
      </c>
    </row>
    <row r="39" spans="1:4" x14ac:dyDescent="0.25">
      <c r="A39" s="53">
        <v>2021</v>
      </c>
      <c r="B39" s="18" t="s">
        <v>23</v>
      </c>
      <c r="C39" s="44" t="s">
        <v>24</v>
      </c>
      <c r="D39" s="45">
        <v>989375</v>
      </c>
    </row>
    <row r="40" spans="1:4" x14ac:dyDescent="0.25">
      <c r="A40" s="53">
        <v>2021</v>
      </c>
      <c r="B40" s="18" t="s">
        <v>25</v>
      </c>
      <c r="C40" s="44" t="s">
        <v>26</v>
      </c>
      <c r="D40" s="45">
        <v>895000</v>
      </c>
    </row>
    <row r="41" spans="1:4" x14ac:dyDescent="0.25">
      <c r="A41" s="53">
        <v>2021</v>
      </c>
      <c r="B41" s="18" t="s">
        <v>27</v>
      </c>
      <c r="C41" s="44" t="s">
        <v>28</v>
      </c>
      <c r="D41" s="45">
        <v>339111.91</v>
      </c>
    </row>
    <row r="42" spans="1:4" ht="30" x14ac:dyDescent="0.25">
      <c r="A42" s="53">
        <v>2021</v>
      </c>
      <c r="B42" s="18" t="s">
        <v>29</v>
      </c>
      <c r="C42" s="44" t="s">
        <v>30</v>
      </c>
      <c r="D42" s="45">
        <v>375458.78</v>
      </c>
    </row>
    <row r="43" spans="1:4" x14ac:dyDescent="0.25">
      <c r="A43" s="53">
        <v>2021</v>
      </c>
      <c r="B43" s="18" t="s">
        <v>31</v>
      </c>
      <c r="C43" s="44" t="s">
        <v>32</v>
      </c>
      <c r="D43" s="45">
        <v>129781.58</v>
      </c>
    </row>
    <row r="44" spans="1:4" x14ac:dyDescent="0.25">
      <c r="A44" s="53">
        <v>2021</v>
      </c>
      <c r="B44" s="18" t="s">
        <v>33</v>
      </c>
      <c r="C44" s="44" t="s">
        <v>34</v>
      </c>
      <c r="D44" s="45">
        <v>618070.55000000005</v>
      </c>
    </row>
    <row r="45" spans="1:4" x14ac:dyDescent="0.25">
      <c r="A45" s="53">
        <v>2021</v>
      </c>
      <c r="B45" s="18" t="s">
        <v>35</v>
      </c>
      <c r="C45" s="44" t="s">
        <v>36</v>
      </c>
      <c r="D45" s="45">
        <v>907500</v>
      </c>
    </row>
    <row r="46" spans="1:4" x14ac:dyDescent="0.25">
      <c r="A46" s="53">
        <v>2021</v>
      </c>
      <c r="B46" s="18" t="s">
        <v>37</v>
      </c>
      <c r="C46" s="44" t="s">
        <v>38</v>
      </c>
      <c r="D46" s="45">
        <v>1005625</v>
      </c>
    </row>
    <row r="47" spans="1:4" x14ac:dyDescent="0.25">
      <c r="A47" s="53">
        <v>2021</v>
      </c>
      <c r="B47" s="18" t="s">
        <v>39</v>
      </c>
      <c r="C47" s="44" t="s">
        <v>40</v>
      </c>
      <c r="D47" s="45">
        <v>480010.06</v>
      </c>
    </row>
    <row r="48" spans="1:4" x14ac:dyDescent="0.25">
      <c r="A48" s="53">
        <v>2021</v>
      </c>
      <c r="B48" s="18" t="s">
        <v>41</v>
      </c>
      <c r="C48" s="44" t="s">
        <v>42</v>
      </c>
      <c r="D48" s="45">
        <v>923750</v>
      </c>
    </row>
    <row r="49" spans="1:4" x14ac:dyDescent="0.25">
      <c r="A49" s="53">
        <v>2021</v>
      </c>
      <c r="B49" s="18" t="s">
        <v>43</v>
      </c>
      <c r="C49" s="44" t="s">
        <v>44</v>
      </c>
      <c r="D49" s="45">
        <v>761881.42</v>
      </c>
    </row>
    <row r="50" spans="1:4" x14ac:dyDescent="0.25">
      <c r="A50" s="53">
        <v>2021</v>
      </c>
      <c r="B50" s="18" t="s">
        <v>45</v>
      </c>
      <c r="C50" s="44" t="s">
        <v>46</v>
      </c>
      <c r="D50" s="45">
        <v>985625</v>
      </c>
    </row>
    <row r="51" spans="1:4" x14ac:dyDescent="0.25">
      <c r="A51" s="53">
        <v>2021</v>
      </c>
      <c r="B51" s="18" t="s">
        <v>47</v>
      </c>
      <c r="C51" s="44" t="s">
        <v>48</v>
      </c>
      <c r="D51" s="45">
        <v>415169.55</v>
      </c>
    </row>
    <row r="52" spans="1:4" x14ac:dyDescent="0.25">
      <c r="A52" s="53">
        <v>2021</v>
      </c>
      <c r="B52" s="18" t="s">
        <v>49</v>
      </c>
      <c r="C52" s="44" t="s">
        <v>50</v>
      </c>
      <c r="D52" s="45">
        <v>385033.56</v>
      </c>
    </row>
    <row r="53" spans="1:4" x14ac:dyDescent="0.25">
      <c r="A53" s="53">
        <v>2021</v>
      </c>
      <c r="B53" s="18" t="s">
        <v>51</v>
      </c>
      <c r="C53" s="44" t="s">
        <v>52</v>
      </c>
      <c r="D53" s="45">
        <v>237793.76</v>
      </c>
    </row>
    <row r="54" spans="1:4" x14ac:dyDescent="0.25">
      <c r="A54" s="53">
        <v>2021</v>
      </c>
      <c r="B54" s="18" t="s">
        <v>53</v>
      </c>
      <c r="C54" s="44" t="s">
        <v>54</v>
      </c>
      <c r="D54" s="45">
        <v>417179.01</v>
      </c>
    </row>
    <row r="55" spans="1:4" x14ac:dyDescent="0.25">
      <c r="A55" s="53">
        <v>2021</v>
      </c>
      <c r="B55" s="18" t="s">
        <v>55</v>
      </c>
      <c r="C55" s="44" t="s">
        <v>56</v>
      </c>
      <c r="D55" s="45">
        <v>597584.30000000005</v>
      </c>
    </row>
    <row r="56" spans="1:4" ht="30" x14ac:dyDescent="0.25">
      <c r="A56" s="53">
        <v>2021</v>
      </c>
      <c r="B56" s="18" t="s">
        <v>57</v>
      </c>
      <c r="C56" s="44" t="s">
        <v>58</v>
      </c>
      <c r="D56" s="45">
        <v>180290.94</v>
      </c>
    </row>
    <row r="57" spans="1:4" ht="30" x14ac:dyDescent="0.25">
      <c r="A57" s="53">
        <v>2021</v>
      </c>
      <c r="B57" s="18" t="s">
        <v>59</v>
      </c>
      <c r="C57" s="44" t="s">
        <v>60</v>
      </c>
      <c r="D57" s="45">
        <v>407277.13</v>
      </c>
    </row>
    <row r="58" spans="1:4" x14ac:dyDescent="0.25">
      <c r="A58" s="53">
        <v>2021</v>
      </c>
      <c r="B58" s="18" t="s">
        <v>61</v>
      </c>
      <c r="C58" s="44" t="s">
        <v>62</v>
      </c>
      <c r="D58" s="45">
        <v>887500</v>
      </c>
    </row>
    <row r="59" spans="1:4" x14ac:dyDescent="0.25">
      <c r="A59" s="53">
        <v>2021</v>
      </c>
      <c r="B59" s="18" t="s">
        <v>63</v>
      </c>
      <c r="C59" s="44" t="s">
        <v>64</v>
      </c>
      <c r="D59" s="45">
        <v>138209.67000000001</v>
      </c>
    </row>
    <row r="60" spans="1:4" x14ac:dyDescent="0.25">
      <c r="A60" s="53">
        <v>2021</v>
      </c>
      <c r="B60" s="18" t="s">
        <v>65</v>
      </c>
      <c r="C60" s="44" t="s">
        <v>66</v>
      </c>
      <c r="D60" s="45">
        <v>288666.15000000002</v>
      </c>
    </row>
    <row r="61" spans="1:4" x14ac:dyDescent="0.25">
      <c r="A61" s="53">
        <v>2021</v>
      </c>
      <c r="B61" s="18" t="s">
        <v>67</v>
      </c>
      <c r="C61" s="44" t="s">
        <v>68</v>
      </c>
      <c r="D61" s="45">
        <v>875000</v>
      </c>
    </row>
    <row r="62" spans="1:4" x14ac:dyDescent="0.25">
      <c r="A62" s="53">
        <v>2021</v>
      </c>
      <c r="B62" s="18" t="s">
        <v>69</v>
      </c>
      <c r="C62" s="44" t="s">
        <v>70</v>
      </c>
      <c r="D62" s="45">
        <v>206038.73</v>
      </c>
    </row>
    <row r="63" spans="1:4" x14ac:dyDescent="0.25">
      <c r="A63" s="53">
        <v>2021</v>
      </c>
      <c r="B63" s="18" t="s">
        <v>71</v>
      </c>
      <c r="C63" s="44" t="s">
        <v>72</v>
      </c>
      <c r="D63" s="45">
        <v>712200</v>
      </c>
    </row>
    <row r="64" spans="1:4" x14ac:dyDescent="0.25">
      <c r="A64" s="53">
        <v>2021</v>
      </c>
      <c r="B64" s="18" t="s">
        <v>73</v>
      </c>
      <c r="C64" s="44" t="s">
        <v>74</v>
      </c>
      <c r="D64" s="45">
        <v>1000000</v>
      </c>
    </row>
    <row r="65" spans="1:4" x14ac:dyDescent="0.25">
      <c r="A65" s="53">
        <v>2021</v>
      </c>
      <c r="B65" s="18" t="s">
        <v>75</v>
      </c>
      <c r="C65" s="44" t="s">
        <v>76</v>
      </c>
      <c r="D65" s="45">
        <v>237946.5</v>
      </c>
    </row>
    <row r="66" spans="1:4" x14ac:dyDescent="0.25">
      <c r="A66" s="53">
        <v>2021</v>
      </c>
      <c r="B66" s="18" t="s">
        <v>75</v>
      </c>
      <c r="C66" s="44" t="s">
        <v>77</v>
      </c>
      <c r="D66" s="45">
        <v>260157.38</v>
      </c>
    </row>
    <row r="67" spans="1:4" x14ac:dyDescent="0.25">
      <c r="A67" s="53">
        <v>2021</v>
      </c>
      <c r="B67" s="18" t="s">
        <v>78</v>
      </c>
      <c r="C67" s="44" t="s">
        <v>79</v>
      </c>
      <c r="D67" s="45">
        <v>2534216</v>
      </c>
    </row>
    <row r="68" spans="1:4" x14ac:dyDescent="0.25">
      <c r="A68" s="53">
        <v>2021</v>
      </c>
      <c r="B68" s="18" t="s">
        <v>80</v>
      </c>
      <c r="C68" s="44" t="s">
        <v>81</v>
      </c>
      <c r="D68" s="45">
        <v>1000000</v>
      </c>
    </row>
    <row r="69" spans="1:4" x14ac:dyDescent="0.25">
      <c r="A69" s="53">
        <v>2021</v>
      </c>
      <c r="B69" s="18" t="s">
        <v>82</v>
      </c>
      <c r="C69" s="44" t="s">
        <v>83</v>
      </c>
      <c r="D69" s="45">
        <v>683082.99</v>
      </c>
    </row>
    <row r="70" spans="1:4" x14ac:dyDescent="0.25">
      <c r="A70" s="53">
        <v>2021</v>
      </c>
      <c r="B70" s="18" t="s">
        <v>84</v>
      </c>
      <c r="C70" s="44" t="s">
        <v>85</v>
      </c>
      <c r="D70" s="45">
        <v>203131.1</v>
      </c>
    </row>
    <row r="71" spans="1:4" x14ac:dyDescent="0.25">
      <c r="A71" s="53">
        <v>2021</v>
      </c>
      <c r="B71" s="18" t="s">
        <v>86</v>
      </c>
      <c r="C71" s="44" t="s">
        <v>87</v>
      </c>
      <c r="D71" s="45">
        <v>950000</v>
      </c>
    </row>
    <row r="72" spans="1:4" x14ac:dyDescent="0.25">
      <c r="A72" s="53">
        <v>2021</v>
      </c>
      <c r="B72" s="18" t="s">
        <v>88</v>
      </c>
      <c r="C72" s="44" t="s">
        <v>89</v>
      </c>
      <c r="D72" s="45">
        <v>380599.47</v>
      </c>
    </row>
    <row r="73" spans="1:4" x14ac:dyDescent="0.25">
      <c r="A73" s="53">
        <v>2021</v>
      </c>
      <c r="B73" s="18" t="s">
        <v>90</v>
      </c>
      <c r="C73" s="44" t="s">
        <v>91</v>
      </c>
      <c r="D73" s="45">
        <v>913311.52</v>
      </c>
    </row>
    <row r="74" spans="1:4" ht="30" x14ac:dyDescent="0.25">
      <c r="A74" s="53">
        <v>2021</v>
      </c>
      <c r="B74" s="18" t="s">
        <v>92</v>
      </c>
      <c r="C74" s="44" t="s">
        <v>93</v>
      </c>
      <c r="D74" s="45">
        <v>598197.23</v>
      </c>
    </row>
    <row r="75" spans="1:4" x14ac:dyDescent="0.25">
      <c r="A75" s="41"/>
      <c r="D75" s="52"/>
    </row>
    <row r="76" spans="1:4" x14ac:dyDescent="0.25">
      <c r="A76" s="79" t="s">
        <v>15</v>
      </c>
      <c r="B76" s="80"/>
      <c r="C76" s="80"/>
      <c r="D76" s="32">
        <f>SUM(D36:D75)</f>
        <v>24346091.259999998</v>
      </c>
    </row>
    <row r="77" spans="1:4" x14ac:dyDescent="0.25">
      <c r="A77" s="41"/>
      <c r="D77" s="45"/>
    </row>
    <row r="78" spans="1:4" x14ac:dyDescent="0.25">
      <c r="A78" s="98" t="s">
        <v>168</v>
      </c>
      <c r="B78" s="99"/>
      <c r="C78" s="99"/>
      <c r="D78" s="46">
        <f>22780767.18+15417298.46+9795865</f>
        <v>47993930.640000001</v>
      </c>
    </row>
    <row r="79" spans="1:4" ht="15.75" thickBot="1" x14ac:dyDescent="0.3">
      <c r="A79" s="9"/>
      <c r="B79" s="20"/>
      <c r="C79" s="10"/>
      <c r="D79" s="17"/>
    </row>
  </sheetData>
  <mergeCells count="19">
    <mergeCell ref="A78:C78"/>
    <mergeCell ref="A32:C32"/>
    <mergeCell ref="A34:D34"/>
    <mergeCell ref="A76:C76"/>
    <mergeCell ref="A26:C26"/>
    <mergeCell ref="A28:C28"/>
    <mergeCell ref="B31:D31"/>
    <mergeCell ref="B19:D19"/>
    <mergeCell ref="A20:C20"/>
    <mergeCell ref="A22:D22"/>
    <mergeCell ref="A14:C14"/>
    <mergeCell ref="A16:C16"/>
    <mergeCell ref="A6:C6"/>
    <mergeCell ref="A8:D8"/>
    <mergeCell ref="B1:C1"/>
    <mergeCell ref="B2:C2"/>
    <mergeCell ref="B3:C3"/>
    <mergeCell ref="D1:D3"/>
    <mergeCell ref="B5:D5"/>
  </mergeCells>
  <hyperlinks>
    <hyperlink ref="D1" location="Inhoud!A1" display="terug naar inhoud" xr:uid="{C1043C37-87E4-4C86-8EEF-D11AC6E8F838}"/>
  </hyperlinks>
  <pageMargins left="0.7" right="0.7" top="0.75" bottom="0.75" header="0.3" footer="0.3"/>
  <pageSetup paperSize="9" scale="8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E8812-9039-46E5-AA3A-8E09E3FC1D3E}">
  <sheetPr>
    <pageSetUpPr fitToPage="1"/>
  </sheetPr>
  <dimension ref="A1:D19"/>
  <sheetViews>
    <sheetView workbookViewId="0">
      <selection activeCell="C5" sqref="C5"/>
    </sheetView>
  </sheetViews>
  <sheetFormatPr defaultColWidth="8.85546875" defaultRowHeight="15" x14ac:dyDescent="0.25"/>
  <cols>
    <col min="1" max="1" width="28.7109375" style="35" customWidth="1"/>
    <col min="2" max="2" width="40.7109375" style="21" customWidth="1"/>
    <col min="3" max="3" width="72.7109375" style="35" customWidth="1"/>
    <col min="4" max="4" width="14.7109375" style="35" customWidth="1"/>
    <col min="5" max="5" width="15.42578125" style="35" customWidth="1"/>
    <col min="6" max="16384" width="8.85546875" style="35"/>
  </cols>
  <sheetData>
    <row r="1" spans="1:4" x14ac:dyDescent="0.25">
      <c r="A1" s="34" t="s">
        <v>2</v>
      </c>
      <c r="B1" s="89" t="s">
        <v>4</v>
      </c>
      <c r="C1" s="90"/>
      <c r="D1" s="95" t="s">
        <v>8</v>
      </c>
    </row>
    <row r="2" spans="1:4" x14ac:dyDescent="0.25">
      <c r="A2" s="36" t="s">
        <v>9</v>
      </c>
      <c r="B2" s="91" t="s">
        <v>123</v>
      </c>
      <c r="C2" s="92"/>
      <c r="D2" s="95"/>
    </row>
    <row r="3" spans="1:4" ht="14.25" customHeight="1" thickBot="1" x14ac:dyDescent="0.3">
      <c r="A3" s="37" t="s">
        <v>10</v>
      </c>
      <c r="B3" s="93" t="s">
        <v>115</v>
      </c>
      <c r="C3" s="94"/>
      <c r="D3" s="95"/>
    </row>
    <row r="4" spans="1:4" s="38" customFormat="1" ht="15.75" thickBot="1" x14ac:dyDescent="0.3">
      <c r="C4" s="39"/>
    </row>
    <row r="5" spans="1:4" x14ac:dyDescent="0.25">
      <c r="A5" s="14" t="s">
        <v>11</v>
      </c>
      <c r="B5" s="96" t="s">
        <v>164</v>
      </c>
      <c r="C5" s="96"/>
      <c r="D5" s="97"/>
    </row>
    <row r="6" spans="1:4" x14ac:dyDescent="0.25">
      <c r="A6" s="98" t="s">
        <v>101</v>
      </c>
      <c r="B6" s="99"/>
      <c r="C6" s="99"/>
      <c r="D6" s="40">
        <v>73</v>
      </c>
    </row>
    <row r="7" spans="1:4" x14ac:dyDescent="0.25">
      <c r="A7" s="41"/>
      <c r="B7" s="18"/>
      <c r="C7" s="39"/>
      <c r="D7" s="42"/>
    </row>
    <row r="8" spans="1:4" x14ac:dyDescent="0.25">
      <c r="A8" s="76" t="s">
        <v>167</v>
      </c>
      <c r="B8" s="77"/>
      <c r="C8" s="77"/>
      <c r="D8" s="78"/>
    </row>
    <row r="9" spans="1:4" x14ac:dyDescent="0.25">
      <c r="A9" s="12" t="s">
        <v>12</v>
      </c>
      <c r="B9" s="19" t="s">
        <v>16</v>
      </c>
      <c r="C9" s="5" t="s">
        <v>13</v>
      </c>
      <c r="D9" s="13" t="s">
        <v>14</v>
      </c>
    </row>
    <row r="10" spans="1:4" x14ac:dyDescent="0.25">
      <c r="A10" s="43">
        <v>2019</v>
      </c>
      <c r="B10" s="18" t="s">
        <v>102</v>
      </c>
      <c r="C10" s="44" t="s">
        <v>103</v>
      </c>
      <c r="D10" s="45">
        <v>150000</v>
      </c>
    </row>
    <row r="11" spans="1:4" x14ac:dyDescent="0.25">
      <c r="A11" s="43">
        <v>2019</v>
      </c>
      <c r="B11" s="18" t="s">
        <v>104</v>
      </c>
      <c r="C11" s="44" t="s">
        <v>105</v>
      </c>
      <c r="D11" s="45">
        <v>5735</v>
      </c>
    </row>
    <row r="12" spans="1:4" x14ac:dyDescent="0.25">
      <c r="A12" s="43">
        <v>2019</v>
      </c>
      <c r="B12" s="18" t="s">
        <v>104</v>
      </c>
      <c r="C12" s="44" t="s">
        <v>103</v>
      </c>
      <c r="D12" s="45">
        <v>150000</v>
      </c>
    </row>
    <row r="13" spans="1:4" x14ac:dyDescent="0.25">
      <c r="A13" s="43">
        <v>2019</v>
      </c>
      <c r="B13" s="18" t="s">
        <v>106</v>
      </c>
      <c r="C13" s="44" t="s">
        <v>103</v>
      </c>
      <c r="D13" s="45">
        <v>41935</v>
      </c>
    </row>
    <row r="14" spans="1:4" x14ac:dyDescent="0.25">
      <c r="A14" s="43">
        <v>2019</v>
      </c>
      <c r="B14" s="18" t="s">
        <v>107</v>
      </c>
      <c r="C14" s="44" t="s">
        <v>103</v>
      </c>
      <c r="D14" s="45">
        <v>16200</v>
      </c>
    </row>
    <row r="15" spans="1:4" x14ac:dyDescent="0.25">
      <c r="A15" s="41"/>
      <c r="B15" s="18"/>
      <c r="C15" s="39"/>
      <c r="D15" s="45"/>
    </row>
    <row r="16" spans="1:4" x14ac:dyDescent="0.25">
      <c r="A16" s="79" t="s">
        <v>15</v>
      </c>
      <c r="B16" s="80"/>
      <c r="C16" s="80"/>
      <c r="D16" s="32">
        <f>SUM(D10:D15)</f>
        <v>363870</v>
      </c>
    </row>
    <row r="17" spans="1:4" x14ac:dyDescent="0.25">
      <c r="A17" s="41"/>
      <c r="B17" s="18"/>
      <c r="C17" s="39"/>
      <c r="D17" s="45"/>
    </row>
    <row r="18" spans="1:4" x14ac:dyDescent="0.25">
      <c r="A18" s="98" t="s">
        <v>168</v>
      </c>
      <c r="B18" s="99"/>
      <c r="C18" s="99"/>
      <c r="D18" s="46">
        <v>3000000</v>
      </c>
    </row>
    <row r="19" spans="1:4" ht="15.75" thickBot="1" x14ac:dyDescent="0.3">
      <c r="A19" s="9"/>
      <c r="B19" s="20"/>
      <c r="C19" s="10"/>
      <c r="D19" s="25"/>
    </row>
  </sheetData>
  <mergeCells count="9">
    <mergeCell ref="A6:C6"/>
    <mergeCell ref="A8:D8"/>
    <mergeCell ref="A16:C16"/>
    <mergeCell ref="A18:C18"/>
    <mergeCell ref="B1:C1"/>
    <mergeCell ref="B2:C2"/>
    <mergeCell ref="B3:C3"/>
    <mergeCell ref="D1:D3"/>
    <mergeCell ref="B5:D5"/>
  </mergeCells>
  <hyperlinks>
    <hyperlink ref="D1" location="Inhoud!A1" display="terug naar inhoud" xr:uid="{A9F887AA-3CF8-43FA-BE63-1A0287A65D58}"/>
  </hyperlinks>
  <pageMargins left="0.7" right="0.7" top="0.75" bottom="0.75" header="0.3" footer="0.3"/>
  <pageSetup paperSize="9" scale="8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937A1-E825-4039-9561-7F6533CBFC5A}">
  <sheetPr>
    <pageSetUpPr fitToPage="1"/>
  </sheetPr>
  <dimension ref="A1:D20"/>
  <sheetViews>
    <sheetView workbookViewId="0">
      <selection activeCell="C5" sqref="C5"/>
    </sheetView>
  </sheetViews>
  <sheetFormatPr defaultColWidth="8.85546875" defaultRowHeight="15" x14ac:dyDescent="0.25"/>
  <cols>
    <col min="1" max="1" width="28.7109375" style="35" customWidth="1"/>
    <col min="2" max="2" width="40.7109375" style="35" customWidth="1"/>
    <col min="3" max="3" width="72.7109375" style="35" customWidth="1"/>
    <col min="4" max="4" width="14.7109375" style="35" customWidth="1"/>
    <col min="5" max="5" width="15.42578125" style="35" customWidth="1"/>
    <col min="6" max="16384" width="8.85546875" style="35"/>
  </cols>
  <sheetData>
    <row r="1" spans="1:4" x14ac:dyDescent="0.25">
      <c r="A1" s="34" t="s">
        <v>2</v>
      </c>
      <c r="B1" s="89" t="s">
        <v>4</v>
      </c>
      <c r="C1" s="90"/>
      <c r="D1" s="95" t="s">
        <v>8</v>
      </c>
    </row>
    <row r="2" spans="1:4" x14ac:dyDescent="0.25">
      <c r="A2" s="36" t="s">
        <v>9</v>
      </c>
      <c r="B2" s="91" t="s">
        <v>123</v>
      </c>
      <c r="C2" s="92"/>
      <c r="D2" s="95"/>
    </row>
    <row r="3" spans="1:4" ht="15" customHeight="1" thickBot="1" x14ac:dyDescent="0.3">
      <c r="A3" s="37" t="s">
        <v>10</v>
      </c>
      <c r="B3" s="93" t="s">
        <v>115</v>
      </c>
      <c r="C3" s="94"/>
      <c r="D3" s="95"/>
    </row>
    <row r="4" spans="1:4" s="38" customFormat="1" ht="15.75" thickBot="1" x14ac:dyDescent="0.3">
      <c r="C4" s="39"/>
    </row>
    <row r="5" spans="1:4" x14ac:dyDescent="0.25">
      <c r="A5" s="14" t="s">
        <v>11</v>
      </c>
      <c r="B5" s="96" t="s">
        <v>165</v>
      </c>
      <c r="C5" s="96"/>
      <c r="D5" s="97"/>
    </row>
    <row r="6" spans="1:4" x14ac:dyDescent="0.25">
      <c r="A6" s="98" t="s">
        <v>101</v>
      </c>
      <c r="B6" s="99"/>
      <c r="C6" s="99"/>
      <c r="D6" s="40">
        <v>7</v>
      </c>
    </row>
    <row r="7" spans="1:4" x14ac:dyDescent="0.25">
      <c r="A7" s="41"/>
      <c r="B7" s="38"/>
      <c r="C7" s="39"/>
      <c r="D7" s="42"/>
    </row>
    <row r="8" spans="1:4" x14ac:dyDescent="0.25">
      <c r="A8" s="76" t="s">
        <v>167</v>
      </c>
      <c r="B8" s="77"/>
      <c r="C8" s="77"/>
      <c r="D8" s="78"/>
    </row>
    <row r="9" spans="1:4" x14ac:dyDescent="0.25">
      <c r="A9" s="12" t="s">
        <v>12</v>
      </c>
      <c r="B9" s="15" t="s">
        <v>16</v>
      </c>
      <c r="C9" s="5" t="s">
        <v>13</v>
      </c>
      <c r="D9" s="13" t="s">
        <v>14</v>
      </c>
    </row>
    <row r="10" spans="1:4" ht="15" customHeight="1" x14ac:dyDescent="0.25">
      <c r="A10" s="43">
        <v>2019</v>
      </c>
      <c r="B10" s="22" t="s">
        <v>108</v>
      </c>
      <c r="C10" s="44" t="s">
        <v>109</v>
      </c>
      <c r="D10" s="45">
        <v>10850</v>
      </c>
    </row>
    <row r="11" spans="1:4" ht="15" customHeight="1" x14ac:dyDescent="0.25">
      <c r="A11" s="43">
        <v>2019</v>
      </c>
      <c r="B11" s="22" t="s">
        <v>110</v>
      </c>
      <c r="C11" s="44" t="s">
        <v>109</v>
      </c>
      <c r="D11" s="45">
        <v>28720</v>
      </c>
    </row>
    <row r="12" spans="1:4" ht="15" customHeight="1" x14ac:dyDescent="0.25">
      <c r="A12" s="43">
        <v>2019</v>
      </c>
      <c r="B12" s="22" t="s">
        <v>111</v>
      </c>
      <c r="C12" s="44" t="s">
        <v>109</v>
      </c>
      <c r="D12" s="45">
        <v>16800</v>
      </c>
    </row>
    <row r="13" spans="1:4" ht="15" customHeight="1" x14ac:dyDescent="0.25">
      <c r="A13" s="43">
        <v>2019</v>
      </c>
      <c r="B13" s="22" t="s">
        <v>112</v>
      </c>
      <c r="C13" s="44" t="s">
        <v>109</v>
      </c>
      <c r="D13" s="45">
        <v>2040</v>
      </c>
    </row>
    <row r="14" spans="1:4" ht="15" customHeight="1" x14ac:dyDescent="0.25">
      <c r="A14" s="43">
        <v>2019</v>
      </c>
      <c r="B14" s="22" t="s">
        <v>113</v>
      </c>
      <c r="C14" s="44" t="s">
        <v>109</v>
      </c>
      <c r="D14" s="45">
        <v>9341</v>
      </c>
    </row>
    <row r="15" spans="1:4" ht="15" customHeight="1" x14ac:dyDescent="0.25">
      <c r="A15" s="43">
        <v>2019</v>
      </c>
      <c r="B15" s="38" t="s">
        <v>114</v>
      </c>
      <c r="C15" s="44" t="s">
        <v>109</v>
      </c>
      <c r="D15" s="47">
        <v>24000</v>
      </c>
    </row>
    <row r="16" spans="1:4" ht="15" customHeight="1" x14ac:dyDescent="0.25">
      <c r="A16" s="43"/>
      <c r="B16" s="38"/>
      <c r="C16" s="44"/>
      <c r="D16" s="47"/>
    </row>
    <row r="17" spans="1:4" x14ac:dyDescent="0.25">
      <c r="A17" s="79" t="s">
        <v>15</v>
      </c>
      <c r="B17" s="80"/>
      <c r="C17" s="80"/>
      <c r="D17" s="48">
        <f>SUM(D10:D15)</f>
        <v>91751</v>
      </c>
    </row>
    <row r="18" spans="1:4" x14ac:dyDescent="0.25">
      <c r="A18" s="41"/>
      <c r="B18" s="38"/>
      <c r="C18" s="39"/>
      <c r="D18" s="42"/>
    </row>
    <row r="19" spans="1:4" x14ac:dyDescent="0.25">
      <c r="A19" s="98" t="s">
        <v>168</v>
      </c>
      <c r="B19" s="99"/>
      <c r="C19" s="99"/>
      <c r="D19" s="49">
        <v>1000000</v>
      </c>
    </row>
    <row r="20" spans="1:4" ht="15.75" thickBot="1" x14ac:dyDescent="0.3">
      <c r="A20" s="9"/>
      <c r="B20" s="10"/>
      <c r="C20" s="10"/>
      <c r="D20" s="11"/>
    </row>
  </sheetData>
  <mergeCells count="9">
    <mergeCell ref="A6:C6"/>
    <mergeCell ref="A8:D8"/>
    <mergeCell ref="A17:C17"/>
    <mergeCell ref="A19:C19"/>
    <mergeCell ref="B1:C1"/>
    <mergeCell ref="B2:C2"/>
    <mergeCell ref="B3:C3"/>
    <mergeCell ref="D1:D3"/>
    <mergeCell ref="B5:D5"/>
  </mergeCells>
  <hyperlinks>
    <hyperlink ref="D1" location="Inhoud!A1" display="terug naar inhoud" xr:uid="{06BF0C5C-683C-42DC-BE6D-1336D2882EFB}"/>
  </hyperlinks>
  <pageMargins left="0.7" right="0.7" top="0.75" bottom="0.75" header="0.3" footer="0.3"/>
  <pageSetup paperSize="9" scale="8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8A6D5-E145-4251-8250-9AF1611479CB}">
  <sheetPr>
    <pageSetUpPr fitToPage="1"/>
  </sheetPr>
  <dimension ref="A1:D17"/>
  <sheetViews>
    <sheetView zoomScaleNormal="100" workbookViewId="0">
      <selection activeCell="C5" sqref="C5"/>
    </sheetView>
  </sheetViews>
  <sheetFormatPr defaultColWidth="8.85546875" defaultRowHeight="15" x14ac:dyDescent="0.25"/>
  <cols>
    <col min="1" max="1" width="28.7109375" style="35" customWidth="1"/>
    <col min="2" max="2" width="40.7109375" style="35" customWidth="1"/>
    <col min="3" max="3" width="72.7109375" style="35" customWidth="1"/>
    <col min="4" max="4" width="14.7109375" style="35" customWidth="1"/>
    <col min="5" max="5" width="15.42578125" style="35" customWidth="1"/>
    <col min="6" max="16384" width="8.85546875" style="35"/>
  </cols>
  <sheetData>
    <row r="1" spans="1:4" x14ac:dyDescent="0.25">
      <c r="A1" s="34" t="s">
        <v>2</v>
      </c>
      <c r="B1" s="89" t="s">
        <v>4</v>
      </c>
      <c r="C1" s="90"/>
      <c r="D1" s="95" t="s">
        <v>8</v>
      </c>
    </row>
    <row r="2" spans="1:4" x14ac:dyDescent="0.25">
      <c r="A2" s="36" t="s">
        <v>9</v>
      </c>
      <c r="B2" s="91" t="s">
        <v>123</v>
      </c>
      <c r="C2" s="92"/>
      <c r="D2" s="95"/>
    </row>
    <row r="3" spans="1:4" ht="15" customHeight="1" thickBot="1" x14ac:dyDescent="0.3">
      <c r="A3" s="37" t="s">
        <v>10</v>
      </c>
      <c r="B3" s="93" t="s">
        <v>115</v>
      </c>
      <c r="C3" s="94"/>
      <c r="D3" s="95"/>
    </row>
    <row r="4" spans="1:4" s="38" customFormat="1" ht="15.75" thickBot="1" x14ac:dyDescent="0.3">
      <c r="C4" s="39"/>
    </row>
    <row r="5" spans="1:4" x14ac:dyDescent="0.25">
      <c r="A5" s="14" t="s">
        <v>11</v>
      </c>
      <c r="B5" s="96" t="s">
        <v>122</v>
      </c>
      <c r="C5" s="96"/>
      <c r="D5" s="97"/>
    </row>
    <row r="6" spans="1:4" x14ac:dyDescent="0.25">
      <c r="A6" s="98" t="s">
        <v>101</v>
      </c>
      <c r="B6" s="99"/>
      <c r="C6" s="99"/>
      <c r="D6" s="40">
        <v>6</v>
      </c>
    </row>
    <row r="7" spans="1:4" x14ac:dyDescent="0.25">
      <c r="A7" s="41"/>
      <c r="B7" s="38"/>
      <c r="C7" s="39"/>
      <c r="D7" s="42"/>
    </row>
    <row r="8" spans="1:4" x14ac:dyDescent="0.25">
      <c r="A8" s="76" t="s">
        <v>167</v>
      </c>
      <c r="B8" s="77"/>
      <c r="C8" s="77"/>
      <c r="D8" s="78"/>
    </row>
    <row r="9" spans="1:4" x14ac:dyDescent="0.25">
      <c r="A9" s="12" t="s">
        <v>12</v>
      </c>
      <c r="B9" s="15" t="s">
        <v>16</v>
      </c>
      <c r="C9" s="5" t="s">
        <v>13</v>
      </c>
      <c r="D9" s="13" t="s">
        <v>14</v>
      </c>
    </row>
    <row r="10" spans="1:4" ht="15" customHeight="1" x14ac:dyDescent="0.25">
      <c r="A10" s="43">
        <v>2019</v>
      </c>
      <c r="B10" s="22" t="s">
        <v>118</v>
      </c>
      <c r="C10" s="44" t="s">
        <v>121</v>
      </c>
      <c r="D10" s="45">
        <v>131945</v>
      </c>
    </row>
    <row r="11" spans="1:4" ht="15" customHeight="1" x14ac:dyDescent="0.25">
      <c r="A11" s="43">
        <v>2019</v>
      </c>
      <c r="B11" s="22" t="s">
        <v>116</v>
      </c>
      <c r="C11" s="44" t="s">
        <v>120</v>
      </c>
      <c r="D11" s="45">
        <v>132000</v>
      </c>
    </row>
    <row r="12" spans="1:4" ht="15" customHeight="1" x14ac:dyDescent="0.25">
      <c r="A12" s="43">
        <v>2019</v>
      </c>
      <c r="B12" s="22" t="s">
        <v>117</v>
      </c>
      <c r="C12" s="44" t="s">
        <v>119</v>
      </c>
      <c r="D12" s="45">
        <v>132000</v>
      </c>
    </row>
    <row r="13" spans="1:4" ht="15" customHeight="1" x14ac:dyDescent="0.25">
      <c r="A13" s="43"/>
      <c r="B13" s="22"/>
      <c r="C13" s="44"/>
      <c r="D13" s="45"/>
    </row>
    <row r="14" spans="1:4" x14ac:dyDescent="0.25">
      <c r="A14" s="79" t="s">
        <v>15</v>
      </c>
      <c r="B14" s="80"/>
      <c r="C14" s="80"/>
      <c r="D14" s="32">
        <f>SUM(D10:D12)</f>
        <v>395945</v>
      </c>
    </row>
    <row r="15" spans="1:4" x14ac:dyDescent="0.25">
      <c r="A15" s="41"/>
      <c r="B15" s="38"/>
      <c r="C15" s="39"/>
      <c r="D15" s="45"/>
    </row>
    <row r="16" spans="1:4" x14ac:dyDescent="0.25">
      <c r="A16" s="98" t="s">
        <v>168</v>
      </c>
      <c r="B16" s="99"/>
      <c r="C16" s="99"/>
      <c r="D16" s="46">
        <v>396000</v>
      </c>
    </row>
    <row r="17" spans="1:4" ht="15.75" thickBot="1" x14ac:dyDescent="0.3">
      <c r="A17" s="9"/>
      <c r="B17" s="10"/>
      <c r="C17" s="10"/>
      <c r="D17" s="25"/>
    </row>
  </sheetData>
  <mergeCells count="9">
    <mergeCell ref="A6:C6"/>
    <mergeCell ref="A8:D8"/>
    <mergeCell ref="A14:C14"/>
    <mergeCell ref="A16:C16"/>
    <mergeCell ref="B1:C1"/>
    <mergeCell ref="B2:C2"/>
    <mergeCell ref="B3:C3"/>
    <mergeCell ref="D1:D3"/>
    <mergeCell ref="B5:D5"/>
  </mergeCells>
  <hyperlinks>
    <hyperlink ref="D1" location="Inhoud!A1" display="terug naar inhoud" xr:uid="{4E0F4F25-6B14-42F5-B251-5D7FAA97F5A4}"/>
  </hyperlinks>
  <pageMargins left="0.7" right="0.7" top="0.75" bottom="0.75" header="0.3" footer="0.3"/>
  <pageSetup paperSize="9"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ie xmlns="3301dedf-b972-4f3e-ad53-365b955a2e53">SV 201-300</Categorie>
    <SubSubCategorie xmlns="3301dedf-b972-4f3e-ad53-365b955a2e53">gecoördineerd</SubSubCategorie>
    <Legislatuur xmlns="5a174038-70d1-4bd0-a73d-419d63be8671">2019-2024</Legislatuur>
    <SubCategorie xmlns="3301dedf-b972-4f3e-ad53-365b955a2e53">JJ SV 272 / BS SV 250 / BD SV 114 / BW SV 446</SubCategorie>
    <Actueel_x003f_ xmlns="5a174038-70d1-4bd0-a73d-419d63be8671">true</Actueel_x003f_>
    <Minister xmlns="5a174038-70d1-4bd0-a73d-419d63be8671">Somers</Minister>
    <Weergave xmlns="5a174038-70d1-4bd0-a73d-419d63be8671">2021-2022</Weergave>
    <_dlc_DocId xmlns="f2018528-1da4-41c7-8a42-759687759166">HFBID-2109892079-9386</_dlc_DocId>
    <_dlc_DocIdUrl xmlns="f2018528-1da4-41c7-8a42-759687759166">
      <Url>https://vlaamseoverheid.sharepoint.com/sites/afb/Beleid/_layouts/15/DocIdRedir.aspx?ID=HFBID-2109892079-9386</Url>
      <Description>HFBID-2109892079-9386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1438847ACB2A84590EE8EF82E253A2A" ma:contentTypeVersion="393" ma:contentTypeDescription="Een nieuw document maken." ma:contentTypeScope="" ma:versionID="b6015d7640b12971e51f191afc890ef3">
  <xsd:schema xmlns:xsd="http://www.w3.org/2001/XMLSchema" xmlns:xs="http://www.w3.org/2001/XMLSchema" xmlns:p="http://schemas.microsoft.com/office/2006/metadata/properties" xmlns:ns2="3301dedf-b972-4f3e-ad53-365b955a2e53" xmlns:ns3="5a174038-70d1-4bd0-a73d-419d63be8671" xmlns:ns4="f2018528-1da4-41c7-8a42-759687759166" targetNamespace="http://schemas.microsoft.com/office/2006/metadata/properties" ma:root="true" ma:fieldsID="7169e91ce0eec63666bb50483c431c21" ns2:_="" ns3:_="" ns4:_="">
    <xsd:import namespace="3301dedf-b972-4f3e-ad53-365b955a2e53"/>
    <xsd:import namespace="5a174038-70d1-4bd0-a73d-419d63be8671"/>
    <xsd:import namespace="f2018528-1da4-41c7-8a42-759687759166"/>
    <xsd:element name="properties">
      <xsd:complexType>
        <xsd:sequence>
          <xsd:element name="documentManagement">
            <xsd:complexType>
              <xsd:all>
                <xsd:element ref="ns2:Categorie"/>
                <xsd:element ref="ns2:SubCategorie" minOccurs="0"/>
                <xsd:element ref="ns2:SubSubCategorie" minOccurs="0"/>
                <xsd:element ref="ns3:Weergave"/>
                <xsd:element ref="ns3:MediaServiceMetadata" minOccurs="0"/>
                <xsd:element ref="ns3:MediaServiceFastMetadata" minOccurs="0"/>
                <xsd:element ref="ns4:_dlc_DocId" minOccurs="0"/>
                <xsd:element ref="ns4:_dlc_DocIdUrl" minOccurs="0"/>
                <xsd:element ref="ns4:_dlc_DocIdPersistId" minOccurs="0"/>
                <xsd:element ref="ns4:SharedWithUsers" minOccurs="0"/>
                <xsd:element ref="ns4:SharedWithDetails" minOccurs="0"/>
                <xsd:element ref="ns3:MediaServiceEventHashCode" minOccurs="0"/>
                <xsd:element ref="ns3:MediaServiceGenerationTime" minOccurs="0"/>
                <xsd:element ref="ns3:Minister"/>
                <xsd:element ref="ns3:Actueel_x003f_" minOccurs="0"/>
                <xsd:element ref="ns3:MediaServiceAutoTags" minOccurs="0"/>
                <xsd:element ref="ns3:MediaServiceOCR" minOccurs="0"/>
                <xsd:element ref="ns3:Legislatuur"/>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1dedf-b972-4f3e-ad53-365b955a2e53" elementFormDefault="qualified">
    <xsd:import namespace="http://schemas.microsoft.com/office/2006/documentManagement/types"/>
    <xsd:import namespace="http://schemas.microsoft.com/office/infopath/2007/PartnerControls"/>
    <xsd:element name="Categorie" ma:index="8" ma:displayName="Categorie" ma:format="Dropdown" ma:indexed="true" ma:internalName="Categorie">
      <xsd:simpleType>
        <xsd:restriction base="dms:Choice">
          <xsd:enumeration value="SV 1-100"/>
          <xsd:enumeration value="SV 101-200"/>
          <xsd:enumeration value="SV 201-300"/>
          <xsd:enumeration value="SV 301-400"/>
          <xsd:enumeration value="SV 401-500"/>
          <xsd:enumeration value="SV 501-600"/>
          <xsd:enumeration value="SV 601-700"/>
          <xsd:enumeration value="SV 701-800"/>
          <xsd:enumeration value="SV 801-900"/>
          <xsd:enumeration value="SV 901-1000"/>
          <xsd:enumeration value="VOU"/>
          <xsd:enumeration value="Insteek andere ministers"/>
          <xsd:enumeration value="Sjablonen"/>
          <xsd:enumeration value="Statustabel"/>
          <xsd:enumeration value="Werkwijze/Procedure"/>
          <xsd:enumeration value="Contactpersonen"/>
          <xsd:enumeration value="Interessante info"/>
        </xsd:restriction>
      </xsd:simpleType>
    </xsd:element>
    <xsd:element name="SubCategorie" ma:index="9" nillable="true" ma:displayName="SubCategorie" ma:format="Dropdown" ma:internalName="SubCategorie">
      <xsd:simpleType>
        <xsd:union memberTypes="dms:Text">
          <xsd:simpleType>
            <xsd:restriction base="dms:Choice">
              <xsd:enumeration value="BS SV 1"/>
              <xsd:enumeration value="JJ SV 2"/>
              <xsd:enumeration value="BD SV 3"/>
            </xsd:restriction>
          </xsd:simpleType>
        </xsd:union>
      </xsd:simpleType>
    </xsd:element>
    <xsd:element name="SubSubCategorie" ma:index="10" nillable="true" ma:displayName="SubSubCategorie" ma:format="Dropdown" ma:indexed="true" ma:internalName="SubSubCategorie">
      <xsd:simpleType>
        <xsd:union memberTypes="dms:Text">
          <xsd:simpleType>
            <xsd:restriction base="dms:Choice">
              <xsd:enumeration value="insteek ABB"/>
              <xsd:enumeration value="insteek AgO"/>
              <xsd:enumeration value="insteek AIV"/>
              <xsd:enumeration value="insteek AV"/>
              <xsd:enumeration value="insteek DKB"/>
              <xsd:enumeration value="insteek HFB"/>
              <xsd:enumeration value="insteek Jambon"/>
              <xsd:enumeration value="insteek Crevits"/>
              <xsd:enumeration value="insteek Somers"/>
              <xsd:enumeration value="insteek Weyts"/>
              <xsd:enumeration value="insteek Demir"/>
              <xsd:enumeration value="insteek Beke"/>
              <xsd:enumeration value="insteek Diependaele"/>
              <xsd:enumeration value="insteek Peeters"/>
              <xsd:enumeration value="insteek Dalle"/>
              <xsd:enumeration value="draft"/>
              <xsd:enumeration value="werkdocument"/>
              <xsd:enumeration value="geconsolideerd"/>
              <xsd:enumeration value="gecoördineerd"/>
              <xsd:enumeration value="sjablonen"/>
              <xsd:enumeration value="Versie 1"/>
              <xsd:enumeration value="Versie 2"/>
              <xsd:enumeration value="Data"/>
              <xsd:enumeration value="Vragen kabinet"/>
              <xsd:enumeration value="Opmaak OVA"/>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a174038-70d1-4bd0-a73d-419d63be8671" elementFormDefault="qualified">
    <xsd:import namespace="http://schemas.microsoft.com/office/2006/documentManagement/types"/>
    <xsd:import namespace="http://schemas.microsoft.com/office/infopath/2007/PartnerControls"/>
    <xsd:element name="Weergave" ma:index="11" ma:displayName="Parlementair Jaar" ma:format="Dropdown" ma:indexed="true" ma:internalName="Weergave">
      <xsd:simpleType>
        <xsd:restriction base="dms:Choice">
          <xsd:enumeration value="2021-2022"/>
          <xsd:enumeration value="2020-2021"/>
          <xsd:enumeration value="2019-2020"/>
          <xsd:enumeration value="2019"/>
          <xsd:enumeration value="2018-2019"/>
          <xsd:enumeration value="2017-2018"/>
          <xsd:enumeration value="2016-2017"/>
          <xsd:enumeration value="2015-2016"/>
          <xsd:enumeration value="(NVT)"/>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inister" ma:index="21" ma:displayName="Minister" ma:format="Dropdown" ma:internalName="Minister">
      <xsd:simpleType>
        <xsd:restriction base="dms:Choice">
          <xsd:enumeration value="Jambon"/>
          <xsd:enumeration value="Somers"/>
          <xsd:enumeration value="Weyts"/>
          <xsd:enumeration value="Dalle"/>
          <xsd:enumeration value="Homans"/>
          <xsd:enumeration value="Gatz"/>
          <xsd:enumeration value="(NVT)"/>
          <xsd:enumeration value="Demir"/>
        </xsd:restriction>
      </xsd:simpleType>
    </xsd:element>
    <xsd:element name="Actueel_x003f_" ma:index="22" nillable="true" ma:displayName="Actueel?" ma:default="1" ma:format="Dropdown" ma:indexed="true" ma:internalName="Actueel_x003f_">
      <xsd:simpleType>
        <xsd:restriction base="dms:Boolea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Legislatuur" ma:index="25" ma:displayName="Legislatuur" ma:format="Dropdown" ma:internalName="Legislatuur">
      <xsd:simpleType>
        <xsd:restriction base="dms:Choice">
          <xsd:enumeration value="2019-2024"/>
          <xsd:enumeration value="2014-2019"/>
          <xsd:enumeration value="(NVT)"/>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14" nillable="true" ma:displayName="Waarde van de document-id" ma:description="De waarde van de document-id die aan dit item is toegewezen." ma:internalName="_dlc_DocId" ma:readOnly="true">
      <xsd:simpleType>
        <xsd:restriction base="dms:Text"/>
      </xsd:simpleType>
    </xsd:element>
    <xsd:element name="_dlc_DocIdUrl" ma:index="1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5C76B3-955F-46E0-A73B-68481EAE2AEE}">
  <ds:schemaRefs>
    <ds:schemaRef ds:uri="http://purl.org/dc/terms/"/>
    <ds:schemaRef ds:uri="http://schemas.openxmlformats.org/package/2006/metadata/core-properties"/>
    <ds:schemaRef ds:uri="3301dedf-b972-4f3e-ad53-365b955a2e53"/>
    <ds:schemaRef ds:uri="http://schemas.microsoft.com/office/2006/documentManagement/types"/>
    <ds:schemaRef ds:uri="http://schemas.microsoft.com/office/infopath/2007/PartnerControls"/>
    <ds:schemaRef ds:uri="http://purl.org/dc/elements/1.1/"/>
    <ds:schemaRef ds:uri="http://schemas.microsoft.com/office/2006/metadata/properties"/>
    <ds:schemaRef ds:uri="f2018528-1da4-41c7-8a42-759687759166"/>
    <ds:schemaRef ds:uri="5a174038-70d1-4bd0-a73d-419d63be8671"/>
    <ds:schemaRef ds:uri="http://www.w3.org/XML/1998/namespace"/>
    <ds:schemaRef ds:uri="http://purl.org/dc/dcmitype/"/>
  </ds:schemaRefs>
</ds:datastoreItem>
</file>

<file path=customXml/itemProps2.xml><?xml version="1.0" encoding="utf-8"?>
<ds:datastoreItem xmlns:ds="http://schemas.openxmlformats.org/officeDocument/2006/customXml" ds:itemID="{B696A362-CAB1-4BF7-AF60-4A80DCC2FCEA}">
  <ds:schemaRefs>
    <ds:schemaRef ds:uri="http://schemas.microsoft.com/sharepoint/events"/>
  </ds:schemaRefs>
</ds:datastoreItem>
</file>

<file path=customXml/itemProps3.xml><?xml version="1.0" encoding="utf-8"?>
<ds:datastoreItem xmlns:ds="http://schemas.openxmlformats.org/officeDocument/2006/customXml" ds:itemID="{0B72456E-E43F-4833-A37A-0BDDDC6DD9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1dedf-b972-4f3e-ad53-365b955a2e53"/>
    <ds:schemaRef ds:uri="5a174038-70d1-4bd0-a73d-419d63be8671"/>
    <ds:schemaRef ds:uri="f2018528-1da4-41c7-8a42-759687759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CCE5CE8-96BC-4C8A-BC13-EEC35EAEEE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Inhoud</vt:lpstr>
      <vt:lpstr>Vergroeningssubsidies</vt:lpstr>
      <vt:lpstr>Onderwijssubsidies</vt:lpstr>
      <vt:lpstr>Decreet Sportinfrastructuur</vt:lpstr>
      <vt:lpstr>Schoolsportinfrastructuur</vt:lpstr>
      <vt:lpstr>Naschoolse sportbeoefening</vt:lpstr>
      <vt:lpstr>Sportwijk 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Erauw, Sarah</dc:creator>
  <cp:keywords/>
  <dc:description/>
  <cp:lastModifiedBy>Slootmans, Ronny</cp:lastModifiedBy>
  <cp:revision/>
  <cp:lastPrinted>2022-04-13T14:18:36Z</cp:lastPrinted>
  <dcterms:created xsi:type="dcterms:W3CDTF">2022-03-24T10:47:57Z</dcterms:created>
  <dcterms:modified xsi:type="dcterms:W3CDTF">2022-04-22T08:15:19Z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0x01010091438847ACB2A84590EE8EF82E253A2A</vt:lpwstr>
  </property>
  <property fmtid="{D5CDD505-2E9C-101B-9397-08002B2CF9AE}" pid="3" name="_dlc_DocIdItemGuid">
    <vt:lpwstr>f1d9b8d1-8b42-49ba-bd18-0a56a1e17c2b</vt:lpwstr>
  </property>
</Properties>
</file>