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lootmro\Downloads\"/>
    </mc:Choice>
  </mc:AlternateContent>
  <xr:revisionPtr revIDLastSave="0" documentId="8_{ABF3B092-9380-468D-9D5E-1F1CE0BA6444}" xr6:coauthVersionLast="47" xr6:coauthVersionMax="47" xr10:uidLastSave="{00000000-0000-0000-0000-000000000000}"/>
  <bookViews>
    <workbookView xWindow="-120" yWindow="-120" windowWidth="29040" windowHeight="17640" tabRatio="959" xr2:uid="{906A8E7F-60DC-466E-A22D-BED926E91D5A}"/>
  </bookViews>
  <sheets>
    <sheet name="Inhoud" sheetId="1" r:id="rId1"/>
    <sheet name="Consumptiebudget" sheetId="5" r:id="rId2"/>
    <sheet name="Noodopvang_schoolkinderen" sheetId="2" r:id="rId3"/>
    <sheet name="Lokale_contact_bronopsporing" sheetId="6" r:id="rId4"/>
    <sheet name="Zomerscholen" sheetId="7" r:id="rId5"/>
    <sheet name="Kopenhagenplan" sheetId="8" r:id="rId6"/>
    <sheet name="Klimaatsubsidie" sheetId="9" r:id="rId7"/>
    <sheet name="Gemeente zonder gemeentehuis" sheetId="10" r:id="rId8"/>
    <sheet name="Projectsubsidie SB" sheetId="11" r:id="rId9"/>
    <sheet name="Conceptsubsidie SB" sheetId="12" r:id="rId10"/>
    <sheet name="Thematische oproep SB" sheetId="13" r:id="rId11"/>
    <sheet name="Veerkrachtige steden" sheetId="14" r:id="rId12"/>
    <sheet name="Wijkverbetering" sheetId="15" r:id="rId13"/>
    <sheet name="Slim in de stad" sheetId="16" r:id="rId14"/>
    <sheet name="Sociale infrastructuur" sheetId="17" r:id="rId15"/>
    <sheet name="II Mentaal Welzijn" sheetId="18" r:id="rId16"/>
    <sheet name="II Radicalisering" sheetId="19" r:id="rId17"/>
    <sheet name="II Proeftuinen 4de pijler" sheetId="20" r:id="rId18"/>
    <sheet name="II Verbindingsambassadeurs" sheetId="21" r:id="rId19"/>
    <sheet name="II Buurtstewards" sheetId="23" r:id="rId20"/>
    <sheet name="GK Reguliere Projectrondes" sheetId="22" r:id="rId21"/>
    <sheet name="GK Handicap Inclusie" sheetId="24" r:id="rId22"/>
  </sheets>
  <definedNames>
    <definedName name="_Hlk69904727" localSheetId="3">Lokale_contact_bronopsporing!$H$649</definedName>
    <definedName name="DSN">Noodopvang_schoolkinderen!$C$9</definedName>
    <definedName name="DSNE">Noodopvang_schoolkinderen!$D$9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4" l="1"/>
  <c r="D13" i="22"/>
  <c r="D23" i="23"/>
  <c r="D21" i="21"/>
  <c r="E38" i="20"/>
  <c r="D38" i="20"/>
  <c r="D54" i="19"/>
  <c r="D29" i="19"/>
  <c r="D112" i="18"/>
  <c r="D17" i="17" l="1"/>
  <c r="D27" i="16"/>
  <c r="D14" i="16"/>
  <c r="D22" i="15"/>
  <c r="D20" i="14"/>
  <c r="D46" i="13"/>
  <c r="D31" i="13"/>
  <c r="D15" i="13"/>
  <c r="D49" i="12"/>
  <c r="D33" i="12"/>
  <c r="D17" i="12"/>
  <c r="D42" i="11"/>
  <c r="D29" i="11"/>
  <c r="D15" i="11"/>
  <c r="D22" i="10" l="1"/>
  <c r="D47" i="8" l="1"/>
  <c r="D21" i="8"/>
  <c r="F647" i="6"/>
  <c r="D402" i="2" l="1"/>
  <c r="D175" i="2" l="1"/>
  <c r="D311" i="5" l="1"/>
  <c r="D72" i="7" l="1"/>
  <c r="D60" i="7"/>
  <c r="D27" i="7"/>
  <c r="D19" i="7"/>
  <c r="D17" i="7"/>
  <c r="D12" i="7"/>
  <c r="D76" i="7" l="1"/>
  <c r="D79" i="7" l="1"/>
  <c r="D304" i="9" l="1"/>
</calcChain>
</file>

<file path=xl/sharedStrings.xml><?xml version="1.0" encoding="utf-8"?>
<sst xmlns="http://schemas.openxmlformats.org/spreadsheetml/2006/main" count="4866" uniqueCount="1417">
  <si>
    <t>Schriftelijke vraag "Projectoproepen voor lokale besturen"
dd. 23 maart 2022 van Koen Van Den Heuvel</t>
  </si>
  <si>
    <t>Administratie</t>
  </si>
  <si>
    <t>Beleidsveld</t>
  </si>
  <si>
    <t>Projectsubsidie</t>
  </si>
  <si>
    <t>Agentschap Binnenlands Bestuur</t>
  </si>
  <si>
    <t>Binnenlands bestuur</t>
  </si>
  <si>
    <t>terug naar inhoud</t>
  </si>
  <si>
    <t>Beleidsdomein</t>
  </si>
  <si>
    <t>Administratie/agentschap</t>
  </si>
  <si>
    <t xml:space="preserve">Projectoproep </t>
  </si>
  <si>
    <t>a) aantal ingediende projectaanvragen</t>
  </si>
  <si>
    <t>b) overzicht verleende subsidies</t>
  </si>
  <si>
    <t>Jaar</t>
  </si>
  <si>
    <t>Naam project</t>
  </si>
  <si>
    <t>Bedrag</t>
  </si>
  <si>
    <t>Totaal</t>
  </si>
  <si>
    <t>c) welk budget was vrijgemaakt voor de projectoproep?</t>
  </si>
  <si>
    <t>Binnenlands Bestuur</t>
  </si>
  <si>
    <t>Kanselarij, Bestuur, Buitenlandse Zaken en Justitie (KBBJ)</t>
  </si>
  <si>
    <t>Agentschap binnenlands bestuur</t>
  </si>
  <si>
    <t xml:space="preserve">Gemeente / OCMW </t>
  </si>
  <si>
    <t>Stad Gent</t>
  </si>
  <si>
    <t>OCMW Wetteren</t>
  </si>
  <si>
    <t>Gemeente Vosselaar</t>
  </si>
  <si>
    <t>Consumptiebudget voor kwetsbare gezinnen</t>
  </si>
  <si>
    <t>Noodopvang schoolkinderen</t>
  </si>
  <si>
    <t>Lokale contact- en bronopsporing</t>
  </si>
  <si>
    <t>Zomerscholen</t>
  </si>
  <si>
    <t>Investeringen in lokale fietsinfrastructuur (Kopenhagenplan)</t>
  </si>
  <si>
    <t>Klimaatsubsidies</t>
  </si>
  <si>
    <t>Zomerscholen 2021</t>
  </si>
  <si>
    <t>Gemeente Aalst</t>
  </si>
  <si>
    <t>Gemeente Aarschot</t>
  </si>
  <si>
    <t>Gemeente Antwerpen</t>
  </si>
  <si>
    <t>Gemeente Arendonk</t>
  </si>
  <si>
    <t>Gemeente Berlaar</t>
  </si>
  <si>
    <t>Gemeente Beveren</t>
  </si>
  <si>
    <t>Gemeente Bilzen</t>
  </si>
  <si>
    <t>Gemeente Boom</t>
  </si>
  <si>
    <t>Gemeente Borsbeek</t>
  </si>
  <si>
    <t>Gemeente De Panne</t>
  </si>
  <si>
    <t>Gemeente De Pinte</t>
  </si>
  <si>
    <t>Gemeente Deerlijk</t>
  </si>
  <si>
    <t>Gemeente Dendermonde</t>
  </si>
  <si>
    <t>Gemeente Dessel</t>
  </si>
  <si>
    <t>Gemeente Dilsen-Stokkem</t>
  </si>
  <si>
    <t>Gemeente Duffel</t>
  </si>
  <si>
    <t>Gemeente Edegem</t>
  </si>
  <si>
    <t>Gemeente Geel</t>
  </si>
  <si>
    <t>Gemeente Genk</t>
  </si>
  <si>
    <t>Gemeente Gent</t>
  </si>
  <si>
    <t>Gemeente Grobbendonk</t>
  </si>
  <si>
    <t>Gemeente Haaltert</t>
  </si>
  <si>
    <t>Gemeente Halen</t>
  </si>
  <si>
    <t>Gemeente Hasselt</t>
  </si>
  <si>
    <t>Gemeente Hemiksem</t>
  </si>
  <si>
    <t>Gemeente Herzele</t>
  </si>
  <si>
    <t>Gemeente Houthalen-Helchteren</t>
  </si>
  <si>
    <t>Gemeente Hove</t>
  </si>
  <si>
    <t>Gemeente Ieper</t>
  </si>
  <si>
    <t>Gemeente Kampenhout</t>
  </si>
  <si>
    <t>Gemeente Kinrooi</t>
  </si>
  <si>
    <t>Gemeente Knokke-Heist</t>
  </si>
  <si>
    <t>Gemeente Kontich</t>
  </si>
  <si>
    <t>Gemeente Kruibeke</t>
  </si>
  <si>
    <t>Gemeente Lanaken</t>
  </si>
  <si>
    <t>Gemeente Leuven</t>
  </si>
  <si>
    <t>Gemeente Lier</t>
  </si>
  <si>
    <t>Gemeente Lievegem</t>
  </si>
  <si>
    <t>Gemeente Lommel</t>
  </si>
  <si>
    <t>Gemeente Lubbeek</t>
  </si>
  <si>
    <t>Gemeente Maasmechelen</t>
  </si>
  <si>
    <t>Gemeente Machelen</t>
  </si>
  <si>
    <t>Gemeente Maldegem</t>
  </si>
  <si>
    <t>Gemeente Malle</t>
  </si>
  <si>
    <t>Gemeente Mechelen</t>
  </si>
  <si>
    <t>Gemeente Merelbeke</t>
  </si>
  <si>
    <t>Gemeente Merksplas</t>
  </si>
  <si>
    <t>Gemeente Mol</t>
  </si>
  <si>
    <t>Gemeente Moorslede</t>
  </si>
  <si>
    <t>Gemeente Mortsel</t>
  </si>
  <si>
    <t>Gemeente Nazareth</t>
  </si>
  <si>
    <t>Gemeente Ninove</t>
  </si>
  <si>
    <t>Gemeente Oosterzele</t>
  </si>
  <si>
    <t>Gemeente Poperinge</t>
  </si>
  <si>
    <t>Gemeente Ranst</t>
  </si>
  <si>
    <t>Gemeente Retie</t>
  </si>
  <si>
    <t>Gemeente Sint-Gillis-Waas</t>
  </si>
  <si>
    <t>Gemeente Sint-Katelijne-Waver</t>
  </si>
  <si>
    <t>Gemeente Sint-Pieters-Leeuw</t>
  </si>
  <si>
    <t>Gemeente Tervuren</t>
  </si>
  <si>
    <t>Gemeente Turnhout</t>
  </si>
  <si>
    <t>Gemeente Vilvoorde</t>
  </si>
  <si>
    <t>Gemeente Waregem</t>
  </si>
  <si>
    <t>Gemeente Wetteren</t>
  </si>
  <si>
    <t>Gemeente Wommelgem</t>
  </si>
  <si>
    <t>Gemeente Zoutleeuw</t>
  </si>
  <si>
    <t>Gemeente Niel</t>
  </si>
  <si>
    <t>Bedrag betalingsbatch ABB_LF</t>
  </si>
  <si>
    <t>Bedrag in BVR vastgelegd</t>
  </si>
  <si>
    <t>Zomerscholen 2021 (aandeel ABB)</t>
  </si>
  <si>
    <t>Gemeente Aartselaar</t>
  </si>
  <si>
    <t>Gemeente Beernem</t>
  </si>
  <si>
    <t>Gemeente Bekkevoort</t>
  </si>
  <si>
    <t>Gemeente Berlare</t>
  </si>
  <si>
    <t>Gemeente Bertem</t>
  </si>
  <si>
    <t>Gemeente Bierbeek</t>
  </si>
  <si>
    <t>Gemeente Brecht</t>
  </si>
  <si>
    <t>Gemeente Bredene</t>
  </si>
  <si>
    <t>Gemeente De Haan</t>
  </si>
  <si>
    <t>Gemeente Destelbergen</t>
  </si>
  <si>
    <t>Gemeente Essen</t>
  </si>
  <si>
    <t>Gemeente Ham</t>
  </si>
  <si>
    <t>Gemeente Hamme</t>
  </si>
  <si>
    <t>Gemeente Herent</t>
  </si>
  <si>
    <t>Gemeente Herselt</t>
  </si>
  <si>
    <t>Gemeente Heusden-Zolder</t>
  </si>
  <si>
    <t>Gemeente Hoeselt</t>
  </si>
  <si>
    <t>Gemeente Horebeke</t>
  </si>
  <si>
    <t>Gemeente Kluisbergen</t>
  </si>
  <si>
    <t>Gemeente Koksijde</t>
  </si>
  <si>
    <t>Gemeente Laarne</t>
  </si>
  <si>
    <t>Gemeente Lille</t>
  </si>
  <si>
    <t>Gemeente Lummen</t>
  </si>
  <si>
    <t>Gemeente Meulebeke</t>
  </si>
  <si>
    <t>Gemeente Nieuwpoort</t>
  </si>
  <si>
    <t>Gemeente Oostende</t>
  </si>
  <si>
    <t>Gemeente Oudenaarde</t>
  </si>
  <si>
    <t>Gemeente Oudsbergen</t>
  </si>
  <si>
    <t>Gemeente Oud-Turnhout</t>
  </si>
  <si>
    <t>Gemeente Schelle</t>
  </si>
  <si>
    <t>Gemeente Spiere-Helkijn</t>
  </si>
  <si>
    <t>Gemeente Tienen</t>
  </si>
  <si>
    <t>Gemeente Tremelo</t>
  </si>
  <si>
    <t>Gemeente Vleteren</t>
  </si>
  <si>
    <t>Gemeente Wellen</t>
  </si>
  <si>
    <t>Gemeente Wezembeek-Oppem</t>
  </si>
  <si>
    <t>Gemeente Wielsbeke</t>
  </si>
  <si>
    <t>Gemeente Zaventem</t>
  </si>
  <si>
    <t>Gemeente Zele</t>
  </si>
  <si>
    <t>Subsidie consumptiebudget voor kwetsbare gezinnen (voorschot 90%) 2020</t>
  </si>
  <si>
    <t>OCMW AALTER</t>
  </si>
  <si>
    <t>OCMW AARSCHOT</t>
  </si>
  <si>
    <t>OCMW AFFLIGEM</t>
  </si>
  <si>
    <t>OCMW ALKEN</t>
  </si>
  <si>
    <t>OCMW ALVERINGEM</t>
  </si>
  <si>
    <t>OCMW ANTWERPEN</t>
  </si>
  <si>
    <t>OCMW ANZEGEM</t>
  </si>
  <si>
    <t>OCMW ARDOOIE</t>
  </si>
  <si>
    <t>OCMW ARENDONK</t>
  </si>
  <si>
    <t>OCMW AS</t>
  </si>
  <si>
    <t>OCMW ASSE</t>
  </si>
  <si>
    <t>OCMW ASSENEDE</t>
  </si>
  <si>
    <t>OCMW AVELGEM</t>
  </si>
  <si>
    <t>OCMW BAARLE-HERTOG</t>
  </si>
  <si>
    <t>OCMW BALEN</t>
  </si>
  <si>
    <t>OCMW BEERSE</t>
  </si>
  <si>
    <t>OCMW BEERSEL</t>
  </si>
  <si>
    <t>OCMW BEGIJNENDIJK</t>
  </si>
  <si>
    <t>OCMW BERINGEN</t>
  </si>
  <si>
    <t>OCMW BERLAAR</t>
  </si>
  <si>
    <t>OCMW BEVER</t>
  </si>
  <si>
    <t>OCMW BEVEREN</t>
  </si>
  <si>
    <t>OCMW BILZEN</t>
  </si>
  <si>
    <t>OCMW BLANKENBERGE</t>
  </si>
  <si>
    <t>OCMW BOCHOLT</t>
  </si>
  <si>
    <t>OCMW BOECHOUT</t>
  </si>
  <si>
    <t>OCMW BONHEIDEN</t>
  </si>
  <si>
    <t>OCMW BOORTMEERBEEK</t>
  </si>
  <si>
    <t>OCMW BORGLOON</t>
  </si>
  <si>
    <t>OCMW BORNEM</t>
  </si>
  <si>
    <t>OCMW BORSBEEK</t>
  </si>
  <si>
    <t>OCMW BOUTERSEM</t>
  </si>
  <si>
    <t>OCMW BRAKEL</t>
  </si>
  <si>
    <t>OCMW BRASSCHAAT</t>
  </si>
  <si>
    <t>OCMW BREE</t>
  </si>
  <si>
    <t>OCMW BRUGGE</t>
  </si>
  <si>
    <t>OCMW BUGGENHOUT</t>
  </si>
  <si>
    <t>OCMW DAMME</t>
  </si>
  <si>
    <t>OCMW DE PINTE</t>
  </si>
  <si>
    <t>OCMW DEERLIJK</t>
  </si>
  <si>
    <t>OCMW DEINZE</t>
  </si>
  <si>
    <t>OCMW DENDERLEEUW</t>
  </si>
  <si>
    <t>OCMW DENDERMONDE</t>
  </si>
  <si>
    <t>OCMW DENTERGEM</t>
  </si>
  <si>
    <t>OCMW DESSEL</t>
  </si>
  <si>
    <t>OCMW DIEPENBEEK</t>
  </si>
  <si>
    <t>OCMW DIEST</t>
  </si>
  <si>
    <t>OCMW DIKSMUIDE</t>
  </si>
  <si>
    <t>OCMW DILBEEK</t>
  </si>
  <si>
    <t>OCMW DILSEN-STOKKEM</t>
  </si>
  <si>
    <t>OCMW DROGENBOS</t>
  </si>
  <si>
    <t>OCMW DUFFEL</t>
  </si>
  <si>
    <t>OCMW EEKLO</t>
  </si>
  <si>
    <t>OCMW ERPE-MERE</t>
  </si>
  <si>
    <t>OCMW EVERGEM</t>
  </si>
  <si>
    <t>OCMW GALMAARDEN</t>
  </si>
  <si>
    <t>OCMW GAVERE</t>
  </si>
  <si>
    <t>OCMW GEEL</t>
  </si>
  <si>
    <t>OCMW GEETBETS</t>
  </si>
  <si>
    <t>OCMW GENK</t>
  </si>
  <si>
    <t>OCMW GENT</t>
  </si>
  <si>
    <t>OCMW GERAARDSBERGEN</t>
  </si>
  <si>
    <t>OCMW GINGELOM</t>
  </si>
  <si>
    <t>OCMW GISTEL</t>
  </si>
  <si>
    <t>OCMW GLABBEEK</t>
  </si>
  <si>
    <t>OCMW GOOIK</t>
  </si>
  <si>
    <t>OCMW GRIMBERGEN</t>
  </si>
  <si>
    <t>OCMW HAACHT</t>
  </si>
  <si>
    <t>OCMW HALEN</t>
  </si>
  <si>
    <t>OCMW HALLE</t>
  </si>
  <si>
    <t>OCMW HAMONT-ACHEL</t>
  </si>
  <si>
    <t>OCMW HARELBEKE</t>
  </si>
  <si>
    <t>OCMW HASSELT</t>
  </si>
  <si>
    <t>OCMW HECHTEL-EKSEL</t>
  </si>
  <si>
    <t>OCMW HEERS</t>
  </si>
  <si>
    <t>OCMW HEMIKSEM</t>
  </si>
  <si>
    <t>OCMW HERENTALS</t>
  </si>
  <si>
    <t>OCMW HERK-DE-STAD</t>
  </si>
  <si>
    <t>OCMW HERNE</t>
  </si>
  <si>
    <t>OCMW HERZELE</t>
  </si>
  <si>
    <t>OCMW HEUVELLAND</t>
  </si>
  <si>
    <t>OCMW HOEGAARDEN</t>
  </si>
  <si>
    <t>OCMW HOEILAART</t>
  </si>
  <si>
    <t>OCMW HOLSBEEK</t>
  </si>
  <si>
    <t>OCMW HOOGLEDE</t>
  </si>
  <si>
    <t>OCMW HOOGSTRATEN</t>
  </si>
  <si>
    <t>OCMW HOUTHULST</t>
  </si>
  <si>
    <t>OCMW HULDENBERG</t>
  </si>
  <si>
    <t>OCMW HULSHOUT</t>
  </si>
  <si>
    <t>OCMW ICHTEGEM</t>
  </si>
  <si>
    <t>OCMW IEPER</t>
  </si>
  <si>
    <t>OCMW INGELMUNSTER</t>
  </si>
  <si>
    <t>OCMW IZEGEM</t>
  </si>
  <si>
    <t>OCMW JABBEKE</t>
  </si>
  <si>
    <t>OCMW KALMTHOUT</t>
  </si>
  <si>
    <t>OCMW KAMPENHOUT</t>
  </si>
  <si>
    <t>OCMW KAPELLEN</t>
  </si>
  <si>
    <t>OCMW KAPELLE-OP-DEN-BOS</t>
  </si>
  <si>
    <t>OCMW KAPRIJKE</t>
  </si>
  <si>
    <t>OCMW KASTERLEE</t>
  </si>
  <si>
    <t>OCMW KEERBERGEN</t>
  </si>
  <si>
    <t>OCMW KOEKELARE</t>
  </si>
  <si>
    <t>OCMW KORTEMARK</t>
  </si>
  <si>
    <t>OCMW KORTENAKEN</t>
  </si>
  <si>
    <t>OCMW KORTENBERG</t>
  </si>
  <si>
    <t>OCMW KORTESSEM</t>
  </si>
  <si>
    <t>OCMW KORTRIJK</t>
  </si>
  <si>
    <t>OCMW KRAAINEM</t>
  </si>
  <si>
    <t>OCMW KRUIBEKE</t>
  </si>
  <si>
    <t>OCMW KRUISEM</t>
  </si>
  <si>
    <t>OCMW KUURNE</t>
  </si>
  <si>
    <t>OCMW LAAKDAL</t>
  </si>
  <si>
    <t>OCMW LANAKEN</t>
  </si>
  <si>
    <t>OCMW LANDEN</t>
  </si>
  <si>
    <t>OCMW LANGEMARK-POELKAPELLE</t>
  </si>
  <si>
    <t>OCMW LEBBEKE</t>
  </si>
  <si>
    <t>OCMW LEDE</t>
  </si>
  <si>
    <t>OCMW LEDEGEM</t>
  </si>
  <si>
    <t>OCMW LENDELEDE</t>
  </si>
  <si>
    <t>OCMW LENNIK</t>
  </si>
  <si>
    <t>OCMW LEOPOLDSBURG</t>
  </si>
  <si>
    <t>OCMW LICHTERVELDE</t>
  </si>
  <si>
    <t>OCMW LIEDEKERKE</t>
  </si>
  <si>
    <t>OCMW LIER</t>
  </si>
  <si>
    <t>OCMW LIERDE</t>
  </si>
  <si>
    <t>OCMW LIEVEGEM</t>
  </si>
  <si>
    <t>OCMW LINKEBEEK</t>
  </si>
  <si>
    <t>OCMW LINT</t>
  </si>
  <si>
    <t>OCMW LINTER</t>
  </si>
  <si>
    <t>OCMW LOCHRISTI</t>
  </si>
  <si>
    <t>OCMW LOKEREN</t>
  </si>
  <si>
    <t>OCMW LOMMEL</t>
  </si>
  <si>
    <t>OCMW LONDERZEEL</t>
  </si>
  <si>
    <t>OCMW LO-RENINGE</t>
  </si>
  <si>
    <t>OCMW LUBBEEK</t>
  </si>
  <si>
    <t>OCMW MAARKEDAL</t>
  </si>
  <si>
    <t>OCMW MAASMECHELEN</t>
  </si>
  <si>
    <t>OCMW MACHELEN</t>
  </si>
  <si>
    <t>OCMW MALLE</t>
  </si>
  <si>
    <t>OCMW MECHELEN</t>
  </si>
  <si>
    <t>OCMW MEERHOUT</t>
  </si>
  <si>
    <t>OCMW MEISE</t>
  </si>
  <si>
    <t>OCMW MELLE</t>
  </si>
  <si>
    <t>OCMW MENEN</t>
  </si>
  <si>
    <t>OCMW MERCHTEM</t>
  </si>
  <si>
    <t>OCMW MERKSPLAS</t>
  </si>
  <si>
    <t>OCMW MESEN</t>
  </si>
  <si>
    <t>OCMW MIDDELKERKE</t>
  </si>
  <si>
    <t>OCMW MOERBEKE</t>
  </si>
  <si>
    <t>OCMW MOL</t>
  </si>
  <si>
    <t>OCMW MORTSEL</t>
  </si>
  <si>
    <t>OCMW NAZARETH</t>
  </si>
  <si>
    <t>OCMW NIEL</t>
  </si>
  <si>
    <t>OCMW NIEUWERKERKEN</t>
  </si>
  <si>
    <t>OCMW NIJLEN</t>
  </si>
  <si>
    <t>OCMW OLEN</t>
  </si>
  <si>
    <t>OCMW OOSTERZELE</t>
  </si>
  <si>
    <t>OCMW OOSTKAMP</t>
  </si>
  <si>
    <t>OCMW OOSTROZEBEKE</t>
  </si>
  <si>
    <t>OCMW OPWIJK</t>
  </si>
  <si>
    <t>OCMW OUDENBURG</t>
  </si>
  <si>
    <t>OCMW OUD-HEVERLEE</t>
  </si>
  <si>
    <t>OCMW OVERIJSE</t>
  </si>
  <si>
    <t>OCMW PEER</t>
  </si>
  <si>
    <t>OCMW PELT</t>
  </si>
  <si>
    <t>OCMW PEPINGEN</t>
  </si>
  <si>
    <t>OCMW PITTEM</t>
  </si>
  <si>
    <t>OCMW POPERINGE</t>
  </si>
  <si>
    <t>OCMW PUTTE</t>
  </si>
  <si>
    <t>OCMW PUURS SINT-AMANDS</t>
  </si>
  <si>
    <t>OCMW RANST</t>
  </si>
  <si>
    <t>OCMW RAVELS</t>
  </si>
  <si>
    <t>OCMW RETIE</t>
  </si>
  <si>
    <t>OCMW RIEMST</t>
  </si>
  <si>
    <t>OCMW RIJKEVORSEL</t>
  </si>
  <si>
    <t>OCMW RONSE</t>
  </si>
  <si>
    <t>OCMW ROOSDAAL</t>
  </si>
  <si>
    <t>OCMW ROTSELAAR</t>
  </si>
  <si>
    <t>OCMW RUISELEDE</t>
  </si>
  <si>
    <t>OCMW RUMST</t>
  </si>
  <si>
    <t>OCMW SCHERPENHEUVEL-ZICHEM</t>
  </si>
  <si>
    <t>OCMW SCHILDE</t>
  </si>
  <si>
    <t>OCMW SCHOTEN</t>
  </si>
  <si>
    <t>OCMW SINT-GENESIUS-RODE</t>
  </si>
  <si>
    <t>OCMW SINT-KATELIJNE-WAVER</t>
  </si>
  <si>
    <t>OCMW SINT-LAUREINS</t>
  </si>
  <si>
    <t>OCMW SINT-LIEVENS-HOUTEM</t>
  </si>
  <si>
    <t>OCMW SINT-MARTENS-LATEM</t>
  </si>
  <si>
    <t>OCMW SINT-NIKLAAS</t>
  </si>
  <si>
    <t>OCMW SINT-PIETERS-LEEUW</t>
  </si>
  <si>
    <t>OCMW SINT-TRUIDEN</t>
  </si>
  <si>
    <t>OCMW STABROEK</t>
  </si>
  <si>
    <t>OCMW STADEN</t>
  </si>
  <si>
    <t>OCMW STEENOKKERZEEL</t>
  </si>
  <si>
    <t>OCMW STEKENE</t>
  </si>
  <si>
    <t>OCMW TERNAT</t>
  </si>
  <si>
    <t>OCMW TERVUREN</t>
  </si>
  <si>
    <t>OCMW TESSENDERLO</t>
  </si>
  <si>
    <t>OCMW TIELT</t>
  </si>
  <si>
    <t>OCMW TONGEREN</t>
  </si>
  <si>
    <t>OCMW TORHOUT</t>
  </si>
  <si>
    <t>OCMW TURNHOUT</t>
  </si>
  <si>
    <t>OCMW VEURNE</t>
  </si>
  <si>
    <t>OCMW VOEREN</t>
  </si>
  <si>
    <t>OCMW VORSELAAR</t>
  </si>
  <si>
    <t>OCMW VOSSELAAR</t>
  </si>
  <si>
    <t>OCMW WAASMUNSTER</t>
  </si>
  <si>
    <t>OCMW WACHTEBEKE</t>
  </si>
  <si>
    <t>OCMW WAREGEM</t>
  </si>
  <si>
    <t>OCMW WEMMEL</t>
  </si>
  <si>
    <t>OCMW WERVIK</t>
  </si>
  <si>
    <t>OCMW WESTERLO</t>
  </si>
  <si>
    <t>OCMW WETTEREN</t>
  </si>
  <si>
    <t>OCMW WEVELGEM</t>
  </si>
  <si>
    <t>OCMW WICHELEN</t>
  </si>
  <si>
    <t>OCMW WIJNEGEM</t>
  </si>
  <si>
    <t>OCMW WILLEBROEK</t>
  </si>
  <si>
    <t>OCMW WINGENE</t>
  </si>
  <si>
    <t>OCMW WORTEGEM-PETEGEM</t>
  </si>
  <si>
    <t>OCMW WUUSTWEZEL</t>
  </si>
  <si>
    <t>OCMW ZANDHOVEN</t>
  </si>
  <si>
    <t>OCMW ZEDELGEM</t>
  </si>
  <si>
    <t>OCMW ZEMST</t>
  </si>
  <si>
    <t>OCMW ZOERSEL</t>
  </si>
  <si>
    <t>OCMW ZONHOVEN</t>
  </si>
  <si>
    <t>OCMW ZOTTEGEM</t>
  </si>
  <si>
    <t>OCMW ZOUTLEEUW</t>
  </si>
  <si>
    <t>OCMW ZUIENKERKE</t>
  </si>
  <si>
    <t>OCMW ZULTE</t>
  </si>
  <si>
    <t>OCMW ZUTENDAAL</t>
  </si>
  <si>
    <t>OCMW ZWALM</t>
  </si>
  <si>
    <t>OCMW ZWEVEGEM</t>
  </si>
  <si>
    <t>OCMW ZWIJNDRECHT</t>
  </si>
  <si>
    <t>Gemeente AALST</t>
  </si>
  <si>
    <t>Gemeente AARTSELAAR</t>
  </si>
  <si>
    <t>Gemeente BEERNEM</t>
  </si>
  <si>
    <t>Gemeente BEKKEVOORT</t>
  </si>
  <si>
    <t>Gemeente BERLARE</t>
  </si>
  <si>
    <t>Gemeente BERTEM</t>
  </si>
  <si>
    <t>Gemeente BIERBEEK</t>
  </si>
  <si>
    <t>Gemeente BOOM</t>
  </si>
  <si>
    <t>Gemeente BRECHT</t>
  </si>
  <si>
    <t>Gemeente BREDENE</t>
  </si>
  <si>
    <t>Gemeente DE HAAN</t>
  </si>
  <si>
    <t>Gemeente DE PANNE</t>
  </si>
  <si>
    <t>Gemeente DESTELBERGEN</t>
  </si>
  <si>
    <t>Gemeente EDEGEM</t>
  </si>
  <si>
    <t>Gemeente ESSEN</t>
  </si>
  <si>
    <t>Gemeente GROBBENDONK</t>
  </si>
  <si>
    <t>Gemeente HAALTERT</t>
  </si>
  <si>
    <t>Gemeente HAM</t>
  </si>
  <si>
    <t>Gemeente HAMME</t>
  </si>
  <si>
    <t>Gemeente HEIST-OP-DEN-BERG</t>
  </si>
  <si>
    <t>Gemeente HERENT</t>
  </si>
  <si>
    <t>Gemeente HERENTHOUT</t>
  </si>
  <si>
    <t>Gemeente HERSELT</t>
  </si>
  <si>
    <t>Gemeente HERSTAPPE</t>
  </si>
  <si>
    <t>Gemeente HEUSDEN-ZOLDER</t>
  </si>
  <si>
    <t>Gemeente HOESELT</t>
  </si>
  <si>
    <t>Gemeente HOREBEKE</t>
  </si>
  <si>
    <t>Gemeente HOUTHALEN-HELCHTEREN</t>
  </si>
  <si>
    <t>Gemeente HOVE</t>
  </si>
  <si>
    <t>Gemeente KINROOI</t>
  </si>
  <si>
    <t>Gemeente KLUISBERGEN</t>
  </si>
  <si>
    <t>Gemeente KNOKKE-HEIST</t>
  </si>
  <si>
    <t>Gemeente KOKSIJDE</t>
  </si>
  <si>
    <t>Gemeente KONTICH</t>
  </si>
  <si>
    <t>Gemeente LAARNE</t>
  </si>
  <si>
    <t>Gemeente LEUVEN</t>
  </si>
  <si>
    <t>Gemeente LILLE</t>
  </si>
  <si>
    <t>Gemeente LUMMEN</t>
  </si>
  <si>
    <t>Gemeente MAASEIK</t>
  </si>
  <si>
    <t>Gemeente MALDEGEM</t>
  </si>
  <si>
    <t>Gemeente MERELBEKE</t>
  </si>
  <si>
    <t>Gemeente MEULEBEKE</t>
  </si>
  <si>
    <t>Gemeente MOORSLEDE</t>
  </si>
  <si>
    <t>Gemeente NIEUWPOORT</t>
  </si>
  <si>
    <t>Gemeente NINOVE</t>
  </si>
  <si>
    <t>Gemeente OOSTENDE</t>
  </si>
  <si>
    <t>Gemeente OUDENAARDE</t>
  </si>
  <si>
    <t>Gemeente OUDSBERGEN</t>
  </si>
  <si>
    <t>Gemeente OUD-TURNHOUT</t>
  </si>
  <si>
    <t>Gemeente ROESELARE</t>
  </si>
  <si>
    <t>Gemeente SCHELLE</t>
  </si>
  <si>
    <t>Gemeente SINT-GILLIS-WAAS</t>
  </si>
  <si>
    <t>Gemeente SPIERE-HELKIJN</t>
  </si>
  <si>
    <t>Gemeente TEMSE</t>
  </si>
  <si>
    <t>Gemeente TIELT-WINGE</t>
  </si>
  <si>
    <t>Gemeente TIENEN</t>
  </si>
  <si>
    <t>Gemeente TREMELO</t>
  </si>
  <si>
    <t>Gemeente VILVOORDE</t>
  </si>
  <si>
    <t>Gemeente VLETEREN</t>
  </si>
  <si>
    <t>Gemeente WELLEN</t>
  </si>
  <si>
    <t>Gemeente WEZEMBEEK-OPPEM</t>
  </si>
  <si>
    <t>Gemeente WIELSBEKE</t>
  </si>
  <si>
    <t>Gemeente WOMMELGEM</t>
  </si>
  <si>
    <t>Gemeente ZAVENTEM</t>
  </si>
  <si>
    <t>Gemeente ZELE</t>
  </si>
  <si>
    <t>Gemeente ZELZATE</t>
  </si>
  <si>
    <t>Gemeente ZONNEBEKE</t>
  </si>
  <si>
    <t>Stad Aalst</t>
  </si>
  <si>
    <t>Gemeente Aalter</t>
  </si>
  <si>
    <t>Stad Aarschot</t>
  </si>
  <si>
    <t>Gemeente Affligem</t>
  </si>
  <si>
    <t>Stad Antwerpen</t>
  </si>
  <si>
    <t>Gemeente Anzegem</t>
  </si>
  <si>
    <t>Gemeente Ardooie</t>
  </si>
  <si>
    <t>Gemeente Asse</t>
  </si>
  <si>
    <t>Gemeente Assenede</t>
  </si>
  <si>
    <t>Gemeente Avelgem</t>
  </si>
  <si>
    <t>Gemeente Baarle-Hertog</t>
  </si>
  <si>
    <t>Gemeente Begijnendijk</t>
  </si>
  <si>
    <t>Gemeente Bever</t>
  </si>
  <si>
    <t>Gemeente Beveren (Waas)</t>
  </si>
  <si>
    <t>Gemeente Boortmeerbeek</t>
  </si>
  <si>
    <t>Stad Borgloon</t>
  </si>
  <si>
    <t>Gemeente Boutersem</t>
  </si>
  <si>
    <t>Gemeente Brasschaat</t>
  </si>
  <si>
    <t>Stad Brugge</t>
  </si>
  <si>
    <t>Gemeente Deinze</t>
  </si>
  <si>
    <t>Gemeente Denderleeuw</t>
  </si>
  <si>
    <t>Stad Diest</t>
  </si>
  <si>
    <t>Stad Diksmuide</t>
  </si>
  <si>
    <t>Stad Dilsen-Stokkem</t>
  </si>
  <si>
    <t>Stad Eeklo</t>
  </si>
  <si>
    <t>Gemeente Erpe-Mere</t>
  </si>
  <si>
    <t>Gemeente Evergem</t>
  </si>
  <si>
    <t>Stad Genk</t>
  </si>
  <si>
    <t>Gemeente Gingelom</t>
  </si>
  <si>
    <t>Gemeente Glabbeek</t>
  </si>
  <si>
    <t>Gemeente Gooik</t>
  </si>
  <si>
    <t>Gemeente Haacht</t>
  </si>
  <si>
    <t>Stad Harelbeke</t>
  </si>
  <si>
    <t>Stad Hasselt</t>
  </si>
  <si>
    <t>Gemeente Heist-op-den-Berg</t>
  </si>
  <si>
    <t>Stad Herentals</t>
  </si>
  <si>
    <t>Gemeente Herne</t>
  </si>
  <si>
    <t>Gemeente Heuvelland</t>
  </si>
  <si>
    <t>Gemeente Hooglede</t>
  </si>
  <si>
    <t>Gemeente Houthulst</t>
  </si>
  <si>
    <t>Gemeente Hulshout</t>
  </si>
  <si>
    <t>Stad Ieper</t>
  </si>
  <si>
    <t>Gemeente Ingelmunster</t>
  </si>
  <si>
    <t>Stad Izegem</t>
  </si>
  <si>
    <t>Gemeente Kalmthout</t>
  </si>
  <si>
    <t>Gemeente Kapellen</t>
  </si>
  <si>
    <t>Gemeente Kaprijke</t>
  </si>
  <si>
    <t>Gemeente Keerbergen</t>
  </si>
  <si>
    <t>Gemeente Koekelare</t>
  </si>
  <si>
    <t>Gemeente Kortenberg</t>
  </si>
  <si>
    <t>Stad Kortrijk</t>
  </si>
  <si>
    <t>Gemeente Kuurne</t>
  </si>
  <si>
    <t>Gemeente Lendelede</t>
  </si>
  <si>
    <t>Gemeente Leopoldsburg</t>
  </si>
  <si>
    <t>Stad Leuven</t>
  </si>
  <si>
    <t>Stad Lier</t>
  </si>
  <si>
    <t>Gemeente Lierde</t>
  </si>
  <si>
    <t>Stad Lokeren</t>
  </si>
  <si>
    <t>Gemeente Londerzeel</t>
  </si>
  <si>
    <t>Stad Mechelen</t>
  </si>
  <si>
    <t>Gemeente Meerhout</t>
  </si>
  <si>
    <t>Gemeente Meise</t>
  </si>
  <si>
    <t>Gemeente Merchtem</t>
  </si>
  <si>
    <t>Stad Mesen</t>
  </si>
  <si>
    <t>Gemeente Middelkerke</t>
  </si>
  <si>
    <t>Gemeente Nieuwerkerken (Limb.)</t>
  </si>
  <si>
    <t>Stad Nieuwpoort</t>
  </si>
  <si>
    <t>Gemeente Nijlen</t>
  </si>
  <si>
    <t>Stad Ninove</t>
  </si>
  <si>
    <t>Gemeente Oostkamp</t>
  </si>
  <si>
    <t>Gemeente Oostrozebeke</t>
  </si>
  <si>
    <t>Gemeente Opwijk</t>
  </si>
  <si>
    <t>Stad Oudenaarde</t>
  </si>
  <si>
    <t>Gemeente Overijse</t>
  </si>
  <si>
    <t>Stad Peer</t>
  </si>
  <si>
    <t>Gemeente Pelt</t>
  </si>
  <si>
    <t>Gemeente Pepingen</t>
  </si>
  <si>
    <t>Stad Poperinge</t>
  </si>
  <si>
    <t>Gemeente Putte</t>
  </si>
  <si>
    <t>Gemeente Ravels</t>
  </si>
  <si>
    <t>Gemeente Riemst</t>
  </si>
  <si>
    <t>Stad Roeselare</t>
  </si>
  <si>
    <t>Gemeente Roosdaal</t>
  </si>
  <si>
    <t>Gemeente Rotselaar</t>
  </si>
  <si>
    <t>Gemeente Ruiselede</t>
  </si>
  <si>
    <t>Gemeente Schilde</t>
  </si>
  <si>
    <t>Gemeente Schoten</t>
  </si>
  <si>
    <t>Gemeente Sint-Martens-Latem</t>
  </si>
  <si>
    <t>Stad Sint-Truiden</t>
  </si>
  <si>
    <t>Gemeente Staden</t>
  </si>
  <si>
    <t>Gemeente Stekene</t>
  </si>
  <si>
    <t>Gemeente Ternat</t>
  </si>
  <si>
    <t>Stad Tielt</t>
  </si>
  <si>
    <t>Gemeente Tielt-Winge</t>
  </si>
  <si>
    <t>Stad Tienen</t>
  </si>
  <si>
    <t>Stad Tongeren</t>
  </si>
  <si>
    <t>Stad Torhout</t>
  </si>
  <si>
    <t>Stad Turnhout</t>
  </si>
  <si>
    <t>Stad Vilvoorde</t>
  </si>
  <si>
    <t>Gemeente Wachtebeke</t>
  </si>
  <si>
    <t>Stad Waregem</t>
  </si>
  <si>
    <t>Gemeente Wemmel</t>
  </si>
  <si>
    <t>Gemeente Wingene</t>
  </si>
  <si>
    <t>Gemeente Wortegem-Petegem</t>
  </si>
  <si>
    <t>Gemeente Wuustwezel</t>
  </si>
  <si>
    <t>Gemeente Zonhoven</t>
  </si>
  <si>
    <t>Gemeente Zulte</t>
  </si>
  <si>
    <t>Gemeente Zwevegem</t>
  </si>
  <si>
    <t>Gemeente Zwijndrecht</t>
  </si>
  <si>
    <t>OCMW Blankenberge</t>
  </si>
  <si>
    <t>OCMW Dilbeek</t>
  </si>
  <si>
    <t>OCMW Geel</t>
  </si>
  <si>
    <t>OCMW Herselt</t>
  </si>
  <si>
    <t>OCMW Kruisem</t>
  </si>
  <si>
    <t>OCMW Laakdal</t>
  </si>
  <si>
    <t>OCMW Lanaken</t>
  </si>
  <si>
    <t>OCMW Lennik</t>
  </si>
  <si>
    <t>OCMW Putte</t>
  </si>
  <si>
    <t>OCMW Zedelgem</t>
  </si>
  <si>
    <t>OCMW Zutendaal</t>
  </si>
  <si>
    <t>Gemeente Vorselaar</t>
  </si>
  <si>
    <t>Gemeente Linter</t>
  </si>
  <si>
    <t>Gemeente Ichtegem</t>
  </si>
  <si>
    <t>Gemeente Pittem</t>
  </si>
  <si>
    <t>Stad Menen</t>
  </si>
  <si>
    <t>Gemeente Dentergem</t>
  </si>
  <si>
    <t>Gemeente Lichtervelde</t>
  </si>
  <si>
    <t>Stad Oostende</t>
  </si>
  <si>
    <t>Gemeente Sint-Lievens-Houtem</t>
  </si>
  <si>
    <t>Gemeente Lebbeke</t>
  </si>
  <si>
    <t>Gemeente Sint-Laureins</t>
  </si>
  <si>
    <t>Gemeente Gavere</t>
  </si>
  <si>
    <t>Gemeente Lochristi</t>
  </si>
  <si>
    <t>Gemeente Melle</t>
  </si>
  <si>
    <t>Gemeente Moerbeke (Waas)</t>
  </si>
  <si>
    <t>Stad Sint-Niklaas</t>
  </si>
  <si>
    <t>Gemeente As</t>
  </si>
  <si>
    <t>Stad Beringen</t>
  </si>
  <si>
    <t>Stad Herk-de-Stad</t>
  </si>
  <si>
    <t>Gemeente Zutendaal</t>
  </si>
  <si>
    <t>Gemeente Bocholt</t>
  </si>
  <si>
    <t>Stad Lommel</t>
  </si>
  <si>
    <t>Stad Maaseik</t>
  </si>
  <si>
    <t>Gemeente Heers</t>
  </si>
  <si>
    <t>Stad Geraardsbergen</t>
  </si>
  <si>
    <t>Gemeente Wevelgem</t>
  </si>
  <si>
    <t>Stad Oudenburg</t>
  </si>
  <si>
    <t>Stad Gistel</t>
  </si>
  <si>
    <t>Stad Wervik</t>
  </si>
  <si>
    <t>Stad Veurne</t>
  </si>
  <si>
    <t>Gemeente Willebroek</t>
  </si>
  <si>
    <t>Gemeente Lint</t>
  </si>
  <si>
    <t>Gemeente Kasterlee</t>
  </si>
  <si>
    <t>Gemeente Rijkevorsel</t>
  </si>
  <si>
    <t>Gemeente Westerlo</t>
  </si>
  <si>
    <t>Gemeente Sint-Genesius-Rode</t>
  </si>
  <si>
    <t>Gemeente Galmaarden</t>
  </si>
  <si>
    <t>Gemeente Grimbergen</t>
  </si>
  <si>
    <t>Gemeente Zemst</t>
  </si>
  <si>
    <t>Gemeente Hoegaarden</t>
  </si>
  <si>
    <t>Gemeente Holsbeek</t>
  </si>
  <si>
    <t>Gemeente Huldenberg</t>
  </si>
  <si>
    <t>Stad Landen</t>
  </si>
  <si>
    <t>Gemeente Oud-Heverlee</t>
  </si>
  <si>
    <t>Stad Damme</t>
  </si>
  <si>
    <t>Gemeente Zedelgem</t>
  </si>
  <si>
    <t>Gemeente Zuienkerke</t>
  </si>
  <si>
    <t>Gemeente Kortemark</t>
  </si>
  <si>
    <t>Gemeente Wijnegem</t>
  </si>
  <si>
    <t>Gemeente Kapelle-op-den-Bos</t>
  </si>
  <si>
    <t>Stad Halle</t>
  </si>
  <si>
    <t>Gemeente Boechout</t>
  </si>
  <si>
    <t>Stad Mortsel</t>
  </si>
  <si>
    <t>Gemeente Liedekerke</t>
  </si>
  <si>
    <t>Gemeente Machelen (Brab.)</t>
  </si>
  <si>
    <t>Gemeente Zandhoven</t>
  </si>
  <si>
    <t>Gemeente Laakdal</t>
  </si>
  <si>
    <t>Gemeente Maarkedal</t>
  </si>
  <si>
    <t>Gemeente Zwalm</t>
  </si>
  <si>
    <t>Gemeente Voeren</t>
  </si>
  <si>
    <t>Gemeente Kruisem</t>
  </si>
  <si>
    <t>Gemeente Puurs Sint-Amands</t>
  </si>
  <si>
    <t>OCMW Waregem</t>
  </si>
  <si>
    <t>OCMW Wingene</t>
  </si>
  <si>
    <t>OCMW Zelzate</t>
  </si>
  <si>
    <t>OCMW Zottegem</t>
  </si>
  <si>
    <t>OCMW Kortessem</t>
  </si>
  <si>
    <t>OCMW Kuurne</t>
  </si>
  <si>
    <t>OCMW Oudenaarde</t>
  </si>
  <si>
    <t>OCMW Bonheiden</t>
  </si>
  <si>
    <t>OCMW Bever</t>
  </si>
  <si>
    <t>OCMW Tielt-Winge</t>
  </si>
  <si>
    <t>OCMW Langemark-Poelkapelle</t>
  </si>
  <si>
    <t>OCMW Puurs Snt-Amands</t>
  </si>
  <si>
    <t>Gemeente Alken</t>
  </si>
  <si>
    <t>Gemeente Alveringem</t>
  </si>
  <si>
    <t>Gemeente Balen</t>
  </si>
  <si>
    <t>Gemeente Beringen</t>
  </si>
  <si>
    <t>Gemeente Blankenberge</t>
  </si>
  <si>
    <t>Gemeente Bonheiden</t>
  </si>
  <si>
    <t>Gemeente Borgloon</t>
  </si>
  <si>
    <t>Gemeente Bornem</t>
  </si>
  <si>
    <t>Gemeente Bree</t>
  </si>
  <si>
    <t>Gemeente Brugge</t>
  </si>
  <si>
    <t>Gemeente Buggenhout</t>
  </si>
  <si>
    <t>Gemeente Damme</t>
  </si>
  <si>
    <t>Gemeente Diepenbeek</t>
  </si>
  <si>
    <t>Gemeente Diest</t>
  </si>
  <si>
    <t>Gemeente Diksmuide</t>
  </si>
  <si>
    <t>Gemeente Dilbeek</t>
  </si>
  <si>
    <t>Gemeente Geetbets</t>
  </si>
  <si>
    <t>Gemeente Geraardsbergen</t>
  </si>
  <si>
    <t>Gemeente Gistel</t>
  </si>
  <si>
    <t>Gemeente Hamont-Achel</t>
  </si>
  <si>
    <t>Gemeente Hechtel-Eksel</t>
  </si>
  <si>
    <t>Gemeente Herk-de-Stad</t>
  </si>
  <si>
    <t>Gemeente Hoeilaart</t>
  </si>
  <si>
    <t>Gemeente Kapelle-op-den-bos</t>
  </si>
  <si>
    <t>Gemeente Kortenaken</t>
  </si>
  <si>
    <t>Gemeente Kortessem</t>
  </si>
  <si>
    <t>Gemeente Kraainem</t>
  </si>
  <si>
    <t>Gemeente Landen</t>
  </si>
  <si>
    <t>Gemeente Lennik</t>
  </si>
  <si>
    <t>Gemeente Nieuwerkerken</t>
  </si>
  <si>
    <t>Gemeente Oudenburg</t>
  </si>
  <si>
    <t>Gemeente Peer</t>
  </si>
  <si>
    <t>Gemeente Puurs-Sint-Amands</t>
  </si>
  <si>
    <t>Gemeente Ronse</t>
  </si>
  <si>
    <t>Gemeente Scherpenheuvel-Zichem</t>
  </si>
  <si>
    <t>Gemeente Stabroek</t>
  </si>
  <si>
    <t>Gemeente Steenokkerzeel</t>
  </si>
  <si>
    <t>Gemeente Tessenderlo</t>
  </si>
  <si>
    <t>Gemeente Tongeren</t>
  </si>
  <si>
    <t>Gemeente Torhout</t>
  </si>
  <si>
    <t>Gemeente Veurne</t>
  </si>
  <si>
    <t>Gemeente Zelzate</t>
  </si>
  <si>
    <t>Gemeente Zoersel</t>
  </si>
  <si>
    <t>Gemeente Zottegem</t>
  </si>
  <si>
    <t>Gemeente Eeklo</t>
  </si>
  <si>
    <t>Gemeente Sint-Truiden</t>
  </si>
  <si>
    <t>2020 &amp; 2021</t>
  </si>
  <si>
    <t>Proeftuinstraat</t>
  </si>
  <si>
    <t>Aanleg fietssuggestiestroken en fietspad Baetenheide</t>
  </si>
  <si>
    <t>Aanleg fietspad Beekseweg</t>
  </si>
  <si>
    <t>Vroonstallestraat</t>
  </si>
  <si>
    <t>Spijkstraat</t>
  </si>
  <si>
    <t xml:space="preserve">Oproep 2021 Klimaatacties lokaal energie- en klimaatpact </t>
  </si>
  <si>
    <t>Gemeente ANTWERPEN</t>
  </si>
  <si>
    <t>Gemeente BOECHOUT</t>
  </si>
  <si>
    <t>Gemeente BORSBEEK</t>
  </si>
  <si>
    <t>Gemeente BRASSCHAAT</t>
  </si>
  <si>
    <t>Gemeente HEMIKSEM</t>
  </si>
  <si>
    <t>Gemeente KALMTHOUT</t>
  </si>
  <si>
    <t>Gemeente KAPELLEN</t>
  </si>
  <si>
    <t>Gemeente LINT</t>
  </si>
  <si>
    <t>Gemeente MORTSEL</t>
  </si>
  <si>
    <t>Gemeente NIEL</t>
  </si>
  <si>
    <t>Gemeente RANST</t>
  </si>
  <si>
    <t>Gemeente RUMST</t>
  </si>
  <si>
    <t>Gemeente SCHILDE</t>
  </si>
  <si>
    <t>Gemeente SCHOTEN</t>
  </si>
  <si>
    <t>Gemeente STABROEK</t>
  </si>
  <si>
    <t>Gemeente WIJNEGEM</t>
  </si>
  <si>
    <t>Gemeente WUUSTWEZEL</t>
  </si>
  <si>
    <t>Gemeente ZANDHOVEN</t>
  </si>
  <si>
    <t>Gemeente ZOERSEL</t>
  </si>
  <si>
    <t>Gemeente ZWIJNDRECHT</t>
  </si>
  <si>
    <t>Gemeente MALLE</t>
  </si>
  <si>
    <t>Gemeente BERLAAR</t>
  </si>
  <si>
    <t>Gemeente BONHEIDEN</t>
  </si>
  <si>
    <t>Gemeente BORNEM</t>
  </si>
  <si>
    <t>Gemeente DUFFEL</t>
  </si>
  <si>
    <t>Gemeente LIER</t>
  </si>
  <si>
    <t>Gemeente MECHELEN</t>
  </si>
  <si>
    <t>Gemeente NIJLEN</t>
  </si>
  <si>
    <t>Gemeente PUTTE</t>
  </si>
  <si>
    <t>Gemeente SINT-KATELIJNE-WAVER</t>
  </si>
  <si>
    <t>Gemeente WILLEBROEK</t>
  </si>
  <si>
    <t>Gemeente PUURS-SINT-AMANDS</t>
  </si>
  <si>
    <t>Gemeente ARENDONK</t>
  </si>
  <si>
    <t>Gemeente BAARLE-HERTOG</t>
  </si>
  <si>
    <t>Gemeente BALEN</t>
  </si>
  <si>
    <t>Gemeente BEERSE</t>
  </si>
  <si>
    <t>Gemeente DESSEL</t>
  </si>
  <si>
    <t>Gemeente GEEL</t>
  </si>
  <si>
    <t>Gemeente HERENTALS</t>
  </si>
  <si>
    <t>Gemeente HOOGSTRATEN</t>
  </si>
  <si>
    <t>Gemeente HULSHOUT</t>
  </si>
  <si>
    <t>Gemeente KASTERLEE</t>
  </si>
  <si>
    <t>Gemeente MEERHOUT</t>
  </si>
  <si>
    <t>Gemeente MERKSPLAS</t>
  </si>
  <si>
    <t>Gemeente MOL</t>
  </si>
  <si>
    <t>Gemeente OLEN</t>
  </si>
  <si>
    <t>Gemeente RAVELS</t>
  </si>
  <si>
    <t>Gemeente RETIE</t>
  </si>
  <si>
    <t>Gemeente RIJKEVORSEL</t>
  </si>
  <si>
    <t>Gemeente TURNHOUT</t>
  </si>
  <si>
    <t>Gemeente VORSELAAR</t>
  </si>
  <si>
    <t>Gemeente VOSSELAAR</t>
  </si>
  <si>
    <t>Gemeente WESTERLO</t>
  </si>
  <si>
    <t>Gemeente LAAKDAL</t>
  </si>
  <si>
    <t>Gemeente ASSE</t>
  </si>
  <si>
    <t>Gemeente BEERSEL</t>
  </si>
  <si>
    <t>Gemeente BEVER</t>
  </si>
  <si>
    <t>Gemeente DILBEEK</t>
  </si>
  <si>
    <t>Gemeente GALMAARDEN</t>
  </si>
  <si>
    <t>Gemeente GOOIK</t>
  </si>
  <si>
    <t>Gemeente GRIMBERGEN</t>
  </si>
  <si>
    <t>Gemeente HALLE</t>
  </si>
  <si>
    <t>Gemeente HERNE</t>
  </si>
  <si>
    <t>Gemeente HOEILAART</t>
  </si>
  <si>
    <t>Gemeente KAMPENHOUT</t>
  </si>
  <si>
    <t>Gemeente KAPELLE-OP-DEN-BOS</t>
  </si>
  <si>
    <t>Gemeente LIEDEKERKE</t>
  </si>
  <si>
    <t>Gemeente LONDERZEEL</t>
  </si>
  <si>
    <t>Gemeente MACHELEN</t>
  </si>
  <si>
    <t>Gemeente MEISE</t>
  </si>
  <si>
    <t>Gemeente MERCHTEM</t>
  </si>
  <si>
    <t>Gemeente OPWIJK</t>
  </si>
  <si>
    <t>Gemeente OVERIJSE</t>
  </si>
  <si>
    <t>Gemeente PEPINGEN</t>
  </si>
  <si>
    <t>Gemeente SINT-PIETERS-LEEUW</t>
  </si>
  <si>
    <t>Gemeente STEENOKKERZEEL</t>
  </si>
  <si>
    <t>Gemeente TERNAT</t>
  </si>
  <si>
    <t>Gemeente ZEMST</t>
  </si>
  <si>
    <t>Gemeente ROOSDAAL</t>
  </si>
  <si>
    <t>Gemeente KRAAINEM</t>
  </si>
  <si>
    <t>Gemeente LINKEBEEK</t>
  </si>
  <si>
    <t>Gemeente SINT-GENESIUS-RODE</t>
  </si>
  <si>
    <t>Gemeente WEMMEL</t>
  </si>
  <si>
    <t>Gemeente LENNIK</t>
  </si>
  <si>
    <t>Gemeente AFFLIGEM</t>
  </si>
  <si>
    <t>Gemeente AARSCHOT</t>
  </si>
  <si>
    <t>Gemeente BEGIJNENDIJK</t>
  </si>
  <si>
    <t>Gemeente BOORTMEERBEEK</t>
  </si>
  <si>
    <t>Gemeente BOUTERSEM</t>
  </si>
  <si>
    <t>Gemeente DIEST</t>
  </si>
  <si>
    <t>Gemeente GEETBETS</t>
  </si>
  <si>
    <t>Gemeente HAACHT</t>
  </si>
  <si>
    <t>Gemeente HOEGAARDEN</t>
  </si>
  <si>
    <t>Gemeente HOLSBEEK</t>
  </si>
  <si>
    <t>Gemeente HULDENBERG</t>
  </si>
  <si>
    <t>Gemeente KEERBERGEN</t>
  </si>
  <si>
    <t>Gemeente KORTENAKEN</t>
  </si>
  <si>
    <t>Gemeente KORTENBERG</t>
  </si>
  <si>
    <t>Gemeente LANDEN</t>
  </si>
  <si>
    <t>Gemeente LUBBEEK</t>
  </si>
  <si>
    <t>Gemeente OUD-HEVERLEE</t>
  </si>
  <si>
    <t>Gemeente ROTSELAAR</t>
  </si>
  <si>
    <t>Gemeente TERVUREN</t>
  </si>
  <si>
    <t>Gemeente ZOUTLEEUW</t>
  </si>
  <si>
    <t>Gemeente LINTER</t>
  </si>
  <si>
    <t>Gemeente SCHERPENHEUVEL-ZICHEM</t>
  </si>
  <si>
    <t>Gemeente GLABBEEK</t>
  </si>
  <si>
    <t>Gemeente BLANKENBERGE</t>
  </si>
  <si>
    <t>Gemeente BRUGGE</t>
  </si>
  <si>
    <t>Gemeente DAMME</t>
  </si>
  <si>
    <t>Gemeente JABBEKE</t>
  </si>
  <si>
    <t>Gemeente OOSTKAMP</t>
  </si>
  <si>
    <t>Gemeente TORHOUT</t>
  </si>
  <si>
    <t>Gemeente ZEDELGEM</t>
  </si>
  <si>
    <t>Gemeente ZUIENKERKE</t>
  </si>
  <si>
    <t>Gemeente DIKSMUIDE</t>
  </si>
  <si>
    <t>Gemeente HOUTHULST</t>
  </si>
  <si>
    <t>Gemeente KOEKELARE</t>
  </si>
  <si>
    <t>Gemeente KORTEMARK</t>
  </si>
  <si>
    <t>Gemeente LO-RENINGE</t>
  </si>
  <si>
    <t>Gemeente IEPER</t>
  </si>
  <si>
    <t>Gemeente POPERINGE</t>
  </si>
  <si>
    <t>Gemeente WERVIK</t>
  </si>
  <si>
    <t>Gemeente HEUVELLAND</t>
  </si>
  <si>
    <t>Gemeente LANGEMARK-POELKAPELLE</t>
  </si>
  <si>
    <t>Gemeente ANZEGEM</t>
  </si>
  <si>
    <t>Gemeente AVELGEM</t>
  </si>
  <si>
    <t>Gemeente DEERLIJK</t>
  </si>
  <si>
    <t>Gemeente HARELBEKE</t>
  </si>
  <si>
    <t>Gemeente KORTRIJK</t>
  </si>
  <si>
    <t>Gemeente KUURNE</t>
  </si>
  <si>
    <t>Gemeente LENDELEDE</t>
  </si>
  <si>
    <t>Gemeente MENEN</t>
  </si>
  <si>
    <t>Gemeente WAREGEM</t>
  </si>
  <si>
    <t>Gemeente WEVELGEM</t>
  </si>
  <si>
    <t>Gemeente ZWEVEGEM</t>
  </si>
  <si>
    <t>Gemeente GISTEL</t>
  </si>
  <si>
    <t>Gemeente ICHTEGEM</t>
  </si>
  <si>
    <t>Gemeente OUDENBURG</t>
  </si>
  <si>
    <t>Gemeente HOOGLEDE</t>
  </si>
  <si>
    <t>Gemeente INGELMUNSTER</t>
  </si>
  <si>
    <t>Gemeente IZEGEM</t>
  </si>
  <si>
    <t>Gemeente LEDEGEM</t>
  </si>
  <si>
    <t>Gemeente LICHTERVELDE</t>
  </si>
  <si>
    <t>Gemeente STADEN</t>
  </si>
  <si>
    <t>Gemeente DENTERGEM</t>
  </si>
  <si>
    <t>Gemeente OOSTROZEBEKE</t>
  </si>
  <si>
    <t>Gemeente PITTEM</t>
  </si>
  <si>
    <t>Gemeente RUISELEDE</t>
  </si>
  <si>
    <t>Gemeente TIELT</t>
  </si>
  <si>
    <t>Gemeente WINGENE</t>
  </si>
  <si>
    <t>Gemeente ARDOOIE</t>
  </si>
  <si>
    <t>Gemeente VEURNE</t>
  </si>
  <si>
    <t>Gemeente DENDERLEEUW</t>
  </si>
  <si>
    <t>Gemeente GERAARDSBERGEN</t>
  </si>
  <si>
    <t>Gemeente HERZELE</t>
  </si>
  <si>
    <t>Gemeente LEDE</t>
  </si>
  <si>
    <t>Gemeente SINT-LIEVENS-HOUTEM</t>
  </si>
  <si>
    <t>Gemeente ZOTTEGEM</t>
  </si>
  <si>
    <t>Gemeente ERPE-MERE</t>
  </si>
  <si>
    <t>Gemeente BUGGENHOUT</t>
  </si>
  <si>
    <t>Gemeente DENDERMONDE</t>
  </si>
  <si>
    <t>Gemeente LEBBEKE</t>
  </si>
  <si>
    <t>Gemeente WAASMUNSTER</t>
  </si>
  <si>
    <t>Gemeente WETTEREN</t>
  </si>
  <si>
    <t>Gemeente WICHELEN</t>
  </si>
  <si>
    <t>Gemeente ASSENEDE</t>
  </si>
  <si>
    <t>Gemeente EEKLO</t>
  </si>
  <si>
    <t>Gemeente KAPRIJKE</t>
  </si>
  <si>
    <t>Gemeente SINT-LAUREINS</t>
  </si>
  <si>
    <t>Gemeente DE PINTE</t>
  </si>
  <si>
    <t>Gemeente EVERGEM</t>
  </si>
  <si>
    <t>Gemeente GAVERE</t>
  </si>
  <si>
    <t>Gemeente GENT</t>
  </si>
  <si>
    <t>Gemeente LOCHRISTI</t>
  </si>
  <si>
    <t>Gemeente MELLE</t>
  </si>
  <si>
    <t>Gemeente MOERBEKE</t>
  </si>
  <si>
    <t>Gemeente NAZARETH</t>
  </si>
  <si>
    <t>Gemeente OOSTERZELE</t>
  </si>
  <si>
    <t>Gemeente SINT-MARTENS-LATEM</t>
  </si>
  <si>
    <t>Gemeente WACHTEBEKE</t>
  </si>
  <si>
    <t>Gemeente ZULTE</t>
  </si>
  <si>
    <t>Gemeente DEINZE</t>
  </si>
  <si>
    <t>Gemeente AALTER</t>
  </si>
  <si>
    <t>Gemeente LIEVEGEM</t>
  </si>
  <si>
    <t>Gemeente RONSE</t>
  </si>
  <si>
    <t>Gemeente WORTEGEM-PETEGEM</t>
  </si>
  <si>
    <t>Gemeente LIERDE</t>
  </si>
  <si>
    <t>Gemeente MAARKEDAL</t>
  </si>
  <si>
    <t>Gemeente ZWALM</t>
  </si>
  <si>
    <t>Gemeente KRUISEM</t>
  </si>
  <si>
    <t>Gemeente BEVEREN</t>
  </si>
  <si>
    <t>Gemeente KRUIBEKE</t>
  </si>
  <si>
    <t>Gemeente LOKEREN</t>
  </si>
  <si>
    <t>Gemeente SINT-NIKLAAS</t>
  </si>
  <si>
    <t>Gemeente STEKENE</t>
  </si>
  <si>
    <t>Gemeente AS</t>
  </si>
  <si>
    <t>Gemeente BERINGEN</t>
  </si>
  <si>
    <t>Gemeente DIEPENBEEK</t>
  </si>
  <si>
    <t>Gemeente GENK</t>
  </si>
  <si>
    <t>Gemeente GINGELOM</t>
  </si>
  <si>
    <t>Gemeente HALEN</t>
  </si>
  <si>
    <t>Gemeente HASSELT</t>
  </si>
  <si>
    <t>Gemeente HERK-DE-STAD</t>
  </si>
  <si>
    <t>Gemeente LEOPOLDSBURG</t>
  </si>
  <si>
    <t>Gemeente NIEUWERKERKEN</t>
  </si>
  <si>
    <t>Gemeente SINT-TRUIDEN</t>
  </si>
  <si>
    <t>Gemeente TESSENDERLO</t>
  </si>
  <si>
    <t>Gemeente ZONHOVEN</t>
  </si>
  <si>
    <t>Gemeente ZUTENDAAL</t>
  </si>
  <si>
    <t>Gemeente BOCHOLT</t>
  </si>
  <si>
    <t>Gemeente BREE</t>
  </si>
  <si>
    <t>Gemeente LOMMEL</t>
  </si>
  <si>
    <t>Gemeente PEER</t>
  </si>
  <si>
    <t>Gemeente HAMONT-ACHEL</t>
  </si>
  <si>
    <t>Gemeente HECHTEL-EKSEL</t>
  </si>
  <si>
    <t>Gemeente DILSEN-STOKKEM</t>
  </si>
  <si>
    <t>Gemeente PELT</t>
  </si>
  <si>
    <t>Gemeente ALKEN</t>
  </si>
  <si>
    <t>Gemeente BILZEN</t>
  </si>
  <si>
    <t>Gemeente BORGLOON</t>
  </si>
  <si>
    <t>Gemeente HEERS</t>
  </si>
  <si>
    <t>Gemeente KORTESSEM</t>
  </si>
  <si>
    <t>Gemeente LANAKEN</t>
  </si>
  <si>
    <t>Gemeente RIEMST</t>
  </si>
  <si>
    <t>Gemeente TONGEREN</t>
  </si>
  <si>
    <t>Gemeente MAASMECHELEN</t>
  </si>
  <si>
    <t>Gemeente VOEREN</t>
  </si>
  <si>
    <t>Gemeente Aalst (trekkende)*</t>
  </si>
  <si>
    <t>Gemeente Aartselaar (trekkende)*</t>
  </si>
  <si>
    <t>Gemeente Dilsen-Stokkem (trekkende)*</t>
  </si>
  <si>
    <t>Gemeente Herentals (trekkende)*</t>
  </si>
  <si>
    <t>Gemeente Lochristi (trekkende)*</t>
  </si>
  <si>
    <t>Gemeente Merksplas (trekkende)*</t>
  </si>
  <si>
    <t>Gemeente Sint-Niklaas (trekkende)*</t>
  </si>
  <si>
    <t>Gemeente Zedelgem (trekkende)*</t>
  </si>
  <si>
    <t>Gemeente Mechelen (trekkende)*</t>
  </si>
  <si>
    <t>Gemeente Roeselare (trekkende)*</t>
  </si>
  <si>
    <t>Gemeente Kortrijk (trekkende)*</t>
  </si>
  <si>
    <t>Dilsen-Stokkem</t>
  </si>
  <si>
    <t>Ravels</t>
  </si>
  <si>
    <t>Beveren</t>
  </si>
  <si>
    <t>Mechelen</t>
  </si>
  <si>
    <t>Kortrijk</t>
  </si>
  <si>
    <t>Harelbeke</t>
  </si>
  <si>
    <t>Gent</t>
  </si>
  <si>
    <t>Nazareth</t>
  </si>
  <si>
    <t>Wuustwezel</t>
  </si>
  <si>
    <t>Knokke-Heist</t>
  </si>
  <si>
    <t>Gemeente Gent (**)</t>
  </si>
  <si>
    <t>Ekkergembrug_ODG</t>
  </si>
  <si>
    <t>Fietspad Gravendreef</t>
  </si>
  <si>
    <t>Aanleg fietspad Sint-Lenaartseweg, deel 1</t>
  </si>
  <si>
    <t>Fietspad verbinding Heulebrug en Westkapellestraat</t>
  </si>
  <si>
    <t>N14 Liersesteenweg</t>
  </si>
  <si>
    <t>Leestsesteenweg</t>
  </si>
  <si>
    <t>aanpassing fietspad rotonde Begoniastraat</t>
  </si>
  <si>
    <t>Kapelstraat</t>
  </si>
  <si>
    <t>** voor dit project werd er reeds in 2021 een voorschot van 80% uitbetaald</t>
  </si>
  <si>
    <t>* voor deze projecten werd een aanvraag gedaan tot uitbetaling van het voorschot (80%), maar nog niet uitbetaald</t>
  </si>
  <si>
    <t>koksijde</t>
  </si>
  <si>
    <t>Rotselaar</t>
  </si>
  <si>
    <t>kortrijk</t>
  </si>
  <si>
    <t>Jaak Van Buggenhoutlaan</t>
  </si>
  <si>
    <t>Harelbeke¨fietsstraten-fietszone</t>
  </si>
  <si>
    <t>Fietspaden Hellichtstraat</t>
  </si>
  <si>
    <t>Coupure_rechts</t>
  </si>
  <si>
    <t>As Lentestraat - Herfststraat - Sint-Coletastraat - Lucas De Heerestraat</t>
  </si>
  <si>
    <t>1B Heraanleg Luipaardpad - deel Kortrijk</t>
  </si>
  <si>
    <t>1F Losschaert Peperstraat Kransvijver</t>
  </si>
  <si>
    <t>3040 Leuvensebaan</t>
  </si>
  <si>
    <t>Investeringen lokale fietsinfrastructuur aanvragen 2021 (kopenhagenplan) (lopen nog door in 2022)</t>
  </si>
  <si>
    <t>Investeringen lokale fietsinfrastructuur aanvragen 2022 (kopenhagenplan) (lopen nog verder door)</t>
  </si>
  <si>
    <t>Bedrag subsidie (1/3 van kostprijs en beperkt tot maximaal trekkingsrecht per bestuur)</t>
  </si>
  <si>
    <t>* Sommige gemeenten hebben zich verenigd via een samenwerkingsovereenkomst om samen de contact- en bronopsporing uit te voeren. Voor die verenigde gemeenten werd de subsdie aan de trekkende gemeenten uitbetaald. Het overzicht van de trekkende gemeenten is terug te vinden onderaan elke projectoproep. De deelnemende gemeenten worden hieronder opgelijst.</t>
  </si>
  <si>
    <t>** Maximaal trekkingsrecht bereikt</t>
  </si>
  <si>
    <t>Huldenberg (**)</t>
  </si>
  <si>
    <t>a) aantal ingediende projectaanvragen (*)</t>
  </si>
  <si>
    <t xml:space="preserve">totaal subsidiebudget voor de periode 2021-2025: 150 miljoen euro </t>
  </si>
  <si>
    <t>Bedrag voorschot forfaitaire subsidie (betaald in 2020)</t>
  </si>
  <si>
    <t>Bedrag saldo forfaitaire &amp; variabele subsidie (betaald in 2021)</t>
  </si>
  <si>
    <t>Totaal subsidiebedrag</t>
  </si>
  <si>
    <t>Oproep lokale contact- en bronopsporing 1 april 2021 - 31 augustus 2021: voorschot forfaitaire subsidie (80%) &amp; saldo forfaitaire subsidie (20%) + variabele subsidie</t>
  </si>
  <si>
    <t xml:space="preserve">Oproep lokale contact- en bronopsporing 1 november 2020 - 31 maart 2021: voorschot fofaitaire subsidie (80%)  &amp; saldo forfaitaire subsidie (20%) + variabele subsidie </t>
  </si>
  <si>
    <t>Bedrag voorschot forfaitaire subsidie (betaald in 2021)</t>
  </si>
  <si>
    <t xml:space="preserve">Oproep lokale contact- en bronopsporing 1 november 2020 - 31 maart 2021: voorschot forfaitaire subsidie (80%) &amp; saldo forfaitaire subsidie (20%) + variabele subsidie </t>
  </si>
  <si>
    <t>Oproep lokale contact- en bronopsporing 1 april - 31 augustus 2021: voorschot forfaitaire subsidie (80%) &amp; saldo forfaitaire subsidie (20%) + variabele subsidie</t>
  </si>
  <si>
    <t xml:space="preserve">Oproep lokale contact- en bronopsporing 1 september 2021 - 15 oktober 2021: integrale subsidie </t>
  </si>
  <si>
    <t>Oproep lokale contact- en bronopsporing 1 september 2021 - 15 oktober 2021: integrale subsidie</t>
  </si>
  <si>
    <t>Bedrag betaald in 2022</t>
  </si>
  <si>
    <t>Noodopvang schoolkinderen 15 mei 2020 - 30 juni 2020</t>
  </si>
  <si>
    <t>Bedrag betaald in 2021</t>
  </si>
  <si>
    <t>Bedrag betaald in 2020</t>
  </si>
  <si>
    <t>Noodopvang schoolkinderen 9 november 2020 - 30 juni 2021</t>
  </si>
  <si>
    <t>Consumptiebudget 2020 (schijf 90%) 2020</t>
  </si>
  <si>
    <t>Digitale customer journey parkeren en GAS4/5 </t>
  </si>
  <si>
    <t>Plaats- en kanaalonafhankelijke sterke authenticatie </t>
  </si>
  <si>
    <t>OCMW Gent</t>
  </si>
  <si>
    <t>Automatisch Advies Leefloon</t>
  </si>
  <si>
    <t>Op zoek naar digitale oplossingen voor burgerparticipatie </t>
  </si>
  <si>
    <t>Een gebruiksvriendelijk Verenigingsloket met ontsluiting van lokale dienstverlening. </t>
  </si>
  <si>
    <t>Rijbewijsaanvraag rechtstreeks vanuit het examencentrum </t>
  </si>
  <si>
    <t>Digitaal aangifte overlijden </t>
  </si>
  <si>
    <t>Bouwdienst - Samen bouwen aan dienstverlening </t>
  </si>
  <si>
    <t>Excelleren in digitale dienstverlening op maat van de burger </t>
  </si>
  <si>
    <t>Digitalisering premie-, subsidie- en toelageprocessen </t>
  </si>
  <si>
    <t xml:space="preserve">AGB Mobiliteit en parkeren Antwerpen </t>
  </si>
  <si>
    <t>Digitalisering parkeervergunning personen met een handicap</t>
  </si>
  <si>
    <t>Gemeente zonder gemeentehuis - innovatieve conceptsubsidies - oproep 1 2022</t>
  </si>
  <si>
    <t>Gemeente zonder gemeentehuis</t>
  </si>
  <si>
    <t>Stedenbeleid</t>
  </si>
  <si>
    <t>Agentschap Binnenlands bestuur</t>
  </si>
  <si>
    <t>Projectsubsidies - oproep 2019</t>
  </si>
  <si>
    <t>Tielt</t>
  </si>
  <si>
    <t>PPS Collegesite</t>
  </si>
  <si>
    <t>Konnector</t>
  </si>
  <si>
    <t>Keerdok</t>
  </si>
  <si>
    <t>Antwerpen</t>
  </si>
  <si>
    <t>Spoorpark – van Draakplaats tot Luitenant Naeyaertplein</t>
  </si>
  <si>
    <t>Projectsubsidies - oproep 2020</t>
  </si>
  <si>
    <t>Stuivenbergsite</t>
  </si>
  <si>
    <t>Eeklo</t>
  </si>
  <si>
    <t>Paterskerk en omgeving</t>
  </si>
  <si>
    <t>Genk</t>
  </si>
  <si>
    <t>Tuinen van Waterschei</t>
  </si>
  <si>
    <t>Projectsubsidies - oproep 2021</t>
  </si>
  <si>
    <t>Muide Meulestede Morgen</t>
  </si>
  <si>
    <t>Nekker Nova – Een hart voor Nekkerspoel</t>
  </si>
  <si>
    <t>Conceptsubsidies - oproep 2019</t>
  </si>
  <si>
    <t>Brugge</t>
  </si>
  <si>
    <t>Kaaidistrict</t>
  </si>
  <si>
    <t>Hasselt</t>
  </si>
  <si>
    <t>Stadsvernieuwing in het centrum van Hasselt: nieuw leven 
voor en door leegstaande (overheids)gebouwen</t>
  </si>
  <si>
    <t>Roeselare</t>
  </si>
  <si>
    <t>Krachtgebied Krottegem</t>
  </si>
  <si>
    <t>Sint-Niklaas</t>
  </si>
  <si>
    <t>Stadslob SVK</t>
  </si>
  <si>
    <t>Sint-truiden</t>
  </si>
  <si>
    <t>Stationsomgeving</t>
  </si>
  <si>
    <t>Turnhout</t>
  </si>
  <si>
    <t>Buurt Otterstraat</t>
  </si>
  <si>
    <t>Conceptsubsidies - oproep 2020</t>
  </si>
  <si>
    <t>Stadsgebouw 2.0</t>
  </si>
  <si>
    <t>Scandinaviëblokken</t>
  </si>
  <si>
    <t>Groene Gordel</t>
  </si>
  <si>
    <t>Ieper</t>
  </si>
  <si>
    <t>Strategische spie</t>
  </si>
  <si>
    <t>Ronse</t>
  </si>
  <si>
    <t>Heraanleg van stationsomgeving</t>
  </si>
  <si>
    <t>Conceptsubsidies - oproep 2021</t>
  </si>
  <si>
    <t>Aarschot</t>
  </si>
  <si>
    <t xml:space="preserve">Aankoop project Schoonhoven </t>
  </si>
  <si>
    <t>Dendermonde</t>
  </si>
  <si>
    <t>Ontwikkelingsplan site Krijgshospitaal</t>
  </si>
  <si>
    <t>Werk aan de Watersportbaan</t>
  </si>
  <si>
    <t>Leuven</t>
  </si>
  <si>
    <t>Sint-Jacobskerk en omgeving als wijkhart voor de benedenstad</t>
  </si>
  <si>
    <t>Zwerfruimte met potentieel voor verweving en verdichting</t>
  </si>
  <si>
    <t>Thematische oproep 2019</t>
  </si>
  <si>
    <t>Aalst</t>
  </si>
  <si>
    <t>Buurtvelden en mobiliteitshub Erembodegem</t>
  </si>
  <si>
    <t>Slimme Schakels, de mobiliteitsknooppunten van morgen</t>
  </si>
  <si>
    <t>Geel</t>
  </si>
  <si>
    <t>Fiets Hup!</t>
  </si>
  <si>
    <t>Fietsparkeren binnen multimodale mobiliteit: implementatie van 
duurzame en servicegerichte oplossingen</t>
  </si>
  <si>
    <t>Thematische oproep 2020</t>
  </si>
  <si>
    <t>Space Tinder</t>
  </si>
  <si>
    <t>Pakjeslogistiek: slimmer verzenden, leveren en ophalen in Gent</t>
  </si>
  <si>
    <t xml:space="preserve">Ruimte voor lokale bedrijvigheid via datamodellering </t>
  </si>
  <si>
    <t>Digitale Transformatie Mechels Natuurlijk</t>
  </si>
  <si>
    <t>Facultatieve subsidie 2020</t>
  </si>
  <si>
    <t>Thematische oproep 2021</t>
  </si>
  <si>
    <t>klimaat-adaptieve herprogrammatie stadscentrum – herinrichting Grote Markt tot stadsbos</t>
  </si>
  <si>
    <t>Moerman Klimaatpark</t>
  </si>
  <si>
    <t>Koele straten, koele stad</t>
  </si>
  <si>
    <t>Facultatieve subsidie 2021</t>
  </si>
  <si>
    <t>De groenblauwe Grote Markt</t>
  </si>
  <si>
    <t>Veerkrachtige steden na corona - oproep 2021</t>
  </si>
  <si>
    <t>Vilvoorde</t>
  </si>
  <si>
    <t>Een kloppend hart voor Asiat</t>
  </si>
  <si>
    <t>Vlaamse Gemeenschapscommissie</t>
  </si>
  <si>
    <t>Jeugdsite D’Broej-VMJ – Molenbeek</t>
  </si>
  <si>
    <t>Schelde(sc)oord(t)</t>
  </si>
  <si>
    <t>Project Walstroom</t>
  </si>
  <si>
    <t xml:space="preserve">h.Art van de Heihoek </t>
  </si>
  <si>
    <t>Focusgebied stadshart</t>
  </si>
  <si>
    <t>CoStA - herontwikkeling stedelijke site Sint-Andriesplaats en Prekersstraat</t>
  </si>
  <si>
    <t>Herinrichting en opwaardering Oude Vest</t>
  </si>
  <si>
    <t>Deinze</t>
  </si>
  <si>
    <t>Herinrichting Stationsomgeving</t>
  </si>
  <si>
    <t>Wijkverbeteringscontracten - oproep 2021</t>
  </si>
  <si>
    <t xml:space="preserve">Instroom van vooral Turks-Bulgaarse arbeidsmigranten noopt Genk tot nieuwe en versterkte aanpak in Waterschei </t>
  </si>
  <si>
    <t>WEB – Op de grens Rabot-Blaisant-Sluizeken-Tolhuis-Ham</t>
  </si>
  <si>
    <t>Oude Statie-Runkst: verbinding met en rond dak- en thuislozenwerking</t>
  </si>
  <si>
    <t>Arsenaal speelt Thuismatch</t>
  </si>
  <si>
    <t>Oostende</t>
  </si>
  <si>
    <t>Zorgzame buurtrenovatie Westerkwartier</t>
  </si>
  <si>
    <t>Kroonmolenwijk</t>
  </si>
  <si>
    <t>Wijk Centrum</t>
  </si>
  <si>
    <t>Beringen</t>
  </si>
  <si>
    <t>Tuinwijk Beringen-Mijn</t>
  </si>
  <si>
    <t>Zeebrugge: van analyses tot realisaties</t>
  </si>
  <si>
    <t>Denderleeuw</t>
  </si>
  <si>
    <t>Leeuwbrug renoveert</t>
  </si>
  <si>
    <t>Bijloke</t>
  </si>
  <si>
    <t>Slim in de stad - oproep 2018</t>
  </si>
  <si>
    <t>Hier-OS City of People</t>
  </si>
  <si>
    <t>Verkeersveiligheid en machinelearning</t>
  </si>
  <si>
    <t>Mobile Digital Lab</t>
  </si>
  <si>
    <t>Slim in de stad - oproep 2019</t>
  </si>
  <si>
    <t>Mezuri</t>
  </si>
  <si>
    <t>Smartwaterland</t>
  </si>
  <si>
    <t>Investeringen Sociale infrastructuur - oproep 2019</t>
  </si>
  <si>
    <t>Gendarmerie uitbreiding</t>
  </si>
  <si>
    <t>Opvangcentrum Payoke</t>
  </si>
  <si>
    <t>Nieuwe stek voor Café Anoniem</t>
  </si>
  <si>
    <t>Pand 57 Ridderbuurt</t>
  </si>
  <si>
    <t>Sociale site Battelsesteenweg</t>
  </si>
  <si>
    <t>De Pastorie, eco-sociaal deelhuis van de stad Brugge</t>
  </si>
  <si>
    <t xml:space="preserve">Integratie en Inburgering </t>
  </si>
  <si>
    <t>Versterking van het mentaal welzijn van kinderen en jongeren 2021</t>
  </si>
  <si>
    <t>Welzijnsbrug Maasmechelen</t>
  </si>
  <si>
    <t>Lokaal bestuur Heusden-Zolder</t>
  </si>
  <si>
    <t>Opstart JAC</t>
  </si>
  <si>
    <t>OCMW Peer</t>
  </si>
  <si>
    <t>Versterken van mentale veerkracht bij jongeren</t>
  </si>
  <si>
    <t>Overkophuis Pelt</t>
  </si>
  <si>
    <t>Integraal plan jongerenwelzijn stad Beringen</t>
  </si>
  <si>
    <t>Outreachende mobiele wijkwerking</t>
  </si>
  <si>
    <t>HOE-IST?!</t>
  </si>
  <si>
    <t>“Ruimte” voor jongeren. JongerenAdviesCentrum in  Lanaken</t>
  </si>
  <si>
    <t>Jeugd Link Tongeren</t>
  </si>
  <si>
    <t>Lokaal bestuur Boom</t>
  </si>
  <si>
    <t>BOOST!</t>
  </si>
  <si>
    <t>Happy Mood Place ??</t>
  </si>
  <si>
    <t>Ca va ? Ca va Hasselt ?</t>
  </si>
  <si>
    <t>Hoe-ist? JONG</t>
  </si>
  <si>
    <t>Coronaproof ontmoetingsplekken jongeren en verdubbeling aanbod TEJO therapie</t>
  </si>
  <si>
    <t>Zwevegem: een Warme Gemeente voor elk kind en elke jongere</t>
  </si>
  <si>
    <t>Lokaal bestuur Herzele</t>
  </si>
  <si>
    <t>De Antenne</t>
  </si>
  <si>
    <t>Gemeente en OCMW Grobbendonk</t>
  </si>
  <si>
    <t>Skate-ologie</t>
  </si>
  <si>
    <t>Lievegem zkt een jeugdopbouwwerker</t>
  </si>
  <si>
    <t>Wel Doeners</t>
  </si>
  <si>
    <t>BereSterk #VANRSL</t>
  </si>
  <si>
    <t>Stad Bilzen</t>
  </si>
  <si>
    <t>Labo 3740 XL</t>
  </si>
  <si>
    <t>Stad Geel</t>
  </si>
  <si>
    <t>(Re)actie</t>
  </si>
  <si>
    <t>ConTacT ?! Een mobiele container op het kruispunt van jeugdwerk en welzijn</t>
  </si>
  <si>
    <t>Lokaal Bestuur Duffel</t>
  </si>
  <si>
    <t>#nogefkes</t>
  </si>
  <si>
    <t>De ontwikkeling van een jeugdwelzijnsbeleid in Oudsbergen</t>
  </si>
  <si>
    <t>OCMW Brugge</t>
  </si>
  <si>
    <t>Brugfiguur ondersteunt Gezonde Scholen in het Brugse Secundair Onderwijs</t>
  </si>
  <si>
    <t>Coördinatie opstart van het OverKophuis in Herentals</t>
  </si>
  <si>
    <t>Stad Deinze</t>
  </si>
  <si>
    <t>Aanstelling outreachend jongerenwerker ter bevordering van het mentaal welzijn van jongeren in Deinze</t>
  </si>
  <si>
    <t>OCMW Dilsen-Stokkem</t>
  </si>
  <si>
    <t>Waarborgen en realiseren van snelle en toegankelijke psychologische hulp voor jongeren</t>
  </si>
  <si>
    <t>Ça va?! Stap binnen en vertel! Een fysieke laagdrempelige plek waar jongeren terecht kunnen bij een aanspreekpunt</t>
  </si>
  <si>
    <t>Avelgem: een gemeente die gaat voor veerkrachtige kinderen en jongeren</t>
  </si>
  <si>
    <t>Lokaal bestuur Lennik</t>
  </si>
  <si>
    <t>Luisteren doet wonderen: laagdrempelig en verbindend werken met individuele jongeren en jongvolwassenen</t>
  </si>
  <si>
    <t>Lokaal bestuur Ninove</t>
  </si>
  <si>
    <t>Kortdurende psychologische ondersteuning voor kinderen, jongeren en jongvolwassenen in een situatie van mentaal onwel bevinden</t>
  </si>
  <si>
    <t>Gemeente/OCMW As</t>
  </si>
  <si>
    <t>Project ter versterking van het mentaal welzijn van jongeren en kwetsbare gezinnen in As</t>
  </si>
  <si>
    <t>Stad Hamont-Achel</t>
  </si>
  <si>
    <t>Inloophuis voor jongeren in Hamont-Achel</t>
  </si>
  <si>
    <t>Street 21</t>
  </si>
  <si>
    <t>CRAZY SUMMER SPORTS - Zomeraanbod voor onze Tiense jongeren #THUISINTIENEN #SAMENTIENEN</t>
  </si>
  <si>
    <t>Lokaal bestuur Schoten</t>
  </si>
  <si>
    <t>Outreachend jongerencoach &amp; projectwerking mentaal welzijn bij jongeren secundair onderwijs</t>
  </si>
  <si>
    <t>#NOFILTER: een warme, echte en verbindende online community!</t>
  </si>
  <si>
    <t>Gemeente Zonhoven (Huis van het Kind)</t>
  </si>
  <si>
    <t>Zitdag JAC – intergemeentelijke samenwerking mentaal welzijn jongeren</t>
  </si>
  <si>
    <t>Naar een verder-reikend mentaal welzijn</t>
  </si>
  <si>
    <t>Buddywerking voor kwetsbare kinderen in Kortrijk</t>
  </si>
  <si>
    <t>Zomerse speel-en ontmoetingsplekken in Herk-de-Stad</t>
  </si>
  <si>
    <t>OCMW Balen</t>
  </si>
  <si>
    <t>Kinderen- en jongerenpsycholoog Balen</t>
  </si>
  <si>
    <t>Sociale sportclub</t>
  </si>
  <si>
    <t>Stad Scherpenheuvel-Zichem</t>
  </si>
  <si>
    <t>‘SharpLink!’</t>
  </si>
  <si>
    <t xml:space="preserve">Aarschot bounces back </t>
  </si>
  <si>
    <t>Kick-off jeugdopbouwwerk &amp; jeugdwelzijnscoaching in Sint-Niklaas</t>
  </si>
  <si>
    <t>OCMW Kontich</t>
  </si>
  <si>
    <t>Versterking en verdere bekendmaking van het jongerenpraatpunt What’s Up?! in Kontich</t>
  </si>
  <si>
    <t xml:space="preserve">Projectidee: ontwikkelen van een caravan als mobiele luister-, ontmoetings- en activiteitenplek voor jongeren in Kluisbergen. “De KluisKaravan” </t>
  </si>
  <si>
    <t>Impact corona op mentaal welzijn</t>
  </si>
  <si>
    <t>Woeste Woensdagen</t>
  </si>
  <si>
    <t>Participatieproject Haachts skatepark</t>
  </si>
  <si>
    <t>Goed in je vel</t>
  </si>
  <si>
    <t>PIT!</t>
  </si>
  <si>
    <t>Op snee – bruggen bouwen bij jongeren op het snijvlak tussen welzijn, vrije tijd en onderwijs</t>
  </si>
  <si>
    <t>Move-it Arktos</t>
  </si>
  <si>
    <t>Lokaal bestuur Sint-Pieters-Leeuw</t>
  </si>
  <si>
    <t>Boost 21</t>
  </si>
  <si>
    <t>Stad Halen</t>
  </si>
  <si>
    <t>Summer of Freedom</t>
  </si>
  <si>
    <t>Gemeentebestuur Londerzeel</t>
  </si>
  <si>
    <t>Aanleg en sport maatschappelijke integratie van een bikepark te Londerzeel</t>
  </si>
  <si>
    <t>Jongerenwelzijn</t>
  </si>
  <si>
    <t>OCMW Hoogstraten</t>
  </si>
  <si>
    <t>Jeugdwelzijnswerk in en nabij de Hoogstraatse scholen</t>
  </si>
  <si>
    <t>Babbeldoos Menen</t>
  </si>
  <si>
    <t>Activiteiten voor kinderen en jongeren in Aartselaar</t>
  </si>
  <si>
    <t>Wiek Fantastiek</t>
  </si>
  <si>
    <t>OCMW Maldegem</t>
  </si>
  <si>
    <t>Versterken van de tienerwerking + toeleiden naar dienstverlening via wandelcoaching</t>
  </si>
  <si>
    <t>Jongeren terug in hun kracht zetten met hulp van een jongerenwerker</t>
  </si>
  <si>
    <t>Bère-stek (‘Beer’ verwijst naar de beer in het wapenschild van Beernem en Bère wordt in de jongerenspreektaal gebruikt om iets leuks uit te drukken)</t>
  </si>
  <si>
    <t>Gemeentebestuur Asse</t>
  </si>
  <si>
    <t>Klasbakken! – een schoolflankerend netoverschrijdend project voor kwetsbare leerlingen en klassen uit het secundair onderwijs in Asse</t>
  </si>
  <si>
    <t>OCMW Gistel</t>
  </si>
  <si>
    <t>Versterken van het mentaal welbevinden van kinderen en jongeren door introductie van het warme william concept</t>
  </si>
  <si>
    <t>Hoe ist?</t>
  </si>
  <si>
    <t>Gemeentebestuur Houthalen-Helchteren</t>
  </si>
  <si>
    <t>Oost gaat Overkop</t>
  </si>
  <si>
    <t>Kansen creëren voor de Oostkampse (kwetsbare) kinderen en jongeren</t>
  </si>
  <si>
    <t>Lokaal bestuur Dendermonde</t>
  </si>
  <si>
    <t>Expeditie DMD</t>
  </si>
  <si>
    <t>Lokaal bestuur Nijlen</t>
  </si>
  <si>
    <t>NIJLEN KIEST MET WARME WILLIAM VOOR ALLE KINDEREN EN JONGEREN</t>
  </si>
  <si>
    <t>Bankenproject</t>
  </si>
  <si>
    <t>Er gloeit iets. Een brandend vuur voor Roosdaalse jongeren</t>
  </si>
  <si>
    <t>Jongeren pleisterplekken</t>
  </si>
  <si>
    <t>De Brug – opstart warme ontmoetingsplek voor jongeren door jongeren met studeerruimte, jeugdhuis, activiteitenwerking en laagdrempelige luisterend oor</t>
  </si>
  <si>
    <t>Warme William Huis doorstart post-corona</t>
  </si>
  <si>
    <t>Jeugdwelzijnswerk in Jeugdclub ‘t Verzet</t>
  </si>
  <si>
    <t>Yeet! Y.ouht wE.ll-being supporT</t>
  </si>
  <si>
    <t>Aanwerving vindplaatsgerichte intergemeentelijke jeugdwelzijnswerker Overijse-Hoeilaart</t>
  </si>
  <si>
    <t>OCMW Lummen</t>
  </si>
  <si>
    <t>Opstart JAC-werking in Lummen</t>
  </si>
  <si>
    <t>Lokaal bestuur Ternat</t>
  </si>
  <si>
    <t>Het JAC komt naar Ternat</t>
  </si>
  <si>
    <t>Versterking aanbod ELP-werking Sonja Erteejee</t>
  </si>
  <si>
    <t>Smiley campagne</t>
  </si>
  <si>
    <t>JOS (Jongeren op straat)</t>
  </si>
  <si>
    <t>Stad Zottegem</t>
  </si>
  <si>
    <t>RADI-JONG</t>
  </si>
  <si>
    <t>Het ontwikkelen van een (hulpverlenings-)aanbod op maat van én met jongeren (12 tot 25 jaar) in functie van mentaal welzijn en dit in 4 Zuid-West-Vlaamse lokale besturen in samenwerking met het CAW Zuid-West-Vlaanderen</t>
  </si>
  <si>
    <t>Complex (to) B(e)</t>
  </si>
  <si>
    <t>’t Is wel, nu jongerEN</t>
  </si>
  <si>
    <t>Lokaal bestuur Wetteren</t>
  </si>
  <si>
    <t>Opstart Overkophuis Wetteren versterken</t>
  </si>
  <si>
    <t>Oosthaven</t>
  </si>
  <si>
    <t>Lokaal bestuur Kappelle-op-den-Bos</t>
  </si>
  <si>
    <t>Tijd voor actie !</t>
  </si>
  <si>
    <t>Radio çava ?!</t>
  </si>
  <si>
    <t>Stad Aalst, Werf 9</t>
  </si>
  <si>
    <t>Jong en weerbaar</t>
  </si>
  <si>
    <t>Een plaats voor onze jongeren in 2830</t>
  </si>
  <si>
    <t>OCMW Aalter</t>
  </si>
  <si>
    <t>Speak up!</t>
  </si>
  <si>
    <t>Poperingse jongerenambassadeurs</t>
  </si>
  <si>
    <t>Niel, eindelijk de spot op de jongere generatie !</t>
  </si>
  <si>
    <t>Ondersteuning van lokale besturen ihkv radicalisering (oproep 2015)</t>
  </si>
  <si>
    <t>b) verleende subsidies</t>
  </si>
  <si>
    <t xml:space="preserve">Gemeente </t>
  </si>
  <si>
    <t>ABC-project</t>
  </si>
  <si>
    <t>Preventie van gewelddadige radicalisering: groepsgerichte aanpak</t>
  </si>
  <si>
    <t>Team extremisme, polarisering en radicalisering neemt de casusregie op en verbreedt en verdiept netwerken ter preventie van radicalisering</t>
  </si>
  <si>
    <t>Maaseik</t>
  </si>
  <si>
    <t>Preventie van radicalisering en polarisering</t>
  </si>
  <si>
    <t>Duurzame noodhulp voor ons fijnmazig weefsel. Wegwerken van de voornaamste twee knelpunten in de preventieve aanpak in radicaliseringsprocessen</t>
  </si>
  <si>
    <t>Menen</t>
  </si>
  <si>
    <t>Lokale (preventieve) aanpak gewelddadige radicalisering</t>
  </si>
  <si>
    <t>Lokaal integraal deradicaliseringsbeleid Oostende</t>
  </si>
  <si>
    <t xml:space="preserve">Vilvoorde </t>
  </si>
  <si>
    <t>Vilvoorde op weg naar een nieuwe 'wij'</t>
  </si>
  <si>
    <t>Zele</t>
  </si>
  <si>
    <t>Balance</t>
  </si>
  <si>
    <t>Radicalisering in de kering: verbreden en verdiepen van netwerken ter preventie van radicalisering en polarisering</t>
  </si>
  <si>
    <t>De verankering van de lokale aanpak tegen radicalisering</t>
  </si>
  <si>
    <t>c) Welk budget was vrijgemaakt voor de projectoproep?</t>
  </si>
  <si>
    <t>Ondersteuning voor lokale besturen ter preventie van gewelddadige radicalisering, extremisme en polarisatie 2021</t>
  </si>
  <si>
    <t>Preventie en bestrijding van online en offline gewelddadige radicalisering, polarisering en extremisme, haatzaaierij, fake news en complottheorieën.</t>
  </si>
  <si>
    <t>Stad Beringen ism Ham en Tessenderlo</t>
  </si>
  <si>
    <t>Analyse, vroeg-detectie en aanpak van signalen van polarisatie bij middelbare scholieren in Beringen, Ham en Tessenderlo via vorming en outreachend werk ter preventie van gewelddadige radicalisering, met focus op de invloed van sociale media.</t>
  </si>
  <si>
    <t>Stad Roeselare ism Izegem en Hooglede</t>
  </si>
  <si>
    <t>Van polarisatie naar verbinding</t>
  </si>
  <si>
    <t>Stad Menen ism Wevelgem</t>
  </si>
  <si>
    <t>Aanpak polarisatie en radicalisering Menen-Wevelgem</t>
  </si>
  <si>
    <t>Jong geweld</t>
  </si>
  <si>
    <t>Stad Herentals ism Grobbendonk, Herenthout, Olen en Vorselaar</t>
  </si>
  <si>
    <t>LIVC-R als een breed platform (en netwerk) om meer (en samen) aan de slag te gaan met ontwortelde/ontwrichte burgers in de stad Herentals en de regio Neteland</t>
  </si>
  <si>
    <t>DOPREVE (Duurzaam online preventie)</t>
  </si>
  <si>
    <t>Stad Genk ism Houthalen-Helchteren, As en Zutendaal</t>
  </si>
  <si>
    <t>PURE verbindingen (Positieve, Universele, Respectvolle, Echte)</t>
  </si>
  <si>
    <t>Het ontwikkelen en uitrollen van preventiestrategieën door het aanpakken van de voedingsbodems van extreem rechts en polarisering</t>
  </si>
  <si>
    <t>Polarisering, extremisme en radicalisering bij jongeren: een sluitende aanpak</t>
  </si>
  <si>
    <t>Lokaal integraal deradicaliseringsbeleid</t>
  </si>
  <si>
    <t>Stad Aalst ism Ninove, Liedekerke, Geraardsbergen en Denderleeuw</t>
  </si>
  <si>
    <t>Project Dender360° Een 360°-aanpak ter preventie van gewelddadige radicalisering, extremisme en polarisering.</t>
  </si>
  <si>
    <t>Stad Vilvoorde ism Machelen</t>
  </si>
  <si>
    <t>In verbinding</t>
  </si>
  <si>
    <t>Stad Bree ism Bocholt, Kinrooi en Oudsbergen</t>
  </si>
  <si>
    <t>De aanpak van sterk opkomende online polarisatie en radicalisering door kennisverbreding, netwerkversterking en inzetten op jongeren.</t>
  </si>
  <si>
    <t>Amif oproep 507: 'proeftuinen sociale netwerking en participatie voor inburgeraars'</t>
  </si>
  <si>
    <t>Jaar: vastlegging van middelen voor Vlaamse cofinanciering in 2019, door corona-crisis middelen verschoven voor besteding: 1 januari 2021 - 30 juni 2022</t>
  </si>
  <si>
    <t>Promotor</t>
  </si>
  <si>
    <t>Lokale besturen</t>
  </si>
  <si>
    <t>Project</t>
  </si>
  <si>
    <t>Bedrag AMIF in euro</t>
  </si>
  <si>
    <t>Bedrag Vl cofinan in euro</t>
  </si>
  <si>
    <t>Vlaamse Gemeenschaps- commissie</t>
  </si>
  <si>
    <t>CoNnect Brussel</t>
  </si>
  <si>
    <t>Oud Stadhuis</t>
  </si>
  <si>
    <t>Allemaal samen in Hasselt</t>
  </si>
  <si>
    <t>Stadsbestuur Genk</t>
  </si>
  <si>
    <t>Vrijetijds-coaching voor inburgeraars</t>
  </si>
  <si>
    <t>Talento #VANRSL</t>
  </si>
  <si>
    <t>Welzijnshuis - OCMW Sint-Niklaas</t>
  </si>
  <si>
    <t>Mechelen en Sint-Katelijne-Waver</t>
  </si>
  <si>
    <t>Mozaiek</t>
  </si>
  <si>
    <t>Samenwerken aan Oostendse netwerken!</t>
  </si>
  <si>
    <t>PICNIK (Project Inter Culturele Netwerking in Kortrijk)</t>
  </si>
  <si>
    <t>Op weg met vrijwilligerswerk!</t>
  </si>
  <si>
    <t>Verbinding Gent</t>
  </si>
  <si>
    <t>Vrijwilligerswerk als hefboom voor sociale participatie</t>
  </si>
  <si>
    <t>Stad Dendermonde</t>
  </si>
  <si>
    <t>Dendermonde i.s.m. Lebbeke en Buggenhout</t>
  </si>
  <si>
    <t>Dendermonde, Lebbeke en Buggenhout gaan samen voor een Trajectcoach</t>
  </si>
  <si>
    <t>Vlotter</t>
  </si>
  <si>
    <t xml:space="preserve">Aartselaar, Boom, Hemiksem, Niel en Rumst </t>
  </si>
  <si>
    <t>Thuiskomen in je buurt</t>
  </si>
  <si>
    <t>OCMW Mol</t>
  </si>
  <si>
    <t>Balen, Dessel, Mol en Retie</t>
  </si>
  <si>
    <t>Sterk netwerk!</t>
  </si>
  <si>
    <t>OCMW Eeklo</t>
  </si>
  <si>
    <t>Sterk inburgeren Eeklo</t>
  </si>
  <si>
    <t>Halle, Sint-Pieters-Leeuw en Beersel</t>
  </si>
  <si>
    <t>4e pijler inburgering Zennevallei</t>
  </si>
  <si>
    <t>Lokeren</t>
  </si>
  <si>
    <t>Proeftuin Lokeren</t>
  </si>
  <si>
    <t>Vilvoorde en Machelen-Diegem</t>
  </si>
  <si>
    <t>IGS Vilvoorde en Machelen-Diegem</t>
  </si>
  <si>
    <t>OCMW Kruibeke</t>
  </si>
  <si>
    <t>Zwijndrecht, Temse en Kruibeke</t>
  </si>
  <si>
    <t>Samen op weg: lokale verankering in de gemeente</t>
  </si>
  <si>
    <t>Harelbeke, Menen, Wervik en Wevelgem</t>
  </si>
  <si>
    <t xml:space="preserve">STOEL 4 </t>
  </si>
  <si>
    <t>Wetteren (mogelijks met Wichelen en Laarne)</t>
  </si>
  <si>
    <t>Bruggenbouwer</t>
  </si>
  <si>
    <t xml:space="preserve">Destelbergen, Melle en Merelbeke </t>
  </si>
  <si>
    <t>OCMW Merelbeke</t>
  </si>
  <si>
    <t>Welzijnsregio Noord-Limburg</t>
  </si>
  <si>
    <t>Lommel, Hechtel-Eksel, Pelt, Bocholt, Hamont-Achel, Oudsbergen, Bree, Peer</t>
  </si>
  <si>
    <t>2connectU (buddy's in Noord-Limburg)</t>
  </si>
  <si>
    <t>Aalter</t>
  </si>
  <si>
    <t>Omarmd</t>
  </si>
  <si>
    <t>Lier en Heist-op-den-Berg</t>
  </si>
  <si>
    <t>Welkom in Lier en Heist</t>
  </si>
  <si>
    <t>Geraardsbergen</t>
  </si>
  <si>
    <t>4de Pijler coach als facilitator voor duurzame inburgering.</t>
  </si>
  <si>
    <t xml:space="preserve">Projectoproep: </t>
  </si>
  <si>
    <t>Verbindingsambassadeurs voor het jeugdwerk (gezamenlijke oproep van de minister van integratie en de minister van jeugd) 2020 en 2021</t>
  </si>
  <si>
    <t xml:space="preserve">a) aantal ingediende projectaanvragen </t>
  </si>
  <si>
    <t>b) overzicht verleende subsidies (verleend door minister Somers)</t>
  </si>
  <si>
    <t>Conn-action</t>
  </si>
  <si>
    <t>Navigate You(th) in TARL</t>
  </si>
  <si>
    <t>vzw Stedelijk Jeugdwerk Leuven</t>
  </si>
  <si>
    <t>Meer rolmodellen  en diversiteit in jeugdbeweging en speelpleinwerking</t>
  </si>
  <si>
    <t>Verbindingsambassadeurs voor het jeugdwerk</t>
  </si>
  <si>
    <t>Lokaal bestuur Torhout</t>
  </si>
  <si>
    <t>Jeugdopbouwwerker Torhout</t>
  </si>
  <si>
    <t>(H)allemaal verbindingen</t>
  </si>
  <si>
    <t>Verbindt eer ge begint</t>
  </si>
  <si>
    <t>Tieners in Lokeren: vrijheid in vrije tijd</t>
  </si>
  <si>
    <t>Jeugdwerk voor Alleman 3.0</t>
  </si>
  <si>
    <t>Dit is het budget van de hele projectoproep: er werden zowel projecten goedgekeurd aan gemeenten als aan jeugdorganisaties. Ook minister Dalle keurde 5 projecten goed.</t>
  </si>
  <si>
    <t>a) aantal ingediende projectaanvragen (verlengingen obv een beperkte projectoproep in 2012)</t>
  </si>
  <si>
    <t>projectsubsidie voor buurtstewards</t>
  </si>
  <si>
    <t>Vlaamse gemeenschapscommissie</t>
  </si>
  <si>
    <t>Gelijke Kansen</t>
  </si>
  <si>
    <t>Reguliere projectronde gelijke kansen 2020 (niet alleen voor lokale besturen) 2020</t>
  </si>
  <si>
    <t>stad Mechelen</t>
  </si>
  <si>
    <t>k zie u zitten</t>
  </si>
  <si>
    <t>stad Antwerpen</t>
  </si>
  <si>
    <t>Vinden en (ver)binden: welbevinden LGBTQ migratieachtergrond</t>
  </si>
  <si>
    <t>Thematische projectoproep Handicap en Inclusie (niet alleen voor lokale besturen) 2021</t>
  </si>
  <si>
    <t>b) overzicht verleende subsidies lokale besturen</t>
  </si>
  <si>
    <t>stad Hasselt</t>
  </si>
  <si>
    <t>Inclusief Fietsen door het Water, Bos en Hei</t>
  </si>
  <si>
    <t xml:space="preserve">Kindinfopunt XL </t>
  </si>
  <si>
    <t>In totaal werden 12 projecten goedgekeurd</t>
  </si>
  <si>
    <t>Projectsubsidie SB</t>
  </si>
  <si>
    <t>Conceptsubsidie SB</t>
  </si>
  <si>
    <t>Thematische oproep SB</t>
  </si>
  <si>
    <t>Veerkrachtige steden</t>
  </si>
  <si>
    <t>Wijkverbetering</t>
  </si>
  <si>
    <t>Slim in de stad</t>
  </si>
  <si>
    <t>Sociale infrastructuur</t>
  </si>
  <si>
    <t>Integratie en Inburgering</t>
  </si>
  <si>
    <t>jaar</t>
  </si>
  <si>
    <t>2020-2021</t>
  </si>
  <si>
    <t>Gemeente Aartselaar (Trekkende)*</t>
  </si>
  <si>
    <t>Gemeente Dilsen-Stokkem (Trekkende)*</t>
  </si>
  <si>
    <t>Meer als trekkende in detail</t>
  </si>
  <si>
    <t>oproep 2021:</t>
  </si>
  <si>
    <t>Oproep 2020:</t>
  </si>
  <si>
    <t>Oproep 2019:</t>
  </si>
  <si>
    <t>Oproep 2021:</t>
  </si>
  <si>
    <t>oproep 2018:</t>
  </si>
  <si>
    <t>oproep 2019:</t>
  </si>
  <si>
    <t>Z(in)²burgering</t>
  </si>
  <si>
    <t>Buurtstewards</t>
  </si>
  <si>
    <t>Mentaal Welzijn</t>
  </si>
  <si>
    <t>Proeftuinen 4de pijler</t>
  </si>
  <si>
    <t>Radicalisering</t>
  </si>
  <si>
    <t>Verbindingsambassadeurs</t>
  </si>
  <si>
    <t>Reguliere Projectrondes</t>
  </si>
  <si>
    <t>Handicap Inclusie</t>
  </si>
  <si>
    <r>
      <rPr>
        <b/>
        <sz val="11"/>
        <color theme="1"/>
        <rFont val="Calibri"/>
        <family val="2"/>
        <scheme val="minor"/>
      </rPr>
      <t>*Aalst</t>
    </r>
    <r>
      <rPr>
        <sz val="11"/>
        <color theme="1"/>
        <rFont val="Calibri"/>
        <family val="2"/>
        <scheme val="minor"/>
      </rPr>
      <t xml:space="preserve">: Aalst; Denderleeuw; Erpe-Mere; Haaltert; Lede. </t>
    </r>
  </si>
  <si>
    <r>
      <rPr>
        <b/>
        <sz val="11"/>
        <color theme="1"/>
        <rFont val="Calibri"/>
        <family val="2"/>
        <scheme val="minor"/>
      </rPr>
      <t>*Aartselaar:</t>
    </r>
    <r>
      <rPr>
        <sz val="11"/>
        <color theme="1"/>
        <rFont val="Calibri"/>
        <family val="2"/>
        <scheme val="minor"/>
      </rPr>
      <t xml:space="preserve"> Aartselaar; Boom; Hemiksem; Niel; Rumst; Schelle. </t>
    </r>
  </si>
  <si>
    <r>
      <rPr>
        <b/>
        <sz val="11"/>
        <color theme="1"/>
        <rFont val="Calibri"/>
        <family val="2"/>
        <scheme val="minor"/>
      </rPr>
      <t>*Dilsen-Stokkem:</t>
    </r>
    <r>
      <rPr>
        <sz val="11"/>
        <color theme="1"/>
        <rFont val="Calibri"/>
        <family val="2"/>
        <scheme val="minor"/>
      </rPr>
      <t xml:space="preserve"> Dilsen-Stokkem; Kinrooi; Lanaken; Maaseik; Maasmechelen. </t>
    </r>
  </si>
  <si>
    <r>
      <rPr>
        <b/>
        <sz val="11"/>
        <color theme="1"/>
        <rFont val="Calibri"/>
        <family val="2"/>
        <scheme val="minor"/>
      </rPr>
      <t>*Herentals:</t>
    </r>
    <r>
      <rPr>
        <sz val="11"/>
        <color theme="1"/>
        <rFont val="Calibri"/>
        <family val="2"/>
        <scheme val="minor"/>
      </rPr>
      <t xml:space="preserve"> Grobbendonk; Herentals; Herenthout; Kasterlee; Lille; Olen; Vorselaar. </t>
    </r>
  </si>
  <si>
    <r>
      <rPr>
        <b/>
        <sz val="11"/>
        <color theme="1"/>
        <rFont val="Calibri"/>
        <family val="2"/>
        <scheme val="minor"/>
      </rPr>
      <t xml:space="preserve">*Lochrisiti: </t>
    </r>
    <r>
      <rPr>
        <sz val="11"/>
        <color theme="1"/>
        <rFont val="Calibri"/>
        <family val="2"/>
        <scheme val="minor"/>
      </rPr>
      <t xml:space="preserve">Destelbergen; Laarne; Lochristi; Melle; Merelbeke; Wachtebeke; Wetteren; Wichelen. </t>
    </r>
  </si>
  <si>
    <r>
      <rPr>
        <b/>
        <sz val="11"/>
        <color theme="1"/>
        <rFont val="Calibri"/>
        <family val="2"/>
        <scheme val="minor"/>
      </rPr>
      <t>*Sint-Niklaas:</t>
    </r>
    <r>
      <rPr>
        <sz val="11"/>
        <color theme="1"/>
        <rFont val="Calibri"/>
        <family val="2"/>
        <scheme val="minor"/>
      </rPr>
      <t xml:space="preserve"> Beveren; Kruibeke; Lokeren; Moerbeke; Sint-Gillis-Waas; Sint-Niklaas; Stekene; Temse; Waasmunster; Zwijndrecht. </t>
    </r>
  </si>
  <si>
    <r>
      <rPr>
        <b/>
        <sz val="11"/>
        <color theme="1"/>
        <rFont val="Calibri"/>
        <family val="2"/>
        <scheme val="minor"/>
      </rPr>
      <t>*Mechelen</t>
    </r>
    <r>
      <rPr>
        <sz val="11"/>
        <color theme="1"/>
        <rFont val="Calibri"/>
        <family val="2"/>
        <scheme val="minor"/>
      </rPr>
      <t xml:space="preserve">: Mechelen; Sint-Katelijne-Waver. </t>
    </r>
  </si>
  <si>
    <r>
      <rPr>
        <b/>
        <sz val="11"/>
        <color theme="1"/>
        <rFont val="Calibri"/>
        <family val="2"/>
        <scheme val="minor"/>
      </rPr>
      <t>*Zedelgem:</t>
    </r>
    <r>
      <rPr>
        <sz val="11"/>
        <color theme="1"/>
        <rFont val="Calibri"/>
        <family val="2"/>
        <scheme val="minor"/>
      </rPr>
      <t xml:space="preserve"> Beernem; Jabbeke; Oostkamp; Zedelgem. </t>
    </r>
  </si>
  <si>
    <r>
      <rPr>
        <b/>
        <sz val="11"/>
        <color theme="1"/>
        <rFont val="Calibri"/>
        <family val="2"/>
        <scheme val="minor"/>
      </rPr>
      <t>*Roeselare:</t>
    </r>
    <r>
      <rPr>
        <sz val="11"/>
        <color theme="1"/>
        <rFont val="Calibri"/>
        <family val="2"/>
        <scheme val="minor"/>
      </rPr>
      <t xml:space="preserve"> Ardooie; Hooglede; Ingelmunster; Izegem; Ledegem; Lendelede; Lichtervelde; Meulebeke; Moorslede; Oostrozebeke;  Pittem; Roeselare; Ruiselede; Staden; Tielt; Wingene. </t>
    </r>
  </si>
  <si>
    <r>
      <rPr>
        <b/>
        <sz val="11"/>
        <color theme="1"/>
        <rFont val="Calibri"/>
        <family val="2"/>
        <scheme val="minor"/>
      </rPr>
      <t>*Kortrijk:</t>
    </r>
    <r>
      <rPr>
        <sz val="11"/>
        <color theme="1"/>
        <rFont val="Calibri"/>
        <family val="2"/>
        <scheme val="minor"/>
      </rPr>
      <t xml:space="preserve"> Anzegem; Avelgem; Deerlijk; Harelbeke; Kortrijk; Kuurne; Menen; Spiere-Helkijn; Waregem; Wervik; Wevelgem; Wielsbeke; Zwevegem. </t>
    </r>
  </si>
  <si>
    <r>
      <rPr>
        <b/>
        <sz val="11"/>
        <color theme="1"/>
        <rFont val="Calibri"/>
        <family val="2"/>
        <scheme val="minor"/>
      </rPr>
      <t>*Roeselare:</t>
    </r>
    <r>
      <rPr>
        <sz val="11"/>
        <color theme="1"/>
        <rFont val="Calibri"/>
        <family val="2"/>
        <scheme val="minor"/>
      </rPr>
      <t xml:space="preserve"> Ardooie; Hooglede; Ingelmunster; Izegem; Ledegem; Lendelede; Lichtervelde; Meulebeke; Moorslede; Oostrozebeke; 
 Pittem; Roeselare; Ruiselede; Staden; Tielt; Wingene. </t>
    </r>
  </si>
  <si>
    <r>
      <rPr>
        <b/>
        <sz val="11"/>
        <color theme="1"/>
        <rFont val="Calibri"/>
        <family val="2"/>
        <scheme val="minor"/>
      </rPr>
      <t>*Merksplas:</t>
    </r>
    <r>
      <rPr>
        <sz val="11"/>
        <color theme="1"/>
        <rFont val="Calibri"/>
        <family val="2"/>
        <scheme val="minor"/>
      </rPr>
      <t xml:space="preserve"> Arendonk, Baarle-Hertog, Beerse, Hoogstraten, Merksplas, Ravels, Rijkevorsel, Turnhout; Vosselaar.</t>
    </r>
  </si>
  <si>
    <t>Bart SOMERS
Viceminister-president van de Vlaamse Regering en Vlaams minister van Binnenlands Bestuur, Bestuurszaken, Inburgering en Gelijke Kansen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</si>
</sst>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quot;€&quot;\ * #,##0.00_ ;_ &quot;€&quot;\ * \-#,##0.00_ ;_ &quot;€&quot;\ * &quot;-&quot;??_ ;_ @_ "/>
    <numFmt numFmtId="165" formatCode="#,##0.00\ &quot;€&quot;"/>
    <numFmt numFmtId="166" formatCode="&quot;€&quot;\ #,##0.00"/>
    <numFmt numFmtId="167" formatCode="#,##0_ ;\-#,##0\ "/>
    <numFmt numFmtId="168" formatCode="[$€-2]\ #,##0.00;[Red]\-[$€-2]\ #,##0.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color indexed="18"/>
      <name val="Calibri"/>
      <family val="2"/>
    </font>
    <font>
      <b/>
      <i/>
      <sz val="11"/>
      <color theme="1"/>
      <name val="Calibri"/>
      <family val="2"/>
      <scheme val="minor"/>
    </font>
    <font>
      <b/>
      <i/>
      <sz val="12"/>
      <color rgb="FF000080"/>
      <name val="Calibri"/>
      <family val="2"/>
    </font>
    <font>
      <b/>
      <sz val="11"/>
      <name val="Calibri"/>
      <family val="2"/>
      <scheme val="minor"/>
    </font>
    <font>
      <sz val="8"/>
      <name val="Calibri"/>
      <family val="2"/>
      <scheme val="minor"/>
    </font>
    <font>
      <sz val="11"/>
      <name val="Calibri"/>
      <family val="2"/>
      <scheme val="minor"/>
    </font>
    <font>
      <sz val="11"/>
      <color theme="1"/>
      <name val="Calibri"/>
      <family val="2"/>
      <scheme val="minor"/>
    </font>
    <font>
      <i/>
      <sz val="11"/>
      <color theme="4"/>
      <name val="Calibri"/>
      <family val="2"/>
      <scheme val="minor"/>
    </font>
    <font>
      <sz val="11"/>
      <color theme="4"/>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s>
  <cellStyleXfs count="5">
    <xf numFmtId="0" fontId="0" fillId="0" borderId="0"/>
    <xf numFmtId="0" fontId="3" fillId="2" borderId="0" applyNumberFormat="0" applyBorder="0" applyAlignment="0" applyProtection="0"/>
    <xf numFmtId="0" fontId="4" fillId="0" borderId="0" applyNumberFormat="0" applyFill="0" applyBorder="0" applyAlignment="0" applyProtection="0"/>
    <xf numFmtId="0" fontId="5" fillId="0" borderId="0"/>
    <xf numFmtId="43" fontId="12" fillId="0" borderId="0" applyFont="0" applyFill="0" applyBorder="0" applyAlignment="0" applyProtection="0"/>
  </cellStyleXfs>
  <cellXfs count="284">
    <xf numFmtId="0" fontId="0" fillId="0" borderId="0" xfId="0"/>
    <xf numFmtId="0" fontId="6" fillId="0" borderId="0" xfId="3" applyFont="1" applyAlignment="1">
      <alignment vertical="center" wrapText="1"/>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vertical="top"/>
    </xf>
    <xf numFmtId="0" fontId="7" fillId="0" borderId="15" xfId="0" applyFont="1" applyBorder="1" applyAlignment="1">
      <alignment vertical="top"/>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165" fontId="2" fillId="0" borderId="14" xfId="0" applyNumberFormat="1" applyFont="1" applyBorder="1" applyAlignment="1">
      <alignment vertical="top"/>
    </xf>
    <xf numFmtId="0" fontId="1" fillId="2" borderId="10" xfId="1" applyFont="1" applyBorder="1" applyAlignment="1">
      <alignment vertical="top"/>
    </xf>
    <xf numFmtId="0" fontId="0" fillId="0" borderId="0" xfId="0" applyAlignment="1">
      <alignment horizontal="left" vertical="top"/>
    </xf>
    <xf numFmtId="0" fontId="9" fillId="0" borderId="0" xfId="0" applyFont="1" applyAlignment="1">
      <alignment vertical="top"/>
    </xf>
    <xf numFmtId="0" fontId="4" fillId="0" borderId="0" xfId="2" applyAlignment="1">
      <alignment horizontal="left" vertical="top" wrapText="1"/>
    </xf>
    <xf numFmtId="0" fontId="11" fillId="0" borderId="0" xfId="0" applyFont="1" applyAlignment="1">
      <alignment vertical="top"/>
    </xf>
    <xf numFmtId="0" fontId="0" fillId="0" borderId="0" xfId="0" applyFont="1" applyAlignment="1">
      <alignment vertical="top" wrapText="1"/>
    </xf>
    <xf numFmtId="0" fontId="0" fillId="0" borderId="13" xfId="0" applyFont="1" applyBorder="1" applyAlignment="1">
      <alignment horizontal="left" vertical="top"/>
    </xf>
    <xf numFmtId="0" fontId="2" fillId="0" borderId="0" xfId="0" applyFont="1" applyBorder="1"/>
    <xf numFmtId="0" fontId="2" fillId="0" borderId="0" xfId="0" applyFont="1" applyBorder="1" applyAlignment="1">
      <alignment vertical="top"/>
    </xf>
    <xf numFmtId="0" fontId="2" fillId="0" borderId="0" xfId="0" applyFont="1" applyBorder="1" applyAlignment="1">
      <alignment vertical="top" wrapText="1"/>
    </xf>
    <xf numFmtId="0" fontId="9" fillId="0" borderId="0" xfId="0" applyFont="1" applyBorder="1" applyAlignment="1">
      <alignment vertical="top"/>
    </xf>
    <xf numFmtId="165" fontId="2" fillId="0" borderId="0" xfId="0" applyNumberFormat="1" applyFont="1" applyFill="1" applyBorder="1" applyAlignment="1">
      <alignment vertical="top"/>
    </xf>
    <xf numFmtId="165" fontId="2" fillId="0" borderId="0" xfId="0" applyNumberFormat="1" applyFont="1" applyBorder="1" applyAlignment="1">
      <alignment vertical="top" wrapText="1"/>
    </xf>
    <xf numFmtId="165" fontId="2" fillId="0" borderId="14" xfId="0" applyNumberFormat="1" applyFont="1" applyBorder="1" applyAlignment="1">
      <alignment vertical="top" wrapText="1"/>
    </xf>
    <xf numFmtId="0" fontId="2" fillId="0" borderId="13" xfId="0" applyFont="1" applyBorder="1" applyAlignment="1">
      <alignment horizontal="left" vertical="top"/>
    </xf>
    <xf numFmtId="0" fontId="7" fillId="0" borderId="0" xfId="0" applyFont="1" applyAlignment="1">
      <alignment horizontal="left" vertical="top"/>
    </xf>
    <xf numFmtId="0" fontId="13" fillId="0" borderId="15" xfId="0" applyFont="1" applyBorder="1" applyAlignment="1">
      <alignment vertical="top"/>
    </xf>
    <xf numFmtId="0" fontId="14" fillId="0" borderId="13" xfId="0" applyFont="1" applyBorder="1" applyAlignment="1">
      <alignment vertical="top"/>
    </xf>
    <xf numFmtId="43" fontId="0" fillId="0" borderId="0" xfId="4" applyFont="1" applyAlignment="1">
      <alignment vertical="top"/>
    </xf>
    <xf numFmtId="0" fontId="1" fillId="2" borderId="10" xfId="1" applyFont="1" applyBorder="1" applyAlignment="1">
      <alignment vertical="top" wrapText="1"/>
    </xf>
    <xf numFmtId="0" fontId="15" fillId="0" borderId="15" xfId="0" applyFont="1" applyBorder="1" applyAlignment="1">
      <alignment vertical="top"/>
    </xf>
    <xf numFmtId="0" fontId="7" fillId="0" borderId="13" xfId="0" applyFont="1" applyBorder="1" applyAlignment="1">
      <alignment horizontal="left" vertical="top"/>
    </xf>
    <xf numFmtId="0" fontId="2" fillId="0" borderId="17" xfId="0" applyFont="1" applyBorder="1" applyAlignment="1">
      <alignment horizontal="left" vertical="top" wrapText="1"/>
    </xf>
    <xf numFmtId="0" fontId="4" fillId="0" borderId="0" xfId="2" quotePrefix="1" applyAlignment="1">
      <alignment horizontal="left" vertical="top" wrapText="1"/>
    </xf>
    <xf numFmtId="0" fontId="0" fillId="0" borderId="0" xfId="0" applyFill="1"/>
    <xf numFmtId="0" fontId="4" fillId="0" borderId="0" xfId="2" quotePrefix="1" applyFill="1"/>
    <xf numFmtId="0" fontId="7" fillId="0" borderId="14" xfId="0" applyFont="1" applyBorder="1" applyAlignment="1">
      <alignment vertical="top"/>
    </xf>
    <xf numFmtId="165" fontId="0" fillId="0" borderId="14" xfId="0" applyNumberFormat="1" applyFont="1" applyBorder="1" applyAlignment="1">
      <alignment vertical="top"/>
    </xf>
    <xf numFmtId="165" fontId="2" fillId="0" borderId="17" xfId="0" applyNumberFormat="1" applyFont="1" applyBorder="1" applyAlignment="1">
      <alignment vertical="top" wrapText="1"/>
    </xf>
    <xf numFmtId="165" fontId="2" fillId="0" borderId="0" xfId="0" applyNumberFormat="1" applyFont="1" applyAlignment="1">
      <alignment vertical="top" wrapText="1"/>
    </xf>
    <xf numFmtId="165" fontId="2" fillId="0" borderId="16" xfId="0" applyNumberFormat="1" applyFont="1" applyBorder="1" applyAlignment="1">
      <alignment vertical="top" wrapText="1"/>
    </xf>
    <xf numFmtId="0" fontId="0" fillId="0" borderId="4" xfId="0" applyFont="1" applyBorder="1" applyAlignment="1">
      <alignment vertical="top"/>
    </xf>
    <xf numFmtId="0" fontId="0" fillId="0" borderId="0" xfId="0" applyFont="1" applyAlignment="1">
      <alignment vertical="top"/>
    </xf>
    <xf numFmtId="0" fontId="0" fillId="0" borderId="6" xfId="0" applyFont="1" applyBorder="1" applyAlignment="1">
      <alignment vertical="top"/>
    </xf>
    <xf numFmtId="0" fontId="0" fillId="0" borderId="8" xfId="0" applyFont="1" applyBorder="1" applyAlignment="1">
      <alignment vertical="top"/>
    </xf>
    <xf numFmtId="165" fontId="0" fillId="0" borderId="0" xfId="0" applyNumberFormat="1" applyFont="1" applyAlignment="1">
      <alignment vertical="top" wrapText="1"/>
    </xf>
    <xf numFmtId="0" fontId="0" fillId="0" borderId="13" xfId="0" applyFont="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165" fontId="0" fillId="0" borderId="0" xfId="0" applyNumberFormat="1" applyFont="1" applyBorder="1" applyAlignment="1">
      <alignment vertical="top"/>
    </xf>
    <xf numFmtId="165" fontId="0" fillId="0" borderId="0" xfId="0" applyNumberFormat="1" applyFont="1" applyFill="1" applyBorder="1" applyAlignment="1">
      <alignment vertical="top"/>
    </xf>
    <xf numFmtId="165" fontId="0" fillId="0" borderId="18" xfId="0" applyNumberFormat="1" applyFont="1" applyBorder="1" applyAlignment="1">
      <alignment vertical="top" wrapText="1"/>
    </xf>
    <xf numFmtId="165" fontId="0" fillId="0" borderId="20" xfId="0" applyNumberFormat="1" applyFont="1" applyBorder="1" applyAlignment="1">
      <alignment vertical="top" wrapText="1"/>
    </xf>
    <xf numFmtId="164" fontId="0" fillId="0" borderId="20" xfId="0" applyNumberFormat="1" applyFont="1" applyBorder="1" applyAlignment="1">
      <alignment vertical="top"/>
    </xf>
    <xf numFmtId="165" fontId="0" fillId="0" borderId="0" xfId="0" applyNumberFormat="1" applyFont="1" applyFill="1" applyAlignment="1">
      <alignment vertical="top" wrapText="1"/>
    </xf>
    <xf numFmtId="164" fontId="0" fillId="0" borderId="0" xfId="0" applyNumberFormat="1" applyFont="1" applyFill="1" applyBorder="1" applyAlignment="1">
      <alignment vertical="top"/>
    </xf>
    <xf numFmtId="165" fontId="0" fillId="0" borderId="0" xfId="0" applyNumberFormat="1" applyFont="1" applyFill="1" applyBorder="1" applyAlignment="1">
      <alignment vertical="top" wrapText="1"/>
    </xf>
    <xf numFmtId="166" fontId="0" fillId="0" borderId="0" xfId="0" applyNumberFormat="1" applyFont="1" applyFill="1" applyBorder="1" applyAlignment="1">
      <alignment vertical="top"/>
    </xf>
    <xf numFmtId="166" fontId="0" fillId="0" borderId="0" xfId="0" applyNumberFormat="1" applyFont="1" applyFill="1" applyBorder="1" applyAlignment="1">
      <alignment horizontal="right" vertical="top"/>
    </xf>
    <xf numFmtId="165" fontId="0" fillId="0" borderId="23" xfId="0" applyNumberFormat="1" applyFont="1" applyBorder="1" applyAlignment="1">
      <alignment vertical="top" wrapText="1"/>
    </xf>
    <xf numFmtId="0" fontId="7" fillId="0" borderId="0" xfId="0" applyFont="1" applyBorder="1" applyAlignment="1">
      <alignment horizontal="left" vertical="top"/>
    </xf>
    <xf numFmtId="0" fontId="7" fillId="0" borderId="13" xfId="0" applyFont="1" applyBorder="1" applyAlignment="1">
      <alignment vertical="top"/>
    </xf>
    <xf numFmtId="164" fontId="0" fillId="0" borderId="14" xfId="0" applyNumberFormat="1" applyFont="1" applyBorder="1" applyAlignment="1">
      <alignment vertical="top"/>
    </xf>
    <xf numFmtId="164" fontId="0" fillId="0" borderId="16" xfId="0" applyNumberFormat="1" applyFont="1" applyBorder="1" applyAlignment="1">
      <alignment vertical="top"/>
    </xf>
    <xf numFmtId="164" fontId="0" fillId="0" borderId="17" xfId="0" applyNumberFormat="1" applyFont="1" applyBorder="1" applyAlignment="1">
      <alignment vertical="top"/>
    </xf>
    <xf numFmtId="165" fontId="0" fillId="0" borderId="18" xfId="0" applyNumberFormat="1" applyFont="1" applyBorder="1" applyAlignment="1">
      <alignment vertical="top"/>
    </xf>
    <xf numFmtId="165" fontId="0" fillId="0" borderId="20" xfId="0" applyNumberFormat="1" applyFont="1" applyBorder="1" applyAlignment="1">
      <alignment vertical="top"/>
    </xf>
    <xf numFmtId="165" fontId="0" fillId="0" borderId="21" xfId="0" applyNumberFormat="1" applyFont="1" applyBorder="1" applyAlignment="1">
      <alignment vertical="top"/>
    </xf>
    <xf numFmtId="165" fontId="0" fillId="0" borderId="23" xfId="0" applyNumberFormat="1"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165" fontId="0" fillId="0" borderId="16" xfId="0" applyNumberFormat="1" applyFont="1" applyBorder="1" applyAlignment="1">
      <alignment vertical="top" wrapText="1"/>
    </xf>
    <xf numFmtId="0" fontId="0" fillId="0" borderId="17" xfId="0" applyFont="1" applyBorder="1" applyAlignment="1">
      <alignment vertical="top"/>
    </xf>
    <xf numFmtId="0" fontId="0" fillId="0" borderId="40" xfId="0" applyFont="1" applyBorder="1" applyAlignment="1">
      <alignment vertical="top"/>
    </xf>
    <xf numFmtId="0" fontId="0" fillId="0" borderId="33" xfId="0" applyFont="1" applyBorder="1" applyAlignment="1">
      <alignment vertical="top"/>
    </xf>
    <xf numFmtId="165" fontId="0" fillId="0" borderId="33" xfId="0" applyNumberFormat="1" applyFont="1" applyBorder="1" applyAlignment="1">
      <alignment vertical="top" wrapText="1"/>
    </xf>
    <xf numFmtId="164" fontId="0" fillId="0" borderId="33" xfId="0" applyNumberFormat="1" applyFont="1" applyBorder="1" applyAlignment="1">
      <alignment vertical="top"/>
    </xf>
    <xf numFmtId="164" fontId="0" fillId="0" borderId="33" xfId="0" applyNumberFormat="1" applyFont="1" applyFill="1" applyBorder="1" applyAlignment="1">
      <alignment vertical="top"/>
    </xf>
    <xf numFmtId="164" fontId="0" fillId="0" borderId="29" xfId="0" applyNumberFormat="1" applyFont="1" applyFill="1" applyBorder="1" applyAlignment="1">
      <alignment vertical="top"/>
    </xf>
    <xf numFmtId="0" fontId="7" fillId="0" borderId="21" xfId="0" applyFont="1" applyFill="1" applyBorder="1" applyAlignment="1">
      <alignment vertical="top"/>
    </xf>
    <xf numFmtId="0" fontId="7" fillId="0" borderId="23" xfId="0" applyFont="1" applyFill="1" applyBorder="1" applyAlignment="1">
      <alignment vertical="top"/>
    </xf>
    <xf numFmtId="0" fontId="2" fillId="0" borderId="40" xfId="0" applyFont="1" applyBorder="1" applyAlignment="1">
      <alignment vertical="top"/>
    </xf>
    <xf numFmtId="0" fontId="9" fillId="0" borderId="33" xfId="0" applyFont="1" applyBorder="1" applyAlignment="1">
      <alignment vertical="top"/>
    </xf>
    <xf numFmtId="0" fontId="2" fillId="0" borderId="33" xfId="0" applyFont="1" applyBorder="1" applyAlignment="1">
      <alignment vertical="top" wrapText="1"/>
    </xf>
    <xf numFmtId="165" fontId="2" fillId="0" borderId="29" xfId="0" applyNumberFormat="1" applyFont="1" applyBorder="1" applyAlignment="1">
      <alignment horizontal="center" vertical="top" wrapText="1"/>
    </xf>
    <xf numFmtId="0" fontId="0" fillId="0" borderId="33" xfId="0" applyFont="1" applyFill="1" applyBorder="1" applyAlignment="1">
      <alignment vertical="top"/>
    </xf>
    <xf numFmtId="0" fontId="0" fillId="0" borderId="29" xfId="0" applyFont="1" applyFill="1" applyBorder="1" applyAlignment="1">
      <alignment vertical="top"/>
    </xf>
    <xf numFmtId="0" fontId="0" fillId="0" borderId="20" xfId="0" applyFont="1" applyBorder="1" applyAlignment="1">
      <alignment horizontal="center" vertical="top" wrapText="1"/>
    </xf>
    <xf numFmtId="0" fontId="7" fillId="0" borderId="40" xfId="0" applyFont="1" applyBorder="1" applyAlignment="1">
      <alignment horizontal="left" vertical="top"/>
    </xf>
    <xf numFmtId="0" fontId="7" fillId="0" borderId="33" xfId="0" applyFont="1" applyBorder="1" applyAlignment="1">
      <alignment horizontal="left" vertical="top"/>
    </xf>
    <xf numFmtId="164" fontId="0" fillId="0" borderId="29" xfId="0" applyNumberFormat="1" applyFont="1" applyBorder="1" applyAlignment="1">
      <alignment vertical="top"/>
    </xf>
    <xf numFmtId="0" fontId="2" fillId="0" borderId="40" xfId="0" applyFont="1" applyBorder="1" applyAlignment="1">
      <alignment horizontal="left" vertical="top"/>
    </xf>
    <xf numFmtId="165" fontId="0" fillId="0" borderId="29" xfId="0" applyNumberFormat="1" applyFont="1" applyBorder="1" applyAlignment="1">
      <alignment horizontal="right" vertical="top"/>
    </xf>
    <xf numFmtId="0" fontId="11" fillId="0" borderId="0" xfId="0" applyFont="1" applyBorder="1" applyAlignment="1">
      <alignment vertical="top"/>
    </xf>
    <xf numFmtId="0" fontId="2" fillId="0" borderId="13" xfId="0" applyFont="1" applyFill="1" applyBorder="1" applyAlignment="1">
      <alignment vertical="top"/>
    </xf>
    <xf numFmtId="0" fontId="2" fillId="0" borderId="0" xfId="0" applyFont="1" applyFill="1" applyBorder="1" applyAlignment="1">
      <alignment vertical="top" wrapText="1"/>
    </xf>
    <xf numFmtId="0" fontId="7" fillId="0" borderId="15" xfId="0" applyFont="1" applyFill="1" applyBorder="1" applyAlignment="1">
      <alignment vertical="top"/>
    </xf>
    <xf numFmtId="0" fontId="2" fillId="0" borderId="16" xfId="0" applyFont="1" applyFill="1" applyBorder="1" applyAlignment="1">
      <alignment vertical="top" wrapText="1"/>
    </xf>
    <xf numFmtId="0" fontId="7" fillId="0" borderId="15" xfId="0" applyFont="1" applyBorder="1" applyAlignment="1">
      <alignment horizontal="left" vertical="top"/>
    </xf>
    <xf numFmtId="165" fontId="0" fillId="0" borderId="17" xfId="0" applyNumberFormat="1" applyFont="1" applyBorder="1" applyAlignment="1">
      <alignment vertical="top" wrapText="1"/>
    </xf>
    <xf numFmtId="165" fontId="2" fillId="0" borderId="14" xfId="0" applyNumberFormat="1" applyFont="1" applyBorder="1" applyAlignment="1">
      <alignment horizontal="center" vertical="top" wrapText="1"/>
    </xf>
    <xf numFmtId="0" fontId="0" fillId="0" borderId="13" xfId="0" applyFont="1" applyFill="1" applyBorder="1" applyAlignment="1">
      <alignment vertical="top"/>
    </xf>
    <xf numFmtId="0" fontId="0" fillId="0" borderId="20" xfId="0" applyNumberFormat="1" applyFont="1" applyBorder="1" applyAlignment="1">
      <alignment horizontal="center" vertical="top" wrapText="1"/>
    </xf>
    <xf numFmtId="165" fontId="0" fillId="0" borderId="0" xfId="0" applyNumberFormat="1" applyFont="1" applyAlignment="1">
      <alignment vertical="top"/>
    </xf>
    <xf numFmtId="0" fontId="0" fillId="0" borderId="0" xfId="0" applyFont="1"/>
    <xf numFmtId="165" fontId="0" fillId="0" borderId="27" xfId="0" applyNumberFormat="1"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right" vertical="top"/>
    </xf>
    <xf numFmtId="0" fontId="0" fillId="0" borderId="0" xfId="0" applyFont="1" applyBorder="1"/>
    <xf numFmtId="0" fontId="0" fillId="0" borderId="36" xfId="0" applyFont="1" applyBorder="1" applyAlignment="1">
      <alignment horizontal="left" vertical="top"/>
    </xf>
    <xf numFmtId="0" fontId="7" fillId="0" borderId="28" xfId="0" applyFont="1" applyBorder="1" applyAlignment="1">
      <alignment horizontal="left" vertical="top"/>
    </xf>
    <xf numFmtId="165" fontId="0" fillId="0" borderId="27" xfId="0" applyNumberFormat="1" applyFont="1" applyBorder="1" applyAlignment="1">
      <alignment vertical="top" wrapText="1"/>
    </xf>
    <xf numFmtId="0" fontId="0" fillId="0" borderId="0" xfId="0" applyFont="1" applyAlignment="1">
      <alignment wrapText="1"/>
    </xf>
    <xf numFmtId="164" fontId="0" fillId="0" borderId="14" xfId="0" applyNumberFormat="1" applyFont="1" applyBorder="1" applyAlignment="1">
      <alignment horizontal="left" vertical="top"/>
    </xf>
    <xf numFmtId="0" fontId="0" fillId="0" borderId="22" xfId="0" applyFont="1" applyBorder="1" applyAlignment="1">
      <alignment vertical="top"/>
    </xf>
    <xf numFmtId="0" fontId="0" fillId="0" borderId="21" xfId="0" applyFont="1" applyBorder="1" applyAlignment="1">
      <alignment vertical="top"/>
    </xf>
    <xf numFmtId="0" fontId="0" fillId="0" borderId="20" xfId="0" applyFont="1" applyBorder="1" applyAlignment="1">
      <alignment vertical="top"/>
    </xf>
    <xf numFmtId="0" fontId="0" fillId="0" borderId="0" xfId="0" applyFont="1" applyBorder="1" applyAlignment="1">
      <alignment horizontal="right" vertical="top"/>
    </xf>
    <xf numFmtId="0" fontId="11" fillId="0" borderId="0" xfId="0" applyFont="1" applyBorder="1" applyAlignment="1">
      <alignment horizontal="left" vertical="top"/>
    </xf>
    <xf numFmtId="0" fontId="1" fillId="2" borderId="10" xfId="1" applyFont="1" applyBorder="1" applyAlignment="1">
      <alignment horizontal="left" vertical="top"/>
    </xf>
    <xf numFmtId="0" fontId="0" fillId="0" borderId="4" xfId="0" applyFont="1" applyBorder="1" applyAlignment="1">
      <alignment horizontal="left" vertical="top"/>
    </xf>
    <xf numFmtId="0" fontId="0" fillId="0" borderId="6" xfId="0" applyFont="1" applyBorder="1" applyAlignment="1">
      <alignment horizontal="left" vertical="top"/>
    </xf>
    <xf numFmtId="0" fontId="0" fillId="0" borderId="8" xfId="0" applyFont="1" applyBorder="1" applyAlignment="1">
      <alignment horizontal="left" vertical="top"/>
    </xf>
    <xf numFmtId="0" fontId="0" fillId="0" borderId="0" xfId="0" applyFont="1" applyAlignment="1">
      <alignment horizontal="left" vertical="top"/>
    </xf>
    <xf numFmtId="0" fontId="11" fillId="0" borderId="13" xfId="0" applyFont="1" applyFill="1" applyBorder="1" applyAlignment="1">
      <alignment horizontal="left" vertical="top"/>
    </xf>
    <xf numFmtId="165" fontId="11" fillId="0" borderId="0" xfId="0" applyNumberFormat="1" applyFont="1" applyFill="1" applyBorder="1" applyAlignment="1">
      <alignment vertical="top" wrapText="1"/>
    </xf>
    <xf numFmtId="0" fontId="11" fillId="0" borderId="0" xfId="0" applyFont="1" applyFill="1" applyBorder="1" applyAlignment="1">
      <alignment horizontal="justify" vertical="top" wrapText="1"/>
    </xf>
    <xf numFmtId="165" fontId="2" fillId="0" borderId="14" xfId="0" applyNumberFormat="1" applyFont="1" applyFill="1" applyBorder="1" applyAlignment="1">
      <alignment vertical="top"/>
    </xf>
    <xf numFmtId="0" fontId="9" fillId="0" borderId="0" xfId="0" applyFont="1" applyFill="1" applyBorder="1" applyAlignment="1">
      <alignment vertical="top"/>
    </xf>
    <xf numFmtId="165" fontId="11" fillId="0" borderId="14" xfId="0" applyNumberFormat="1" applyFont="1" applyFill="1" applyBorder="1" applyAlignment="1">
      <alignment vertical="top"/>
    </xf>
    <xf numFmtId="165" fontId="0" fillId="0" borderId="14" xfId="0" applyNumberFormat="1" applyFont="1" applyFill="1" applyBorder="1" applyAlignment="1">
      <alignment vertical="top"/>
    </xf>
    <xf numFmtId="0" fontId="0" fillId="0" borderId="0" xfId="0" applyFont="1" applyFill="1" applyBorder="1" applyAlignment="1">
      <alignment horizontal="justify" vertical="top" wrapText="1"/>
    </xf>
    <xf numFmtId="0" fontId="0" fillId="0" borderId="33" xfId="0" applyFont="1" applyFill="1" applyBorder="1" applyAlignment="1">
      <alignment horizontal="justify" vertical="top" wrapText="1"/>
    </xf>
    <xf numFmtId="0" fontId="0" fillId="0" borderId="0" xfId="0" applyFont="1" applyFill="1" applyBorder="1" applyAlignment="1">
      <alignment vertical="top" wrapText="1"/>
    </xf>
    <xf numFmtId="2" fontId="0" fillId="0" borderId="0" xfId="0" applyNumberFormat="1" applyFont="1" applyAlignment="1">
      <alignment vertical="top"/>
    </xf>
    <xf numFmtId="0" fontId="16" fillId="0" borderId="22" xfId="0" applyFont="1" applyFill="1" applyBorder="1" applyAlignment="1">
      <alignment vertical="top" wrapText="1"/>
    </xf>
    <xf numFmtId="0" fontId="16" fillId="0" borderId="21" xfId="0" applyFont="1" applyFill="1" applyBorder="1" applyAlignment="1">
      <alignment vertical="top" wrapText="1"/>
    </xf>
    <xf numFmtId="43" fontId="2" fillId="0" borderId="21" xfId="4" applyFont="1" applyFill="1" applyBorder="1" applyAlignment="1">
      <alignment vertical="top" wrapText="1"/>
    </xf>
    <xf numFmtId="43" fontId="2" fillId="0" borderId="23" xfId="4" applyFont="1" applyFill="1" applyBorder="1" applyAlignment="1">
      <alignment vertical="top" wrapText="1"/>
    </xf>
    <xf numFmtId="0" fontId="17" fillId="0" borderId="13" xfId="0" applyFont="1" applyFill="1" applyBorder="1" applyAlignment="1">
      <alignment vertical="top" wrapText="1"/>
    </xf>
    <xf numFmtId="0" fontId="17" fillId="0" borderId="0" xfId="0" applyFont="1" applyFill="1" applyBorder="1" applyAlignment="1">
      <alignment vertical="top" wrapText="1"/>
    </xf>
    <xf numFmtId="165" fontId="0" fillId="0" borderId="0" xfId="4" applyNumberFormat="1" applyFont="1" applyFill="1" applyBorder="1" applyAlignment="1">
      <alignment vertical="top"/>
    </xf>
    <xf numFmtId="165" fontId="0" fillId="0" borderId="14" xfId="4" applyNumberFormat="1" applyFont="1" applyFill="1" applyBorder="1" applyAlignment="1">
      <alignment vertical="top"/>
    </xf>
    <xf numFmtId="165" fontId="0" fillId="0" borderId="0" xfId="4" applyNumberFormat="1" applyFont="1" applyFill="1" applyBorder="1" applyAlignment="1">
      <alignment vertical="top" wrapText="1"/>
    </xf>
    <xf numFmtId="165" fontId="0" fillId="0" borderId="14" xfId="4" applyNumberFormat="1" applyFont="1" applyFill="1" applyBorder="1" applyAlignment="1">
      <alignment vertical="top" wrapText="1"/>
    </xf>
    <xf numFmtId="165" fontId="0" fillId="0" borderId="0" xfId="4" applyNumberFormat="1" applyFont="1" applyFill="1" applyBorder="1" applyAlignment="1">
      <alignment horizontal="right" vertical="top" wrapText="1"/>
    </xf>
    <xf numFmtId="165" fontId="0" fillId="0" borderId="14" xfId="4" applyNumberFormat="1" applyFont="1" applyFill="1" applyBorder="1" applyAlignment="1">
      <alignment horizontal="right" vertical="top"/>
    </xf>
    <xf numFmtId="0" fontId="17" fillId="0" borderId="40" xfId="0" applyFont="1" applyFill="1" applyBorder="1" applyAlignment="1">
      <alignment vertical="top" wrapText="1"/>
    </xf>
    <xf numFmtId="0" fontId="17" fillId="0" borderId="33" xfId="0" applyFont="1" applyFill="1" applyBorder="1" applyAlignment="1">
      <alignment vertical="top" wrapText="1"/>
    </xf>
    <xf numFmtId="165" fontId="0" fillId="0" borderId="33" xfId="4" applyNumberFormat="1" applyFont="1" applyFill="1" applyBorder="1" applyAlignment="1">
      <alignment vertical="top"/>
    </xf>
    <xf numFmtId="165" fontId="0" fillId="0" borderId="29" xfId="4" applyNumberFormat="1" applyFont="1" applyFill="1" applyBorder="1" applyAlignment="1">
      <alignment vertical="top"/>
    </xf>
    <xf numFmtId="0" fontId="16" fillId="0" borderId="19" xfId="0" applyFont="1" applyFill="1" applyBorder="1" applyAlignment="1">
      <alignment vertical="top" wrapText="1"/>
    </xf>
    <xf numFmtId="0" fontId="17" fillId="0" borderId="18" xfId="0" applyFont="1" applyFill="1" applyBorder="1" applyAlignment="1">
      <alignment vertical="top" wrapText="1"/>
    </xf>
    <xf numFmtId="0" fontId="1" fillId="2" borderId="42" xfId="1" applyFont="1" applyBorder="1" applyAlignment="1">
      <alignment vertical="top"/>
    </xf>
    <xf numFmtId="43" fontId="0" fillId="0" borderId="18" xfId="4" applyFont="1" applyBorder="1" applyAlignment="1">
      <alignment vertical="top" wrapText="1"/>
    </xf>
    <xf numFmtId="167" fontId="0" fillId="0" borderId="20" xfId="4" applyNumberFormat="1" applyFont="1" applyBorder="1" applyAlignment="1">
      <alignment horizontal="center" vertical="top"/>
    </xf>
    <xf numFmtId="0" fontId="0" fillId="0" borderId="19" xfId="0" applyFont="1" applyBorder="1" applyAlignment="1">
      <alignment vertical="top"/>
    </xf>
    <xf numFmtId="43" fontId="0" fillId="0" borderId="18" xfId="4" applyFont="1" applyBorder="1" applyAlignment="1">
      <alignment vertical="top"/>
    </xf>
    <xf numFmtId="43" fontId="0" fillId="0" borderId="20" xfId="4" applyFont="1" applyBorder="1" applyAlignment="1">
      <alignment vertical="top"/>
    </xf>
    <xf numFmtId="0" fontId="2" fillId="0" borderId="19" xfId="0" applyFont="1" applyFill="1" applyBorder="1" applyAlignment="1">
      <alignment vertical="top"/>
    </xf>
    <xf numFmtId="0" fontId="9" fillId="0" borderId="18" xfId="0" applyFont="1" applyFill="1" applyBorder="1" applyAlignment="1">
      <alignment vertical="top"/>
    </xf>
    <xf numFmtId="0" fontId="2" fillId="0" borderId="18" xfId="0" applyFont="1" applyFill="1" applyBorder="1" applyAlignment="1">
      <alignment vertical="top" wrapText="1"/>
    </xf>
    <xf numFmtId="43" fontId="2" fillId="0" borderId="0" xfId="4" applyFont="1" applyFill="1" applyBorder="1" applyAlignment="1">
      <alignment vertical="top"/>
    </xf>
    <xf numFmtId="43" fontId="2" fillId="0" borderId="20" xfId="4" applyFont="1" applyFill="1" applyBorder="1" applyAlignment="1">
      <alignment vertical="top"/>
    </xf>
    <xf numFmtId="165" fontId="0" fillId="0" borderId="18" xfId="0" applyNumberFormat="1" applyFont="1" applyFill="1" applyBorder="1" applyAlignment="1">
      <alignment vertical="top"/>
    </xf>
    <xf numFmtId="165" fontId="0" fillId="0" borderId="20" xfId="4" applyNumberFormat="1" applyFont="1" applyFill="1" applyBorder="1" applyAlignment="1">
      <alignment vertical="top"/>
    </xf>
    <xf numFmtId="165" fontId="0" fillId="3" borderId="28" xfId="4" applyNumberFormat="1" applyFont="1" applyFill="1" applyBorder="1" applyAlignment="1">
      <alignment vertical="top"/>
    </xf>
    <xf numFmtId="165" fontId="0" fillId="0" borderId="27" xfId="4" applyNumberFormat="1" applyFont="1" applyBorder="1" applyAlignment="1">
      <alignment vertical="top"/>
    </xf>
    <xf numFmtId="0" fontId="15" fillId="0" borderId="40" xfId="0" applyFont="1" applyBorder="1" applyAlignment="1">
      <alignment vertical="top"/>
    </xf>
    <xf numFmtId="165" fontId="2" fillId="0" borderId="29" xfId="0" applyNumberFormat="1" applyFont="1" applyBorder="1" applyAlignment="1">
      <alignment vertical="top" wrapText="1"/>
    </xf>
    <xf numFmtId="0" fontId="0" fillId="0" borderId="13" xfId="0" applyFont="1" applyFill="1" applyBorder="1" applyAlignment="1">
      <alignment horizontal="left" vertical="top"/>
    </xf>
    <xf numFmtId="0" fontId="0" fillId="0" borderId="20" xfId="0" applyFont="1" applyFill="1" applyBorder="1" applyAlignment="1">
      <alignment horizontal="center" vertical="top" wrapText="1"/>
    </xf>
    <xf numFmtId="165" fontId="0" fillId="0" borderId="20" xfId="0" applyNumberFormat="1" applyFont="1" applyFill="1" applyBorder="1" applyAlignment="1">
      <alignment vertical="top"/>
    </xf>
    <xf numFmtId="0" fontId="2" fillId="0" borderId="18" xfId="0" applyFont="1" applyBorder="1" applyAlignment="1">
      <alignment horizontal="left" vertical="top"/>
    </xf>
    <xf numFmtId="0" fontId="0" fillId="0" borderId="0" xfId="0" applyFont="1" applyBorder="1" applyAlignment="1">
      <alignment vertical="top" wrapText="1"/>
    </xf>
    <xf numFmtId="0" fontId="0" fillId="0" borderId="14" xfId="0" applyFont="1" applyBorder="1" applyAlignment="1">
      <alignment vertical="top" wrapText="1"/>
    </xf>
    <xf numFmtId="165" fontId="0"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23" xfId="0" applyFont="1" applyBorder="1" applyAlignment="1">
      <alignment horizontal="center" vertical="top"/>
    </xf>
    <xf numFmtId="165" fontId="0" fillId="0" borderId="21" xfId="0" applyNumberFormat="1" applyFont="1" applyBorder="1" applyAlignment="1">
      <alignment vertical="top" wrapText="1"/>
    </xf>
    <xf numFmtId="0" fontId="0" fillId="0" borderId="23" xfId="0" applyFont="1" applyBorder="1" applyAlignment="1">
      <alignment horizontal="center" vertical="top" wrapText="1"/>
    </xf>
    <xf numFmtId="165" fontId="0" fillId="0" borderId="14" xfId="0" applyNumberFormat="1" applyFont="1" applyBorder="1" applyAlignment="1">
      <alignment vertical="top" wrapText="1"/>
    </xf>
    <xf numFmtId="0" fontId="7" fillId="0" borderId="22" xfId="0" applyFont="1" applyBorder="1" applyAlignment="1">
      <alignment horizontal="left" vertical="top"/>
    </xf>
    <xf numFmtId="0" fontId="7" fillId="0" borderId="21" xfId="0" applyFont="1" applyBorder="1" applyAlignment="1">
      <alignment horizontal="left" vertical="top"/>
    </xf>
    <xf numFmtId="0" fontId="7" fillId="0" borderId="0" xfId="0" applyFont="1" applyBorder="1" applyAlignment="1">
      <alignment vertical="top"/>
    </xf>
    <xf numFmtId="0" fontId="7" fillId="0" borderId="19" xfId="0" applyFont="1" applyBorder="1" applyAlignment="1">
      <alignment vertical="top"/>
    </xf>
    <xf numFmtId="0" fontId="7" fillId="0" borderId="18" xfId="0" applyFont="1" applyBorder="1" applyAlignment="1">
      <alignment vertical="top"/>
    </xf>
    <xf numFmtId="0" fontId="2" fillId="0" borderId="33" xfId="0" applyFont="1" applyBorder="1" applyAlignment="1">
      <alignment horizontal="left" vertical="top"/>
    </xf>
    <xf numFmtId="0" fontId="0" fillId="0" borderId="29" xfId="0" applyFont="1" applyBorder="1" applyAlignment="1">
      <alignment vertical="top"/>
    </xf>
    <xf numFmtId="4" fontId="0" fillId="0" borderId="0" xfId="0" applyNumberFormat="1" applyFont="1" applyBorder="1"/>
    <xf numFmtId="168" fontId="0" fillId="0" borderId="0" xfId="0" applyNumberFormat="1" applyFont="1" applyAlignment="1">
      <alignment vertical="center" wrapText="1"/>
    </xf>
    <xf numFmtId="168" fontId="0" fillId="0" borderId="0" xfId="0" applyNumberFormat="1" applyFont="1" applyAlignment="1">
      <alignment vertical="center"/>
    </xf>
    <xf numFmtId="165" fontId="0" fillId="0" borderId="0" xfId="0" quotePrefix="1" applyNumberFormat="1" applyFont="1" applyAlignment="1">
      <alignment vertical="top" wrapText="1"/>
    </xf>
    <xf numFmtId="165" fontId="0" fillId="0" borderId="18" xfId="4" applyNumberFormat="1" applyFont="1" applyFill="1" applyBorder="1" applyAlignment="1">
      <alignment vertical="top"/>
    </xf>
    <xf numFmtId="166" fontId="0" fillId="0" borderId="0" xfId="0" applyNumberFormat="1" applyFont="1" applyAlignment="1">
      <alignment vertical="top"/>
    </xf>
    <xf numFmtId="4" fontId="0" fillId="0" borderId="0" xfId="0" applyNumberFormat="1" applyFont="1" applyAlignment="1">
      <alignment vertical="top"/>
    </xf>
    <xf numFmtId="165" fontId="0" fillId="0" borderId="20" xfId="0" applyNumberFormat="1" applyFont="1" applyFill="1" applyBorder="1" applyAlignment="1">
      <alignment vertical="top" wrapText="1"/>
    </xf>
    <xf numFmtId="0" fontId="0" fillId="0" borderId="21" xfId="0" applyFont="1" applyBorder="1" applyAlignment="1">
      <alignment vertical="top" wrapText="1"/>
    </xf>
    <xf numFmtId="0" fontId="0" fillId="0" borderId="29" xfId="0" applyFont="1" applyBorder="1" applyAlignment="1">
      <alignment horizontal="right" vertical="top"/>
    </xf>
    <xf numFmtId="0" fontId="0" fillId="0" borderId="14" xfId="0" applyFont="1" applyBorder="1" applyAlignment="1">
      <alignment horizontal="right" vertical="top"/>
    </xf>
    <xf numFmtId="0" fontId="11" fillId="0" borderId="0" xfId="0" applyFont="1" applyFill="1" applyBorder="1" applyAlignment="1">
      <alignment horizontal="left" vertical="top"/>
    </xf>
    <xf numFmtId="0" fontId="0" fillId="0" borderId="0" xfId="0" applyFont="1" applyFill="1" applyBorder="1" applyAlignment="1">
      <alignment horizontal="left" vertical="top" wrapText="1"/>
    </xf>
    <xf numFmtId="164" fontId="0" fillId="0" borderId="14" xfId="0" applyNumberFormat="1" applyFont="1" applyFill="1" applyBorder="1" applyAlignment="1">
      <alignment horizontal="left" vertical="top"/>
    </xf>
    <xf numFmtId="0" fontId="0" fillId="0" borderId="0" xfId="0" applyFont="1" applyFill="1" applyAlignment="1">
      <alignment horizontal="left" vertical="top"/>
    </xf>
    <xf numFmtId="165" fontId="0" fillId="0" borderId="14" xfId="0" applyNumberFormat="1" applyFont="1" applyBorder="1" applyAlignment="1">
      <alignment vertical="top" wrapText="1"/>
    </xf>
    <xf numFmtId="0" fontId="15" fillId="0" borderId="13" xfId="0" applyFont="1" applyBorder="1" applyAlignment="1">
      <alignment horizontal="left" vertical="top"/>
    </xf>
    <xf numFmtId="165" fontId="0" fillId="5" borderId="0" xfId="0" applyNumberFormat="1" applyFont="1" applyFill="1" applyBorder="1" applyAlignment="1">
      <alignment vertical="top" wrapText="1"/>
    </xf>
    <xf numFmtId="165" fontId="0" fillId="5" borderId="0" xfId="0" applyNumberFormat="1" applyFont="1" applyFill="1" applyAlignment="1">
      <alignment vertical="top" wrapText="1"/>
    </xf>
    <xf numFmtId="0" fontId="0" fillId="5" borderId="0" xfId="0" applyFont="1" applyFill="1" applyAlignment="1">
      <alignment vertical="top" wrapText="1"/>
    </xf>
    <xf numFmtId="0" fontId="6" fillId="0" borderId="1" xfId="3" applyFont="1" applyBorder="1" applyAlignment="1">
      <alignment horizontal="center" vertical="top" wrapText="1"/>
    </xf>
    <xf numFmtId="0" fontId="6" fillId="0" borderId="2" xfId="3" applyFont="1" applyBorder="1" applyAlignment="1">
      <alignment horizontal="center" vertical="top" wrapText="1"/>
    </xf>
    <xf numFmtId="0" fontId="6" fillId="0" borderId="3" xfId="3" applyFont="1" applyBorder="1" applyAlignment="1">
      <alignment horizontal="center" vertical="top" wrapText="1"/>
    </xf>
    <xf numFmtId="0" fontId="8" fillId="0" borderId="1" xfId="3" applyFont="1" applyBorder="1" applyAlignment="1">
      <alignment horizontal="left" vertical="top" wrapText="1"/>
    </xf>
    <xf numFmtId="0" fontId="6" fillId="0" borderId="2" xfId="3" applyFont="1" applyBorder="1" applyAlignment="1">
      <alignment horizontal="left" vertical="top" wrapText="1"/>
    </xf>
    <xf numFmtId="0" fontId="6" fillId="0" borderId="3" xfId="3" applyFont="1" applyBorder="1" applyAlignment="1">
      <alignment horizontal="left" vertical="top" wrapText="1"/>
    </xf>
    <xf numFmtId="0" fontId="7" fillId="0" borderId="19" xfId="0" applyFont="1" applyBorder="1" applyAlignment="1">
      <alignment horizontal="left" vertical="top"/>
    </xf>
    <xf numFmtId="0" fontId="7" fillId="0" borderId="18" xfId="0" applyFont="1" applyBorder="1" applyAlignment="1">
      <alignment horizontal="left" vertical="top"/>
    </xf>
    <xf numFmtId="0" fontId="7" fillId="0" borderId="22" xfId="0" applyFont="1" applyBorder="1" applyAlignment="1">
      <alignment vertical="top"/>
    </xf>
    <xf numFmtId="0" fontId="7" fillId="0" borderId="21" xfId="0" applyFont="1" applyBorder="1" applyAlignment="1">
      <alignment vertical="top"/>
    </xf>
    <xf numFmtId="0" fontId="7" fillId="0" borderId="23" xfId="0" applyFont="1" applyBorder="1" applyAlignment="1">
      <alignment vertical="top"/>
    </xf>
    <xf numFmtId="0" fontId="2" fillId="0" borderId="19" xfId="0" applyFont="1" applyBorder="1" applyAlignment="1">
      <alignment horizontal="left" vertical="top"/>
    </xf>
    <xf numFmtId="0" fontId="2" fillId="0" borderId="18" xfId="0" applyFont="1" applyBorder="1" applyAlignment="1">
      <alignment horizontal="left" vertical="top"/>
    </xf>
    <xf numFmtId="0" fontId="0" fillId="0" borderId="30" xfId="0" applyFont="1" applyBorder="1" applyAlignment="1">
      <alignment vertical="top" wrapText="1"/>
    </xf>
    <xf numFmtId="0" fontId="0" fillId="0" borderId="32" xfId="0" applyFont="1" applyBorder="1" applyAlignment="1">
      <alignment vertical="top" wrapText="1"/>
    </xf>
    <xf numFmtId="0" fontId="0" fillId="0" borderId="38" xfId="0" applyFont="1" applyBorder="1" applyAlignment="1">
      <alignment vertical="top" wrapText="1"/>
    </xf>
    <xf numFmtId="0" fontId="0" fillId="0" borderId="20" xfId="0" applyFont="1" applyBorder="1" applyAlignment="1">
      <alignment vertical="top" wrapText="1"/>
    </xf>
    <xf numFmtId="0" fontId="0" fillId="0" borderId="39" xfId="0" applyFont="1" applyBorder="1" applyAlignment="1">
      <alignment vertical="top" wrapText="1"/>
    </xf>
    <xf numFmtId="0" fontId="0" fillId="0" borderId="27" xfId="0" applyFont="1" applyBorder="1" applyAlignment="1">
      <alignment vertical="top" wrapText="1"/>
    </xf>
    <xf numFmtId="0" fontId="4" fillId="0" borderId="13" xfId="2" applyFont="1" applyFill="1" applyBorder="1" applyAlignment="1">
      <alignment horizontal="center" vertical="top" wrapText="1"/>
    </xf>
    <xf numFmtId="0" fontId="3" fillId="2" borderId="11" xfId="1" applyFont="1" applyBorder="1" applyAlignment="1">
      <alignment vertical="top" wrapText="1"/>
    </xf>
    <xf numFmtId="0" fontId="3" fillId="2" borderId="12" xfId="1" applyFont="1" applyBorder="1" applyAlignment="1">
      <alignmen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7" fillId="0" borderId="22" xfId="0" applyFont="1" applyBorder="1" applyAlignment="1">
      <alignment horizontal="left" vertical="top"/>
    </xf>
    <xf numFmtId="0" fontId="7" fillId="0" borderId="21" xfId="0" applyFont="1" applyBorder="1" applyAlignment="1">
      <alignment horizontal="left" vertical="top"/>
    </xf>
    <xf numFmtId="0" fontId="7" fillId="0" borderId="0" xfId="0" applyFont="1" applyBorder="1" applyAlignment="1">
      <alignment vertical="top"/>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165" fontId="0" fillId="0" borderId="0" xfId="0" applyNumberFormat="1" applyFont="1" applyBorder="1" applyAlignment="1">
      <alignment vertical="top" wrapText="1"/>
    </xf>
    <xf numFmtId="165" fontId="0" fillId="0" borderId="13" xfId="0" applyNumberFormat="1" applyFont="1" applyBorder="1" applyAlignment="1">
      <alignment vertical="top" wrapText="1"/>
    </xf>
    <xf numFmtId="165" fontId="0" fillId="0" borderId="14" xfId="0" applyNumberFormat="1" applyFont="1" applyBorder="1" applyAlignment="1">
      <alignment vertical="top" wrapText="1"/>
    </xf>
    <xf numFmtId="0" fontId="3" fillId="2" borderId="26" xfId="1" applyFont="1" applyBorder="1" applyAlignment="1">
      <alignment vertical="top" wrapText="1"/>
    </xf>
    <xf numFmtId="0" fontId="3" fillId="2" borderId="24" xfId="1" applyFont="1" applyBorder="1" applyAlignment="1">
      <alignment vertical="top" wrapText="1"/>
    </xf>
    <xf numFmtId="0" fontId="3" fillId="2" borderId="25" xfId="1" applyFont="1" applyBorder="1" applyAlignment="1">
      <alignment vertical="top" wrapText="1"/>
    </xf>
    <xf numFmtId="165" fontId="0" fillId="0" borderId="21" xfId="0" applyNumberFormat="1" applyFont="1" applyBorder="1" applyAlignment="1">
      <alignment vertical="top" wrapText="1"/>
    </xf>
    <xf numFmtId="0" fontId="3" fillId="2" borderId="30" xfId="1" applyFont="1" applyBorder="1" applyAlignment="1">
      <alignment vertical="top" wrapText="1"/>
    </xf>
    <xf numFmtId="0" fontId="3" fillId="2" borderId="31" xfId="1" applyFont="1" applyBorder="1" applyAlignment="1">
      <alignment vertical="top" wrapText="1"/>
    </xf>
    <xf numFmtId="0" fontId="3" fillId="2" borderId="32" xfId="1" applyFont="1" applyBorder="1" applyAlignment="1">
      <alignment vertical="top" wrapText="1"/>
    </xf>
    <xf numFmtId="0" fontId="0" fillId="0" borderId="41" xfId="0" applyFont="1" applyBorder="1" applyAlignment="1">
      <alignment vertical="top" wrapText="1"/>
    </xf>
    <xf numFmtId="0" fontId="0" fillId="0" borderId="5" xfId="0" applyFont="1" applyBorder="1" applyAlignment="1">
      <alignment vertical="top" wrapText="1"/>
    </xf>
    <xf numFmtId="0" fontId="0" fillId="0" borderId="34" xfId="0" applyFont="1" applyBorder="1" applyAlignment="1">
      <alignment vertical="top" wrapText="1"/>
    </xf>
    <xf numFmtId="0" fontId="0" fillId="0" borderId="7" xfId="0" applyFont="1" applyBorder="1" applyAlignment="1">
      <alignment vertical="top" wrapText="1"/>
    </xf>
    <xf numFmtId="0" fontId="0" fillId="0" borderId="35" xfId="0" applyFont="1" applyBorder="1" applyAlignment="1">
      <alignment vertical="top" wrapText="1"/>
    </xf>
    <xf numFmtId="0" fontId="0" fillId="0" borderId="9" xfId="0" applyFont="1" applyBorder="1" applyAlignment="1">
      <alignment vertical="top" wrapText="1"/>
    </xf>
    <xf numFmtId="0" fontId="2" fillId="0" borderId="33" xfId="0" applyFont="1" applyBorder="1" applyAlignment="1">
      <alignment vertical="top" wrapText="1"/>
    </xf>
    <xf numFmtId="0" fontId="2" fillId="0" borderId="22" xfId="0" applyFont="1" applyBorder="1" applyAlignment="1">
      <alignment horizontal="left" vertical="top"/>
    </xf>
    <xf numFmtId="0" fontId="2" fillId="0" borderId="21" xfId="0" applyFont="1" applyBorder="1" applyAlignment="1">
      <alignment horizontal="left" vertical="top"/>
    </xf>
    <xf numFmtId="165" fontId="4" fillId="0" borderId="13" xfId="2" applyNumberFormat="1" applyFont="1" applyFill="1" applyBorder="1" applyAlignment="1">
      <alignment horizontal="center" vertical="top" wrapText="1"/>
    </xf>
    <xf numFmtId="0" fontId="7" fillId="0" borderId="19" xfId="0" applyFont="1" applyBorder="1" applyAlignment="1">
      <alignment vertical="top"/>
    </xf>
    <xf numFmtId="0" fontId="7" fillId="0" borderId="18" xfId="0" applyFont="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2" fillId="0" borderId="33" xfId="0" applyFont="1" applyBorder="1" applyAlignment="1">
      <alignment horizontal="left" vertical="top"/>
    </xf>
    <xf numFmtId="0" fontId="7" fillId="0" borderId="19" xfId="0" applyFont="1" applyFill="1" applyBorder="1" applyAlignment="1">
      <alignment horizontal="left" vertical="top"/>
    </xf>
    <xf numFmtId="0" fontId="7" fillId="0" borderId="18" xfId="0" applyFont="1" applyFill="1" applyBorder="1" applyAlignment="1">
      <alignment horizontal="left" vertical="top"/>
    </xf>
    <xf numFmtId="0" fontId="3" fillId="4" borderId="31" xfId="1" applyFont="1" applyFill="1" applyBorder="1" applyAlignment="1">
      <alignment horizontal="left" vertical="top" wrapText="1"/>
    </xf>
    <xf numFmtId="0" fontId="3" fillId="4" borderId="32" xfId="1" applyFont="1" applyFill="1" applyBorder="1" applyAlignment="1">
      <alignment horizontal="left" vertical="top" wrapText="1"/>
    </xf>
    <xf numFmtId="0" fontId="0" fillId="0" borderId="35" xfId="0" applyFont="1" applyBorder="1" applyAlignment="1">
      <alignment vertical="top"/>
    </xf>
    <xf numFmtId="0" fontId="0" fillId="0" borderId="9" xfId="0" applyFont="1" applyBorder="1" applyAlignment="1">
      <alignment vertical="top"/>
    </xf>
    <xf numFmtId="0" fontId="3" fillId="2" borderId="30" xfId="1" applyFont="1" applyBorder="1" applyAlignment="1">
      <alignment horizontal="left" vertical="top" wrapText="1"/>
    </xf>
    <xf numFmtId="0" fontId="3" fillId="2" borderId="31" xfId="1" applyFont="1" applyBorder="1" applyAlignment="1">
      <alignment horizontal="left" vertical="top" wrapText="1"/>
    </xf>
    <xf numFmtId="0" fontId="3" fillId="2" borderId="32" xfId="1" applyFont="1" applyBorder="1" applyAlignment="1">
      <alignment horizontal="left" vertical="top" wrapText="1"/>
    </xf>
    <xf numFmtId="0" fontId="4" fillId="0" borderId="13" xfId="2" applyFont="1" applyBorder="1" applyAlignment="1">
      <alignment horizontal="center" vertical="top" wrapText="1"/>
    </xf>
    <xf numFmtId="0" fontId="15" fillId="0" borderId="36" xfId="0" applyFont="1" applyBorder="1" applyAlignment="1">
      <alignment horizontal="left" vertical="top"/>
    </xf>
    <xf numFmtId="0" fontId="15" fillId="0" borderId="28" xfId="0" applyFont="1" applyBorder="1" applyAlignment="1">
      <alignment horizontal="left" vertical="top"/>
    </xf>
    <xf numFmtId="0" fontId="7" fillId="0" borderId="37" xfId="0" applyFont="1" applyBorder="1" applyAlignment="1">
      <alignment vertical="top"/>
    </xf>
  </cellXfs>
  <cellStyles count="5">
    <cellStyle name="Accent1" xfId="1" builtinId="29"/>
    <cellStyle name="Hyperlink" xfId="2" builtinId="8"/>
    <cellStyle name="Komma" xfId="4" builtinId="3"/>
    <cellStyle name="Standaard" xfId="0" builtinId="0"/>
    <cellStyle name="Standaard 2" xfId="3" xr:uid="{862C4A69-F394-4A10-8989-174651B4523D}"/>
  </cellStyles>
  <dxfs count="0"/>
  <tableStyles count="1" defaultTableStyle="TableStyleMedium2" defaultPivotStyle="PivotStyleLight16">
    <tableStyle name="Invisible" pivot="0" table="0" count="0" xr9:uid="{B04C4602-D9CE-4AE6-B15D-D510F2E749C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6C40-488B-4C64-80C5-4120E751449C}">
  <sheetPr>
    <pageSetUpPr fitToPage="1"/>
  </sheetPr>
  <dimension ref="A1:Q25"/>
  <sheetViews>
    <sheetView tabSelected="1" zoomScaleNormal="100" workbookViewId="0">
      <selection activeCell="G2" sqref="G2"/>
    </sheetView>
  </sheetViews>
  <sheetFormatPr defaultColWidth="8.85546875" defaultRowHeight="15" x14ac:dyDescent="0.25"/>
  <cols>
    <col min="1" max="1" width="41.140625" style="6" customWidth="1"/>
    <col min="2" max="2" width="28.5703125" style="6" customWidth="1"/>
    <col min="3" max="3" width="76" style="7" customWidth="1"/>
  </cols>
  <sheetData>
    <row r="1" spans="1:17" ht="31.7" customHeight="1" thickBot="1" x14ac:dyDescent="0.3">
      <c r="A1" s="215" t="s">
        <v>0</v>
      </c>
      <c r="B1" s="216"/>
      <c r="C1" s="217"/>
    </row>
    <row r="2" spans="1:17" ht="46.35" customHeight="1" thickBot="1" x14ac:dyDescent="0.3">
      <c r="A2" s="218" t="s">
        <v>1416</v>
      </c>
      <c r="B2" s="219"/>
      <c r="C2" s="220"/>
      <c r="D2" s="1"/>
      <c r="E2" s="1"/>
      <c r="F2" s="1"/>
      <c r="G2" s="1"/>
      <c r="H2" s="1"/>
      <c r="I2" s="1"/>
      <c r="J2" s="1"/>
      <c r="K2" s="1"/>
      <c r="L2" s="1"/>
      <c r="M2" s="1"/>
      <c r="N2" s="1"/>
      <c r="O2" s="1"/>
      <c r="P2" s="1"/>
      <c r="Q2" s="1"/>
    </row>
    <row r="3" spans="1:17" x14ac:dyDescent="0.25">
      <c r="A3" s="2"/>
      <c r="B3" s="2"/>
      <c r="C3" s="3"/>
    </row>
    <row r="4" spans="1:17" x14ac:dyDescent="0.25">
      <c r="A4" s="4" t="s">
        <v>1</v>
      </c>
      <c r="B4" s="4" t="s">
        <v>2</v>
      </c>
      <c r="C4" s="5" t="s">
        <v>3</v>
      </c>
    </row>
    <row r="5" spans="1:17" x14ac:dyDescent="0.25">
      <c r="A5" s="6" t="s">
        <v>4</v>
      </c>
      <c r="B5" s="6" t="s">
        <v>5</v>
      </c>
      <c r="C5" s="17" t="s">
        <v>24</v>
      </c>
    </row>
    <row r="6" spans="1:17" x14ac:dyDescent="0.25">
      <c r="A6" s="15" t="s">
        <v>4</v>
      </c>
      <c r="B6" s="15" t="s">
        <v>5</v>
      </c>
      <c r="C6" s="17" t="s">
        <v>25</v>
      </c>
    </row>
    <row r="7" spans="1:17" x14ac:dyDescent="0.25">
      <c r="A7" s="15" t="s">
        <v>4</v>
      </c>
      <c r="B7" s="15" t="s">
        <v>5</v>
      </c>
      <c r="C7" s="17" t="s">
        <v>26</v>
      </c>
    </row>
    <row r="8" spans="1:17" x14ac:dyDescent="0.25">
      <c r="A8" s="15" t="s">
        <v>4</v>
      </c>
      <c r="B8" s="15" t="s">
        <v>5</v>
      </c>
      <c r="C8" s="17" t="s">
        <v>27</v>
      </c>
    </row>
    <row r="9" spans="1:17" x14ac:dyDescent="0.25">
      <c r="A9" s="15" t="s">
        <v>4</v>
      </c>
      <c r="B9" s="15" t="s">
        <v>5</v>
      </c>
      <c r="C9" s="17" t="s">
        <v>28</v>
      </c>
    </row>
    <row r="10" spans="1:17" x14ac:dyDescent="0.25">
      <c r="A10" s="15" t="s">
        <v>4</v>
      </c>
      <c r="B10" s="15" t="s">
        <v>5</v>
      </c>
      <c r="C10" s="17" t="s">
        <v>29</v>
      </c>
    </row>
    <row r="11" spans="1:17" x14ac:dyDescent="0.25">
      <c r="A11" s="6" t="s">
        <v>4</v>
      </c>
      <c r="B11" s="6" t="s">
        <v>5</v>
      </c>
      <c r="C11" s="17" t="s">
        <v>997</v>
      </c>
    </row>
    <row r="12" spans="1:17" x14ac:dyDescent="0.25">
      <c r="A12" s="6" t="s">
        <v>4</v>
      </c>
      <c r="B12" s="6" t="s">
        <v>998</v>
      </c>
      <c r="C12" s="37" t="s">
        <v>1377</v>
      </c>
    </row>
    <row r="13" spans="1:17" x14ac:dyDescent="0.25">
      <c r="A13" s="6" t="s">
        <v>4</v>
      </c>
      <c r="B13" s="6" t="s">
        <v>998</v>
      </c>
      <c r="C13" s="37" t="s">
        <v>1378</v>
      </c>
    </row>
    <row r="14" spans="1:17" x14ac:dyDescent="0.25">
      <c r="A14" s="6" t="s">
        <v>4</v>
      </c>
      <c r="B14" s="6" t="s">
        <v>998</v>
      </c>
      <c r="C14" s="37" t="s">
        <v>1379</v>
      </c>
    </row>
    <row r="15" spans="1:17" x14ac:dyDescent="0.25">
      <c r="A15" s="6" t="s">
        <v>4</v>
      </c>
      <c r="B15" s="6" t="s">
        <v>998</v>
      </c>
      <c r="C15" s="39" t="s">
        <v>1380</v>
      </c>
      <c r="D15" s="38"/>
      <c r="E15" s="38"/>
    </row>
    <row r="16" spans="1:17" x14ac:dyDescent="0.25">
      <c r="A16" s="6" t="s">
        <v>4</v>
      </c>
      <c r="B16" s="6" t="s">
        <v>998</v>
      </c>
      <c r="C16" s="17" t="s">
        <v>1381</v>
      </c>
    </row>
    <row r="17" spans="1:3" x14ac:dyDescent="0.25">
      <c r="A17" s="6" t="s">
        <v>4</v>
      </c>
      <c r="B17" s="6" t="s">
        <v>998</v>
      </c>
      <c r="C17" s="37" t="s">
        <v>1382</v>
      </c>
    </row>
    <row r="18" spans="1:3" x14ac:dyDescent="0.25">
      <c r="A18" s="6" t="s">
        <v>4</v>
      </c>
      <c r="B18" s="6" t="s">
        <v>998</v>
      </c>
      <c r="C18" s="37" t="s">
        <v>1383</v>
      </c>
    </row>
    <row r="19" spans="1:3" x14ac:dyDescent="0.25">
      <c r="A19" s="7" t="s">
        <v>4</v>
      </c>
      <c r="B19" s="6" t="s">
        <v>1384</v>
      </c>
      <c r="C19" s="37" t="s">
        <v>1398</v>
      </c>
    </row>
    <row r="20" spans="1:3" x14ac:dyDescent="0.25">
      <c r="A20" s="7" t="s">
        <v>4</v>
      </c>
      <c r="B20" s="6" t="s">
        <v>1384</v>
      </c>
      <c r="C20" s="37" t="s">
        <v>1400</v>
      </c>
    </row>
    <row r="21" spans="1:3" x14ac:dyDescent="0.25">
      <c r="A21" s="7" t="s">
        <v>4</v>
      </c>
      <c r="B21" s="6" t="s">
        <v>1384</v>
      </c>
      <c r="C21" s="37" t="s">
        <v>1399</v>
      </c>
    </row>
    <row r="22" spans="1:3" x14ac:dyDescent="0.25">
      <c r="A22" s="7" t="s">
        <v>4</v>
      </c>
      <c r="B22" s="6" t="s">
        <v>1384</v>
      </c>
      <c r="C22" s="37" t="s">
        <v>1401</v>
      </c>
    </row>
    <row r="23" spans="1:3" x14ac:dyDescent="0.25">
      <c r="A23" s="7" t="s">
        <v>4</v>
      </c>
      <c r="B23" s="6" t="s">
        <v>1384</v>
      </c>
      <c r="C23" s="37" t="s">
        <v>1397</v>
      </c>
    </row>
    <row r="24" spans="1:3" x14ac:dyDescent="0.25">
      <c r="A24" s="6" t="s">
        <v>4</v>
      </c>
      <c r="B24" s="6" t="s">
        <v>1365</v>
      </c>
      <c r="C24" s="37" t="s">
        <v>1402</v>
      </c>
    </row>
    <row r="25" spans="1:3" x14ac:dyDescent="0.25">
      <c r="A25" s="6" t="s">
        <v>4</v>
      </c>
      <c r="B25" s="6" t="s">
        <v>1365</v>
      </c>
      <c r="C25" s="37" t="s">
        <v>1403</v>
      </c>
    </row>
  </sheetData>
  <mergeCells count="2">
    <mergeCell ref="A1:C1"/>
    <mergeCell ref="A2:C2"/>
  </mergeCells>
  <hyperlinks>
    <hyperlink ref="C5" location="Consumptiebudget!A1" display="Consumptiebudget voor kwetsbare gezinnen" xr:uid="{AFC00FE0-4215-4474-B478-70341C88271E}"/>
    <hyperlink ref="C6" location="Noodopvang_schoolkinderen!A1" display="Noodopvang schoolkinderen" xr:uid="{D21842EC-B812-4A2D-8371-DF90BDE30787}"/>
    <hyperlink ref="C7" location="Lokale_contact_bronopsporing!A1" display="Lokale contact- en bronopsporing" xr:uid="{6F71AE28-C5FF-4D1B-B7BD-07FEBA3A2ADC}"/>
    <hyperlink ref="C8" location="Zomerscholen!A1" display="Zomerscholen" xr:uid="{36356D13-1C34-4167-B645-01DB420B939F}"/>
    <hyperlink ref="C9" location="Kopenhagenplan!A1" display="Investeringen in lokale fietsinfrastructuur (Kopenhagenplan)" xr:uid="{6F5212B1-64E7-4CD1-91D4-67EA882721DB}"/>
    <hyperlink ref="C10" location="Klimaatsubsidie!A1" display="Klimaatsubsidies" xr:uid="{7D33CE49-EF30-4C37-AAAF-EBD1273F8FA2}"/>
    <hyperlink ref="C11" location="'Gemeente zonder gemeentehuis'!A1" display="Gemeente zonder gemeentehuis" xr:uid="{29443948-44A4-4721-80A8-74EE2DEFAD50}"/>
    <hyperlink ref="C12" location="'Projectsubsidie SB'!A1" display="'Projectsubsidie SB" xr:uid="{FF3DFF0D-9C33-4B92-9BCA-C2FBECBC9719}"/>
    <hyperlink ref="C13" location="'Conceptsubsidie SB'!A1" display="'Conceptsubsidie SB" xr:uid="{75261487-054C-4F64-A28F-A2C1F1858B06}"/>
    <hyperlink ref="C14" location="'Thematische oproep SB'!A1" display="'Thematische oproep SB" xr:uid="{ED243F7C-57BB-418F-9308-458CFA096174}"/>
    <hyperlink ref="C15" location="'Veerkrachtige steden'!A1" display="'Veerkrachtige steden" xr:uid="{BE8E0ECF-99E7-4E90-A641-DA69A9DBDA71}"/>
    <hyperlink ref="C16" location="Wijkverbetering!A1" display="Wijkverbetering" xr:uid="{5A5414A2-BEDE-4B0B-AC01-506B38928E85}"/>
    <hyperlink ref="C17" location="'Slim in de stad'!A1" display="'Slim in de stad" xr:uid="{2A507BD5-B404-4E1D-90E8-7C481356DF38}"/>
    <hyperlink ref="C18" location="'Sociale infrastructuur'!A1" display="'Sociale infrastructuur" xr:uid="{DD8C6946-A7BA-4962-9346-30C97DD68C01}"/>
    <hyperlink ref="C19" location="'II Mentaal Welzijn'!A1" display="'II Mentaal Welzijn" xr:uid="{A7A4D9BE-F52A-42BB-9033-F267E9C4083C}"/>
    <hyperlink ref="C20" location="'II Radicalisering'!A1" display="'II Radicalisering" xr:uid="{53CD4DE4-7550-492D-AAE7-6C9E2F7C6BE2}"/>
    <hyperlink ref="C21" location="'II Proeftuinen 4de pijler'!A1" display="'II Proeftuinen 4de pijler" xr:uid="{907D67DF-E7C5-422C-99B3-6E891C463ABA}"/>
    <hyperlink ref="C22" location="'II Verbindingsambassadeurs'!A1" display="'II Verbindingsambassadeurs" xr:uid="{DC9A6FE6-2C5E-4565-8671-272D05C5A2D2}"/>
    <hyperlink ref="C23" location="'II Buurtstewards'!A1" display="'II Buurtstewards" xr:uid="{82BB1559-B3B3-4C3E-993B-0A66FCBF0AFA}"/>
    <hyperlink ref="C24" location="'GK Reguliere Projectrondes'!A1" display="'GK Reguliere Projectrondes" xr:uid="{F989CAC6-7EA9-4A4E-9D7D-41217774CF40}"/>
    <hyperlink ref="C25" location="'GK Handicap Inclusie'!A1" display="'GK Handicap Inclusie" xr:uid="{AFF73BB9-6F9E-4FB6-8CE6-058D6D4E2214}"/>
  </hyperlinks>
  <pageMargins left="0.70866141732283472" right="0.70866141732283472" top="0.74803149606299213" bottom="0.74803149606299213" header="0.31496062992125984" footer="0.31496062992125984"/>
  <pageSetup paperSize="9" scale="9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5814-559C-45D6-9B8F-0E39734270E4}">
  <sheetPr>
    <pageSetUpPr fitToPage="1"/>
  </sheetPr>
  <dimension ref="A1:D52"/>
  <sheetViews>
    <sheetView topLeftCell="A3" workbookViewId="0">
      <selection activeCell="B3" sqref="B3:C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998</v>
      </c>
      <c r="C1" s="229"/>
      <c r="D1" s="234" t="s">
        <v>6</v>
      </c>
    </row>
    <row r="2" spans="1:4" x14ac:dyDescent="0.25">
      <c r="A2" s="47" t="s">
        <v>7</v>
      </c>
      <c r="B2" s="230" t="s">
        <v>18</v>
      </c>
      <c r="C2" s="231"/>
      <c r="D2" s="234"/>
    </row>
    <row r="3" spans="1:4" ht="15.75" thickBot="1" x14ac:dyDescent="0.3">
      <c r="A3" s="48" t="s">
        <v>8</v>
      </c>
      <c r="B3" s="232" t="s">
        <v>999</v>
      </c>
      <c r="C3" s="233"/>
      <c r="D3" s="234"/>
    </row>
    <row r="4" spans="1:4" ht="15.75" thickBot="1" x14ac:dyDescent="0.3"/>
    <row r="5" spans="1:4" s="4" customFormat="1" x14ac:dyDescent="0.25">
      <c r="A5" s="14" t="s">
        <v>9</v>
      </c>
      <c r="B5" s="235" t="s">
        <v>1016</v>
      </c>
      <c r="C5" s="235"/>
      <c r="D5" s="236"/>
    </row>
    <row r="6" spans="1:4" s="4" customFormat="1" x14ac:dyDescent="0.25">
      <c r="A6" s="221" t="s">
        <v>10</v>
      </c>
      <c r="B6" s="222"/>
      <c r="C6" s="222"/>
      <c r="D6" s="108">
        <v>11</v>
      </c>
    </row>
    <row r="7" spans="1:4" x14ac:dyDescent="0.25">
      <c r="A7" s="50"/>
      <c r="D7" s="41"/>
    </row>
    <row r="8" spans="1:4" x14ac:dyDescent="0.25">
      <c r="A8" s="223" t="s">
        <v>11</v>
      </c>
      <c r="B8" s="224"/>
      <c r="C8" s="224"/>
      <c r="D8" s="225"/>
    </row>
    <row r="9" spans="1:4" x14ac:dyDescent="0.25">
      <c r="A9" s="12" t="s">
        <v>12</v>
      </c>
      <c r="B9" s="16" t="s">
        <v>20</v>
      </c>
      <c r="C9" s="5" t="s">
        <v>13</v>
      </c>
      <c r="D9" s="13" t="s">
        <v>14</v>
      </c>
    </row>
    <row r="10" spans="1:4" x14ac:dyDescent="0.25">
      <c r="A10" s="20">
        <v>2019</v>
      </c>
      <c r="B10" s="49" t="s">
        <v>1017</v>
      </c>
      <c r="C10" s="49" t="s">
        <v>1018</v>
      </c>
      <c r="D10" s="41">
        <v>60000</v>
      </c>
    </row>
    <row r="11" spans="1:4" ht="30" x14ac:dyDescent="0.25">
      <c r="A11" s="20">
        <v>2019</v>
      </c>
      <c r="B11" s="49" t="s">
        <v>1019</v>
      </c>
      <c r="C11" s="49" t="s">
        <v>1020</v>
      </c>
      <c r="D11" s="41">
        <v>60000</v>
      </c>
    </row>
    <row r="12" spans="1:4" x14ac:dyDescent="0.25">
      <c r="A12" s="20">
        <v>2019</v>
      </c>
      <c r="B12" s="49" t="s">
        <v>1021</v>
      </c>
      <c r="C12" s="110" t="s">
        <v>1022</v>
      </c>
      <c r="D12" s="41">
        <v>60000</v>
      </c>
    </row>
    <row r="13" spans="1:4" x14ac:dyDescent="0.25">
      <c r="A13" s="20">
        <v>2019</v>
      </c>
      <c r="B13" s="46" t="s">
        <v>1023</v>
      </c>
      <c r="C13" s="110" t="s">
        <v>1024</v>
      </c>
      <c r="D13" s="41">
        <v>60000</v>
      </c>
    </row>
    <row r="14" spans="1:4" x14ac:dyDescent="0.25">
      <c r="A14" s="20">
        <v>2019</v>
      </c>
      <c r="B14" s="46" t="s">
        <v>1025</v>
      </c>
      <c r="C14" s="49" t="s">
        <v>1026</v>
      </c>
      <c r="D14" s="41">
        <v>60000</v>
      </c>
    </row>
    <row r="15" spans="1:4" x14ac:dyDescent="0.25">
      <c r="A15" s="20">
        <v>2019</v>
      </c>
      <c r="B15" s="46" t="s">
        <v>1027</v>
      </c>
      <c r="C15" s="49" t="s">
        <v>1028</v>
      </c>
      <c r="D15" s="41">
        <v>60000</v>
      </c>
    </row>
    <row r="16" spans="1:4" x14ac:dyDescent="0.25">
      <c r="A16" s="20"/>
      <c r="D16" s="41"/>
    </row>
    <row r="17" spans="1:4" x14ac:dyDescent="0.25">
      <c r="A17" s="226" t="s">
        <v>15</v>
      </c>
      <c r="B17" s="227"/>
      <c r="C17" s="227"/>
      <c r="D17" s="71">
        <f>SUM(D10:D15)</f>
        <v>360000</v>
      </c>
    </row>
    <row r="18" spans="1:4" x14ac:dyDescent="0.25">
      <c r="A18" s="50"/>
      <c r="D18" s="41"/>
    </row>
    <row r="19" spans="1:4" x14ac:dyDescent="0.25">
      <c r="A19" s="266" t="s">
        <v>16</v>
      </c>
      <c r="B19" s="267"/>
      <c r="C19" s="113" t="s">
        <v>1392</v>
      </c>
      <c r="D19" s="57">
        <v>360000</v>
      </c>
    </row>
    <row r="20" spans="1:4" ht="15.75" thickBot="1" x14ac:dyDescent="0.3">
      <c r="A20" s="115"/>
      <c r="B20" s="116"/>
      <c r="C20" s="116"/>
      <c r="D20" s="117"/>
    </row>
    <row r="21" spans="1:4" ht="15.75" thickBot="1" x14ac:dyDescent="0.3">
      <c r="A21" s="8"/>
      <c r="B21" s="5"/>
      <c r="C21" s="5"/>
      <c r="D21" s="43"/>
    </row>
    <row r="22" spans="1:4" x14ac:dyDescent="0.25">
      <c r="A22" s="14" t="s">
        <v>9</v>
      </c>
      <c r="B22" s="235" t="s">
        <v>1029</v>
      </c>
      <c r="C22" s="235"/>
      <c r="D22" s="236"/>
    </row>
    <row r="23" spans="1:4" x14ac:dyDescent="0.25">
      <c r="A23" s="221" t="s">
        <v>10</v>
      </c>
      <c r="B23" s="222"/>
      <c r="C23" s="222"/>
      <c r="D23" s="108">
        <v>8</v>
      </c>
    </row>
    <row r="24" spans="1:4" x14ac:dyDescent="0.25">
      <c r="A24" s="50"/>
      <c r="D24" s="41"/>
    </row>
    <row r="25" spans="1:4" x14ac:dyDescent="0.25">
      <c r="A25" s="223" t="s">
        <v>11</v>
      </c>
      <c r="B25" s="224"/>
      <c r="C25" s="224"/>
      <c r="D25" s="225"/>
    </row>
    <row r="26" spans="1:4" x14ac:dyDescent="0.25">
      <c r="A26" s="12" t="s">
        <v>12</v>
      </c>
      <c r="B26" s="16" t="s">
        <v>20</v>
      </c>
      <c r="C26" s="5" t="s">
        <v>13</v>
      </c>
      <c r="D26" s="13" t="s">
        <v>14</v>
      </c>
    </row>
    <row r="27" spans="1:4" x14ac:dyDescent="0.25">
      <c r="A27" s="20">
        <v>2020</v>
      </c>
      <c r="B27" s="46" t="s">
        <v>933</v>
      </c>
      <c r="C27" s="49" t="s">
        <v>1030</v>
      </c>
      <c r="D27" s="41">
        <v>72000</v>
      </c>
    </row>
    <row r="28" spans="1:4" x14ac:dyDescent="0.25">
      <c r="A28" s="20">
        <v>2020</v>
      </c>
      <c r="B28" s="46" t="s">
        <v>933</v>
      </c>
      <c r="C28" s="49" t="s">
        <v>1031</v>
      </c>
      <c r="D28" s="41">
        <v>72000</v>
      </c>
    </row>
    <row r="29" spans="1:4" x14ac:dyDescent="0.25">
      <c r="A29" s="20">
        <v>2020</v>
      </c>
      <c r="B29" s="46" t="s">
        <v>1021</v>
      </c>
      <c r="C29" s="49" t="s">
        <v>1032</v>
      </c>
      <c r="D29" s="41">
        <v>72000</v>
      </c>
    </row>
    <row r="30" spans="1:4" x14ac:dyDescent="0.25">
      <c r="A30" s="20">
        <v>2020</v>
      </c>
      <c r="B30" s="46" t="s">
        <v>1033</v>
      </c>
      <c r="C30" s="49" t="s">
        <v>1034</v>
      </c>
      <c r="D30" s="41">
        <v>72000</v>
      </c>
    </row>
    <row r="31" spans="1:4" x14ac:dyDescent="0.25">
      <c r="A31" s="20">
        <v>2020</v>
      </c>
      <c r="B31" s="46" t="s">
        <v>1035</v>
      </c>
      <c r="C31" s="49" t="s">
        <v>1036</v>
      </c>
      <c r="D31" s="41">
        <v>72000</v>
      </c>
    </row>
    <row r="32" spans="1:4" x14ac:dyDescent="0.25">
      <c r="A32" s="20"/>
      <c r="D32" s="41"/>
    </row>
    <row r="33" spans="1:4" x14ac:dyDescent="0.25">
      <c r="A33" s="226" t="s">
        <v>15</v>
      </c>
      <c r="B33" s="227"/>
      <c r="C33" s="227"/>
      <c r="D33" s="71">
        <f>SUM(D27:D31)</f>
        <v>360000</v>
      </c>
    </row>
    <row r="34" spans="1:4" x14ac:dyDescent="0.25">
      <c r="A34" s="50"/>
      <c r="D34" s="41"/>
    </row>
    <row r="35" spans="1:4" x14ac:dyDescent="0.25">
      <c r="A35" s="266" t="s">
        <v>16</v>
      </c>
      <c r="B35" s="267"/>
      <c r="C35" s="113" t="s">
        <v>1391</v>
      </c>
      <c r="D35" s="57">
        <v>360000</v>
      </c>
    </row>
    <row r="36" spans="1:4" ht="15.75" thickBot="1" x14ac:dyDescent="0.3">
      <c r="A36" s="115"/>
      <c r="B36" s="116"/>
      <c r="C36" s="116"/>
      <c r="D36" s="117"/>
    </row>
    <row r="37" spans="1:4" ht="15.75" thickBot="1" x14ac:dyDescent="0.3"/>
    <row r="38" spans="1:4" x14ac:dyDescent="0.25">
      <c r="A38" s="14" t="s">
        <v>9</v>
      </c>
      <c r="B38" s="235" t="s">
        <v>1037</v>
      </c>
      <c r="C38" s="235"/>
      <c r="D38" s="236"/>
    </row>
    <row r="39" spans="1:4" x14ac:dyDescent="0.25">
      <c r="A39" s="221" t="s">
        <v>10</v>
      </c>
      <c r="B39" s="222"/>
      <c r="C39" s="222"/>
      <c r="D39" s="108">
        <v>8</v>
      </c>
    </row>
    <row r="40" spans="1:4" x14ac:dyDescent="0.25">
      <c r="A40" s="50"/>
      <c r="D40" s="41"/>
    </row>
    <row r="41" spans="1:4" x14ac:dyDescent="0.25">
      <c r="A41" s="223" t="s">
        <v>11</v>
      </c>
      <c r="B41" s="224"/>
      <c r="C41" s="224"/>
      <c r="D41" s="225"/>
    </row>
    <row r="42" spans="1:4" x14ac:dyDescent="0.25">
      <c r="A42" s="12" t="s">
        <v>12</v>
      </c>
      <c r="B42" s="16" t="s">
        <v>20</v>
      </c>
      <c r="C42" s="5" t="s">
        <v>13</v>
      </c>
      <c r="D42" s="13" t="s">
        <v>14</v>
      </c>
    </row>
    <row r="43" spans="1:4" x14ac:dyDescent="0.25">
      <c r="A43" s="20">
        <v>2021</v>
      </c>
      <c r="B43" s="46" t="s">
        <v>1038</v>
      </c>
      <c r="C43" s="49" t="s">
        <v>1039</v>
      </c>
      <c r="D43" s="41">
        <v>72000</v>
      </c>
    </row>
    <row r="44" spans="1:4" x14ac:dyDescent="0.25">
      <c r="A44" s="20">
        <v>2021</v>
      </c>
      <c r="B44" s="46" t="s">
        <v>1040</v>
      </c>
      <c r="C44" s="49" t="s">
        <v>1041</v>
      </c>
      <c r="D44" s="41">
        <v>72000</v>
      </c>
    </row>
    <row r="45" spans="1:4" x14ac:dyDescent="0.25">
      <c r="A45" s="20">
        <v>2021</v>
      </c>
      <c r="B45" s="46" t="s">
        <v>933</v>
      </c>
      <c r="C45" s="49" t="s">
        <v>1042</v>
      </c>
      <c r="D45" s="41">
        <v>72000</v>
      </c>
    </row>
    <row r="46" spans="1:4" x14ac:dyDescent="0.25">
      <c r="A46" s="20">
        <v>2021</v>
      </c>
      <c r="B46" s="46" t="s">
        <v>1043</v>
      </c>
      <c r="C46" s="110" t="s">
        <v>1044</v>
      </c>
      <c r="D46" s="41">
        <v>72000</v>
      </c>
    </row>
    <row r="47" spans="1:4" x14ac:dyDescent="0.25">
      <c r="A47" s="20">
        <v>2021</v>
      </c>
      <c r="B47" s="46" t="s">
        <v>1021</v>
      </c>
      <c r="C47" s="110" t="s">
        <v>1045</v>
      </c>
      <c r="D47" s="41">
        <v>72000</v>
      </c>
    </row>
    <row r="48" spans="1:4" x14ac:dyDescent="0.25">
      <c r="A48" s="20"/>
      <c r="C48" s="110"/>
      <c r="D48" s="41"/>
    </row>
    <row r="49" spans="1:4" x14ac:dyDescent="0.25">
      <c r="A49" s="226" t="s">
        <v>15</v>
      </c>
      <c r="B49" s="227"/>
      <c r="C49" s="227"/>
      <c r="D49" s="71">
        <f>SUM(D43:D47)</f>
        <v>360000</v>
      </c>
    </row>
    <row r="50" spans="1:4" x14ac:dyDescent="0.25">
      <c r="A50" s="50"/>
      <c r="D50" s="41"/>
    </row>
    <row r="51" spans="1:4" x14ac:dyDescent="0.25">
      <c r="A51" s="266" t="s">
        <v>16</v>
      </c>
      <c r="B51" s="267"/>
      <c r="C51" s="113" t="s">
        <v>1393</v>
      </c>
      <c r="D51" s="57">
        <v>360000</v>
      </c>
    </row>
    <row r="52" spans="1:4" ht="15.75" thickBot="1" x14ac:dyDescent="0.3">
      <c r="A52" s="115"/>
      <c r="B52" s="116"/>
      <c r="C52" s="116"/>
      <c r="D52" s="117"/>
    </row>
  </sheetData>
  <mergeCells count="19">
    <mergeCell ref="A33:C33"/>
    <mergeCell ref="B38:D38"/>
    <mergeCell ref="A39:C39"/>
    <mergeCell ref="D1:D3"/>
    <mergeCell ref="B1:C1"/>
    <mergeCell ref="B2:C2"/>
    <mergeCell ref="B3:C3"/>
    <mergeCell ref="A51:B51"/>
    <mergeCell ref="A35:B35"/>
    <mergeCell ref="A19:B19"/>
    <mergeCell ref="B22:D22"/>
    <mergeCell ref="B5:D5"/>
    <mergeCell ref="A6:C6"/>
    <mergeCell ref="A8:D8"/>
    <mergeCell ref="A17:C17"/>
    <mergeCell ref="A41:D41"/>
    <mergeCell ref="A49:C49"/>
    <mergeCell ref="A23:C23"/>
    <mergeCell ref="A25:D25"/>
  </mergeCells>
  <hyperlinks>
    <hyperlink ref="D1" location="Inhoud!A1" display="terug naar inhoud" xr:uid="{1A48DAEA-765E-4F26-B29C-CE72C83D1453}"/>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9EA54-9C46-4158-B8DF-0AFA3C933F15}">
  <sheetPr>
    <pageSetUpPr fitToPage="1"/>
  </sheetPr>
  <dimension ref="A1:D49"/>
  <sheetViews>
    <sheetView topLeftCell="A3"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998</v>
      </c>
      <c r="C1" s="229"/>
      <c r="D1" s="265" t="s">
        <v>6</v>
      </c>
    </row>
    <row r="2" spans="1:4" x14ac:dyDescent="0.25">
      <c r="A2" s="47" t="s">
        <v>7</v>
      </c>
      <c r="B2" s="230" t="s">
        <v>18</v>
      </c>
      <c r="C2" s="231"/>
      <c r="D2" s="265"/>
    </row>
    <row r="3" spans="1:4" ht="15.75" thickBot="1" x14ac:dyDescent="0.3">
      <c r="A3" s="48" t="s">
        <v>8</v>
      </c>
      <c r="B3" s="232" t="s">
        <v>999</v>
      </c>
      <c r="C3" s="233"/>
      <c r="D3" s="265"/>
    </row>
    <row r="4" spans="1:4" ht="15.75" thickBot="1" x14ac:dyDescent="0.3"/>
    <row r="5" spans="1:4" s="4" customFormat="1" x14ac:dyDescent="0.25">
      <c r="A5" s="14" t="s">
        <v>9</v>
      </c>
      <c r="B5" s="235" t="s">
        <v>1046</v>
      </c>
      <c r="C5" s="235"/>
      <c r="D5" s="236"/>
    </row>
    <row r="6" spans="1:4" s="4" customFormat="1" x14ac:dyDescent="0.25">
      <c r="A6" s="221" t="s">
        <v>10</v>
      </c>
      <c r="B6" s="222"/>
      <c r="C6" s="222"/>
      <c r="D6" s="108">
        <v>10</v>
      </c>
    </row>
    <row r="7" spans="1:4" x14ac:dyDescent="0.25">
      <c r="A7" s="50"/>
      <c r="D7" s="41"/>
    </row>
    <row r="8" spans="1:4" x14ac:dyDescent="0.25">
      <c r="A8" s="223" t="s">
        <v>11</v>
      </c>
      <c r="B8" s="224"/>
      <c r="C8" s="224"/>
      <c r="D8" s="225"/>
    </row>
    <row r="9" spans="1:4" x14ac:dyDescent="0.25">
      <c r="A9" s="12" t="s">
        <v>12</v>
      </c>
      <c r="B9" s="16" t="s">
        <v>20</v>
      </c>
      <c r="C9" s="5" t="s">
        <v>13</v>
      </c>
      <c r="D9" s="13" t="s">
        <v>14</v>
      </c>
    </row>
    <row r="10" spans="1:4" x14ac:dyDescent="0.25">
      <c r="A10" s="20">
        <v>2019</v>
      </c>
      <c r="B10" s="49" t="s">
        <v>1047</v>
      </c>
      <c r="C10" s="49" t="s">
        <v>1048</v>
      </c>
      <c r="D10" s="41">
        <v>280000</v>
      </c>
    </row>
    <row r="11" spans="1:4" x14ac:dyDescent="0.25">
      <c r="A11" s="20">
        <v>2019</v>
      </c>
      <c r="B11" s="49" t="s">
        <v>1005</v>
      </c>
      <c r="C11" s="49" t="s">
        <v>1049</v>
      </c>
      <c r="D11" s="41">
        <v>324000</v>
      </c>
    </row>
    <row r="12" spans="1:4" x14ac:dyDescent="0.25">
      <c r="A12" s="20">
        <v>2019</v>
      </c>
      <c r="B12" s="49" t="s">
        <v>1050</v>
      </c>
      <c r="C12" s="110" t="s">
        <v>1051</v>
      </c>
      <c r="D12" s="41">
        <v>500000</v>
      </c>
    </row>
    <row r="13" spans="1:4" ht="30" x14ac:dyDescent="0.25">
      <c r="A13" s="20">
        <v>2019</v>
      </c>
      <c r="B13" s="46" t="s">
        <v>933</v>
      </c>
      <c r="C13" s="118" t="s">
        <v>1052</v>
      </c>
      <c r="D13" s="41">
        <v>96000</v>
      </c>
    </row>
    <row r="14" spans="1:4" x14ac:dyDescent="0.25">
      <c r="A14" s="20"/>
      <c r="C14" s="118"/>
      <c r="D14" s="41"/>
    </row>
    <row r="15" spans="1:4" x14ac:dyDescent="0.25">
      <c r="A15" s="226" t="s">
        <v>15</v>
      </c>
      <c r="B15" s="227"/>
      <c r="C15" s="227"/>
      <c r="D15" s="71">
        <f>SUM(D10:D13)</f>
        <v>1200000</v>
      </c>
    </row>
    <row r="16" spans="1:4" x14ac:dyDescent="0.25">
      <c r="A16" s="50"/>
      <c r="D16" s="41"/>
    </row>
    <row r="17" spans="1:4" x14ac:dyDescent="0.25">
      <c r="A17" s="266" t="s">
        <v>16</v>
      </c>
      <c r="B17" s="267"/>
      <c r="C17" s="113" t="s">
        <v>1392</v>
      </c>
      <c r="D17" s="57">
        <v>1200000</v>
      </c>
    </row>
    <row r="18" spans="1:4" ht="15.75" thickBot="1" x14ac:dyDescent="0.3">
      <c r="A18" s="115"/>
      <c r="B18" s="116"/>
      <c r="C18" s="116"/>
      <c r="D18" s="117"/>
    </row>
    <row r="19" spans="1:4" ht="15.75" thickBot="1" x14ac:dyDescent="0.3">
      <c r="A19" s="8"/>
      <c r="B19" s="5"/>
      <c r="C19" s="5"/>
      <c r="D19" s="43"/>
    </row>
    <row r="20" spans="1:4" x14ac:dyDescent="0.25">
      <c r="A20" s="14" t="s">
        <v>9</v>
      </c>
      <c r="B20" s="235" t="s">
        <v>1053</v>
      </c>
      <c r="C20" s="235"/>
      <c r="D20" s="236"/>
    </row>
    <row r="21" spans="1:4" x14ac:dyDescent="0.25">
      <c r="A21" s="221" t="s">
        <v>10</v>
      </c>
      <c r="B21" s="222"/>
      <c r="C21" s="222"/>
      <c r="D21" s="108">
        <v>10</v>
      </c>
    </row>
    <row r="22" spans="1:4" x14ac:dyDescent="0.25">
      <c r="A22" s="50"/>
      <c r="D22" s="41"/>
    </row>
    <row r="23" spans="1:4" x14ac:dyDescent="0.25">
      <c r="A23" s="223" t="s">
        <v>11</v>
      </c>
      <c r="B23" s="224"/>
      <c r="C23" s="224"/>
      <c r="D23" s="225"/>
    </row>
    <row r="24" spans="1:4" x14ac:dyDescent="0.25">
      <c r="A24" s="12" t="s">
        <v>12</v>
      </c>
      <c r="B24" s="16" t="s">
        <v>20</v>
      </c>
      <c r="C24" s="5" t="s">
        <v>13</v>
      </c>
      <c r="D24" s="13" t="s">
        <v>14</v>
      </c>
    </row>
    <row r="25" spans="1:4" x14ac:dyDescent="0.25">
      <c r="A25" s="20">
        <v>2020</v>
      </c>
      <c r="B25" s="46" t="s">
        <v>1017</v>
      </c>
      <c r="C25" s="49" t="s">
        <v>1054</v>
      </c>
      <c r="D25" s="41">
        <v>380062</v>
      </c>
    </row>
    <row r="26" spans="1:4" x14ac:dyDescent="0.25">
      <c r="A26" s="20">
        <v>2020</v>
      </c>
      <c r="B26" s="46" t="s">
        <v>933</v>
      </c>
      <c r="C26" s="110" t="s">
        <v>1055</v>
      </c>
      <c r="D26" s="41">
        <v>218000</v>
      </c>
    </row>
    <row r="27" spans="1:4" x14ac:dyDescent="0.25">
      <c r="A27" s="20">
        <v>2020</v>
      </c>
      <c r="B27" s="46" t="s">
        <v>1043</v>
      </c>
      <c r="C27" s="49" t="s">
        <v>1056</v>
      </c>
      <c r="D27" s="41">
        <v>101938</v>
      </c>
    </row>
    <row r="28" spans="1:4" x14ac:dyDescent="0.25">
      <c r="A28" s="20">
        <v>2020</v>
      </c>
      <c r="B28" s="46" t="s">
        <v>930</v>
      </c>
      <c r="C28" s="49" t="s">
        <v>1057</v>
      </c>
      <c r="D28" s="41">
        <v>500000</v>
      </c>
    </row>
    <row r="29" spans="1:4" x14ac:dyDescent="0.25">
      <c r="A29" s="28" t="s">
        <v>1058</v>
      </c>
      <c r="B29" s="46" t="s">
        <v>1043</v>
      </c>
      <c r="C29" s="49" t="s">
        <v>1056</v>
      </c>
      <c r="D29" s="41">
        <v>243062</v>
      </c>
    </row>
    <row r="30" spans="1:4" x14ac:dyDescent="0.25">
      <c r="A30" s="28"/>
      <c r="D30" s="41"/>
    </row>
    <row r="31" spans="1:4" x14ac:dyDescent="0.25">
      <c r="A31" s="226" t="s">
        <v>15</v>
      </c>
      <c r="B31" s="227"/>
      <c r="C31" s="227"/>
      <c r="D31" s="71">
        <f>SUM(D25:D29)</f>
        <v>1443062</v>
      </c>
    </row>
    <row r="32" spans="1:4" x14ac:dyDescent="0.25">
      <c r="A32" s="50"/>
      <c r="D32" s="41"/>
    </row>
    <row r="33" spans="1:4" x14ac:dyDescent="0.25">
      <c r="A33" s="266" t="s">
        <v>16</v>
      </c>
      <c r="B33" s="267"/>
      <c r="C33" s="113" t="s">
        <v>1391</v>
      </c>
      <c r="D33" s="57">
        <v>1443062</v>
      </c>
    </row>
    <row r="34" spans="1:4" ht="15.75" thickBot="1" x14ac:dyDescent="0.3">
      <c r="A34" s="115"/>
      <c r="B34" s="116"/>
      <c r="C34" s="116"/>
      <c r="D34" s="117"/>
    </row>
    <row r="35" spans="1:4" ht="15.75" thickBot="1" x14ac:dyDescent="0.3"/>
    <row r="36" spans="1:4" x14ac:dyDescent="0.25">
      <c r="A36" s="14" t="s">
        <v>9</v>
      </c>
      <c r="B36" s="235" t="s">
        <v>1059</v>
      </c>
      <c r="C36" s="235"/>
      <c r="D36" s="236"/>
    </row>
    <row r="37" spans="1:4" x14ac:dyDescent="0.25">
      <c r="A37" s="221" t="s">
        <v>10</v>
      </c>
      <c r="B37" s="222"/>
      <c r="C37" s="222"/>
      <c r="D37" s="108">
        <v>10</v>
      </c>
    </row>
    <row r="38" spans="1:4" x14ac:dyDescent="0.25">
      <c r="A38" s="50"/>
      <c r="D38" s="41"/>
    </row>
    <row r="39" spans="1:4" x14ac:dyDescent="0.25">
      <c r="A39" s="223" t="s">
        <v>11</v>
      </c>
      <c r="B39" s="224"/>
      <c r="C39" s="224"/>
      <c r="D39" s="225"/>
    </row>
    <row r="40" spans="1:4" x14ac:dyDescent="0.25">
      <c r="A40" s="12" t="s">
        <v>12</v>
      </c>
      <c r="B40" s="16" t="s">
        <v>20</v>
      </c>
      <c r="C40" s="5" t="s">
        <v>13</v>
      </c>
      <c r="D40" s="13" t="s">
        <v>14</v>
      </c>
    </row>
    <row r="41" spans="1:4" x14ac:dyDescent="0.25">
      <c r="A41" s="20">
        <v>2021</v>
      </c>
      <c r="B41" s="46" t="s">
        <v>1011</v>
      </c>
      <c r="C41" s="46" t="s">
        <v>1060</v>
      </c>
      <c r="D41" s="41">
        <v>425000</v>
      </c>
    </row>
    <row r="42" spans="1:4" x14ac:dyDescent="0.25">
      <c r="A42" s="20">
        <v>2021</v>
      </c>
      <c r="B42" s="46" t="s">
        <v>1021</v>
      </c>
      <c r="C42" s="46" t="s">
        <v>1061</v>
      </c>
      <c r="D42" s="41">
        <v>425000</v>
      </c>
    </row>
    <row r="43" spans="1:4" x14ac:dyDescent="0.25">
      <c r="A43" s="20">
        <v>2021</v>
      </c>
      <c r="B43" s="46" t="s">
        <v>930</v>
      </c>
      <c r="C43" s="46" t="s">
        <v>1062</v>
      </c>
      <c r="D43" s="41">
        <v>350000</v>
      </c>
    </row>
    <row r="44" spans="1:4" x14ac:dyDescent="0.25">
      <c r="A44" s="28" t="s">
        <v>1063</v>
      </c>
      <c r="B44" s="46" t="s">
        <v>1023</v>
      </c>
      <c r="C44" s="46" t="s">
        <v>1064</v>
      </c>
      <c r="D44" s="41">
        <v>300000</v>
      </c>
    </row>
    <row r="45" spans="1:4" x14ac:dyDescent="0.25">
      <c r="A45" s="28"/>
      <c r="C45" s="46"/>
      <c r="D45" s="41"/>
    </row>
    <row r="46" spans="1:4" x14ac:dyDescent="0.25">
      <c r="A46" s="226" t="s">
        <v>15</v>
      </c>
      <c r="B46" s="227"/>
      <c r="C46" s="227"/>
      <c r="D46" s="71">
        <f>SUM(D41:D44)</f>
        <v>1500000</v>
      </c>
    </row>
    <row r="47" spans="1:4" x14ac:dyDescent="0.25">
      <c r="A47" s="50"/>
      <c r="D47" s="41"/>
    </row>
    <row r="48" spans="1:4" x14ac:dyDescent="0.25">
      <c r="A48" s="266" t="s">
        <v>16</v>
      </c>
      <c r="B48" s="267"/>
      <c r="C48" s="113" t="s">
        <v>1390</v>
      </c>
      <c r="D48" s="57">
        <v>1500000</v>
      </c>
    </row>
    <row r="49" spans="1:4" ht="15.75" thickBot="1" x14ac:dyDescent="0.3">
      <c r="A49" s="115"/>
      <c r="B49" s="116"/>
      <c r="C49" s="116"/>
      <c r="D49" s="117"/>
    </row>
  </sheetData>
  <mergeCells count="19">
    <mergeCell ref="D1:D3"/>
    <mergeCell ref="B1:C1"/>
    <mergeCell ref="B2:C2"/>
    <mergeCell ref="B3:C3"/>
    <mergeCell ref="A17:B17"/>
    <mergeCell ref="B20:D20"/>
    <mergeCell ref="B5:D5"/>
    <mergeCell ref="A6:C6"/>
    <mergeCell ref="A8:D8"/>
    <mergeCell ref="A15:C15"/>
    <mergeCell ref="A48:B48"/>
    <mergeCell ref="A39:D39"/>
    <mergeCell ref="A46:C46"/>
    <mergeCell ref="A21:C21"/>
    <mergeCell ref="A23:D23"/>
    <mergeCell ref="A31:C31"/>
    <mergeCell ref="B36:D36"/>
    <mergeCell ref="A37:C37"/>
    <mergeCell ref="A33:B33"/>
  </mergeCells>
  <hyperlinks>
    <hyperlink ref="D1" location="Inhoud!A1" display="terug naar inhoud" xr:uid="{AC8DBCAD-FF02-4748-8676-A38E075ADE01}"/>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EDFA-B29C-46A5-9D4A-7D44469E5B84}">
  <sheetPr>
    <pageSetUpPr fitToPage="1"/>
  </sheetPr>
  <dimension ref="A1:D25"/>
  <sheetViews>
    <sheetView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998</v>
      </c>
      <c r="C1" s="229"/>
      <c r="D1" s="234" t="s">
        <v>6</v>
      </c>
    </row>
    <row r="2" spans="1:4" x14ac:dyDescent="0.25">
      <c r="A2" s="47" t="s">
        <v>7</v>
      </c>
      <c r="B2" s="230" t="s">
        <v>18</v>
      </c>
      <c r="C2" s="231"/>
      <c r="D2" s="234"/>
    </row>
    <row r="3" spans="1:4" ht="15.75" thickBot="1" x14ac:dyDescent="0.3">
      <c r="A3" s="48" t="s">
        <v>8</v>
      </c>
      <c r="B3" s="232" t="s">
        <v>999</v>
      </c>
      <c r="C3" s="233"/>
      <c r="D3" s="234"/>
    </row>
    <row r="4" spans="1:4" ht="15.75" thickBot="1" x14ac:dyDescent="0.3"/>
    <row r="5" spans="1:4" s="4" customFormat="1" x14ac:dyDescent="0.25">
      <c r="A5" s="14" t="s">
        <v>9</v>
      </c>
      <c r="B5" s="235" t="s">
        <v>1065</v>
      </c>
      <c r="C5" s="235"/>
      <c r="D5" s="236"/>
    </row>
    <row r="6" spans="1:4" s="4" customFormat="1" x14ac:dyDescent="0.25">
      <c r="A6" s="221" t="s">
        <v>10</v>
      </c>
      <c r="B6" s="222"/>
      <c r="C6" s="222"/>
      <c r="D6" s="93">
        <v>26</v>
      </c>
    </row>
    <row r="7" spans="1:4" x14ac:dyDescent="0.25">
      <c r="A7" s="50"/>
      <c r="D7" s="74"/>
    </row>
    <row r="8" spans="1:4" x14ac:dyDescent="0.25">
      <c r="A8" s="223" t="s">
        <v>11</v>
      </c>
      <c r="B8" s="224"/>
      <c r="C8" s="224"/>
      <c r="D8" s="225"/>
    </row>
    <row r="9" spans="1:4" x14ac:dyDescent="0.25">
      <c r="A9" s="12" t="s">
        <v>12</v>
      </c>
      <c r="B9" s="16" t="s">
        <v>20</v>
      </c>
      <c r="C9" s="5" t="s">
        <v>13</v>
      </c>
      <c r="D9" s="13" t="s">
        <v>14</v>
      </c>
    </row>
    <row r="10" spans="1:4" x14ac:dyDescent="0.25">
      <c r="A10" s="20">
        <v>2021</v>
      </c>
      <c r="B10" s="49" t="s">
        <v>1066</v>
      </c>
      <c r="C10" s="49" t="s">
        <v>1067</v>
      </c>
      <c r="D10" s="41">
        <v>2997000</v>
      </c>
    </row>
    <row r="11" spans="1:4" x14ac:dyDescent="0.25">
      <c r="A11" s="176">
        <v>2021</v>
      </c>
      <c r="B11" s="59" t="s">
        <v>1068</v>
      </c>
      <c r="C11" s="59" t="s">
        <v>1069</v>
      </c>
      <c r="D11" s="136">
        <v>1389510</v>
      </c>
    </row>
    <row r="12" spans="1:4" x14ac:dyDescent="0.25">
      <c r="A12" s="20">
        <v>2021</v>
      </c>
      <c r="B12" s="49" t="s">
        <v>933</v>
      </c>
      <c r="C12" s="110" t="s">
        <v>1070</v>
      </c>
      <c r="D12" s="41">
        <v>1959840</v>
      </c>
    </row>
    <row r="13" spans="1:4" x14ac:dyDescent="0.25">
      <c r="A13" s="20">
        <v>2021</v>
      </c>
      <c r="B13" s="46" t="s">
        <v>1047</v>
      </c>
      <c r="C13" s="118" t="s">
        <v>1071</v>
      </c>
      <c r="D13" s="41">
        <v>2400000</v>
      </c>
    </row>
    <row r="14" spans="1:4" x14ac:dyDescent="0.25">
      <c r="A14" s="20">
        <v>2021</v>
      </c>
      <c r="B14" s="46" t="s">
        <v>930</v>
      </c>
      <c r="C14" s="49" t="s">
        <v>1072</v>
      </c>
      <c r="D14" s="41">
        <v>2400000</v>
      </c>
    </row>
    <row r="15" spans="1:4" x14ac:dyDescent="0.25">
      <c r="A15" s="20">
        <v>2021</v>
      </c>
      <c r="B15" s="46" t="s">
        <v>1027</v>
      </c>
      <c r="C15" s="110" t="s">
        <v>1073</v>
      </c>
      <c r="D15" s="41">
        <v>2291520</v>
      </c>
    </row>
    <row r="16" spans="1:4" x14ac:dyDescent="0.25">
      <c r="A16" s="20">
        <v>2021</v>
      </c>
      <c r="B16" s="46" t="s">
        <v>1005</v>
      </c>
      <c r="C16" s="49" t="s">
        <v>1074</v>
      </c>
      <c r="D16" s="41">
        <v>2400000</v>
      </c>
    </row>
    <row r="17" spans="1:4" x14ac:dyDescent="0.25">
      <c r="A17" s="20">
        <v>2021</v>
      </c>
      <c r="B17" s="46" t="s">
        <v>1040</v>
      </c>
      <c r="C17" s="49" t="s">
        <v>1075</v>
      </c>
      <c r="D17" s="41">
        <v>2047314</v>
      </c>
    </row>
    <row r="18" spans="1:4" x14ac:dyDescent="0.25">
      <c r="A18" s="20">
        <v>2021</v>
      </c>
      <c r="B18" s="46" t="s">
        <v>1076</v>
      </c>
      <c r="C18" s="49" t="s">
        <v>1077</v>
      </c>
      <c r="D18" s="41">
        <v>2114816</v>
      </c>
    </row>
    <row r="19" spans="1:4" x14ac:dyDescent="0.25">
      <c r="A19" s="20"/>
      <c r="D19" s="41"/>
    </row>
    <row r="20" spans="1:4" x14ac:dyDescent="0.25">
      <c r="A20" s="226" t="s">
        <v>15</v>
      </c>
      <c r="B20" s="227"/>
      <c r="C20" s="227"/>
      <c r="D20" s="71">
        <f>SUM(D10:D18)</f>
        <v>20000000</v>
      </c>
    </row>
    <row r="21" spans="1:4" x14ac:dyDescent="0.25">
      <c r="A21" s="50"/>
      <c r="D21" s="41"/>
    </row>
    <row r="22" spans="1:4" x14ac:dyDescent="0.25">
      <c r="A22" s="266" t="s">
        <v>16</v>
      </c>
      <c r="B22" s="267"/>
      <c r="C22" s="113" t="s">
        <v>1390</v>
      </c>
      <c r="D22" s="57">
        <v>20000000</v>
      </c>
    </row>
    <row r="23" spans="1:4" ht="15.75" thickBot="1" x14ac:dyDescent="0.3">
      <c r="A23" s="75"/>
      <c r="B23" s="10"/>
      <c r="C23" s="10"/>
      <c r="D23" s="111"/>
    </row>
    <row r="24" spans="1:4" x14ac:dyDescent="0.25">
      <c r="A24" s="8"/>
      <c r="B24" s="5"/>
      <c r="C24" s="5"/>
      <c r="D24" s="5"/>
    </row>
    <row r="25" spans="1:4" x14ac:dyDescent="0.25">
      <c r="A25" s="8"/>
      <c r="B25" s="5"/>
      <c r="C25" s="5"/>
      <c r="D25" s="5"/>
    </row>
  </sheetData>
  <mergeCells count="9">
    <mergeCell ref="B1:C1"/>
    <mergeCell ref="B2:C2"/>
    <mergeCell ref="B3:C3"/>
    <mergeCell ref="D1:D3"/>
    <mergeCell ref="A22:B22"/>
    <mergeCell ref="B5:D5"/>
    <mergeCell ref="A6:C6"/>
    <mergeCell ref="A8:D8"/>
    <mergeCell ref="A20:C20"/>
  </mergeCells>
  <hyperlinks>
    <hyperlink ref="D1" location="Inhoud!A1" display="terug naar inhoud" xr:uid="{8B994290-B562-40D9-81FB-42450478A3FB}"/>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BA27-6C1C-473E-A64E-5B9C630DEE5A}">
  <sheetPr>
    <pageSetUpPr fitToPage="1"/>
  </sheetPr>
  <dimension ref="A1:D27"/>
  <sheetViews>
    <sheetView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998</v>
      </c>
      <c r="C1" s="229"/>
      <c r="D1" s="234" t="s">
        <v>6</v>
      </c>
    </row>
    <row r="2" spans="1:4" x14ac:dyDescent="0.25">
      <c r="A2" s="47" t="s">
        <v>7</v>
      </c>
      <c r="B2" s="230" t="s">
        <v>18</v>
      </c>
      <c r="C2" s="231"/>
      <c r="D2" s="234"/>
    </row>
    <row r="3" spans="1:4" ht="15.75" thickBot="1" x14ac:dyDescent="0.3">
      <c r="A3" s="48" t="s">
        <v>8</v>
      </c>
      <c r="B3" s="232" t="s">
        <v>999</v>
      </c>
      <c r="C3" s="233"/>
      <c r="D3" s="234"/>
    </row>
    <row r="4" spans="1:4" ht="15.75" thickBot="1" x14ac:dyDescent="0.3"/>
    <row r="5" spans="1:4" s="4" customFormat="1" x14ac:dyDescent="0.25">
      <c r="A5" s="14" t="s">
        <v>9</v>
      </c>
      <c r="B5" s="235" t="s">
        <v>1078</v>
      </c>
      <c r="C5" s="235"/>
      <c r="D5" s="236"/>
    </row>
    <row r="6" spans="1:4" s="4" customFormat="1" x14ac:dyDescent="0.25">
      <c r="A6" s="221" t="s">
        <v>10</v>
      </c>
      <c r="B6" s="222"/>
      <c r="C6" s="222"/>
      <c r="D6" s="93">
        <v>20</v>
      </c>
    </row>
    <row r="7" spans="1:4" x14ac:dyDescent="0.25">
      <c r="A7" s="50"/>
      <c r="D7" s="74"/>
    </row>
    <row r="8" spans="1:4" x14ac:dyDescent="0.25">
      <c r="A8" s="223" t="s">
        <v>11</v>
      </c>
      <c r="B8" s="224"/>
      <c r="C8" s="224"/>
      <c r="D8" s="225"/>
    </row>
    <row r="9" spans="1:4" x14ac:dyDescent="0.25">
      <c r="A9" s="12" t="s">
        <v>12</v>
      </c>
      <c r="B9" s="16" t="s">
        <v>20</v>
      </c>
      <c r="C9" s="5" t="s">
        <v>13</v>
      </c>
      <c r="D9" s="13" t="s">
        <v>14</v>
      </c>
    </row>
    <row r="10" spans="1:4" ht="30" x14ac:dyDescent="0.25">
      <c r="A10" s="20">
        <v>2021</v>
      </c>
      <c r="B10" s="49" t="s">
        <v>1011</v>
      </c>
      <c r="C10" s="49" t="s">
        <v>1079</v>
      </c>
      <c r="D10" s="41">
        <v>800000</v>
      </c>
    </row>
    <row r="11" spans="1:4" x14ac:dyDescent="0.25">
      <c r="A11" s="20">
        <v>2021</v>
      </c>
      <c r="B11" s="49" t="s">
        <v>933</v>
      </c>
      <c r="C11" s="49" t="s">
        <v>1080</v>
      </c>
      <c r="D11" s="41">
        <v>799494</v>
      </c>
    </row>
    <row r="12" spans="1:4" x14ac:dyDescent="0.25">
      <c r="A12" s="20">
        <v>2021</v>
      </c>
      <c r="B12" s="49" t="s">
        <v>1019</v>
      </c>
      <c r="C12" s="110" t="s">
        <v>1081</v>
      </c>
      <c r="D12" s="41">
        <v>771200</v>
      </c>
    </row>
    <row r="13" spans="1:4" x14ac:dyDescent="0.25">
      <c r="A13" s="20">
        <v>2021</v>
      </c>
      <c r="B13" s="46" t="s">
        <v>930</v>
      </c>
      <c r="C13" s="118" t="s">
        <v>1082</v>
      </c>
      <c r="D13" s="41">
        <v>800000</v>
      </c>
    </row>
    <row r="14" spans="1:4" x14ac:dyDescent="0.25">
      <c r="A14" s="20">
        <v>2021</v>
      </c>
      <c r="B14" s="46" t="s">
        <v>1083</v>
      </c>
      <c r="C14" s="49" t="s">
        <v>1084</v>
      </c>
      <c r="D14" s="41">
        <v>800000</v>
      </c>
    </row>
    <row r="15" spans="1:4" x14ac:dyDescent="0.25">
      <c r="A15" s="20">
        <v>2021</v>
      </c>
      <c r="B15" s="46" t="s">
        <v>1023</v>
      </c>
      <c r="C15" s="110" t="s">
        <v>1085</v>
      </c>
      <c r="D15" s="41">
        <v>580000</v>
      </c>
    </row>
    <row r="16" spans="1:4" x14ac:dyDescent="0.25">
      <c r="A16" s="20">
        <v>2021</v>
      </c>
      <c r="B16" s="46" t="s">
        <v>1066</v>
      </c>
      <c r="C16" s="49" t="s">
        <v>1086</v>
      </c>
      <c r="D16" s="41">
        <v>800000</v>
      </c>
    </row>
    <row r="17" spans="1:4" x14ac:dyDescent="0.25">
      <c r="A17" s="20">
        <v>2021</v>
      </c>
      <c r="B17" s="46" t="s">
        <v>1087</v>
      </c>
      <c r="C17" s="49" t="s">
        <v>1088</v>
      </c>
      <c r="D17" s="41">
        <v>580000</v>
      </c>
    </row>
    <row r="18" spans="1:4" x14ac:dyDescent="0.25">
      <c r="A18" s="20">
        <v>2021</v>
      </c>
      <c r="B18" s="46" t="s">
        <v>1017</v>
      </c>
      <c r="C18" s="49" t="s">
        <v>1089</v>
      </c>
      <c r="D18" s="41">
        <v>768000</v>
      </c>
    </row>
    <row r="19" spans="1:4" x14ac:dyDescent="0.25">
      <c r="A19" s="20">
        <v>2021</v>
      </c>
      <c r="B19" s="46" t="s">
        <v>1090</v>
      </c>
      <c r="C19" s="46" t="s">
        <v>1091</v>
      </c>
      <c r="D19" s="41">
        <v>575306</v>
      </c>
    </row>
    <row r="20" spans="1:4" x14ac:dyDescent="0.25">
      <c r="A20" s="20">
        <v>2021</v>
      </c>
      <c r="B20" s="46" t="s">
        <v>1040</v>
      </c>
      <c r="C20" s="46" t="s">
        <v>1092</v>
      </c>
      <c r="D20" s="41">
        <v>326000</v>
      </c>
    </row>
    <row r="21" spans="1:4" x14ac:dyDescent="0.25">
      <c r="A21" s="20"/>
      <c r="C21" s="46"/>
      <c r="D21" s="41"/>
    </row>
    <row r="22" spans="1:4" x14ac:dyDescent="0.25">
      <c r="A22" s="226" t="s">
        <v>15</v>
      </c>
      <c r="B22" s="227"/>
      <c r="C22" s="227"/>
      <c r="D22" s="71">
        <f>SUM(D10:D20)</f>
        <v>7600000</v>
      </c>
    </row>
    <row r="23" spans="1:4" x14ac:dyDescent="0.25">
      <c r="A23" s="50"/>
      <c r="D23" s="41"/>
    </row>
    <row r="24" spans="1:4" x14ac:dyDescent="0.25">
      <c r="A24" s="266" t="s">
        <v>16</v>
      </c>
      <c r="B24" s="267"/>
      <c r="C24" s="113" t="s">
        <v>1390</v>
      </c>
      <c r="D24" s="57">
        <v>7600000</v>
      </c>
    </row>
    <row r="25" spans="1:4" ht="15.75" thickBot="1" x14ac:dyDescent="0.3">
      <c r="A25" s="75"/>
      <c r="B25" s="10"/>
      <c r="C25" s="10"/>
      <c r="D25" s="111"/>
    </row>
    <row r="26" spans="1:4" x14ac:dyDescent="0.25">
      <c r="A26" s="8"/>
      <c r="B26" s="5"/>
      <c r="C26" s="5"/>
      <c r="D26" s="5"/>
    </row>
    <row r="27" spans="1:4" x14ac:dyDescent="0.25">
      <c r="A27" s="8"/>
      <c r="B27" s="5"/>
      <c r="C27" s="5"/>
      <c r="D27" s="5"/>
    </row>
  </sheetData>
  <mergeCells count="9">
    <mergeCell ref="B1:C1"/>
    <mergeCell ref="B2:C2"/>
    <mergeCell ref="B3:C3"/>
    <mergeCell ref="D1:D3"/>
    <mergeCell ref="A24:B24"/>
    <mergeCell ref="B5:D5"/>
    <mergeCell ref="A6:C6"/>
    <mergeCell ref="A8:D8"/>
    <mergeCell ref="A22:C22"/>
  </mergeCells>
  <hyperlinks>
    <hyperlink ref="D1" location="Inhoud!A1" display="terug naar inhoud" xr:uid="{2B4E4AC8-BFE1-4264-B17E-D5ED5A2F6BBC}"/>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0835-E37E-417B-AF6E-466F09C852CF}">
  <sheetPr>
    <pageSetUpPr fitToPage="1"/>
  </sheetPr>
  <dimension ref="A1:D30"/>
  <sheetViews>
    <sheetView topLeftCell="A3" workbookViewId="0">
      <selection activeCell="B3" sqref="B3:C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998</v>
      </c>
      <c r="C1" s="229"/>
      <c r="D1" s="234" t="s">
        <v>6</v>
      </c>
    </row>
    <row r="2" spans="1:4" x14ac:dyDescent="0.25">
      <c r="A2" s="47" t="s">
        <v>7</v>
      </c>
      <c r="B2" s="230" t="s">
        <v>18</v>
      </c>
      <c r="C2" s="231"/>
      <c r="D2" s="234"/>
    </row>
    <row r="3" spans="1:4" ht="15.75" thickBot="1" x14ac:dyDescent="0.3">
      <c r="A3" s="48" t="s">
        <v>8</v>
      </c>
      <c r="B3" s="232" t="s">
        <v>999</v>
      </c>
      <c r="C3" s="233"/>
      <c r="D3" s="234"/>
    </row>
    <row r="4" spans="1:4" ht="15.75" thickBot="1" x14ac:dyDescent="0.3"/>
    <row r="5" spans="1:4" s="4" customFormat="1" x14ac:dyDescent="0.25">
      <c r="A5" s="14" t="s">
        <v>9</v>
      </c>
      <c r="B5" s="235" t="s">
        <v>1093</v>
      </c>
      <c r="C5" s="235"/>
      <c r="D5" s="236"/>
    </row>
    <row r="6" spans="1:4" s="4" customFormat="1" x14ac:dyDescent="0.25">
      <c r="A6" s="221" t="s">
        <v>10</v>
      </c>
      <c r="B6" s="222"/>
      <c r="C6" s="222"/>
      <c r="D6" s="93">
        <v>13</v>
      </c>
    </row>
    <row r="7" spans="1:4" s="4" customFormat="1" x14ac:dyDescent="0.25">
      <c r="A7" s="20"/>
      <c r="B7" s="123"/>
      <c r="C7" s="65"/>
      <c r="D7" s="181"/>
    </row>
    <row r="8" spans="1:4" x14ac:dyDescent="0.25">
      <c r="A8" s="223" t="s">
        <v>11</v>
      </c>
      <c r="B8" s="224"/>
      <c r="C8" s="224"/>
      <c r="D8" s="225"/>
    </row>
    <row r="9" spans="1:4" x14ac:dyDescent="0.25">
      <c r="A9" s="12" t="s">
        <v>12</v>
      </c>
      <c r="B9" s="24" t="s">
        <v>20</v>
      </c>
      <c r="C9" s="23" t="s">
        <v>13</v>
      </c>
      <c r="D9" s="13" t="s">
        <v>14</v>
      </c>
    </row>
    <row r="10" spans="1:4" x14ac:dyDescent="0.25">
      <c r="A10" s="20">
        <v>2018</v>
      </c>
      <c r="B10" s="124" t="s">
        <v>933</v>
      </c>
      <c r="C10" s="183" t="s">
        <v>1094</v>
      </c>
      <c r="D10" s="119">
        <v>145000</v>
      </c>
    </row>
    <row r="11" spans="1:4" x14ac:dyDescent="0.25">
      <c r="A11" s="20">
        <v>2018</v>
      </c>
      <c r="B11" s="124" t="s">
        <v>1021</v>
      </c>
      <c r="C11" s="183" t="s">
        <v>1095</v>
      </c>
      <c r="D11" s="119">
        <v>145000</v>
      </c>
    </row>
    <row r="12" spans="1:4" x14ac:dyDescent="0.25">
      <c r="A12" s="176">
        <v>2018</v>
      </c>
      <c r="B12" s="206" t="s">
        <v>1068</v>
      </c>
      <c r="C12" s="207" t="s">
        <v>1096</v>
      </c>
      <c r="D12" s="208">
        <v>145000</v>
      </c>
    </row>
    <row r="13" spans="1:4" x14ac:dyDescent="0.25">
      <c r="A13" s="20"/>
      <c r="B13" s="124"/>
      <c r="C13" s="183"/>
      <c r="D13" s="119"/>
    </row>
    <row r="14" spans="1:4" x14ac:dyDescent="0.25">
      <c r="A14" s="226" t="s">
        <v>15</v>
      </c>
      <c r="B14" s="227"/>
      <c r="C14" s="227"/>
      <c r="D14" s="58">
        <f>SUM(D10:D12)</f>
        <v>435000</v>
      </c>
    </row>
    <row r="15" spans="1:4" x14ac:dyDescent="0.25">
      <c r="A15" s="120"/>
      <c r="B15" s="121"/>
      <c r="C15" s="185"/>
      <c r="D15" s="122"/>
    </row>
    <row r="16" spans="1:4" x14ac:dyDescent="0.25">
      <c r="A16" s="266" t="s">
        <v>16</v>
      </c>
      <c r="B16" s="267"/>
      <c r="C16" s="113" t="s">
        <v>1394</v>
      </c>
      <c r="D16" s="57">
        <v>435000</v>
      </c>
    </row>
    <row r="17" spans="1:4" ht="15.75" thickBot="1" x14ac:dyDescent="0.3">
      <c r="A17" s="75"/>
      <c r="B17" s="10"/>
      <c r="C17" s="10"/>
      <c r="D17" s="111"/>
    </row>
    <row r="18" spans="1:4" ht="15.75" thickBot="1" x14ac:dyDescent="0.3">
      <c r="A18" s="8"/>
      <c r="B18" s="5"/>
      <c r="C18" s="5"/>
      <c r="D18" s="5"/>
    </row>
    <row r="19" spans="1:4" x14ac:dyDescent="0.25">
      <c r="A19" s="14" t="s">
        <v>9</v>
      </c>
      <c r="B19" s="235" t="s">
        <v>1097</v>
      </c>
      <c r="C19" s="235"/>
      <c r="D19" s="236"/>
    </row>
    <row r="20" spans="1:4" x14ac:dyDescent="0.25">
      <c r="A20" s="221" t="s">
        <v>10</v>
      </c>
      <c r="B20" s="222"/>
      <c r="C20" s="222"/>
      <c r="D20" s="93">
        <v>8</v>
      </c>
    </row>
    <row r="21" spans="1:4" x14ac:dyDescent="0.25">
      <c r="A21" s="50"/>
      <c r="B21" s="51"/>
      <c r="C21" s="182"/>
      <c r="D21" s="74"/>
    </row>
    <row r="22" spans="1:4" x14ac:dyDescent="0.25">
      <c r="A22" s="223" t="s">
        <v>11</v>
      </c>
      <c r="B22" s="224"/>
      <c r="C22" s="224"/>
      <c r="D22" s="225"/>
    </row>
    <row r="23" spans="1:4" x14ac:dyDescent="0.25">
      <c r="A23" s="12" t="s">
        <v>12</v>
      </c>
      <c r="B23" s="24" t="s">
        <v>20</v>
      </c>
      <c r="C23" s="23" t="s">
        <v>13</v>
      </c>
      <c r="D23" s="13" t="s">
        <v>14</v>
      </c>
    </row>
    <row r="24" spans="1:4" x14ac:dyDescent="0.25">
      <c r="A24" s="20">
        <v>2019</v>
      </c>
      <c r="B24" s="182" t="s">
        <v>1043</v>
      </c>
      <c r="C24" s="182" t="s">
        <v>1098</v>
      </c>
      <c r="D24" s="67">
        <v>145000</v>
      </c>
    </row>
    <row r="25" spans="1:4" x14ac:dyDescent="0.25">
      <c r="A25" s="20">
        <v>2019</v>
      </c>
      <c r="B25" s="182" t="s">
        <v>1021</v>
      </c>
      <c r="C25" s="182" t="s">
        <v>1099</v>
      </c>
      <c r="D25" s="67">
        <v>290000</v>
      </c>
    </row>
    <row r="26" spans="1:4" x14ac:dyDescent="0.25">
      <c r="A26" s="20"/>
      <c r="B26" s="182"/>
      <c r="C26" s="182"/>
      <c r="D26" s="67"/>
    </row>
    <row r="27" spans="1:4" x14ac:dyDescent="0.25">
      <c r="A27" s="226" t="s">
        <v>15</v>
      </c>
      <c r="B27" s="227"/>
      <c r="C27" s="227"/>
      <c r="D27" s="58">
        <f>SUM(D24:D25)</f>
        <v>435000</v>
      </c>
    </row>
    <row r="28" spans="1:4" x14ac:dyDescent="0.25">
      <c r="A28" s="50"/>
      <c r="B28" s="51"/>
      <c r="C28" s="56"/>
      <c r="D28" s="122"/>
    </row>
    <row r="29" spans="1:4" x14ac:dyDescent="0.25">
      <c r="A29" s="266" t="s">
        <v>16</v>
      </c>
      <c r="B29" s="267"/>
      <c r="C29" s="113" t="s">
        <v>1395</v>
      </c>
      <c r="D29" s="57">
        <v>435000</v>
      </c>
    </row>
    <row r="30" spans="1:4" ht="15.75" thickBot="1" x14ac:dyDescent="0.3">
      <c r="A30" s="75"/>
      <c r="B30" s="10"/>
      <c r="C30" s="10"/>
      <c r="D30" s="111"/>
    </row>
  </sheetData>
  <mergeCells count="14">
    <mergeCell ref="D1:D3"/>
    <mergeCell ref="B1:C1"/>
    <mergeCell ref="B2:C2"/>
    <mergeCell ref="B3:C3"/>
    <mergeCell ref="A16:B16"/>
    <mergeCell ref="A29:B29"/>
    <mergeCell ref="A20:C20"/>
    <mergeCell ref="A22:D22"/>
    <mergeCell ref="A27:C27"/>
    <mergeCell ref="B5:D5"/>
    <mergeCell ref="A6:C6"/>
    <mergeCell ref="A8:D8"/>
    <mergeCell ref="A14:C14"/>
    <mergeCell ref="B19:D19"/>
  </mergeCells>
  <hyperlinks>
    <hyperlink ref="D1" location="Inhoud!A1" display="terug naar inhoud" xr:uid="{1DC34C5F-2346-4506-9231-EDCE18E59183}"/>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F6BA-7AD9-43F0-AEF2-44C4949FF6C9}">
  <sheetPr>
    <pageSetUpPr fitToPage="1"/>
  </sheetPr>
  <dimension ref="A1:D22"/>
  <sheetViews>
    <sheetView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998</v>
      </c>
      <c r="C1" s="229"/>
      <c r="D1" s="234" t="s">
        <v>6</v>
      </c>
    </row>
    <row r="2" spans="1:4" x14ac:dyDescent="0.25">
      <c r="A2" s="47" t="s">
        <v>7</v>
      </c>
      <c r="B2" s="230" t="s">
        <v>18</v>
      </c>
      <c r="C2" s="231"/>
      <c r="D2" s="234"/>
    </row>
    <row r="3" spans="1:4" ht="15.75" thickBot="1" x14ac:dyDescent="0.3">
      <c r="A3" s="48" t="s">
        <v>8</v>
      </c>
      <c r="B3" s="232" t="s">
        <v>999</v>
      </c>
      <c r="C3" s="233"/>
      <c r="D3" s="234"/>
    </row>
    <row r="4" spans="1:4" ht="15.75" thickBot="1" x14ac:dyDescent="0.3"/>
    <row r="5" spans="1:4" s="4" customFormat="1" x14ac:dyDescent="0.25">
      <c r="A5" s="14" t="s">
        <v>9</v>
      </c>
      <c r="B5" s="235" t="s">
        <v>1100</v>
      </c>
      <c r="C5" s="235"/>
      <c r="D5" s="236"/>
    </row>
    <row r="6" spans="1:4" s="4" customFormat="1" x14ac:dyDescent="0.25">
      <c r="A6" s="221" t="s">
        <v>10</v>
      </c>
      <c r="B6" s="222"/>
      <c r="C6" s="222"/>
      <c r="D6" s="93">
        <v>14</v>
      </c>
    </row>
    <row r="7" spans="1:4" x14ac:dyDescent="0.25">
      <c r="A7" s="50"/>
      <c r="D7" s="74"/>
    </row>
    <row r="8" spans="1:4" x14ac:dyDescent="0.25">
      <c r="A8" s="223" t="s">
        <v>11</v>
      </c>
      <c r="B8" s="224"/>
      <c r="C8" s="224"/>
      <c r="D8" s="225"/>
    </row>
    <row r="9" spans="1:4" x14ac:dyDescent="0.25">
      <c r="A9" s="12" t="s">
        <v>12</v>
      </c>
      <c r="B9" s="16" t="s">
        <v>20</v>
      </c>
      <c r="C9" s="5" t="s">
        <v>13</v>
      </c>
      <c r="D9" s="13" t="s">
        <v>14</v>
      </c>
    </row>
    <row r="10" spans="1:4" x14ac:dyDescent="0.25">
      <c r="A10" s="20">
        <v>2019</v>
      </c>
      <c r="B10" s="49" t="s">
        <v>1047</v>
      </c>
      <c r="C10" s="49" t="s">
        <v>1101</v>
      </c>
      <c r="D10" s="41">
        <v>720000</v>
      </c>
    </row>
    <row r="11" spans="1:4" x14ac:dyDescent="0.25">
      <c r="A11" s="20">
        <v>2019</v>
      </c>
      <c r="B11" s="49" t="s">
        <v>1005</v>
      </c>
      <c r="C11" s="49" t="s">
        <v>1102</v>
      </c>
      <c r="D11" s="41">
        <v>1068368</v>
      </c>
    </row>
    <row r="12" spans="1:4" x14ac:dyDescent="0.25">
      <c r="A12" s="20">
        <v>2019</v>
      </c>
      <c r="B12" s="49" t="s">
        <v>1019</v>
      </c>
      <c r="C12" s="110" t="s">
        <v>1103</v>
      </c>
      <c r="D12" s="41">
        <v>1200000</v>
      </c>
    </row>
    <row r="13" spans="1:4" x14ac:dyDescent="0.25">
      <c r="A13" s="20">
        <v>2019</v>
      </c>
      <c r="B13" s="46" t="s">
        <v>1043</v>
      </c>
      <c r="C13" s="118" t="s">
        <v>1104</v>
      </c>
      <c r="D13" s="41">
        <v>680000</v>
      </c>
    </row>
    <row r="14" spans="1:4" x14ac:dyDescent="0.25">
      <c r="A14" s="20">
        <v>2019</v>
      </c>
      <c r="B14" s="46" t="s">
        <v>930</v>
      </c>
      <c r="C14" s="49" t="s">
        <v>1105</v>
      </c>
      <c r="D14" s="41">
        <v>678832</v>
      </c>
    </row>
    <row r="15" spans="1:4" x14ac:dyDescent="0.25">
      <c r="A15" s="20">
        <v>2019</v>
      </c>
      <c r="B15" s="46" t="s">
        <v>1017</v>
      </c>
      <c r="C15" s="110" t="s">
        <v>1106</v>
      </c>
      <c r="D15" s="41">
        <v>532800</v>
      </c>
    </row>
    <row r="16" spans="1:4" x14ac:dyDescent="0.25">
      <c r="A16" s="20"/>
      <c r="D16" s="41"/>
    </row>
    <row r="17" spans="1:4" x14ac:dyDescent="0.25">
      <c r="A17" s="226" t="s">
        <v>15</v>
      </c>
      <c r="B17" s="227"/>
      <c r="C17" s="227"/>
      <c r="D17" s="71">
        <f>SUM(D10:D16)</f>
        <v>4880000</v>
      </c>
    </row>
    <row r="18" spans="1:4" x14ac:dyDescent="0.25">
      <c r="A18" s="50"/>
      <c r="D18" s="41"/>
    </row>
    <row r="19" spans="1:4" x14ac:dyDescent="0.25">
      <c r="A19" s="266" t="s">
        <v>16</v>
      </c>
      <c r="B19" s="267"/>
      <c r="C19" s="113" t="s">
        <v>1395</v>
      </c>
      <c r="D19" s="57">
        <v>4880000</v>
      </c>
    </row>
    <row r="20" spans="1:4" ht="15.75" thickBot="1" x14ac:dyDescent="0.3">
      <c r="A20" s="75"/>
      <c r="B20" s="10"/>
      <c r="C20" s="10"/>
      <c r="D20" s="111"/>
    </row>
    <row r="21" spans="1:4" x14ac:dyDescent="0.25">
      <c r="A21" s="8"/>
      <c r="B21" s="5"/>
      <c r="C21" s="5"/>
      <c r="D21" s="5"/>
    </row>
    <row r="22" spans="1:4" x14ac:dyDescent="0.25">
      <c r="A22" s="8"/>
      <c r="B22" s="5"/>
      <c r="C22" s="5"/>
      <c r="D22" s="5"/>
    </row>
  </sheetData>
  <mergeCells count="9">
    <mergeCell ref="B1:C1"/>
    <mergeCell ref="B2:C2"/>
    <mergeCell ref="B3:C3"/>
    <mergeCell ref="A19:B19"/>
    <mergeCell ref="D1:D3"/>
    <mergeCell ref="B5:D5"/>
    <mergeCell ref="A6:C6"/>
    <mergeCell ref="A8:D8"/>
    <mergeCell ref="A17:C17"/>
  </mergeCells>
  <hyperlinks>
    <hyperlink ref="D1" location="Inhoud!A1" display="terug naar inhoud" xr:uid="{7BB1C3F9-96BC-41A2-A301-D268A31F3568}"/>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70B8B-8839-4C8B-AB17-965F7573390B}">
  <sheetPr>
    <pageSetUpPr fitToPage="1"/>
  </sheetPr>
  <dimension ref="A1:D117"/>
  <sheetViews>
    <sheetView topLeftCell="A3" workbookViewId="0">
      <selection activeCell="A3" sqref="A3"/>
    </sheetView>
  </sheetViews>
  <sheetFormatPr defaultColWidth="8.85546875" defaultRowHeight="15" x14ac:dyDescent="0.25"/>
  <cols>
    <col min="1" max="1" width="28.7109375" style="129"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ht="14.45" customHeight="1" x14ac:dyDescent="0.25">
      <c r="A1" s="126" t="s">
        <v>2</v>
      </c>
      <c r="B1" s="228" t="s">
        <v>1107</v>
      </c>
      <c r="C1" s="229"/>
      <c r="D1" s="234" t="s">
        <v>6</v>
      </c>
    </row>
    <row r="2" spans="1:4" x14ac:dyDescent="0.25">
      <c r="A2" s="127" t="s">
        <v>7</v>
      </c>
      <c r="B2" s="230" t="s">
        <v>18</v>
      </c>
      <c r="C2" s="231"/>
      <c r="D2" s="234"/>
    </row>
    <row r="3" spans="1:4" ht="15.75" thickBot="1" x14ac:dyDescent="0.3">
      <c r="A3" s="128" t="s">
        <v>8</v>
      </c>
      <c r="B3" s="232" t="s">
        <v>4</v>
      </c>
      <c r="C3" s="233"/>
      <c r="D3" s="234"/>
    </row>
    <row r="4" spans="1:4" ht="15.75" thickBot="1" x14ac:dyDescent="0.3"/>
    <row r="5" spans="1:4" s="4" customFormat="1" x14ac:dyDescent="0.25">
      <c r="A5" s="125" t="s">
        <v>9</v>
      </c>
      <c r="B5" s="235" t="s">
        <v>1108</v>
      </c>
      <c r="C5" s="235"/>
      <c r="D5" s="236"/>
    </row>
    <row r="6" spans="1:4" s="4" customFormat="1" x14ac:dyDescent="0.25">
      <c r="A6" s="266" t="s">
        <v>10</v>
      </c>
      <c r="B6" s="267"/>
      <c r="C6" s="267"/>
      <c r="D6" s="93">
        <v>120</v>
      </c>
    </row>
    <row r="7" spans="1:4" x14ac:dyDescent="0.25">
      <c r="A7" s="20"/>
      <c r="D7" s="74"/>
    </row>
    <row r="8" spans="1:4" x14ac:dyDescent="0.25">
      <c r="A8" s="223" t="s">
        <v>11</v>
      </c>
      <c r="B8" s="224"/>
      <c r="C8" s="224"/>
      <c r="D8" s="225"/>
    </row>
    <row r="9" spans="1:4" x14ac:dyDescent="0.25">
      <c r="A9" s="28" t="s">
        <v>12</v>
      </c>
      <c r="B9" s="16" t="s">
        <v>20</v>
      </c>
      <c r="C9" s="5" t="s">
        <v>13</v>
      </c>
      <c r="D9" s="13" t="s">
        <v>14</v>
      </c>
    </row>
    <row r="10" spans="1:4" x14ac:dyDescent="0.25">
      <c r="A10" s="20">
        <v>2021</v>
      </c>
      <c r="B10" s="46" t="s">
        <v>71</v>
      </c>
      <c r="C10" s="46" t="s">
        <v>1109</v>
      </c>
      <c r="D10" s="41">
        <v>35100</v>
      </c>
    </row>
    <row r="11" spans="1:4" x14ac:dyDescent="0.25">
      <c r="A11" s="20">
        <v>2021</v>
      </c>
      <c r="B11" s="46" t="s">
        <v>1110</v>
      </c>
      <c r="C11" s="46" t="s">
        <v>1111</v>
      </c>
      <c r="D11" s="41">
        <v>10000</v>
      </c>
    </row>
    <row r="12" spans="1:4" x14ac:dyDescent="0.25">
      <c r="A12" s="20">
        <v>2021</v>
      </c>
      <c r="B12" s="46" t="s">
        <v>1112</v>
      </c>
      <c r="C12" s="46" t="s">
        <v>1113</v>
      </c>
      <c r="D12" s="41">
        <v>40000</v>
      </c>
    </row>
    <row r="13" spans="1:4" x14ac:dyDescent="0.25">
      <c r="A13" s="20">
        <v>2021</v>
      </c>
      <c r="B13" s="46" t="s">
        <v>516</v>
      </c>
      <c r="C13" s="46" t="s">
        <v>1114</v>
      </c>
      <c r="D13" s="41">
        <v>40000</v>
      </c>
    </row>
    <row r="14" spans="1:4" x14ac:dyDescent="0.25">
      <c r="A14" s="20">
        <v>2021</v>
      </c>
      <c r="B14" s="46" t="s">
        <v>578</v>
      </c>
      <c r="C14" s="46" t="s">
        <v>1115</v>
      </c>
      <c r="D14" s="41">
        <v>40000</v>
      </c>
    </row>
    <row r="15" spans="1:4" x14ac:dyDescent="0.25">
      <c r="A15" s="20">
        <v>2021</v>
      </c>
      <c r="B15" s="46" t="s">
        <v>582</v>
      </c>
      <c r="C15" s="46" t="s">
        <v>1116</v>
      </c>
      <c r="D15" s="41">
        <v>40000</v>
      </c>
    </row>
    <row r="16" spans="1:4" x14ac:dyDescent="0.25">
      <c r="A16" s="20">
        <v>2021</v>
      </c>
      <c r="B16" s="46" t="s">
        <v>496</v>
      </c>
      <c r="C16" s="46" t="s">
        <v>1117</v>
      </c>
      <c r="D16" s="41">
        <v>21661</v>
      </c>
    </row>
    <row r="17" spans="1:4" x14ac:dyDescent="0.25">
      <c r="A17" s="20">
        <v>2021</v>
      </c>
      <c r="B17" s="46" t="s">
        <v>65</v>
      </c>
      <c r="C17" s="46" t="s">
        <v>1118</v>
      </c>
      <c r="D17" s="41">
        <v>15000</v>
      </c>
    </row>
    <row r="18" spans="1:4" x14ac:dyDescent="0.25">
      <c r="A18" s="20">
        <v>2021</v>
      </c>
      <c r="B18" s="46" t="s">
        <v>536</v>
      </c>
      <c r="C18" s="46" t="s">
        <v>1119</v>
      </c>
      <c r="D18" s="41">
        <v>40000</v>
      </c>
    </row>
    <row r="19" spans="1:4" x14ac:dyDescent="0.25">
      <c r="A19" s="20">
        <v>2021</v>
      </c>
      <c r="B19" s="46" t="s">
        <v>1120</v>
      </c>
      <c r="C19" s="46" t="s">
        <v>1121</v>
      </c>
      <c r="D19" s="41">
        <v>26811</v>
      </c>
    </row>
    <row r="20" spans="1:4" x14ac:dyDescent="0.25">
      <c r="A20" s="20">
        <v>2021</v>
      </c>
      <c r="B20" s="46" t="s">
        <v>500</v>
      </c>
      <c r="C20" s="46" t="s">
        <v>1122</v>
      </c>
      <c r="D20" s="41">
        <v>40000</v>
      </c>
    </row>
    <row r="21" spans="1:4" x14ac:dyDescent="0.25">
      <c r="A21" s="20">
        <v>2021</v>
      </c>
      <c r="B21" s="46" t="s">
        <v>474</v>
      </c>
      <c r="C21" s="46" t="s">
        <v>1123</v>
      </c>
      <c r="D21" s="41">
        <v>40000</v>
      </c>
    </row>
    <row r="22" spans="1:4" x14ac:dyDescent="0.25">
      <c r="A22" s="20">
        <v>2021</v>
      </c>
      <c r="B22" s="46" t="s">
        <v>78</v>
      </c>
      <c r="C22" s="46" t="s">
        <v>1124</v>
      </c>
      <c r="D22" s="41">
        <v>40000</v>
      </c>
    </row>
    <row r="23" spans="1:4" x14ac:dyDescent="0.25">
      <c r="A23" s="20">
        <v>2021</v>
      </c>
      <c r="B23" s="46" t="s">
        <v>538</v>
      </c>
      <c r="C23" s="46" t="s">
        <v>1125</v>
      </c>
      <c r="D23" s="41">
        <v>40000</v>
      </c>
    </row>
    <row r="24" spans="1:4" x14ac:dyDescent="0.25">
      <c r="A24" s="20">
        <v>2021</v>
      </c>
      <c r="B24" s="46" t="s">
        <v>548</v>
      </c>
      <c r="C24" s="46" t="s">
        <v>1126</v>
      </c>
      <c r="D24" s="41">
        <v>13200</v>
      </c>
    </row>
    <row r="25" spans="1:4" x14ac:dyDescent="0.25">
      <c r="A25" s="20">
        <v>2021</v>
      </c>
      <c r="B25" s="46" t="s">
        <v>1127</v>
      </c>
      <c r="C25" s="46" t="s">
        <v>1128</v>
      </c>
      <c r="D25" s="41">
        <v>25000</v>
      </c>
    </row>
    <row r="26" spans="1:4" x14ac:dyDescent="0.25">
      <c r="A26" s="20">
        <v>2021</v>
      </c>
      <c r="B26" s="46" t="s">
        <v>1129</v>
      </c>
      <c r="C26" s="46" t="s">
        <v>1130</v>
      </c>
      <c r="D26" s="41">
        <v>15122</v>
      </c>
    </row>
    <row r="27" spans="1:4" x14ac:dyDescent="0.25">
      <c r="A27" s="20">
        <v>2021</v>
      </c>
      <c r="B27" s="46" t="s">
        <v>68</v>
      </c>
      <c r="C27" s="46" t="s">
        <v>1131</v>
      </c>
      <c r="D27" s="41">
        <v>25000</v>
      </c>
    </row>
    <row r="28" spans="1:4" x14ac:dyDescent="0.25">
      <c r="A28" s="20">
        <v>2021</v>
      </c>
      <c r="B28" s="46" t="s">
        <v>467</v>
      </c>
      <c r="C28" s="46" t="s">
        <v>1132</v>
      </c>
      <c r="D28" s="41">
        <v>20000</v>
      </c>
    </row>
    <row r="29" spans="1:4" x14ac:dyDescent="0.25">
      <c r="A29" s="20">
        <v>2021</v>
      </c>
      <c r="B29" s="46" t="s">
        <v>1021</v>
      </c>
      <c r="C29" s="46" t="s">
        <v>1133</v>
      </c>
      <c r="D29" s="41">
        <v>22340</v>
      </c>
    </row>
    <row r="30" spans="1:4" x14ac:dyDescent="0.25">
      <c r="A30" s="20">
        <v>2021</v>
      </c>
      <c r="B30" s="46" t="s">
        <v>1134</v>
      </c>
      <c r="C30" s="46" t="s">
        <v>1135</v>
      </c>
      <c r="D30" s="41">
        <v>40000</v>
      </c>
    </row>
    <row r="31" spans="1:4" x14ac:dyDescent="0.25">
      <c r="A31" s="20">
        <v>2021</v>
      </c>
      <c r="B31" s="46" t="s">
        <v>1136</v>
      </c>
      <c r="C31" s="46" t="s">
        <v>1137</v>
      </c>
      <c r="D31" s="41">
        <v>40000</v>
      </c>
    </row>
    <row r="32" spans="1:4" x14ac:dyDescent="0.25">
      <c r="A32" s="20">
        <v>2021</v>
      </c>
      <c r="B32" s="46" t="s">
        <v>539</v>
      </c>
      <c r="C32" s="46" t="s">
        <v>1138</v>
      </c>
      <c r="D32" s="41">
        <v>34484</v>
      </c>
    </row>
    <row r="33" spans="1:4" x14ac:dyDescent="0.25">
      <c r="A33" s="20">
        <v>2021</v>
      </c>
      <c r="B33" s="46" t="s">
        <v>1139</v>
      </c>
      <c r="C33" s="46" t="s">
        <v>1140</v>
      </c>
      <c r="D33" s="41">
        <v>35000</v>
      </c>
    </row>
    <row r="34" spans="1:4" x14ac:dyDescent="0.25">
      <c r="A34" s="20">
        <v>2021</v>
      </c>
      <c r="B34" s="46" t="s">
        <v>128</v>
      </c>
      <c r="C34" s="46" t="s">
        <v>1141</v>
      </c>
      <c r="D34" s="41">
        <v>36000</v>
      </c>
    </row>
    <row r="35" spans="1:4" x14ac:dyDescent="0.25">
      <c r="A35" s="20">
        <v>2021</v>
      </c>
      <c r="B35" s="46" t="s">
        <v>1142</v>
      </c>
      <c r="C35" s="46" t="s">
        <v>1143</v>
      </c>
      <c r="D35" s="41">
        <v>40000</v>
      </c>
    </row>
    <row r="36" spans="1:4" x14ac:dyDescent="0.25">
      <c r="A36" s="20">
        <v>2021</v>
      </c>
      <c r="B36" s="46" t="s">
        <v>476</v>
      </c>
      <c r="C36" s="46" t="s">
        <v>1144</v>
      </c>
      <c r="D36" s="41">
        <v>30000</v>
      </c>
    </row>
    <row r="37" spans="1:4" x14ac:dyDescent="0.25">
      <c r="A37" s="20">
        <v>2021</v>
      </c>
      <c r="B37" s="46" t="s">
        <v>1145</v>
      </c>
      <c r="C37" s="46" t="s">
        <v>1146</v>
      </c>
      <c r="D37" s="41">
        <v>34900</v>
      </c>
    </row>
    <row r="38" spans="1:4" x14ac:dyDescent="0.25">
      <c r="A38" s="20">
        <v>2021</v>
      </c>
      <c r="B38" s="46" t="s">
        <v>1147</v>
      </c>
      <c r="C38" s="46" t="s">
        <v>1148</v>
      </c>
      <c r="D38" s="41">
        <v>7500</v>
      </c>
    </row>
    <row r="39" spans="1:4" x14ac:dyDescent="0.25">
      <c r="A39" s="20">
        <v>2021</v>
      </c>
      <c r="B39" s="46" t="s">
        <v>549</v>
      </c>
      <c r="C39" s="46" t="s">
        <v>1149</v>
      </c>
      <c r="D39" s="41">
        <v>40000</v>
      </c>
    </row>
    <row r="40" spans="1:4" x14ac:dyDescent="0.25">
      <c r="A40" s="20">
        <v>2021</v>
      </c>
      <c r="B40" s="46" t="s">
        <v>450</v>
      </c>
      <c r="C40" s="46" t="s">
        <v>1150</v>
      </c>
      <c r="D40" s="41">
        <v>10820</v>
      </c>
    </row>
    <row r="41" spans="1:4" x14ac:dyDescent="0.25">
      <c r="A41" s="20">
        <v>2021</v>
      </c>
      <c r="B41" s="46" t="s">
        <v>1151</v>
      </c>
      <c r="C41" s="46" t="s">
        <v>1152</v>
      </c>
      <c r="D41" s="41">
        <v>30000</v>
      </c>
    </row>
    <row r="42" spans="1:4" x14ac:dyDescent="0.25">
      <c r="A42" s="20">
        <v>2021</v>
      </c>
      <c r="B42" s="46" t="s">
        <v>1153</v>
      </c>
      <c r="C42" s="46" t="s">
        <v>1154</v>
      </c>
      <c r="D42" s="41">
        <v>40000</v>
      </c>
    </row>
    <row r="43" spans="1:4" x14ac:dyDescent="0.25">
      <c r="A43" s="20">
        <v>2021</v>
      </c>
      <c r="B43" s="46" t="s">
        <v>1155</v>
      </c>
      <c r="C43" s="46" t="s">
        <v>1156</v>
      </c>
      <c r="D43" s="41">
        <v>4525</v>
      </c>
    </row>
    <row r="44" spans="1:4" x14ac:dyDescent="0.25">
      <c r="A44" s="20">
        <v>2021</v>
      </c>
      <c r="B44" s="46" t="s">
        <v>1157</v>
      </c>
      <c r="C44" s="46" t="s">
        <v>1158</v>
      </c>
      <c r="D44" s="41">
        <v>15000</v>
      </c>
    </row>
    <row r="45" spans="1:4" x14ac:dyDescent="0.25">
      <c r="A45" s="20">
        <v>2021</v>
      </c>
      <c r="B45" s="46" t="s">
        <v>572</v>
      </c>
      <c r="C45" s="46" t="s">
        <v>1159</v>
      </c>
      <c r="D45" s="41">
        <v>8928</v>
      </c>
    </row>
    <row r="46" spans="1:4" x14ac:dyDescent="0.25">
      <c r="A46" s="20">
        <v>2021</v>
      </c>
      <c r="B46" s="46" t="s">
        <v>535</v>
      </c>
      <c r="C46" s="46" t="s">
        <v>1160</v>
      </c>
      <c r="D46" s="41">
        <v>23032</v>
      </c>
    </row>
    <row r="47" spans="1:4" x14ac:dyDescent="0.25">
      <c r="A47" s="20">
        <v>2021</v>
      </c>
      <c r="B47" s="46" t="s">
        <v>1161</v>
      </c>
      <c r="C47" s="46" t="s">
        <v>1162</v>
      </c>
      <c r="D47" s="41">
        <v>19120</v>
      </c>
    </row>
    <row r="48" spans="1:4" x14ac:dyDescent="0.25">
      <c r="A48" s="20">
        <v>2021</v>
      </c>
      <c r="B48" s="46" t="s">
        <v>21</v>
      </c>
      <c r="C48" s="46" t="s">
        <v>1163</v>
      </c>
      <c r="D48" s="41">
        <v>40000</v>
      </c>
    </row>
    <row r="49" spans="1:4" x14ac:dyDescent="0.25">
      <c r="A49" s="176">
        <v>2021</v>
      </c>
      <c r="B49" s="53" t="s">
        <v>1164</v>
      </c>
      <c r="C49" s="53" t="s">
        <v>1165</v>
      </c>
      <c r="D49" s="136">
        <v>12500</v>
      </c>
    </row>
    <row r="50" spans="1:4" x14ac:dyDescent="0.25">
      <c r="A50" s="20">
        <v>2021</v>
      </c>
      <c r="B50" s="46" t="s">
        <v>468</v>
      </c>
      <c r="C50" s="46" t="s">
        <v>1166</v>
      </c>
      <c r="D50" s="41">
        <v>40000</v>
      </c>
    </row>
    <row r="51" spans="1:4" x14ac:dyDescent="0.25">
      <c r="A51" s="20">
        <v>2021</v>
      </c>
      <c r="B51" s="46" t="s">
        <v>491</v>
      </c>
      <c r="C51" s="46" t="s">
        <v>1167</v>
      </c>
      <c r="D51" s="41">
        <v>35000</v>
      </c>
    </row>
    <row r="52" spans="1:4" x14ac:dyDescent="0.25">
      <c r="A52" s="20">
        <v>2021</v>
      </c>
      <c r="B52" s="46" t="s">
        <v>656</v>
      </c>
      <c r="C52" s="46" t="s">
        <v>1168</v>
      </c>
      <c r="D52" s="41">
        <v>26500</v>
      </c>
    </row>
    <row r="53" spans="1:4" x14ac:dyDescent="0.25">
      <c r="A53" s="20">
        <v>2021</v>
      </c>
      <c r="B53" s="46" t="s">
        <v>1169</v>
      </c>
      <c r="C53" s="46" t="s">
        <v>1170</v>
      </c>
      <c r="D53" s="41">
        <v>22100</v>
      </c>
    </row>
    <row r="54" spans="1:4" x14ac:dyDescent="0.25">
      <c r="A54" s="20">
        <v>2021</v>
      </c>
      <c r="B54" s="46" t="s">
        <v>568</v>
      </c>
      <c r="C54" s="46" t="s">
        <v>1171</v>
      </c>
      <c r="D54" s="41">
        <v>30000</v>
      </c>
    </row>
    <row r="55" spans="1:4" x14ac:dyDescent="0.25">
      <c r="A55" s="20">
        <v>2021</v>
      </c>
      <c r="B55" s="46" t="s">
        <v>1172</v>
      </c>
      <c r="C55" s="46" t="s">
        <v>1173</v>
      </c>
      <c r="D55" s="41">
        <v>31250</v>
      </c>
    </row>
    <row r="56" spans="1:4" x14ac:dyDescent="0.25">
      <c r="A56" s="20">
        <v>2021</v>
      </c>
      <c r="B56" s="46" t="s">
        <v>443</v>
      </c>
      <c r="C56" s="46" t="s">
        <v>1174</v>
      </c>
      <c r="D56" s="41">
        <v>35000</v>
      </c>
    </row>
    <row r="57" spans="1:4" x14ac:dyDescent="0.25">
      <c r="A57" s="20">
        <v>2021</v>
      </c>
      <c r="B57" s="46" t="s">
        <v>576</v>
      </c>
      <c r="C57" s="46" t="s">
        <v>1175</v>
      </c>
      <c r="D57" s="41">
        <v>40000</v>
      </c>
    </row>
    <row r="58" spans="1:4" x14ac:dyDescent="0.25">
      <c r="A58" s="20">
        <v>2021</v>
      </c>
      <c r="B58" s="46" t="s">
        <v>1176</v>
      </c>
      <c r="C58" s="46" t="s">
        <v>1177</v>
      </c>
      <c r="D58" s="41">
        <v>15250</v>
      </c>
    </row>
    <row r="59" spans="1:4" x14ac:dyDescent="0.25">
      <c r="A59" s="20">
        <v>2021</v>
      </c>
      <c r="B59" s="46" t="s">
        <v>119</v>
      </c>
      <c r="C59" s="46" t="s">
        <v>1178</v>
      </c>
      <c r="D59" s="41">
        <v>40000</v>
      </c>
    </row>
    <row r="60" spans="1:4" x14ac:dyDescent="0.25">
      <c r="A60" s="20">
        <v>2021</v>
      </c>
      <c r="B60" s="46" t="s">
        <v>519</v>
      </c>
      <c r="C60" s="46" t="s">
        <v>1179</v>
      </c>
      <c r="D60" s="41">
        <v>30438</v>
      </c>
    </row>
    <row r="61" spans="1:4" x14ac:dyDescent="0.25">
      <c r="A61" s="20">
        <v>2021</v>
      </c>
      <c r="B61" s="46" t="s">
        <v>104</v>
      </c>
      <c r="C61" s="46" t="s">
        <v>1180</v>
      </c>
      <c r="D61" s="41">
        <v>3500</v>
      </c>
    </row>
    <row r="62" spans="1:4" x14ac:dyDescent="0.25">
      <c r="A62" s="20">
        <v>2021</v>
      </c>
      <c r="B62" s="46" t="s">
        <v>472</v>
      </c>
      <c r="C62" s="46" t="s">
        <v>1181</v>
      </c>
      <c r="D62" s="41">
        <v>40000</v>
      </c>
    </row>
    <row r="63" spans="1:4" x14ac:dyDescent="0.25">
      <c r="A63" s="20">
        <v>2021</v>
      </c>
      <c r="B63" s="46" t="s">
        <v>495</v>
      </c>
      <c r="C63" s="46" t="s">
        <v>1182</v>
      </c>
      <c r="D63" s="41">
        <v>40000</v>
      </c>
    </row>
    <row r="64" spans="1:4" x14ac:dyDescent="0.25">
      <c r="A64" s="20">
        <v>2021</v>
      </c>
      <c r="B64" s="46" t="s">
        <v>465</v>
      </c>
      <c r="C64" s="46" t="s">
        <v>1183</v>
      </c>
      <c r="D64" s="41">
        <v>19942</v>
      </c>
    </row>
    <row r="65" spans="1:4" x14ac:dyDescent="0.25">
      <c r="A65" s="20">
        <v>2021</v>
      </c>
      <c r="B65" s="46" t="s">
        <v>74</v>
      </c>
      <c r="C65" s="46" t="s">
        <v>1184</v>
      </c>
      <c r="D65" s="41">
        <v>40000</v>
      </c>
    </row>
    <row r="66" spans="1:4" x14ac:dyDescent="0.25">
      <c r="A66" s="20">
        <v>2021</v>
      </c>
      <c r="B66" s="46" t="s">
        <v>595</v>
      </c>
      <c r="C66" s="46" t="s">
        <v>1185</v>
      </c>
      <c r="D66" s="41">
        <v>15148</v>
      </c>
    </row>
    <row r="67" spans="1:4" x14ac:dyDescent="0.25">
      <c r="A67" s="20">
        <v>2021</v>
      </c>
      <c r="B67" s="46" t="s">
        <v>1186</v>
      </c>
      <c r="C67" s="46" t="s">
        <v>1187</v>
      </c>
      <c r="D67" s="41">
        <v>40000</v>
      </c>
    </row>
    <row r="68" spans="1:4" x14ac:dyDescent="0.25">
      <c r="A68" s="20">
        <v>2021</v>
      </c>
      <c r="B68" s="46" t="s">
        <v>1188</v>
      </c>
      <c r="C68" s="46" t="s">
        <v>1189</v>
      </c>
      <c r="D68" s="41">
        <v>20000</v>
      </c>
    </row>
    <row r="69" spans="1:4" x14ac:dyDescent="0.25">
      <c r="A69" s="20">
        <v>2021</v>
      </c>
      <c r="B69" s="46" t="s">
        <v>1190</v>
      </c>
      <c r="C69" s="46" t="s">
        <v>1191</v>
      </c>
      <c r="D69" s="41">
        <v>11972</v>
      </c>
    </row>
    <row r="70" spans="1:4" x14ac:dyDescent="0.25">
      <c r="A70" s="20">
        <v>2021</v>
      </c>
      <c r="B70" s="46" t="s">
        <v>482</v>
      </c>
      <c r="C70" s="46" t="s">
        <v>1192</v>
      </c>
      <c r="D70" s="41">
        <v>40000</v>
      </c>
    </row>
    <row r="71" spans="1:4" x14ac:dyDescent="0.25">
      <c r="A71" s="20">
        <v>2021</v>
      </c>
      <c r="B71" s="46" t="s">
        <v>1193</v>
      </c>
      <c r="C71" s="46" t="s">
        <v>1194</v>
      </c>
      <c r="D71" s="41">
        <v>16117</v>
      </c>
    </row>
    <row r="72" spans="1:4" x14ac:dyDescent="0.25">
      <c r="A72" s="20">
        <v>2021</v>
      </c>
      <c r="B72" s="46" t="s">
        <v>565</v>
      </c>
      <c r="C72" s="46" t="s">
        <v>1195</v>
      </c>
      <c r="D72" s="41">
        <v>20000</v>
      </c>
    </row>
    <row r="73" spans="1:4" x14ac:dyDescent="0.25">
      <c r="A73" s="20">
        <v>2021</v>
      </c>
      <c r="B73" s="46" t="s">
        <v>101</v>
      </c>
      <c r="C73" s="46" t="s">
        <v>1196</v>
      </c>
      <c r="D73" s="41">
        <v>2750</v>
      </c>
    </row>
    <row r="74" spans="1:4" x14ac:dyDescent="0.25">
      <c r="A74" s="20">
        <v>2021</v>
      </c>
      <c r="B74" s="46" t="s">
        <v>563</v>
      </c>
      <c r="C74" s="46" t="s">
        <v>1197</v>
      </c>
      <c r="D74" s="41">
        <v>15000</v>
      </c>
    </row>
    <row r="75" spans="1:4" x14ac:dyDescent="0.25">
      <c r="A75" s="20">
        <v>2021</v>
      </c>
      <c r="B75" s="46" t="s">
        <v>1198</v>
      </c>
      <c r="C75" s="46" t="s">
        <v>1199</v>
      </c>
      <c r="D75" s="41">
        <v>40000</v>
      </c>
    </row>
    <row r="76" spans="1:4" x14ac:dyDescent="0.25">
      <c r="A76" s="20">
        <v>2021</v>
      </c>
      <c r="B76" s="46" t="s">
        <v>553</v>
      </c>
      <c r="C76" s="46" t="s">
        <v>1200</v>
      </c>
      <c r="D76" s="41">
        <v>14236</v>
      </c>
    </row>
    <row r="77" spans="1:4" x14ac:dyDescent="0.25">
      <c r="A77" s="20">
        <v>2021</v>
      </c>
      <c r="B77" s="46" t="s">
        <v>102</v>
      </c>
      <c r="C77" s="46" t="s">
        <v>1201</v>
      </c>
      <c r="D77" s="41">
        <v>11752</v>
      </c>
    </row>
    <row r="78" spans="1:4" x14ac:dyDescent="0.25">
      <c r="A78" s="20">
        <v>2021</v>
      </c>
      <c r="B78" s="46" t="s">
        <v>1202</v>
      </c>
      <c r="C78" s="46" t="s">
        <v>1203</v>
      </c>
      <c r="D78" s="41">
        <v>38000</v>
      </c>
    </row>
    <row r="79" spans="1:4" x14ac:dyDescent="0.25">
      <c r="A79" s="20">
        <v>2021</v>
      </c>
      <c r="B79" s="46" t="s">
        <v>1204</v>
      </c>
      <c r="C79" s="46" t="s">
        <v>1205</v>
      </c>
      <c r="D79" s="41">
        <v>1739</v>
      </c>
    </row>
    <row r="80" spans="1:4" x14ac:dyDescent="0.25">
      <c r="A80" s="20">
        <v>2021</v>
      </c>
      <c r="B80" s="46" t="s">
        <v>475</v>
      </c>
      <c r="C80" s="46" t="s">
        <v>1206</v>
      </c>
      <c r="D80" s="41">
        <v>6000</v>
      </c>
    </row>
    <row r="81" spans="1:4" x14ac:dyDescent="0.25">
      <c r="A81" s="20">
        <v>2021</v>
      </c>
      <c r="B81" s="46" t="s">
        <v>1207</v>
      </c>
      <c r="C81" s="46" t="s">
        <v>1208</v>
      </c>
      <c r="D81" s="41">
        <v>10000</v>
      </c>
    </row>
    <row r="82" spans="1:4" x14ac:dyDescent="0.25">
      <c r="A82" s="20">
        <v>2021</v>
      </c>
      <c r="B82" s="46" t="s">
        <v>510</v>
      </c>
      <c r="C82" s="46" t="s">
        <v>1209</v>
      </c>
      <c r="D82" s="41">
        <v>40000</v>
      </c>
    </row>
    <row r="83" spans="1:4" x14ac:dyDescent="0.25">
      <c r="A83" s="20">
        <v>2021</v>
      </c>
      <c r="B83" s="46" t="s">
        <v>1210</v>
      </c>
      <c r="C83" s="46" t="s">
        <v>1211</v>
      </c>
      <c r="D83" s="41">
        <v>19597</v>
      </c>
    </row>
    <row r="84" spans="1:4" x14ac:dyDescent="0.25">
      <c r="A84" s="20">
        <v>2021</v>
      </c>
      <c r="B84" s="46" t="s">
        <v>1212</v>
      </c>
      <c r="C84" s="46" t="s">
        <v>1213</v>
      </c>
      <c r="D84" s="41">
        <v>13000</v>
      </c>
    </row>
    <row r="85" spans="1:4" x14ac:dyDescent="0.25">
      <c r="A85" s="20">
        <v>2021</v>
      </c>
      <c r="B85" s="46" t="s">
        <v>593</v>
      </c>
      <c r="C85" s="46" t="s">
        <v>1214</v>
      </c>
      <c r="D85" s="41">
        <v>10100</v>
      </c>
    </row>
    <row r="86" spans="1:4" x14ac:dyDescent="0.25">
      <c r="A86" s="20">
        <v>2021</v>
      </c>
      <c r="B86" s="46" t="s">
        <v>523</v>
      </c>
      <c r="C86" s="46" t="s">
        <v>1215</v>
      </c>
      <c r="D86" s="41">
        <v>2500</v>
      </c>
    </row>
    <row r="87" spans="1:4" x14ac:dyDescent="0.25">
      <c r="A87" s="20">
        <v>2021</v>
      </c>
      <c r="B87" s="46" t="s">
        <v>603</v>
      </c>
      <c r="C87" s="46" t="s">
        <v>1216</v>
      </c>
      <c r="D87" s="41">
        <v>38250</v>
      </c>
    </row>
    <row r="88" spans="1:4" x14ac:dyDescent="0.25">
      <c r="A88" s="20">
        <v>2021</v>
      </c>
      <c r="B88" s="46" t="s">
        <v>651</v>
      </c>
      <c r="C88" s="46" t="s">
        <v>1217</v>
      </c>
      <c r="D88" s="41">
        <v>8816</v>
      </c>
    </row>
    <row r="89" spans="1:4" x14ac:dyDescent="0.25">
      <c r="A89" s="20">
        <v>2021</v>
      </c>
      <c r="B89" s="46" t="s">
        <v>526</v>
      </c>
      <c r="C89" s="46" t="s">
        <v>1218</v>
      </c>
      <c r="D89" s="41">
        <v>10250</v>
      </c>
    </row>
    <row r="90" spans="1:4" x14ac:dyDescent="0.25">
      <c r="A90" s="20">
        <v>2021</v>
      </c>
      <c r="B90" s="46" t="s">
        <v>62</v>
      </c>
      <c r="C90" s="46" t="s">
        <v>1219</v>
      </c>
      <c r="D90" s="41">
        <v>25702</v>
      </c>
    </row>
    <row r="91" spans="1:4" x14ac:dyDescent="0.25">
      <c r="A91" s="20">
        <v>2021</v>
      </c>
      <c r="B91" s="46" t="s">
        <v>567</v>
      </c>
      <c r="C91" s="46" t="s">
        <v>1220</v>
      </c>
      <c r="D91" s="41">
        <v>40000</v>
      </c>
    </row>
    <row r="92" spans="1:4" x14ac:dyDescent="0.25">
      <c r="A92" s="20">
        <v>2021</v>
      </c>
      <c r="B92" s="46" t="s">
        <v>514</v>
      </c>
      <c r="C92" s="46" t="s">
        <v>1221</v>
      </c>
      <c r="D92" s="41">
        <v>27083</v>
      </c>
    </row>
    <row r="93" spans="1:4" x14ac:dyDescent="0.25">
      <c r="A93" s="20">
        <v>2021</v>
      </c>
      <c r="B93" s="46" t="s">
        <v>1222</v>
      </c>
      <c r="C93" s="46" t="s">
        <v>1223</v>
      </c>
      <c r="D93" s="41">
        <v>6000</v>
      </c>
    </row>
    <row r="94" spans="1:4" x14ac:dyDescent="0.25">
      <c r="A94" s="20">
        <v>2021</v>
      </c>
      <c r="B94" s="46" t="s">
        <v>1224</v>
      </c>
      <c r="C94" s="46" t="s">
        <v>1225</v>
      </c>
      <c r="D94" s="41">
        <v>7500</v>
      </c>
    </row>
    <row r="95" spans="1:4" x14ac:dyDescent="0.25">
      <c r="A95" s="176">
        <v>2021</v>
      </c>
      <c r="B95" s="53" t="s">
        <v>1068</v>
      </c>
      <c r="C95" s="53" t="s">
        <v>1226</v>
      </c>
      <c r="D95" s="136">
        <v>36500</v>
      </c>
    </row>
    <row r="96" spans="1:4" x14ac:dyDescent="0.25">
      <c r="A96" s="20">
        <v>2021</v>
      </c>
      <c r="B96" s="46" t="s">
        <v>543</v>
      </c>
      <c r="C96" s="46" t="s">
        <v>1227</v>
      </c>
      <c r="D96" s="41">
        <v>7125</v>
      </c>
    </row>
    <row r="97" spans="1:4" x14ac:dyDescent="0.25">
      <c r="A97" s="20">
        <v>2021</v>
      </c>
      <c r="B97" s="46" t="s">
        <v>582</v>
      </c>
      <c r="C97" s="46" t="s">
        <v>1228</v>
      </c>
      <c r="D97" s="41">
        <v>20000</v>
      </c>
    </row>
    <row r="98" spans="1:4" x14ac:dyDescent="0.25">
      <c r="A98" s="20">
        <v>2021</v>
      </c>
      <c r="B98" s="46" t="s">
        <v>1229</v>
      </c>
      <c r="C98" s="46" t="s">
        <v>1230</v>
      </c>
      <c r="D98" s="41">
        <v>8000</v>
      </c>
    </row>
    <row r="99" spans="1:4" x14ac:dyDescent="0.25">
      <c r="A99" s="20">
        <v>2021</v>
      </c>
      <c r="B99" s="46" t="s">
        <v>586</v>
      </c>
      <c r="C99" s="46" t="s">
        <v>1231</v>
      </c>
      <c r="D99" s="41">
        <v>40000</v>
      </c>
    </row>
    <row r="100" spans="1:4" x14ac:dyDescent="0.25">
      <c r="A100" s="20">
        <v>2021</v>
      </c>
      <c r="B100" s="46" t="s">
        <v>642</v>
      </c>
      <c r="C100" s="46" t="s">
        <v>1232</v>
      </c>
      <c r="D100" s="41">
        <v>40000</v>
      </c>
    </row>
    <row r="101" spans="1:4" x14ac:dyDescent="0.25">
      <c r="A101" s="20">
        <v>2021</v>
      </c>
      <c r="B101" s="46" t="s">
        <v>478</v>
      </c>
      <c r="C101" s="46" t="s">
        <v>1233</v>
      </c>
      <c r="D101" s="41">
        <v>22500</v>
      </c>
    </row>
    <row r="102" spans="1:4" x14ac:dyDescent="0.25">
      <c r="A102" s="20">
        <v>2021</v>
      </c>
      <c r="B102" s="46" t="s">
        <v>1234</v>
      </c>
      <c r="C102" s="46" t="s">
        <v>1235</v>
      </c>
      <c r="D102" s="41">
        <v>39428</v>
      </c>
    </row>
    <row r="103" spans="1:4" x14ac:dyDescent="0.25">
      <c r="A103" s="20">
        <v>2021</v>
      </c>
      <c r="B103" s="46" t="s">
        <v>589</v>
      </c>
      <c r="C103" s="46" t="s">
        <v>1236</v>
      </c>
      <c r="D103" s="41">
        <v>5850</v>
      </c>
    </row>
    <row r="104" spans="1:4" x14ac:dyDescent="0.25">
      <c r="A104" s="20">
        <v>2021</v>
      </c>
      <c r="B104" s="46" t="s">
        <v>1237</v>
      </c>
      <c r="C104" s="46" t="s">
        <v>1238</v>
      </c>
      <c r="D104" s="41">
        <v>12000</v>
      </c>
    </row>
    <row r="105" spans="1:4" x14ac:dyDescent="0.25">
      <c r="A105" s="20">
        <v>2021</v>
      </c>
      <c r="B105" s="46" t="s">
        <v>542</v>
      </c>
      <c r="C105" s="46" t="s">
        <v>1239</v>
      </c>
      <c r="D105" s="41">
        <v>38000</v>
      </c>
    </row>
    <row r="106" spans="1:4" x14ac:dyDescent="0.25">
      <c r="A106" s="20">
        <v>2021</v>
      </c>
      <c r="B106" s="46" t="s">
        <v>1240</v>
      </c>
      <c r="C106" s="46" t="s">
        <v>1241</v>
      </c>
      <c r="D106" s="41">
        <v>3090</v>
      </c>
    </row>
    <row r="107" spans="1:4" x14ac:dyDescent="0.25">
      <c r="A107" s="20">
        <v>2021</v>
      </c>
      <c r="B107" s="46" t="s">
        <v>591</v>
      </c>
      <c r="C107" s="46" t="s">
        <v>1242</v>
      </c>
      <c r="D107" s="41">
        <v>38000</v>
      </c>
    </row>
    <row r="108" spans="1:4" x14ac:dyDescent="0.25">
      <c r="A108" s="20">
        <v>2021</v>
      </c>
      <c r="B108" s="46" t="s">
        <v>1243</v>
      </c>
      <c r="C108" s="46" t="s">
        <v>1244</v>
      </c>
      <c r="D108" s="41">
        <v>8000</v>
      </c>
    </row>
    <row r="109" spans="1:4" x14ac:dyDescent="0.25">
      <c r="A109" s="20">
        <v>2021</v>
      </c>
      <c r="B109" s="46" t="s">
        <v>518</v>
      </c>
      <c r="C109" s="46" t="s">
        <v>1245</v>
      </c>
      <c r="D109" s="41">
        <v>40000</v>
      </c>
    </row>
    <row r="110" spans="1:4" x14ac:dyDescent="0.25">
      <c r="A110" s="20">
        <v>2021</v>
      </c>
      <c r="B110" s="46" t="s">
        <v>97</v>
      </c>
      <c r="C110" s="46" t="s">
        <v>1246</v>
      </c>
      <c r="D110" s="41">
        <v>39071</v>
      </c>
    </row>
    <row r="111" spans="1:4" x14ac:dyDescent="0.25">
      <c r="A111" s="20"/>
      <c r="C111" s="46"/>
      <c r="D111" s="41"/>
    </row>
    <row r="112" spans="1:4" x14ac:dyDescent="0.25">
      <c r="A112" s="268" t="s">
        <v>15</v>
      </c>
      <c r="B112" s="269"/>
      <c r="C112" s="269"/>
      <c r="D112" s="71">
        <f>SUM(D10:D110)</f>
        <v>2569099</v>
      </c>
    </row>
    <row r="113" spans="1:4" x14ac:dyDescent="0.25">
      <c r="A113" s="20"/>
      <c r="D113" s="41"/>
    </row>
    <row r="114" spans="1:4" x14ac:dyDescent="0.25">
      <c r="A114" s="266" t="s">
        <v>16</v>
      </c>
      <c r="B114" s="267"/>
      <c r="C114" s="267"/>
      <c r="D114" s="57">
        <v>3000000</v>
      </c>
    </row>
    <row r="115" spans="1:4" ht="15.75" thickBot="1" x14ac:dyDescent="0.3">
      <c r="A115" s="104"/>
      <c r="B115" s="10"/>
      <c r="C115" s="10"/>
      <c r="D115" s="42"/>
    </row>
    <row r="116" spans="1:4" x14ac:dyDescent="0.25">
      <c r="A116" s="29"/>
      <c r="B116" s="5"/>
      <c r="C116" s="5"/>
      <c r="D116" s="5"/>
    </row>
    <row r="117" spans="1:4" x14ac:dyDescent="0.25">
      <c r="A117" s="29"/>
      <c r="B117" s="5"/>
      <c r="C117" s="5"/>
      <c r="D117" s="5"/>
    </row>
  </sheetData>
  <mergeCells count="9">
    <mergeCell ref="A6:C6"/>
    <mergeCell ref="A8:D8"/>
    <mergeCell ref="A112:C112"/>
    <mergeCell ref="A114:C114"/>
    <mergeCell ref="B1:C1"/>
    <mergeCell ref="B2:C2"/>
    <mergeCell ref="B3:C3"/>
    <mergeCell ref="D1:D3"/>
    <mergeCell ref="B5:D5"/>
  </mergeCells>
  <hyperlinks>
    <hyperlink ref="D1" location="Inhoud!A1" display="terug naar inhoud" xr:uid="{B574BED8-8E69-47BE-9B3D-21D6437C3FD0}"/>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247F-C91E-4B48-B4EE-36FB87C7ED14}">
  <sheetPr>
    <pageSetUpPr fitToPage="1"/>
  </sheetPr>
  <dimension ref="A1:D57"/>
  <sheetViews>
    <sheetView topLeftCell="A3"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6" customWidth="1"/>
    <col min="4" max="4" width="14.7109375" style="46" customWidth="1"/>
    <col min="5" max="5" width="15.42578125" style="46" customWidth="1"/>
    <col min="6" max="16384" width="8.85546875" style="46"/>
  </cols>
  <sheetData>
    <row r="1" spans="1:4" x14ac:dyDescent="0.25">
      <c r="A1" s="45" t="s">
        <v>2</v>
      </c>
      <c r="B1" s="228" t="s">
        <v>1384</v>
      </c>
      <c r="C1" s="229"/>
      <c r="D1" s="234" t="s">
        <v>6</v>
      </c>
    </row>
    <row r="2" spans="1:4" x14ac:dyDescent="0.25">
      <c r="A2" s="47" t="s">
        <v>7</v>
      </c>
      <c r="B2" s="230" t="s">
        <v>18</v>
      </c>
      <c r="C2" s="231"/>
      <c r="D2" s="234"/>
    </row>
    <row r="3" spans="1:4" ht="15.75" thickBot="1" x14ac:dyDescent="0.3">
      <c r="A3" s="48" t="s">
        <v>8</v>
      </c>
      <c r="B3" s="232" t="s">
        <v>19</v>
      </c>
      <c r="C3" s="233"/>
      <c r="D3" s="234"/>
    </row>
    <row r="4" spans="1:4" ht="15.75" thickBot="1" x14ac:dyDescent="0.3">
      <c r="C4" s="49"/>
    </row>
    <row r="5" spans="1:4" x14ac:dyDescent="0.25">
      <c r="A5" s="14" t="s">
        <v>9</v>
      </c>
      <c r="B5" s="235" t="s">
        <v>1247</v>
      </c>
      <c r="C5" s="235"/>
      <c r="D5" s="236"/>
    </row>
    <row r="6" spans="1:4" x14ac:dyDescent="0.25">
      <c r="A6" s="221" t="s">
        <v>10</v>
      </c>
      <c r="B6" s="222"/>
      <c r="C6" s="222"/>
      <c r="D6" s="93">
        <v>18</v>
      </c>
    </row>
    <row r="7" spans="1:4" x14ac:dyDescent="0.25">
      <c r="A7" s="50"/>
      <c r="C7" s="49"/>
      <c r="D7" s="74"/>
    </row>
    <row r="8" spans="1:4" x14ac:dyDescent="0.25">
      <c r="A8" s="223" t="s">
        <v>1248</v>
      </c>
      <c r="B8" s="224"/>
      <c r="C8" s="224"/>
      <c r="D8" s="225"/>
    </row>
    <row r="9" spans="1:4" x14ac:dyDescent="0.25">
      <c r="A9" s="12" t="s">
        <v>12</v>
      </c>
      <c r="B9" s="16" t="s">
        <v>1249</v>
      </c>
      <c r="C9" s="5" t="s">
        <v>13</v>
      </c>
      <c r="D9" s="13" t="s">
        <v>14</v>
      </c>
    </row>
    <row r="10" spans="1:4" x14ac:dyDescent="0.25">
      <c r="A10" s="20">
        <v>2020</v>
      </c>
      <c r="B10" s="46" t="s">
        <v>1047</v>
      </c>
      <c r="C10" s="19" t="s">
        <v>1250</v>
      </c>
      <c r="D10" s="41">
        <v>61400</v>
      </c>
    </row>
    <row r="11" spans="1:4" x14ac:dyDescent="0.25">
      <c r="A11" s="20">
        <v>2020</v>
      </c>
      <c r="B11" s="46" t="s">
        <v>1005</v>
      </c>
      <c r="C11" s="19" t="s">
        <v>1251</v>
      </c>
      <c r="D11" s="41">
        <v>82300</v>
      </c>
    </row>
    <row r="12" spans="1:4" ht="30" x14ac:dyDescent="0.25">
      <c r="A12" s="20">
        <v>2020</v>
      </c>
      <c r="B12" s="46" t="s">
        <v>933</v>
      </c>
      <c r="C12" s="19" t="s">
        <v>1252</v>
      </c>
      <c r="D12" s="41">
        <v>71041</v>
      </c>
    </row>
    <row r="13" spans="1:4" x14ac:dyDescent="0.25">
      <c r="A13" s="20">
        <v>2020</v>
      </c>
      <c r="B13" s="46" t="s">
        <v>1253</v>
      </c>
      <c r="C13" s="19" t="s">
        <v>1254</v>
      </c>
      <c r="D13" s="41">
        <v>60295</v>
      </c>
    </row>
    <row r="14" spans="1:4" ht="45" x14ac:dyDescent="0.25">
      <c r="A14" s="20">
        <v>2020</v>
      </c>
      <c r="B14" s="46" t="s">
        <v>930</v>
      </c>
      <c r="C14" s="19" t="s">
        <v>1255</v>
      </c>
      <c r="D14" s="41">
        <v>55000</v>
      </c>
    </row>
    <row r="15" spans="1:4" x14ac:dyDescent="0.25">
      <c r="A15" s="20">
        <v>2020</v>
      </c>
      <c r="B15" s="46" t="s">
        <v>1256</v>
      </c>
      <c r="C15" s="19" t="s">
        <v>1257</v>
      </c>
      <c r="D15" s="41">
        <v>58500</v>
      </c>
    </row>
    <row r="16" spans="1:4" x14ac:dyDescent="0.25">
      <c r="A16" s="20">
        <v>2020</v>
      </c>
      <c r="B16" s="46" t="s">
        <v>1083</v>
      </c>
      <c r="C16" s="49" t="s">
        <v>1258</v>
      </c>
      <c r="D16" s="41">
        <v>38000</v>
      </c>
    </row>
    <row r="17" spans="1:4" x14ac:dyDescent="0.25">
      <c r="A17" s="20">
        <v>2020</v>
      </c>
      <c r="B17" s="46" t="s">
        <v>1259</v>
      </c>
      <c r="C17" s="49" t="s">
        <v>1260</v>
      </c>
      <c r="D17" s="41">
        <v>85000</v>
      </c>
    </row>
    <row r="18" spans="1:4" x14ac:dyDescent="0.25">
      <c r="A18" s="20">
        <v>2020</v>
      </c>
      <c r="B18" s="46" t="s">
        <v>1261</v>
      </c>
      <c r="C18" s="49" t="s">
        <v>1262</v>
      </c>
      <c r="D18" s="41">
        <v>56775</v>
      </c>
    </row>
    <row r="19" spans="1:4" x14ac:dyDescent="0.25">
      <c r="A19" s="20">
        <v>2019</v>
      </c>
      <c r="B19" s="46" t="s">
        <v>1047</v>
      </c>
      <c r="C19" s="19" t="s">
        <v>1250</v>
      </c>
      <c r="D19" s="41">
        <v>61400</v>
      </c>
    </row>
    <row r="20" spans="1:4" x14ac:dyDescent="0.25">
      <c r="A20" s="20">
        <v>2019</v>
      </c>
      <c r="B20" s="46" t="s">
        <v>1005</v>
      </c>
      <c r="C20" s="19" t="s">
        <v>1251</v>
      </c>
      <c r="D20" s="41">
        <v>80000</v>
      </c>
    </row>
    <row r="21" spans="1:4" ht="30" x14ac:dyDescent="0.25">
      <c r="A21" s="20">
        <v>2019</v>
      </c>
      <c r="B21" s="46" t="s">
        <v>933</v>
      </c>
      <c r="C21" s="19" t="s">
        <v>1263</v>
      </c>
      <c r="D21" s="41">
        <v>71041</v>
      </c>
    </row>
    <row r="22" spans="1:4" x14ac:dyDescent="0.25">
      <c r="A22" s="20">
        <v>2019</v>
      </c>
      <c r="B22" s="46" t="s">
        <v>1253</v>
      </c>
      <c r="C22" s="19" t="s">
        <v>1254</v>
      </c>
      <c r="D22" s="41">
        <v>60295</v>
      </c>
    </row>
    <row r="23" spans="1:4" ht="45" x14ac:dyDescent="0.25">
      <c r="A23" s="20">
        <v>2019</v>
      </c>
      <c r="B23" s="46" t="s">
        <v>930</v>
      </c>
      <c r="C23" s="19" t="s">
        <v>1255</v>
      </c>
      <c r="D23" s="41">
        <v>55000</v>
      </c>
    </row>
    <row r="24" spans="1:4" x14ac:dyDescent="0.25">
      <c r="A24" s="20">
        <v>2019</v>
      </c>
      <c r="B24" s="46" t="s">
        <v>1256</v>
      </c>
      <c r="C24" s="19" t="s">
        <v>1257</v>
      </c>
      <c r="D24" s="41">
        <v>58500</v>
      </c>
    </row>
    <row r="25" spans="1:4" x14ac:dyDescent="0.25">
      <c r="A25" s="20">
        <v>2019</v>
      </c>
      <c r="B25" s="46" t="s">
        <v>1083</v>
      </c>
      <c r="C25" s="49" t="s">
        <v>1258</v>
      </c>
      <c r="D25" s="41">
        <v>38000</v>
      </c>
    </row>
    <row r="26" spans="1:4" x14ac:dyDescent="0.25">
      <c r="A26" s="20">
        <v>2019</v>
      </c>
      <c r="B26" s="46" t="s">
        <v>1259</v>
      </c>
      <c r="C26" s="49" t="s">
        <v>1264</v>
      </c>
      <c r="D26" s="41">
        <v>85000</v>
      </c>
    </row>
    <row r="27" spans="1:4" x14ac:dyDescent="0.25">
      <c r="A27" s="20">
        <v>2019</v>
      </c>
      <c r="B27" s="46" t="s">
        <v>1261</v>
      </c>
      <c r="C27" s="49" t="s">
        <v>1262</v>
      </c>
      <c r="D27" s="41">
        <v>56775</v>
      </c>
    </row>
    <row r="28" spans="1:4" x14ac:dyDescent="0.25">
      <c r="A28" s="20"/>
      <c r="C28" s="49"/>
      <c r="D28" s="41"/>
    </row>
    <row r="29" spans="1:4" x14ac:dyDescent="0.25">
      <c r="A29" s="226" t="s">
        <v>15</v>
      </c>
      <c r="B29" s="227"/>
      <c r="C29" s="227"/>
      <c r="D29" s="71">
        <f>SUM(D10:D27)</f>
        <v>1134322</v>
      </c>
    </row>
    <row r="30" spans="1:4" x14ac:dyDescent="0.25">
      <c r="A30" s="50"/>
      <c r="C30" s="49"/>
      <c r="D30" s="41"/>
    </row>
    <row r="31" spans="1:4" x14ac:dyDescent="0.25">
      <c r="A31" s="221" t="s">
        <v>1265</v>
      </c>
      <c r="B31" s="222"/>
      <c r="C31" s="222"/>
      <c r="D31" s="71">
        <v>1134322</v>
      </c>
    </row>
    <row r="32" spans="1:4" ht="15.75" thickBot="1" x14ac:dyDescent="0.3">
      <c r="A32" s="30"/>
      <c r="B32" s="10"/>
      <c r="C32" s="10"/>
      <c r="D32" s="42"/>
    </row>
    <row r="33" spans="1:4" ht="15.75" thickBot="1" x14ac:dyDescent="0.3">
      <c r="A33" s="8"/>
      <c r="B33" s="5"/>
      <c r="C33" s="5"/>
      <c r="D33" s="5"/>
    </row>
    <row r="34" spans="1:4" x14ac:dyDescent="0.25">
      <c r="A34" s="14" t="s">
        <v>9</v>
      </c>
      <c r="B34" s="253" t="s">
        <v>1266</v>
      </c>
      <c r="C34" s="254"/>
      <c r="D34" s="255"/>
    </row>
    <row r="35" spans="1:4" x14ac:dyDescent="0.25">
      <c r="A35" s="221" t="s">
        <v>10</v>
      </c>
      <c r="B35" s="222"/>
      <c r="C35" s="222"/>
      <c r="D35" s="93">
        <v>16</v>
      </c>
    </row>
    <row r="36" spans="1:4" x14ac:dyDescent="0.25">
      <c r="A36" s="31"/>
      <c r="B36" s="51"/>
      <c r="C36" s="182"/>
      <c r="D36" s="74"/>
    </row>
    <row r="37" spans="1:4" x14ac:dyDescent="0.25">
      <c r="A37" s="223" t="s">
        <v>1248</v>
      </c>
      <c r="B37" s="224"/>
      <c r="C37" s="224"/>
      <c r="D37" s="225"/>
    </row>
    <row r="38" spans="1:4" x14ac:dyDescent="0.25">
      <c r="A38" s="100" t="s">
        <v>12</v>
      </c>
      <c r="B38" s="134" t="s">
        <v>1249</v>
      </c>
      <c r="C38" s="101" t="s">
        <v>13</v>
      </c>
      <c r="D38" s="133" t="s">
        <v>14</v>
      </c>
    </row>
    <row r="39" spans="1:4" s="51" customFormat="1" ht="30" x14ac:dyDescent="0.25">
      <c r="A39" s="130">
        <v>2021</v>
      </c>
      <c r="B39" s="131" t="s">
        <v>445</v>
      </c>
      <c r="C39" s="132" t="s">
        <v>1267</v>
      </c>
      <c r="D39" s="135">
        <v>60000</v>
      </c>
    </row>
    <row r="40" spans="1:4" s="51" customFormat="1" ht="60" x14ac:dyDescent="0.25">
      <c r="A40" s="130">
        <v>2021</v>
      </c>
      <c r="B40" s="131" t="s">
        <v>1268</v>
      </c>
      <c r="C40" s="132" t="s">
        <v>1269</v>
      </c>
      <c r="D40" s="135">
        <v>53847.19</v>
      </c>
    </row>
    <row r="41" spans="1:4" s="51" customFormat="1" x14ac:dyDescent="0.25">
      <c r="A41" s="130">
        <v>2021</v>
      </c>
      <c r="B41" s="52" t="s">
        <v>1270</v>
      </c>
      <c r="C41" s="61" t="s">
        <v>1271</v>
      </c>
      <c r="D41" s="136">
        <v>60000</v>
      </c>
    </row>
    <row r="42" spans="1:4" s="51" customFormat="1" x14ac:dyDescent="0.25">
      <c r="A42" s="130">
        <v>2021</v>
      </c>
      <c r="B42" s="52" t="s">
        <v>1272</v>
      </c>
      <c r="C42" s="61" t="s">
        <v>1273</v>
      </c>
      <c r="D42" s="136">
        <v>60000</v>
      </c>
    </row>
    <row r="43" spans="1:4" s="51" customFormat="1" x14ac:dyDescent="0.25">
      <c r="A43" s="130">
        <v>2021</v>
      </c>
      <c r="B43" s="52" t="s">
        <v>495</v>
      </c>
      <c r="C43" s="61" t="s">
        <v>1274</v>
      </c>
      <c r="D43" s="136">
        <v>60000</v>
      </c>
    </row>
    <row r="44" spans="1:4" s="51" customFormat="1" ht="45" x14ac:dyDescent="0.25">
      <c r="A44" s="130">
        <v>2021</v>
      </c>
      <c r="B44" s="139" t="s">
        <v>1275</v>
      </c>
      <c r="C44" s="137" t="s">
        <v>1276</v>
      </c>
      <c r="D44" s="136">
        <v>60000</v>
      </c>
    </row>
    <row r="45" spans="1:4" s="51" customFormat="1" x14ac:dyDescent="0.25">
      <c r="A45" s="130">
        <v>2021</v>
      </c>
      <c r="B45" s="52" t="s">
        <v>500</v>
      </c>
      <c r="C45" s="61" t="s">
        <v>1277</v>
      </c>
      <c r="D45" s="136">
        <v>60000</v>
      </c>
    </row>
    <row r="46" spans="1:4" s="51" customFormat="1" ht="30" x14ac:dyDescent="0.25">
      <c r="A46" s="130">
        <v>2021</v>
      </c>
      <c r="B46" s="139" t="s">
        <v>1278</v>
      </c>
      <c r="C46" s="61" t="s">
        <v>1279</v>
      </c>
      <c r="D46" s="136">
        <v>60000</v>
      </c>
    </row>
    <row r="47" spans="1:4" s="51" customFormat="1" ht="30" x14ac:dyDescent="0.25">
      <c r="A47" s="130">
        <v>2021</v>
      </c>
      <c r="B47" s="52" t="s">
        <v>21</v>
      </c>
      <c r="C47" s="137" t="s">
        <v>1280</v>
      </c>
      <c r="D47" s="136">
        <v>60000</v>
      </c>
    </row>
    <row r="48" spans="1:4" s="51" customFormat="1" x14ac:dyDescent="0.25">
      <c r="A48" s="130">
        <v>2021</v>
      </c>
      <c r="B48" s="52" t="s">
        <v>576</v>
      </c>
      <c r="C48" s="137" t="s">
        <v>1281</v>
      </c>
      <c r="D48" s="136">
        <v>44726.12</v>
      </c>
    </row>
    <row r="49" spans="1:4" s="51" customFormat="1" x14ac:dyDescent="0.25">
      <c r="A49" s="130">
        <v>2021</v>
      </c>
      <c r="B49" s="52" t="s">
        <v>568</v>
      </c>
      <c r="C49" s="137" t="s">
        <v>1282</v>
      </c>
      <c r="D49" s="136">
        <v>60000</v>
      </c>
    </row>
    <row r="50" spans="1:4" s="51" customFormat="1" ht="30" x14ac:dyDescent="0.25">
      <c r="A50" s="130">
        <v>2021</v>
      </c>
      <c r="B50" s="52" t="s">
        <v>1283</v>
      </c>
      <c r="C50" s="137" t="s">
        <v>1284</v>
      </c>
      <c r="D50" s="136">
        <v>60000</v>
      </c>
    </row>
    <row r="51" spans="1:4" s="51" customFormat="1" x14ac:dyDescent="0.25">
      <c r="A51" s="130">
        <v>2021</v>
      </c>
      <c r="B51" s="52" t="s">
        <v>1285</v>
      </c>
      <c r="C51" s="61" t="s">
        <v>1286</v>
      </c>
      <c r="D51" s="136">
        <v>60000</v>
      </c>
    </row>
    <row r="52" spans="1:4" s="51" customFormat="1" ht="30" x14ac:dyDescent="0.25">
      <c r="A52" s="130">
        <v>2021</v>
      </c>
      <c r="B52" s="52" t="s">
        <v>1287</v>
      </c>
      <c r="C52" s="137" t="s">
        <v>1288</v>
      </c>
      <c r="D52" s="136">
        <v>60000</v>
      </c>
    </row>
    <row r="53" spans="1:4" s="51" customFormat="1" x14ac:dyDescent="0.25">
      <c r="A53" s="130"/>
      <c r="B53" s="52"/>
      <c r="C53" s="138"/>
      <c r="D53" s="136"/>
    </row>
    <row r="54" spans="1:4" x14ac:dyDescent="0.25">
      <c r="A54" s="226" t="s">
        <v>15</v>
      </c>
      <c r="B54" s="227"/>
      <c r="C54" s="270"/>
      <c r="D54" s="71">
        <f>SUM(D39:D52)</f>
        <v>818573.30999999994</v>
      </c>
    </row>
    <row r="55" spans="1:4" x14ac:dyDescent="0.25">
      <c r="A55" s="50"/>
      <c r="B55" s="51"/>
      <c r="C55" s="182"/>
      <c r="D55" s="41"/>
    </row>
    <row r="56" spans="1:4" x14ac:dyDescent="0.25">
      <c r="A56" s="221" t="s">
        <v>16</v>
      </c>
      <c r="B56" s="222"/>
      <c r="C56" s="222"/>
      <c r="D56" s="57">
        <v>1500000</v>
      </c>
    </row>
    <row r="57" spans="1:4" ht="15.75" thickBot="1" x14ac:dyDescent="0.3">
      <c r="A57" s="9"/>
      <c r="B57" s="10"/>
      <c r="C57" s="10"/>
      <c r="D57" s="11"/>
    </row>
  </sheetData>
  <mergeCells count="14">
    <mergeCell ref="B1:C1"/>
    <mergeCell ref="B2:C2"/>
    <mergeCell ref="B3:C3"/>
    <mergeCell ref="D1:D3"/>
    <mergeCell ref="A35:C35"/>
    <mergeCell ref="A37:D37"/>
    <mergeCell ref="A54:C54"/>
    <mergeCell ref="A56:C56"/>
    <mergeCell ref="B5:D5"/>
    <mergeCell ref="A6:C6"/>
    <mergeCell ref="A8:D8"/>
    <mergeCell ref="A29:C29"/>
    <mergeCell ref="A31:C31"/>
    <mergeCell ref="B34:D34"/>
  </mergeCells>
  <hyperlinks>
    <hyperlink ref="D1" location="Inhoud!A1" display="terug naar inhoud" xr:uid="{357AF89E-5EA7-417B-8823-4728C1B3799E}"/>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7AF95-5EB3-4059-969D-A219560F22F4}">
  <sheetPr>
    <pageSetUpPr fitToPage="1"/>
  </sheetPr>
  <dimension ref="A1:F41"/>
  <sheetViews>
    <sheetView topLeftCell="A3" workbookViewId="0">
      <selection activeCell="A3" sqref="A3"/>
    </sheetView>
  </sheetViews>
  <sheetFormatPr defaultColWidth="8.85546875" defaultRowHeight="15" x14ac:dyDescent="0.25"/>
  <cols>
    <col min="1" max="1" width="28.7109375" style="46" customWidth="1"/>
    <col min="2" max="2" width="40.7109375" style="46" customWidth="1"/>
    <col min="3" max="3" width="58.42578125" style="46" customWidth="1"/>
    <col min="4" max="5" width="14.7109375" style="32" customWidth="1"/>
    <col min="6" max="16384" width="8.85546875" style="46"/>
  </cols>
  <sheetData>
    <row r="1" spans="1:5" x14ac:dyDescent="0.25">
      <c r="A1" s="45" t="s">
        <v>2</v>
      </c>
      <c r="B1" s="256" t="s">
        <v>1384</v>
      </c>
      <c r="C1" s="256"/>
      <c r="D1" s="257"/>
      <c r="E1" s="234" t="s">
        <v>6</v>
      </c>
    </row>
    <row r="2" spans="1:5" x14ac:dyDescent="0.25">
      <c r="A2" s="47" t="s">
        <v>7</v>
      </c>
      <c r="B2" s="258" t="s">
        <v>18</v>
      </c>
      <c r="C2" s="258"/>
      <c r="D2" s="259"/>
      <c r="E2" s="234"/>
    </row>
    <row r="3" spans="1:5" ht="15.75" thickBot="1" x14ac:dyDescent="0.3">
      <c r="A3" s="48" t="s">
        <v>8</v>
      </c>
      <c r="B3" s="275" t="s">
        <v>19</v>
      </c>
      <c r="C3" s="275"/>
      <c r="D3" s="276"/>
      <c r="E3" s="234"/>
    </row>
    <row r="4" spans="1:5" ht="15.75" thickBot="1" x14ac:dyDescent="0.3">
      <c r="C4" s="49"/>
      <c r="D4" s="46"/>
      <c r="E4" s="46"/>
    </row>
    <row r="5" spans="1:5" x14ac:dyDescent="0.25">
      <c r="A5" s="159" t="s">
        <v>9</v>
      </c>
      <c r="B5" s="273" t="s">
        <v>1289</v>
      </c>
      <c r="C5" s="273"/>
      <c r="D5" s="273"/>
      <c r="E5" s="274"/>
    </row>
    <row r="6" spans="1:5" ht="14.45" customHeight="1" x14ac:dyDescent="0.25">
      <c r="A6" s="221" t="s">
        <v>10</v>
      </c>
      <c r="B6" s="222"/>
      <c r="C6" s="222"/>
      <c r="D6" s="160"/>
      <c r="E6" s="161">
        <v>29</v>
      </c>
    </row>
    <row r="7" spans="1:5" x14ac:dyDescent="0.25">
      <c r="A7" s="162"/>
      <c r="B7" s="112"/>
      <c r="C7" s="56"/>
      <c r="D7" s="163"/>
      <c r="E7" s="164"/>
    </row>
    <row r="8" spans="1:5" x14ac:dyDescent="0.25">
      <c r="A8" s="191" t="s">
        <v>11</v>
      </c>
      <c r="B8" s="192"/>
      <c r="C8" s="192"/>
      <c r="D8" s="192"/>
      <c r="E8" s="164"/>
    </row>
    <row r="9" spans="1:5" x14ac:dyDescent="0.25">
      <c r="A9" s="165" t="s">
        <v>1290</v>
      </c>
      <c r="B9" s="166"/>
      <c r="C9" s="167"/>
      <c r="D9" s="168"/>
      <c r="E9" s="169"/>
    </row>
    <row r="10" spans="1:5" ht="30" x14ac:dyDescent="0.25">
      <c r="A10" s="141" t="s">
        <v>1291</v>
      </c>
      <c r="B10" s="142" t="s">
        <v>1292</v>
      </c>
      <c r="C10" s="142" t="s">
        <v>1293</v>
      </c>
      <c r="D10" s="143" t="s">
        <v>1294</v>
      </c>
      <c r="E10" s="144" t="s">
        <v>1295</v>
      </c>
    </row>
    <row r="11" spans="1:5" ht="30" x14ac:dyDescent="0.25">
      <c r="A11" s="145" t="s">
        <v>1296</v>
      </c>
      <c r="B11" s="146" t="s">
        <v>1068</v>
      </c>
      <c r="C11" s="146" t="s">
        <v>1297</v>
      </c>
      <c r="D11" s="147">
        <v>20000</v>
      </c>
      <c r="E11" s="148">
        <v>20000</v>
      </c>
    </row>
    <row r="12" spans="1:5" x14ac:dyDescent="0.25">
      <c r="A12" s="145" t="s">
        <v>1298</v>
      </c>
      <c r="B12" s="146" t="s">
        <v>1019</v>
      </c>
      <c r="C12" s="146" t="s">
        <v>1299</v>
      </c>
      <c r="D12" s="147">
        <v>20000</v>
      </c>
      <c r="E12" s="148">
        <v>20000</v>
      </c>
    </row>
    <row r="13" spans="1:5" x14ac:dyDescent="0.25">
      <c r="A13" s="145" t="s">
        <v>1300</v>
      </c>
      <c r="B13" s="146" t="s">
        <v>1011</v>
      </c>
      <c r="C13" s="146" t="s">
        <v>1301</v>
      </c>
      <c r="D13" s="147">
        <v>20000</v>
      </c>
      <c r="E13" s="148">
        <v>20000</v>
      </c>
    </row>
    <row r="14" spans="1:5" x14ac:dyDescent="0.25">
      <c r="A14" s="145" t="s">
        <v>522</v>
      </c>
      <c r="B14" s="146" t="s">
        <v>1021</v>
      </c>
      <c r="C14" s="146" t="s">
        <v>1302</v>
      </c>
      <c r="D14" s="147">
        <v>20000</v>
      </c>
      <c r="E14" s="148">
        <v>20000</v>
      </c>
    </row>
    <row r="15" spans="1:5" ht="30" x14ac:dyDescent="0.25">
      <c r="A15" s="145" t="s">
        <v>1303</v>
      </c>
      <c r="B15" s="146" t="s">
        <v>1023</v>
      </c>
      <c r="C15" s="146" t="s">
        <v>1396</v>
      </c>
      <c r="D15" s="147">
        <v>20000</v>
      </c>
      <c r="E15" s="148">
        <v>20000</v>
      </c>
    </row>
    <row r="16" spans="1:5" x14ac:dyDescent="0.25">
      <c r="A16" s="145" t="s">
        <v>500</v>
      </c>
      <c r="B16" s="146" t="s">
        <v>1304</v>
      </c>
      <c r="C16" s="146" t="s">
        <v>1305</v>
      </c>
      <c r="D16" s="147">
        <v>20000</v>
      </c>
      <c r="E16" s="148">
        <v>20000</v>
      </c>
    </row>
    <row r="17" spans="1:6" x14ac:dyDescent="0.25">
      <c r="A17" s="145" t="s">
        <v>568</v>
      </c>
      <c r="B17" s="146" t="s">
        <v>1083</v>
      </c>
      <c r="C17" s="146" t="s">
        <v>1306</v>
      </c>
      <c r="D17" s="147">
        <v>20000</v>
      </c>
      <c r="E17" s="148">
        <v>20000</v>
      </c>
    </row>
    <row r="18" spans="1:6" x14ac:dyDescent="0.25">
      <c r="A18" s="145" t="s">
        <v>491</v>
      </c>
      <c r="B18" s="146" t="s">
        <v>931</v>
      </c>
      <c r="C18" s="146" t="s">
        <v>1307</v>
      </c>
      <c r="D18" s="147">
        <v>20000</v>
      </c>
      <c r="E18" s="148">
        <v>20000</v>
      </c>
    </row>
    <row r="19" spans="1:6" x14ac:dyDescent="0.25">
      <c r="A19" s="145" t="s">
        <v>445</v>
      </c>
      <c r="B19" s="146" t="s">
        <v>1005</v>
      </c>
      <c r="C19" s="146" t="s">
        <v>1308</v>
      </c>
      <c r="D19" s="147">
        <v>20000</v>
      </c>
      <c r="E19" s="148">
        <v>20000</v>
      </c>
    </row>
    <row r="20" spans="1:6" x14ac:dyDescent="0.25">
      <c r="A20" s="145" t="s">
        <v>21</v>
      </c>
      <c r="B20" s="146" t="s">
        <v>933</v>
      </c>
      <c r="C20" s="146" t="s">
        <v>1309</v>
      </c>
      <c r="D20" s="147">
        <v>20000</v>
      </c>
      <c r="E20" s="148">
        <v>20000</v>
      </c>
    </row>
    <row r="21" spans="1:6" x14ac:dyDescent="0.25">
      <c r="A21" s="145" t="s">
        <v>459</v>
      </c>
      <c r="B21" s="146" t="s">
        <v>1017</v>
      </c>
      <c r="C21" s="146" t="s">
        <v>1310</v>
      </c>
      <c r="D21" s="147">
        <v>10049.94</v>
      </c>
      <c r="E21" s="148">
        <v>10049.950000000001</v>
      </c>
    </row>
    <row r="22" spans="1:6" ht="30" x14ac:dyDescent="0.25">
      <c r="A22" s="145" t="s">
        <v>1311</v>
      </c>
      <c r="B22" s="146" t="s">
        <v>1312</v>
      </c>
      <c r="C22" s="146" t="s">
        <v>1313</v>
      </c>
      <c r="D22" s="147">
        <v>20000</v>
      </c>
      <c r="E22" s="148">
        <v>20000</v>
      </c>
    </row>
    <row r="23" spans="1:6" ht="30" x14ac:dyDescent="0.25">
      <c r="A23" s="145" t="s">
        <v>1314</v>
      </c>
      <c r="B23" s="146" t="s">
        <v>1315</v>
      </c>
      <c r="C23" s="146" t="s">
        <v>1316</v>
      </c>
      <c r="D23" s="147">
        <v>20000</v>
      </c>
      <c r="E23" s="148">
        <v>20000</v>
      </c>
    </row>
    <row r="24" spans="1:6" x14ac:dyDescent="0.25">
      <c r="A24" s="145" t="s">
        <v>1317</v>
      </c>
      <c r="B24" s="146" t="s">
        <v>1318</v>
      </c>
      <c r="C24" s="146" t="s">
        <v>1319</v>
      </c>
      <c r="D24" s="147">
        <v>40000</v>
      </c>
      <c r="E24" s="148">
        <v>0</v>
      </c>
    </row>
    <row r="25" spans="1:6" x14ac:dyDescent="0.25">
      <c r="A25" s="145" t="s">
        <v>1320</v>
      </c>
      <c r="B25" s="146" t="s">
        <v>1009</v>
      </c>
      <c r="C25" s="146" t="s">
        <v>1321</v>
      </c>
      <c r="D25" s="147">
        <v>20000</v>
      </c>
      <c r="E25" s="148">
        <v>20000</v>
      </c>
    </row>
    <row r="26" spans="1:6" x14ac:dyDescent="0.25">
      <c r="A26" s="145" t="s">
        <v>611</v>
      </c>
      <c r="B26" s="146" t="s">
        <v>1322</v>
      </c>
      <c r="C26" s="146" t="s">
        <v>1323</v>
      </c>
      <c r="D26" s="149">
        <v>19123.25</v>
      </c>
      <c r="E26" s="150">
        <v>19123.25</v>
      </c>
    </row>
    <row r="27" spans="1:6" x14ac:dyDescent="0.25">
      <c r="A27" s="145" t="s">
        <v>498</v>
      </c>
      <c r="B27" s="146" t="s">
        <v>1324</v>
      </c>
      <c r="C27" s="146" t="s">
        <v>1325</v>
      </c>
      <c r="D27" s="151">
        <v>10310.26</v>
      </c>
      <c r="E27" s="152">
        <v>10310.26</v>
      </c>
      <c r="F27" s="140"/>
    </row>
    <row r="28" spans="1:6" x14ac:dyDescent="0.25">
      <c r="A28" s="145" t="s">
        <v>72</v>
      </c>
      <c r="B28" s="146" t="s">
        <v>1326</v>
      </c>
      <c r="C28" s="146" t="s">
        <v>1327</v>
      </c>
      <c r="D28" s="147">
        <v>20000</v>
      </c>
      <c r="E28" s="148">
        <v>20000</v>
      </c>
    </row>
    <row r="29" spans="1:6" x14ac:dyDescent="0.25">
      <c r="A29" s="145" t="s">
        <v>1328</v>
      </c>
      <c r="B29" s="146" t="s">
        <v>1329</v>
      </c>
      <c r="C29" s="146" t="s">
        <v>1330</v>
      </c>
      <c r="D29" s="147">
        <v>40000</v>
      </c>
      <c r="E29" s="148">
        <v>0</v>
      </c>
    </row>
    <row r="30" spans="1:6" x14ac:dyDescent="0.25">
      <c r="A30" s="145" t="s">
        <v>565</v>
      </c>
      <c r="B30" s="146" t="s">
        <v>1331</v>
      </c>
      <c r="C30" s="146" t="s">
        <v>1332</v>
      </c>
      <c r="D30" s="147">
        <v>40000</v>
      </c>
      <c r="E30" s="148">
        <v>0</v>
      </c>
    </row>
    <row r="31" spans="1:6" ht="30" x14ac:dyDescent="0.25">
      <c r="A31" s="145" t="s">
        <v>22</v>
      </c>
      <c r="B31" s="146" t="s">
        <v>1333</v>
      </c>
      <c r="C31" s="146" t="s">
        <v>1334</v>
      </c>
      <c r="D31" s="147">
        <v>19718.79</v>
      </c>
      <c r="E31" s="148">
        <v>19718.79</v>
      </c>
    </row>
    <row r="32" spans="1:6" x14ac:dyDescent="0.25">
      <c r="A32" s="145" t="s">
        <v>76</v>
      </c>
      <c r="B32" s="146" t="s">
        <v>1335</v>
      </c>
      <c r="C32" s="146" t="s">
        <v>1336</v>
      </c>
      <c r="D32" s="147">
        <v>20000</v>
      </c>
      <c r="E32" s="148">
        <v>20000</v>
      </c>
    </row>
    <row r="33" spans="1:5" ht="30" x14ac:dyDescent="0.25">
      <c r="A33" s="145" t="s">
        <v>1337</v>
      </c>
      <c r="B33" s="146" t="s">
        <v>1338</v>
      </c>
      <c r="C33" s="146" t="s">
        <v>1339</v>
      </c>
      <c r="D33" s="147">
        <v>10000</v>
      </c>
      <c r="E33" s="148">
        <v>0</v>
      </c>
    </row>
    <row r="34" spans="1:5" x14ac:dyDescent="0.25">
      <c r="A34" s="145" t="s">
        <v>1243</v>
      </c>
      <c r="B34" s="146" t="s">
        <v>1340</v>
      </c>
      <c r="C34" s="146" t="s">
        <v>1341</v>
      </c>
      <c r="D34" s="147">
        <v>31697.26</v>
      </c>
      <c r="E34" s="148">
        <v>0</v>
      </c>
    </row>
    <row r="35" spans="1:5" x14ac:dyDescent="0.25">
      <c r="A35" s="145" t="s">
        <v>496</v>
      </c>
      <c r="B35" s="146" t="s">
        <v>1342</v>
      </c>
      <c r="C35" s="146" t="s">
        <v>1343</v>
      </c>
      <c r="D35" s="147">
        <v>20000</v>
      </c>
      <c r="E35" s="148">
        <v>20000</v>
      </c>
    </row>
    <row r="36" spans="1:5" x14ac:dyDescent="0.25">
      <c r="A36" s="145" t="s">
        <v>585</v>
      </c>
      <c r="B36" s="146" t="s">
        <v>1344</v>
      </c>
      <c r="C36" s="146" t="s">
        <v>1345</v>
      </c>
      <c r="D36" s="147">
        <v>20000</v>
      </c>
      <c r="E36" s="148">
        <v>20000</v>
      </c>
    </row>
    <row r="37" spans="1:5" x14ac:dyDescent="0.25">
      <c r="A37" s="153"/>
      <c r="B37" s="154"/>
      <c r="C37" s="154"/>
      <c r="D37" s="155"/>
      <c r="E37" s="156"/>
    </row>
    <row r="38" spans="1:5" x14ac:dyDescent="0.25">
      <c r="A38" s="157" t="s">
        <v>15</v>
      </c>
      <c r="B38" s="158"/>
      <c r="C38" s="158"/>
      <c r="D38" s="199">
        <f>SUM(D11:D36)</f>
        <v>560899.5</v>
      </c>
      <c r="E38" s="171">
        <f>SUM(E11:E36)</f>
        <v>399202.25</v>
      </c>
    </row>
    <row r="39" spans="1:5" x14ac:dyDescent="0.25">
      <c r="A39" s="107"/>
      <c r="B39" s="52"/>
      <c r="C39" s="52"/>
      <c r="D39" s="155"/>
      <c r="E39" s="156"/>
    </row>
    <row r="40" spans="1:5" x14ac:dyDescent="0.25">
      <c r="A40" s="271" t="s">
        <v>1265</v>
      </c>
      <c r="B40" s="272"/>
      <c r="C40" s="272"/>
      <c r="D40" s="170">
        <v>560899.5</v>
      </c>
      <c r="E40" s="171">
        <v>400000</v>
      </c>
    </row>
    <row r="41" spans="1:5" ht="15.75" thickBot="1" x14ac:dyDescent="0.3">
      <c r="A41" s="30"/>
      <c r="B41" s="10"/>
      <c r="C41" s="10"/>
      <c r="D41" s="172"/>
      <c r="E41" s="173"/>
    </row>
  </sheetData>
  <mergeCells count="7">
    <mergeCell ref="A6:C6"/>
    <mergeCell ref="A40:C40"/>
    <mergeCell ref="B5:E5"/>
    <mergeCell ref="E1:E3"/>
    <mergeCell ref="B1:D1"/>
    <mergeCell ref="B2:D2"/>
    <mergeCell ref="B3:D3"/>
  </mergeCells>
  <hyperlinks>
    <hyperlink ref="E1" location="Inhoud!A1" display="terug naar inhoud" xr:uid="{DC61CD7F-9D94-4C66-A7B3-D053DDAF4AC3}"/>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687F-5FA6-42D2-817A-127C1F1C5542}">
  <sheetPr>
    <pageSetUpPr fitToPage="1"/>
  </sheetPr>
  <dimension ref="A1:D27"/>
  <sheetViews>
    <sheetView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ht="14.45" customHeight="1" x14ac:dyDescent="0.25">
      <c r="A1" s="45" t="s">
        <v>2</v>
      </c>
      <c r="B1" s="228" t="s">
        <v>1107</v>
      </c>
      <c r="C1" s="229"/>
      <c r="D1" s="234" t="s">
        <v>6</v>
      </c>
    </row>
    <row r="2" spans="1:4" x14ac:dyDescent="0.25">
      <c r="A2" s="47" t="s">
        <v>7</v>
      </c>
      <c r="B2" s="230" t="s">
        <v>18</v>
      </c>
      <c r="C2" s="231"/>
      <c r="D2" s="234"/>
    </row>
    <row r="3" spans="1:4" ht="15.75" thickBot="1" x14ac:dyDescent="0.3">
      <c r="A3" s="48" t="s">
        <v>8</v>
      </c>
      <c r="B3" s="232" t="s">
        <v>19</v>
      </c>
      <c r="C3" s="233"/>
      <c r="D3" s="234"/>
    </row>
    <row r="4" spans="1:4" ht="15.75" thickBot="1" x14ac:dyDescent="0.3"/>
    <row r="5" spans="1:4" s="4" customFormat="1" x14ac:dyDescent="0.25">
      <c r="A5" s="33" t="s">
        <v>1346</v>
      </c>
      <c r="B5" s="277" t="s">
        <v>1347</v>
      </c>
      <c r="C5" s="278"/>
      <c r="D5" s="279"/>
    </row>
    <row r="6" spans="1:4" s="4" customFormat="1" x14ac:dyDescent="0.25">
      <c r="A6" s="221" t="s">
        <v>1348</v>
      </c>
      <c r="B6" s="222"/>
      <c r="C6" s="222"/>
      <c r="D6" s="93">
        <v>45</v>
      </c>
    </row>
    <row r="7" spans="1:4" x14ac:dyDescent="0.25">
      <c r="A7" s="50"/>
      <c r="D7" s="74"/>
    </row>
    <row r="8" spans="1:4" x14ac:dyDescent="0.25">
      <c r="A8" s="223" t="s">
        <v>1349</v>
      </c>
      <c r="B8" s="224"/>
      <c r="C8" s="224"/>
      <c r="D8" s="225"/>
    </row>
    <row r="9" spans="1:4" x14ac:dyDescent="0.25">
      <c r="A9" s="12" t="s">
        <v>12</v>
      </c>
      <c r="B9" s="16" t="s">
        <v>20</v>
      </c>
      <c r="C9" s="5" t="s">
        <v>13</v>
      </c>
      <c r="D9" s="13" t="s">
        <v>14</v>
      </c>
    </row>
    <row r="10" spans="1:4" x14ac:dyDescent="0.25">
      <c r="A10" s="20">
        <v>2021</v>
      </c>
      <c r="B10" s="49" t="s">
        <v>448</v>
      </c>
      <c r="C10" s="49" t="s">
        <v>1350</v>
      </c>
      <c r="D10" s="41">
        <v>70912</v>
      </c>
    </row>
    <row r="11" spans="1:4" x14ac:dyDescent="0.25">
      <c r="A11" s="20">
        <v>2021</v>
      </c>
      <c r="B11" s="49" t="s">
        <v>614</v>
      </c>
      <c r="C11" s="49" t="s">
        <v>1351</v>
      </c>
      <c r="D11" s="41">
        <v>80000</v>
      </c>
    </row>
    <row r="12" spans="1:4" x14ac:dyDescent="0.25">
      <c r="A12" s="176">
        <v>2021</v>
      </c>
      <c r="B12" s="59" t="s">
        <v>1352</v>
      </c>
      <c r="C12" s="59" t="s">
        <v>1353</v>
      </c>
      <c r="D12" s="136">
        <v>79800</v>
      </c>
    </row>
    <row r="13" spans="1:4" x14ac:dyDescent="0.25">
      <c r="A13" s="20">
        <v>2021</v>
      </c>
      <c r="B13" s="46" t="s">
        <v>539</v>
      </c>
      <c r="C13" s="49" t="s">
        <v>1354</v>
      </c>
      <c r="D13" s="41">
        <v>48867</v>
      </c>
    </row>
    <row r="14" spans="1:4" x14ac:dyDescent="0.25">
      <c r="A14" s="20">
        <v>2020</v>
      </c>
      <c r="B14" s="46" t="s">
        <v>46</v>
      </c>
      <c r="C14" s="49" t="s">
        <v>1354</v>
      </c>
      <c r="D14" s="41">
        <v>50000</v>
      </c>
    </row>
    <row r="15" spans="1:4" x14ac:dyDescent="0.25">
      <c r="A15" s="20">
        <v>2020</v>
      </c>
      <c r="B15" s="46" t="s">
        <v>1355</v>
      </c>
      <c r="C15" s="49" t="s">
        <v>1356</v>
      </c>
      <c r="D15" s="41">
        <v>80000</v>
      </c>
    </row>
    <row r="16" spans="1:4" x14ac:dyDescent="0.25">
      <c r="A16" s="20">
        <v>2020</v>
      </c>
      <c r="B16" s="46" t="s">
        <v>611</v>
      </c>
      <c r="C16" s="49" t="s">
        <v>1357</v>
      </c>
      <c r="D16" s="41">
        <v>72600</v>
      </c>
    </row>
    <row r="17" spans="1:4" x14ac:dyDescent="0.25">
      <c r="A17" s="20">
        <v>2020</v>
      </c>
      <c r="B17" s="46" t="s">
        <v>491</v>
      </c>
      <c r="C17" s="49" t="s">
        <v>1358</v>
      </c>
      <c r="D17" s="41">
        <v>74900</v>
      </c>
    </row>
    <row r="18" spans="1:4" x14ac:dyDescent="0.25">
      <c r="A18" s="20">
        <v>2020</v>
      </c>
      <c r="B18" s="46" t="s">
        <v>498</v>
      </c>
      <c r="C18" s="49" t="s">
        <v>1359</v>
      </c>
      <c r="D18" s="41">
        <v>69300</v>
      </c>
    </row>
    <row r="19" spans="1:4" x14ac:dyDescent="0.25">
      <c r="A19" s="20">
        <v>2020</v>
      </c>
      <c r="B19" s="46" t="s">
        <v>500</v>
      </c>
      <c r="C19" s="49" t="s">
        <v>1360</v>
      </c>
      <c r="D19" s="41">
        <v>80000</v>
      </c>
    </row>
    <row r="20" spans="1:4" x14ac:dyDescent="0.25">
      <c r="A20" s="50"/>
      <c r="D20" s="41"/>
    </row>
    <row r="21" spans="1:4" x14ac:dyDescent="0.25">
      <c r="A21" s="226" t="s">
        <v>15</v>
      </c>
      <c r="B21" s="227"/>
      <c r="C21" s="227"/>
      <c r="D21" s="71">
        <f>SUM(D10:D20)</f>
        <v>706379</v>
      </c>
    </row>
    <row r="22" spans="1:4" x14ac:dyDescent="0.25">
      <c r="A22" s="50"/>
      <c r="D22" s="41"/>
    </row>
    <row r="23" spans="1:4" x14ac:dyDescent="0.25">
      <c r="A23" s="240" t="s">
        <v>16</v>
      </c>
      <c r="B23" s="241"/>
      <c r="C23" s="241"/>
      <c r="D23" s="73">
        <v>1338547.94</v>
      </c>
    </row>
    <row r="24" spans="1:4" x14ac:dyDescent="0.25">
      <c r="A24" s="174" t="s">
        <v>1361</v>
      </c>
      <c r="B24" s="89"/>
      <c r="C24" s="89"/>
      <c r="D24" s="175"/>
    </row>
    <row r="25" spans="1:4" ht="15.75" thickBot="1" x14ac:dyDescent="0.3">
      <c r="A25" s="34"/>
      <c r="B25" s="10"/>
      <c r="C25" s="10"/>
      <c r="D25" s="42"/>
    </row>
    <row r="26" spans="1:4" x14ac:dyDescent="0.25">
      <c r="A26" s="8"/>
      <c r="B26" s="5"/>
      <c r="C26" s="5"/>
      <c r="D26" s="5"/>
    </row>
    <row r="27" spans="1:4" x14ac:dyDescent="0.25">
      <c r="A27" s="8"/>
      <c r="B27" s="5"/>
      <c r="C27" s="5"/>
      <c r="D27" s="5"/>
    </row>
  </sheetData>
  <mergeCells count="9">
    <mergeCell ref="A6:C6"/>
    <mergeCell ref="A8:D8"/>
    <mergeCell ref="A21:C21"/>
    <mergeCell ref="A23:C23"/>
    <mergeCell ref="B1:C1"/>
    <mergeCell ref="B2:C2"/>
    <mergeCell ref="B3:C3"/>
    <mergeCell ref="D1:D3"/>
    <mergeCell ref="B5:D5"/>
  </mergeCells>
  <hyperlinks>
    <hyperlink ref="D1" location="Inhoud!A1" display="terug naar inhoud" xr:uid="{B304A7D8-AB01-4659-947B-0A31B1553CE1}"/>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10DA-C202-4A67-B8F1-0659F53C7AE5}">
  <sheetPr>
    <pageSetUpPr fitToPage="1"/>
  </sheetPr>
  <dimension ref="A1:O316"/>
  <sheetViews>
    <sheetView zoomScaleNormal="100"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51" customWidth="1"/>
    <col min="6" max="15" width="8.85546875" style="51"/>
    <col min="16" max="16384" width="8.85546875" style="46"/>
  </cols>
  <sheetData>
    <row r="1" spans="1:15" x14ac:dyDescent="0.25">
      <c r="A1" s="45" t="s">
        <v>2</v>
      </c>
      <c r="B1" s="228" t="s">
        <v>17</v>
      </c>
      <c r="C1" s="229"/>
      <c r="D1" s="234" t="s">
        <v>6</v>
      </c>
      <c r="O1" s="46"/>
    </row>
    <row r="2" spans="1:15" x14ac:dyDescent="0.25">
      <c r="A2" s="47" t="s">
        <v>7</v>
      </c>
      <c r="B2" s="230" t="s">
        <v>18</v>
      </c>
      <c r="C2" s="231"/>
      <c r="D2" s="234"/>
      <c r="O2" s="46"/>
    </row>
    <row r="3" spans="1:15" ht="15.75" thickBot="1" x14ac:dyDescent="0.3">
      <c r="A3" s="48" t="s">
        <v>8</v>
      </c>
      <c r="B3" s="232" t="s">
        <v>4</v>
      </c>
      <c r="C3" s="233"/>
      <c r="D3" s="234"/>
      <c r="O3" s="46"/>
    </row>
    <row r="4" spans="1:15" ht="15.75" thickBot="1" x14ac:dyDescent="0.3">
      <c r="E4" s="46"/>
      <c r="F4" s="46"/>
      <c r="G4" s="46"/>
      <c r="H4" s="46"/>
      <c r="I4" s="46"/>
      <c r="J4" s="46"/>
      <c r="K4" s="46"/>
      <c r="L4" s="46"/>
      <c r="M4" s="46"/>
      <c r="N4" s="46"/>
      <c r="O4" s="46"/>
    </row>
    <row r="5" spans="1:15" s="4" customFormat="1" x14ac:dyDescent="0.25">
      <c r="A5" s="14" t="s">
        <v>9</v>
      </c>
      <c r="B5" s="235" t="s">
        <v>982</v>
      </c>
      <c r="C5" s="235"/>
      <c r="D5" s="236"/>
      <c r="E5" s="22"/>
      <c r="F5" s="22"/>
      <c r="G5" s="22"/>
      <c r="H5" s="22"/>
      <c r="I5" s="22"/>
      <c r="J5" s="22"/>
      <c r="K5" s="22"/>
      <c r="L5" s="22"/>
      <c r="M5" s="22"/>
      <c r="N5" s="22"/>
      <c r="O5" s="22"/>
    </row>
    <row r="6" spans="1:15" s="4" customFormat="1" x14ac:dyDescent="0.25">
      <c r="A6" s="221" t="s">
        <v>10</v>
      </c>
      <c r="B6" s="222"/>
      <c r="C6" s="222"/>
      <c r="D6" s="93">
        <v>287</v>
      </c>
      <c r="E6" s="22"/>
      <c r="F6" s="22"/>
      <c r="G6" s="22"/>
      <c r="H6" s="22"/>
      <c r="I6" s="22"/>
      <c r="J6" s="22"/>
      <c r="K6" s="22"/>
      <c r="L6" s="22"/>
      <c r="M6" s="22"/>
      <c r="N6" s="22"/>
      <c r="O6" s="22"/>
    </row>
    <row r="7" spans="1:15" x14ac:dyDescent="0.25">
      <c r="A7" s="50"/>
      <c r="D7" s="194"/>
    </row>
    <row r="8" spans="1:15" x14ac:dyDescent="0.25">
      <c r="A8" s="223" t="s">
        <v>11</v>
      </c>
      <c r="B8" s="224"/>
      <c r="C8" s="224"/>
      <c r="D8" s="225"/>
    </row>
    <row r="9" spans="1:15" x14ac:dyDescent="0.25">
      <c r="A9" s="12" t="s">
        <v>1385</v>
      </c>
      <c r="B9" s="16" t="s">
        <v>20</v>
      </c>
      <c r="C9" s="5" t="s">
        <v>13</v>
      </c>
      <c r="D9" s="13" t="s">
        <v>14</v>
      </c>
    </row>
    <row r="10" spans="1:15" x14ac:dyDescent="0.25">
      <c r="A10" s="20">
        <v>2020</v>
      </c>
      <c r="B10" s="18" t="s">
        <v>374</v>
      </c>
      <c r="C10" s="19" t="s">
        <v>140</v>
      </c>
      <c r="D10" s="41">
        <v>177417.5</v>
      </c>
      <c r="E10" s="21"/>
      <c r="F10" s="21"/>
      <c r="G10" s="114"/>
      <c r="H10" s="114"/>
      <c r="I10" s="195"/>
      <c r="J10" s="195"/>
    </row>
    <row r="11" spans="1:15" x14ac:dyDescent="0.25">
      <c r="A11" s="20">
        <v>2020</v>
      </c>
      <c r="B11" s="18" t="s">
        <v>375</v>
      </c>
      <c r="C11" s="19" t="s">
        <v>140</v>
      </c>
      <c r="D11" s="41">
        <v>0</v>
      </c>
      <c r="E11" s="21"/>
      <c r="F11" s="21"/>
      <c r="G11" s="114"/>
      <c r="H11" s="114"/>
      <c r="I11" s="195"/>
      <c r="J11" s="195"/>
    </row>
    <row r="12" spans="1:15" x14ac:dyDescent="0.25">
      <c r="A12" s="20">
        <v>2020</v>
      </c>
      <c r="B12" s="18" t="s">
        <v>376</v>
      </c>
      <c r="C12" s="19" t="s">
        <v>140</v>
      </c>
      <c r="D12" s="41">
        <v>19541.359999999997</v>
      </c>
      <c r="E12" s="21"/>
      <c r="F12" s="21"/>
      <c r="G12" s="114"/>
      <c r="H12" s="114"/>
      <c r="I12" s="195"/>
      <c r="J12" s="195"/>
    </row>
    <row r="13" spans="1:15" x14ac:dyDescent="0.25">
      <c r="A13" s="20">
        <v>2020</v>
      </c>
      <c r="B13" s="18" t="s">
        <v>377</v>
      </c>
      <c r="C13" s="19" t="s">
        <v>140</v>
      </c>
      <c r="D13" s="41">
        <v>0</v>
      </c>
      <c r="E13" s="21"/>
      <c r="F13" s="21"/>
      <c r="G13" s="114"/>
      <c r="H13" s="114"/>
      <c r="I13" s="195"/>
      <c r="J13" s="195"/>
    </row>
    <row r="14" spans="1:15" x14ac:dyDescent="0.25">
      <c r="A14" s="20">
        <v>2020</v>
      </c>
      <c r="B14" s="18" t="s">
        <v>378</v>
      </c>
      <c r="C14" s="19" t="s">
        <v>140</v>
      </c>
      <c r="D14" s="41">
        <v>24314.269999999997</v>
      </c>
      <c r="E14" s="21"/>
      <c r="F14" s="21"/>
      <c r="G14" s="114"/>
      <c r="H14" s="114"/>
      <c r="I14" s="195"/>
      <c r="J14" s="195"/>
    </row>
    <row r="15" spans="1:15" x14ac:dyDescent="0.25">
      <c r="A15" s="20">
        <v>2020</v>
      </c>
      <c r="B15" s="18" t="s">
        <v>379</v>
      </c>
      <c r="C15" s="19" t="s">
        <v>140</v>
      </c>
      <c r="D15" s="41">
        <v>0</v>
      </c>
      <c r="E15" s="21"/>
      <c r="F15" s="21"/>
      <c r="G15" s="114"/>
      <c r="H15" s="114"/>
      <c r="I15" s="195"/>
      <c r="J15" s="195"/>
    </row>
    <row r="16" spans="1:15" x14ac:dyDescent="0.25">
      <c r="A16" s="20">
        <v>2020</v>
      </c>
      <c r="B16" s="18" t="s">
        <v>380</v>
      </c>
      <c r="C16" s="19" t="s">
        <v>140</v>
      </c>
      <c r="D16" s="41">
        <v>0</v>
      </c>
      <c r="E16" s="21"/>
      <c r="F16" s="21"/>
      <c r="G16" s="114"/>
      <c r="H16" s="114"/>
      <c r="I16" s="195"/>
      <c r="J16" s="195"/>
    </row>
    <row r="17" spans="1:10" x14ac:dyDescent="0.25">
      <c r="A17" s="20">
        <v>2020</v>
      </c>
      <c r="B17" s="18" t="s">
        <v>381</v>
      </c>
      <c r="C17" s="19" t="s">
        <v>140</v>
      </c>
      <c r="D17" s="41">
        <v>56704.97</v>
      </c>
      <c r="E17" s="21"/>
      <c r="F17" s="21"/>
      <c r="G17" s="114"/>
      <c r="H17" s="114"/>
      <c r="I17" s="195"/>
      <c r="J17" s="195"/>
    </row>
    <row r="18" spans="1:10" x14ac:dyDescent="0.25">
      <c r="A18" s="20">
        <v>2020</v>
      </c>
      <c r="B18" s="18" t="s">
        <v>382</v>
      </c>
      <c r="C18" s="19" t="s">
        <v>140</v>
      </c>
      <c r="D18" s="41">
        <v>39529.9</v>
      </c>
      <c r="E18" s="21"/>
      <c r="F18" s="21"/>
      <c r="G18" s="114"/>
      <c r="H18" s="114"/>
      <c r="I18" s="195"/>
      <c r="J18" s="195"/>
    </row>
    <row r="19" spans="1:10" x14ac:dyDescent="0.25">
      <c r="A19" s="20">
        <v>2020</v>
      </c>
      <c r="B19" s="18" t="s">
        <v>383</v>
      </c>
      <c r="C19" s="19" t="s">
        <v>140</v>
      </c>
      <c r="D19" s="41">
        <v>32620.21</v>
      </c>
      <c r="E19" s="21"/>
      <c r="F19" s="21"/>
      <c r="G19" s="114"/>
      <c r="H19" s="114"/>
      <c r="I19" s="195"/>
      <c r="J19" s="195"/>
    </row>
    <row r="20" spans="1:10" x14ac:dyDescent="0.25">
      <c r="A20" s="20">
        <v>2020</v>
      </c>
      <c r="B20" s="18" t="s">
        <v>384</v>
      </c>
      <c r="C20" s="19" t="s">
        <v>140</v>
      </c>
      <c r="D20" s="41">
        <v>21456.16</v>
      </c>
      <c r="E20" s="21"/>
      <c r="F20" s="21"/>
      <c r="G20" s="114"/>
      <c r="H20" s="114"/>
      <c r="I20" s="195"/>
      <c r="J20" s="195"/>
    </row>
    <row r="21" spans="1:10" x14ac:dyDescent="0.25">
      <c r="A21" s="20">
        <v>2020</v>
      </c>
      <c r="B21" s="18" t="s">
        <v>385</v>
      </c>
      <c r="C21" s="19" t="s">
        <v>140</v>
      </c>
      <c r="D21" s="41">
        <v>26794.199999999997</v>
      </c>
      <c r="E21" s="21"/>
      <c r="F21" s="21"/>
      <c r="G21" s="114"/>
      <c r="H21" s="114"/>
      <c r="I21" s="195"/>
      <c r="J21" s="195"/>
    </row>
    <row r="22" spans="1:10" x14ac:dyDescent="0.25">
      <c r="A22" s="20">
        <v>2020</v>
      </c>
      <c r="B22" s="18" t="s">
        <v>386</v>
      </c>
      <c r="C22" s="19" t="s">
        <v>140</v>
      </c>
      <c r="D22" s="41">
        <v>20047.03</v>
      </c>
      <c r="E22" s="21"/>
      <c r="F22" s="21"/>
      <c r="G22" s="114"/>
      <c r="H22" s="114"/>
      <c r="I22" s="195"/>
      <c r="J22" s="195"/>
    </row>
    <row r="23" spans="1:10" x14ac:dyDescent="0.25">
      <c r="A23" s="20">
        <v>2020</v>
      </c>
      <c r="B23" s="18" t="s">
        <v>387</v>
      </c>
      <c r="C23" s="19" t="s">
        <v>140</v>
      </c>
      <c r="D23" s="41">
        <v>0</v>
      </c>
      <c r="E23" s="21"/>
      <c r="F23" s="21"/>
      <c r="G23" s="114"/>
      <c r="H23" s="114"/>
      <c r="I23" s="195"/>
      <c r="J23" s="195"/>
    </row>
    <row r="24" spans="1:10" x14ac:dyDescent="0.25">
      <c r="A24" s="20">
        <v>2020</v>
      </c>
      <c r="B24" s="18" t="s">
        <v>388</v>
      </c>
      <c r="C24" s="19" t="s">
        <v>140</v>
      </c>
      <c r="D24" s="41">
        <v>30301.859999999997</v>
      </c>
      <c r="E24" s="21"/>
      <c r="F24" s="21"/>
      <c r="G24" s="114"/>
      <c r="H24" s="114"/>
      <c r="I24" s="195"/>
      <c r="J24" s="195"/>
    </row>
    <row r="25" spans="1:10" x14ac:dyDescent="0.25">
      <c r="A25" s="20">
        <v>2020</v>
      </c>
      <c r="B25" s="18" t="s">
        <v>389</v>
      </c>
      <c r="C25" s="19" t="s">
        <v>140</v>
      </c>
      <c r="D25" s="41">
        <v>16320.960000000001</v>
      </c>
      <c r="E25" s="21"/>
      <c r="F25" s="21"/>
      <c r="G25" s="114"/>
      <c r="H25" s="114"/>
      <c r="I25" s="195"/>
      <c r="J25" s="195"/>
    </row>
    <row r="26" spans="1:10" x14ac:dyDescent="0.25">
      <c r="A26" s="20">
        <v>2020</v>
      </c>
      <c r="B26" s="18" t="s">
        <v>390</v>
      </c>
      <c r="C26" s="19" t="s">
        <v>140</v>
      </c>
      <c r="D26" s="41">
        <v>24928.2</v>
      </c>
      <c r="E26" s="21"/>
      <c r="F26" s="21"/>
      <c r="G26" s="114"/>
      <c r="H26" s="114"/>
      <c r="I26" s="195"/>
      <c r="J26" s="195"/>
    </row>
    <row r="27" spans="1:10" x14ac:dyDescent="0.25">
      <c r="A27" s="20">
        <v>2020</v>
      </c>
      <c r="B27" s="18" t="s">
        <v>391</v>
      </c>
      <c r="C27" s="19" t="s">
        <v>140</v>
      </c>
      <c r="D27" s="41">
        <v>16223.36</v>
      </c>
      <c r="E27" s="21"/>
      <c r="F27" s="21"/>
      <c r="G27" s="114"/>
      <c r="H27" s="114"/>
      <c r="I27" s="195"/>
      <c r="J27" s="195"/>
    </row>
    <row r="28" spans="1:10" x14ac:dyDescent="0.25">
      <c r="A28" s="20">
        <v>2020</v>
      </c>
      <c r="B28" s="18" t="s">
        <v>392</v>
      </c>
      <c r="C28" s="19" t="s">
        <v>140</v>
      </c>
      <c r="D28" s="41">
        <v>45027</v>
      </c>
      <c r="E28" s="21"/>
      <c r="F28" s="21"/>
      <c r="G28" s="114"/>
      <c r="H28" s="114"/>
      <c r="I28" s="195"/>
      <c r="J28" s="195"/>
    </row>
    <row r="29" spans="1:10" x14ac:dyDescent="0.25">
      <c r="A29" s="20">
        <v>2020</v>
      </c>
      <c r="B29" s="18" t="s">
        <v>393</v>
      </c>
      <c r="C29" s="19" t="s">
        <v>140</v>
      </c>
      <c r="D29" s="41">
        <v>70381.39</v>
      </c>
      <c r="E29" s="21"/>
      <c r="F29" s="21"/>
      <c r="G29" s="114"/>
      <c r="H29" s="114"/>
      <c r="I29" s="195"/>
      <c r="J29" s="195"/>
    </row>
    <row r="30" spans="1:10" x14ac:dyDescent="0.25">
      <c r="A30" s="20">
        <v>2020</v>
      </c>
      <c r="B30" s="18" t="s">
        <v>394</v>
      </c>
      <c r="C30" s="19" t="s">
        <v>140</v>
      </c>
      <c r="D30" s="41">
        <v>0</v>
      </c>
      <c r="E30" s="21"/>
      <c r="F30" s="21"/>
      <c r="G30" s="114"/>
      <c r="H30" s="114"/>
      <c r="I30" s="195"/>
      <c r="J30" s="195"/>
    </row>
    <row r="31" spans="1:10" x14ac:dyDescent="0.25">
      <c r="A31" s="20">
        <v>2020</v>
      </c>
      <c r="B31" s="18" t="s">
        <v>395</v>
      </c>
      <c r="C31" s="19" t="s">
        <v>140</v>
      </c>
      <c r="D31" s="41">
        <v>14983.07</v>
      </c>
      <c r="E31" s="21"/>
      <c r="F31" s="21"/>
      <c r="G31" s="114"/>
      <c r="H31" s="114"/>
      <c r="I31" s="195"/>
      <c r="J31" s="195"/>
    </row>
    <row r="32" spans="1:10" x14ac:dyDescent="0.25">
      <c r="A32" s="20">
        <v>2020</v>
      </c>
      <c r="B32" s="18" t="s">
        <v>396</v>
      </c>
      <c r="C32" s="19" t="s">
        <v>140</v>
      </c>
      <c r="D32" s="41">
        <v>21401.969999999998</v>
      </c>
      <c r="E32" s="21"/>
      <c r="F32" s="21"/>
      <c r="G32" s="114"/>
      <c r="H32" s="114"/>
      <c r="I32" s="195"/>
      <c r="J32" s="195"/>
    </row>
    <row r="33" spans="1:10" x14ac:dyDescent="0.25">
      <c r="A33" s="20">
        <v>2020</v>
      </c>
      <c r="B33" s="18" t="s">
        <v>397</v>
      </c>
      <c r="C33" s="19" t="s">
        <v>140</v>
      </c>
      <c r="D33" s="41">
        <v>0</v>
      </c>
      <c r="E33" s="21"/>
      <c r="F33" s="21"/>
      <c r="G33" s="114"/>
      <c r="H33" s="114"/>
      <c r="I33" s="195"/>
      <c r="J33" s="195"/>
    </row>
    <row r="34" spans="1:10" x14ac:dyDescent="0.25">
      <c r="A34" s="20">
        <v>2020</v>
      </c>
      <c r="B34" s="18" t="s">
        <v>398</v>
      </c>
      <c r="C34" s="19" t="s">
        <v>140</v>
      </c>
      <c r="D34" s="41">
        <v>62723.7</v>
      </c>
      <c r="E34" s="21"/>
      <c r="F34" s="21"/>
      <c r="G34" s="114"/>
      <c r="H34" s="114"/>
      <c r="I34" s="195"/>
      <c r="J34" s="195"/>
    </row>
    <row r="35" spans="1:10" x14ac:dyDescent="0.25">
      <c r="A35" s="20">
        <v>2020</v>
      </c>
      <c r="B35" s="18" t="s">
        <v>399</v>
      </c>
      <c r="C35" s="19" t="s">
        <v>140</v>
      </c>
      <c r="D35" s="41">
        <v>15793.33</v>
      </c>
      <c r="E35" s="21"/>
      <c r="F35" s="21"/>
      <c r="G35" s="114"/>
      <c r="H35" s="114"/>
      <c r="I35" s="195"/>
      <c r="J35" s="195"/>
    </row>
    <row r="36" spans="1:10" x14ac:dyDescent="0.25">
      <c r="A36" s="20">
        <v>2020</v>
      </c>
      <c r="B36" s="18" t="s">
        <v>400</v>
      </c>
      <c r="C36" s="19" t="s">
        <v>140</v>
      </c>
      <c r="D36" s="41">
        <v>0</v>
      </c>
      <c r="E36" s="21"/>
      <c r="F36" s="21"/>
      <c r="G36" s="114"/>
      <c r="H36" s="114"/>
      <c r="I36" s="195"/>
      <c r="J36" s="195"/>
    </row>
    <row r="37" spans="1:10" x14ac:dyDescent="0.25">
      <c r="A37" s="20">
        <v>2020</v>
      </c>
      <c r="B37" s="18" t="s">
        <v>401</v>
      </c>
      <c r="C37" s="19" t="s">
        <v>140</v>
      </c>
      <c r="D37" s="41">
        <v>58676.37</v>
      </c>
      <c r="E37" s="21"/>
      <c r="F37" s="21"/>
      <c r="G37" s="114"/>
      <c r="H37" s="114"/>
      <c r="I37" s="195"/>
      <c r="J37" s="195"/>
    </row>
    <row r="38" spans="1:10" x14ac:dyDescent="0.25">
      <c r="A38" s="20">
        <v>2020</v>
      </c>
      <c r="B38" s="18" t="s">
        <v>402</v>
      </c>
      <c r="C38" s="19" t="s">
        <v>140</v>
      </c>
      <c r="D38" s="41">
        <v>5292</v>
      </c>
      <c r="E38" s="21"/>
      <c r="F38" s="21"/>
      <c r="G38" s="114"/>
      <c r="H38" s="114"/>
      <c r="I38" s="195"/>
      <c r="J38" s="195"/>
    </row>
    <row r="39" spans="1:10" x14ac:dyDescent="0.25">
      <c r="A39" s="20">
        <v>2020</v>
      </c>
      <c r="B39" s="18" t="s">
        <v>403</v>
      </c>
      <c r="C39" s="19" t="s">
        <v>140</v>
      </c>
      <c r="D39" s="41">
        <v>19022.73</v>
      </c>
      <c r="E39" s="21"/>
      <c r="F39" s="21"/>
      <c r="G39" s="114"/>
      <c r="H39" s="114"/>
      <c r="I39" s="195"/>
      <c r="J39" s="195"/>
    </row>
    <row r="40" spans="1:10" x14ac:dyDescent="0.25">
      <c r="A40" s="20">
        <v>2020</v>
      </c>
      <c r="B40" s="18" t="s">
        <v>404</v>
      </c>
      <c r="C40" s="19" t="s">
        <v>140</v>
      </c>
      <c r="D40" s="41">
        <v>7435.17</v>
      </c>
      <c r="E40" s="21"/>
      <c r="F40" s="21"/>
      <c r="G40" s="114"/>
      <c r="H40" s="114"/>
      <c r="I40" s="195"/>
      <c r="J40" s="195"/>
    </row>
    <row r="41" spans="1:10" x14ac:dyDescent="0.25">
      <c r="A41" s="20">
        <v>2020</v>
      </c>
      <c r="B41" s="18" t="s">
        <v>405</v>
      </c>
      <c r="C41" s="19" t="s">
        <v>140</v>
      </c>
      <c r="D41" s="41">
        <v>52446.04</v>
      </c>
      <c r="E41" s="21"/>
      <c r="F41" s="21"/>
      <c r="G41" s="114"/>
      <c r="H41" s="114"/>
      <c r="I41" s="195"/>
      <c r="J41" s="195"/>
    </row>
    <row r="42" spans="1:10" x14ac:dyDescent="0.25">
      <c r="A42" s="20">
        <v>2020</v>
      </c>
      <c r="B42" s="18" t="s">
        <v>406</v>
      </c>
      <c r="C42" s="19" t="s">
        <v>140</v>
      </c>
      <c r="D42" s="41">
        <v>34705.94</v>
      </c>
      <c r="E42" s="21"/>
      <c r="F42" s="21"/>
      <c r="G42" s="114"/>
      <c r="H42" s="114"/>
      <c r="I42" s="195"/>
      <c r="J42" s="195"/>
    </row>
    <row r="43" spans="1:10" x14ac:dyDescent="0.25">
      <c r="A43" s="20">
        <v>2020</v>
      </c>
      <c r="B43" s="18" t="s">
        <v>407</v>
      </c>
      <c r="C43" s="19" t="s">
        <v>140</v>
      </c>
      <c r="D43" s="41">
        <v>29700</v>
      </c>
      <c r="E43" s="21"/>
      <c r="F43" s="21"/>
      <c r="G43" s="114"/>
      <c r="H43" s="114"/>
      <c r="I43" s="195"/>
      <c r="J43" s="195"/>
    </row>
    <row r="44" spans="1:10" x14ac:dyDescent="0.25">
      <c r="A44" s="20">
        <v>2020</v>
      </c>
      <c r="B44" s="18" t="s">
        <v>408</v>
      </c>
      <c r="C44" s="19" t="s">
        <v>140</v>
      </c>
      <c r="D44" s="41">
        <v>16368.37</v>
      </c>
      <c r="E44" s="21"/>
      <c r="F44" s="21"/>
      <c r="G44" s="114"/>
      <c r="H44" s="114"/>
      <c r="I44" s="195"/>
      <c r="J44" s="195"/>
    </row>
    <row r="45" spans="1:10" x14ac:dyDescent="0.25">
      <c r="A45" s="20">
        <v>2020</v>
      </c>
      <c r="B45" s="18" t="s">
        <v>409</v>
      </c>
      <c r="C45" s="19" t="s">
        <v>140</v>
      </c>
      <c r="D45" s="41">
        <v>262281.31</v>
      </c>
      <c r="E45" s="21"/>
      <c r="F45" s="21"/>
      <c r="G45" s="114"/>
      <c r="H45" s="114"/>
      <c r="I45" s="195"/>
      <c r="J45" s="195"/>
    </row>
    <row r="46" spans="1:10" x14ac:dyDescent="0.25">
      <c r="A46" s="20">
        <v>2020</v>
      </c>
      <c r="B46" s="18" t="s">
        <v>410</v>
      </c>
      <c r="C46" s="19" t="s">
        <v>140</v>
      </c>
      <c r="D46" s="41">
        <v>21729.219999999998</v>
      </c>
      <c r="E46" s="21"/>
      <c r="F46" s="21"/>
      <c r="G46" s="114"/>
      <c r="H46" s="114"/>
      <c r="I46" s="195"/>
      <c r="J46" s="195"/>
    </row>
    <row r="47" spans="1:10" x14ac:dyDescent="0.25">
      <c r="A47" s="20">
        <v>2020</v>
      </c>
      <c r="B47" s="18" t="s">
        <v>411</v>
      </c>
      <c r="C47" s="19" t="s">
        <v>140</v>
      </c>
      <c r="D47" s="41">
        <v>20561.859999999997</v>
      </c>
      <c r="E47" s="21"/>
      <c r="F47" s="21"/>
      <c r="G47" s="114"/>
      <c r="H47" s="114"/>
      <c r="I47" s="195"/>
      <c r="J47" s="195"/>
    </row>
    <row r="48" spans="1:10" x14ac:dyDescent="0.25">
      <c r="A48" s="20">
        <v>2020</v>
      </c>
      <c r="B48" s="18" t="s">
        <v>412</v>
      </c>
      <c r="C48" s="19" t="s">
        <v>140</v>
      </c>
      <c r="D48" s="41">
        <v>49741.9</v>
      </c>
      <c r="E48" s="21"/>
      <c r="F48" s="21"/>
      <c r="G48" s="114"/>
      <c r="H48" s="114"/>
      <c r="I48" s="195"/>
      <c r="J48" s="195"/>
    </row>
    <row r="49" spans="1:10" x14ac:dyDescent="0.25">
      <c r="A49" s="20">
        <v>2020</v>
      </c>
      <c r="B49" s="18" t="s">
        <v>413</v>
      </c>
      <c r="C49" s="19" t="s">
        <v>140</v>
      </c>
      <c r="D49" s="41">
        <v>35049.040000000001</v>
      </c>
      <c r="E49" s="21"/>
      <c r="F49" s="21"/>
      <c r="G49" s="114"/>
      <c r="H49" s="114"/>
      <c r="I49" s="195"/>
      <c r="J49" s="195"/>
    </row>
    <row r="50" spans="1:10" x14ac:dyDescent="0.25">
      <c r="A50" s="20">
        <v>2020</v>
      </c>
      <c r="B50" s="18" t="s">
        <v>414</v>
      </c>
      <c r="C50" s="19" t="s">
        <v>140</v>
      </c>
      <c r="D50" s="41">
        <v>30285.429999999997</v>
      </c>
      <c r="E50" s="21"/>
      <c r="F50" s="21"/>
      <c r="G50" s="114"/>
      <c r="H50" s="114"/>
      <c r="I50" s="195"/>
      <c r="J50" s="195"/>
    </row>
    <row r="51" spans="1:10" x14ac:dyDescent="0.25">
      <c r="A51" s="20">
        <v>2020</v>
      </c>
      <c r="B51" s="18" t="s">
        <v>415</v>
      </c>
      <c r="C51" s="19" t="s">
        <v>140</v>
      </c>
      <c r="D51" s="41">
        <v>16993.539999999997</v>
      </c>
      <c r="E51" s="21"/>
      <c r="F51" s="21"/>
      <c r="G51" s="114"/>
      <c r="H51" s="114"/>
      <c r="I51" s="195"/>
      <c r="J51" s="195"/>
    </row>
    <row r="52" spans="1:10" x14ac:dyDescent="0.25">
      <c r="A52" s="20">
        <v>2020</v>
      </c>
      <c r="B52" s="18" t="s">
        <v>416</v>
      </c>
      <c r="C52" s="19" t="s">
        <v>140</v>
      </c>
      <c r="D52" s="41">
        <v>15678.1</v>
      </c>
      <c r="E52" s="21"/>
      <c r="F52" s="21"/>
      <c r="G52" s="114"/>
      <c r="H52" s="114"/>
      <c r="I52" s="195"/>
      <c r="J52" s="195"/>
    </row>
    <row r="53" spans="1:10" x14ac:dyDescent="0.25">
      <c r="A53" s="20">
        <v>2020</v>
      </c>
      <c r="B53" s="18" t="s">
        <v>417</v>
      </c>
      <c r="C53" s="19" t="s">
        <v>140</v>
      </c>
      <c r="D53" s="41">
        <v>24778.219999999998</v>
      </c>
      <c r="E53" s="21"/>
      <c r="F53" s="21"/>
      <c r="G53" s="114"/>
      <c r="H53" s="114"/>
      <c r="I53" s="195"/>
      <c r="J53" s="195"/>
    </row>
    <row r="54" spans="1:10" x14ac:dyDescent="0.25">
      <c r="A54" s="20">
        <v>2020</v>
      </c>
      <c r="B54" s="18" t="s">
        <v>418</v>
      </c>
      <c r="C54" s="19" t="s">
        <v>140</v>
      </c>
      <c r="D54" s="41">
        <v>72303.210000000006</v>
      </c>
      <c r="E54" s="21"/>
      <c r="F54" s="21"/>
      <c r="G54" s="114"/>
      <c r="H54" s="114"/>
      <c r="I54" s="195"/>
      <c r="J54" s="195"/>
    </row>
    <row r="55" spans="1:10" x14ac:dyDescent="0.25">
      <c r="A55" s="20">
        <v>2020</v>
      </c>
      <c r="B55" s="18" t="s">
        <v>419</v>
      </c>
      <c r="C55" s="19" t="s">
        <v>140</v>
      </c>
      <c r="D55" s="41">
        <v>241771.26</v>
      </c>
      <c r="E55" s="21"/>
      <c r="F55" s="21"/>
      <c r="G55" s="114"/>
      <c r="H55" s="114"/>
      <c r="I55" s="195"/>
      <c r="J55" s="195"/>
    </row>
    <row r="56" spans="1:10" x14ac:dyDescent="0.25">
      <c r="A56" s="20">
        <v>2020</v>
      </c>
      <c r="B56" s="18" t="s">
        <v>420</v>
      </c>
      <c r="C56" s="19" t="s">
        <v>140</v>
      </c>
      <c r="D56" s="41">
        <v>48740.35</v>
      </c>
      <c r="E56" s="21"/>
      <c r="F56" s="21"/>
      <c r="G56" s="114"/>
      <c r="H56" s="114"/>
      <c r="I56" s="195"/>
      <c r="J56" s="195"/>
    </row>
    <row r="57" spans="1:10" x14ac:dyDescent="0.25">
      <c r="A57" s="20">
        <v>2020</v>
      </c>
      <c r="B57" s="18" t="s">
        <v>421</v>
      </c>
      <c r="C57" s="19" t="s">
        <v>140</v>
      </c>
      <c r="D57" s="41">
        <v>30448.44</v>
      </c>
      <c r="E57" s="21"/>
      <c r="F57" s="21"/>
      <c r="G57" s="114"/>
      <c r="H57" s="114"/>
      <c r="I57" s="195"/>
      <c r="J57" s="195"/>
    </row>
    <row r="58" spans="1:10" x14ac:dyDescent="0.25">
      <c r="A58" s="20">
        <v>2020</v>
      </c>
      <c r="B58" s="18" t="s">
        <v>422</v>
      </c>
      <c r="C58" s="19" t="s">
        <v>140</v>
      </c>
      <c r="D58" s="41">
        <v>16596.939999999999</v>
      </c>
      <c r="E58" s="21"/>
      <c r="F58" s="21"/>
      <c r="G58" s="114"/>
      <c r="H58" s="114"/>
      <c r="I58" s="195"/>
      <c r="J58" s="195"/>
    </row>
    <row r="59" spans="1:10" x14ac:dyDescent="0.25">
      <c r="A59" s="20">
        <v>2020</v>
      </c>
      <c r="B59" s="18" t="s">
        <v>423</v>
      </c>
      <c r="C59" s="19" t="s">
        <v>140</v>
      </c>
      <c r="D59" s="41">
        <v>140613.25</v>
      </c>
      <c r="E59" s="21"/>
      <c r="F59" s="21"/>
      <c r="G59" s="114"/>
      <c r="H59" s="114"/>
      <c r="I59" s="195"/>
      <c r="J59" s="195"/>
    </row>
    <row r="60" spans="1:10" x14ac:dyDescent="0.25">
      <c r="A60" s="20">
        <v>2020</v>
      </c>
      <c r="B60" s="18" t="s">
        <v>424</v>
      </c>
      <c r="C60" s="19" t="s">
        <v>140</v>
      </c>
      <c r="D60" s="41">
        <v>0</v>
      </c>
      <c r="E60" s="21"/>
      <c r="F60" s="21"/>
      <c r="G60" s="114"/>
      <c r="H60" s="114"/>
      <c r="I60" s="195"/>
      <c r="J60" s="195"/>
    </row>
    <row r="61" spans="1:10" x14ac:dyDescent="0.25">
      <c r="A61" s="20">
        <v>2020</v>
      </c>
      <c r="B61" s="18" t="s">
        <v>425</v>
      </c>
      <c r="C61" s="19" t="s">
        <v>140</v>
      </c>
      <c r="D61" s="41">
        <v>28597.599999999999</v>
      </c>
      <c r="E61" s="21"/>
      <c r="F61" s="21"/>
      <c r="G61" s="114"/>
      <c r="H61" s="114"/>
      <c r="I61" s="195"/>
      <c r="J61" s="195"/>
    </row>
    <row r="62" spans="1:10" x14ac:dyDescent="0.25">
      <c r="A62" s="20">
        <v>2020</v>
      </c>
      <c r="B62" s="18" t="s">
        <v>426</v>
      </c>
      <c r="C62" s="19" t="s">
        <v>140</v>
      </c>
      <c r="D62" s="41">
        <v>0</v>
      </c>
      <c r="E62" s="21"/>
      <c r="F62" s="21"/>
      <c r="G62" s="114"/>
      <c r="H62" s="114"/>
      <c r="I62" s="195"/>
      <c r="J62" s="195"/>
    </row>
    <row r="63" spans="1:10" x14ac:dyDescent="0.25">
      <c r="A63" s="20">
        <v>2020</v>
      </c>
      <c r="B63" s="18" t="s">
        <v>427</v>
      </c>
      <c r="C63" s="19" t="s">
        <v>140</v>
      </c>
      <c r="D63" s="41">
        <v>59847.920000000006</v>
      </c>
      <c r="E63" s="21"/>
      <c r="F63" s="21"/>
      <c r="G63" s="114"/>
      <c r="H63" s="114"/>
      <c r="I63" s="195"/>
      <c r="J63" s="195"/>
    </row>
    <row r="64" spans="1:10" x14ac:dyDescent="0.25">
      <c r="A64" s="20">
        <v>2020</v>
      </c>
      <c r="B64" s="18" t="s">
        <v>428</v>
      </c>
      <c r="C64" s="19" t="s">
        <v>140</v>
      </c>
      <c r="D64" s="41">
        <v>12708.87</v>
      </c>
      <c r="E64" s="21"/>
      <c r="F64" s="21"/>
      <c r="G64" s="114"/>
      <c r="H64" s="114"/>
      <c r="I64" s="195"/>
      <c r="J64" s="195"/>
    </row>
    <row r="65" spans="1:10" x14ac:dyDescent="0.25">
      <c r="A65" s="20">
        <v>2020</v>
      </c>
      <c r="B65" s="18" t="s">
        <v>429</v>
      </c>
      <c r="C65" s="19" t="s">
        <v>140</v>
      </c>
      <c r="D65" s="41">
        <v>76493.61</v>
      </c>
      <c r="E65" s="21"/>
      <c r="F65" s="21"/>
      <c r="G65" s="114"/>
      <c r="H65" s="114"/>
      <c r="I65" s="195"/>
      <c r="J65" s="195"/>
    </row>
    <row r="66" spans="1:10" x14ac:dyDescent="0.25">
      <c r="A66" s="20">
        <v>2020</v>
      </c>
      <c r="B66" s="18" t="s">
        <v>430</v>
      </c>
      <c r="C66" s="19" t="s">
        <v>140</v>
      </c>
      <c r="D66" s="41">
        <v>17401.349999999999</v>
      </c>
      <c r="E66" s="21"/>
      <c r="F66" s="21"/>
      <c r="G66" s="114"/>
      <c r="H66" s="114"/>
      <c r="I66" s="195"/>
      <c r="J66" s="195"/>
    </row>
    <row r="67" spans="1:10" x14ac:dyDescent="0.25">
      <c r="A67" s="20">
        <v>2020</v>
      </c>
      <c r="B67" s="18" t="s">
        <v>431</v>
      </c>
      <c r="C67" s="19" t="s">
        <v>140</v>
      </c>
      <c r="D67" s="41">
        <v>105235.7</v>
      </c>
      <c r="E67" s="21"/>
      <c r="F67" s="21"/>
      <c r="G67" s="114"/>
      <c r="H67" s="114"/>
      <c r="I67" s="195"/>
      <c r="J67" s="195"/>
    </row>
    <row r="68" spans="1:10" x14ac:dyDescent="0.25">
      <c r="A68" s="20">
        <v>2020</v>
      </c>
      <c r="B68" s="18" t="s">
        <v>432</v>
      </c>
      <c r="C68" s="19" t="s">
        <v>140</v>
      </c>
      <c r="D68" s="41">
        <v>5158.24</v>
      </c>
      <c r="E68" s="21"/>
      <c r="F68" s="21"/>
      <c r="G68" s="114"/>
      <c r="H68" s="114"/>
      <c r="I68" s="195"/>
      <c r="J68" s="195"/>
    </row>
    <row r="69" spans="1:10" x14ac:dyDescent="0.25">
      <c r="A69" s="20">
        <v>2020</v>
      </c>
      <c r="B69" s="18" t="s">
        <v>433</v>
      </c>
      <c r="C69" s="19" t="s">
        <v>140</v>
      </c>
      <c r="D69" s="41">
        <v>11337.550000000001</v>
      </c>
      <c r="E69" s="21"/>
      <c r="F69" s="21"/>
      <c r="G69" s="114"/>
      <c r="H69" s="114"/>
      <c r="I69" s="195"/>
      <c r="J69" s="195"/>
    </row>
    <row r="70" spans="1:10" x14ac:dyDescent="0.25">
      <c r="A70" s="20">
        <v>2020</v>
      </c>
      <c r="B70" s="18" t="s">
        <v>434</v>
      </c>
      <c r="C70" s="19" t="s">
        <v>140</v>
      </c>
      <c r="D70" s="41">
        <v>21945.3</v>
      </c>
      <c r="E70" s="21"/>
      <c r="F70" s="21"/>
      <c r="G70" s="114"/>
      <c r="H70" s="114"/>
      <c r="I70" s="195"/>
      <c r="J70" s="195"/>
    </row>
    <row r="71" spans="1:10" x14ac:dyDescent="0.25">
      <c r="A71" s="20">
        <v>2020</v>
      </c>
      <c r="B71" s="18" t="s">
        <v>435</v>
      </c>
      <c r="C71" s="19" t="s">
        <v>140</v>
      </c>
      <c r="D71" s="41">
        <v>0</v>
      </c>
      <c r="E71" s="21"/>
      <c r="F71" s="21"/>
      <c r="G71" s="114"/>
      <c r="H71" s="114"/>
      <c r="I71" s="195"/>
      <c r="J71" s="195"/>
    </row>
    <row r="72" spans="1:10" x14ac:dyDescent="0.25">
      <c r="A72" s="20">
        <v>2020</v>
      </c>
      <c r="B72" s="18" t="s">
        <v>436</v>
      </c>
      <c r="C72" s="19" t="s">
        <v>140</v>
      </c>
      <c r="D72" s="41">
        <v>0</v>
      </c>
      <c r="E72" s="21"/>
      <c r="F72" s="21"/>
      <c r="G72" s="114"/>
      <c r="H72" s="114"/>
      <c r="I72" s="195"/>
      <c r="J72" s="195"/>
    </row>
    <row r="73" spans="1:10" x14ac:dyDescent="0.25">
      <c r="A73" s="20">
        <v>2020</v>
      </c>
      <c r="B73" s="18" t="s">
        <v>437</v>
      </c>
      <c r="C73" s="19" t="s">
        <v>140</v>
      </c>
      <c r="D73" s="41">
        <v>55153.19</v>
      </c>
      <c r="E73" s="21"/>
      <c r="F73" s="21"/>
      <c r="G73" s="114"/>
      <c r="H73" s="114"/>
      <c r="I73" s="195"/>
      <c r="J73" s="195"/>
    </row>
    <row r="74" spans="1:10" x14ac:dyDescent="0.25">
      <c r="A74" s="20">
        <v>2020</v>
      </c>
      <c r="B74" s="18" t="s">
        <v>438</v>
      </c>
      <c r="C74" s="19" t="s">
        <v>140</v>
      </c>
      <c r="D74" s="41">
        <v>38362.5</v>
      </c>
      <c r="E74" s="21"/>
      <c r="F74" s="21"/>
      <c r="G74" s="114"/>
      <c r="H74" s="114"/>
      <c r="I74" s="195"/>
      <c r="J74" s="195"/>
    </row>
    <row r="75" spans="1:10" x14ac:dyDescent="0.25">
      <c r="A75" s="20">
        <v>2020</v>
      </c>
      <c r="B75" s="18" t="s">
        <v>439</v>
      </c>
      <c r="C75" s="19" t="s">
        <v>140</v>
      </c>
      <c r="D75" s="41">
        <v>30585.32</v>
      </c>
      <c r="E75" s="21"/>
      <c r="F75" s="21"/>
      <c r="G75" s="114"/>
      <c r="H75" s="114"/>
      <c r="I75" s="195"/>
      <c r="J75" s="195"/>
    </row>
    <row r="76" spans="1:10" x14ac:dyDescent="0.25">
      <c r="A76" s="20">
        <v>2020</v>
      </c>
      <c r="B76" s="18" t="s">
        <v>440</v>
      </c>
      <c r="C76" s="19" t="s">
        <v>140</v>
      </c>
      <c r="D76" s="41">
        <v>15889.5</v>
      </c>
      <c r="E76" s="21"/>
      <c r="F76" s="21"/>
      <c r="G76" s="114"/>
      <c r="H76" s="114"/>
      <c r="I76" s="195"/>
      <c r="J76" s="195"/>
    </row>
    <row r="77" spans="1:10" x14ac:dyDescent="0.25">
      <c r="A77" s="20">
        <v>2020</v>
      </c>
      <c r="B77" s="18" t="s">
        <v>141</v>
      </c>
      <c r="C77" s="19" t="s">
        <v>140</v>
      </c>
      <c r="D77" s="41">
        <v>33543.160000000003</v>
      </c>
      <c r="E77" s="21"/>
      <c r="F77" s="21"/>
      <c r="G77" s="114"/>
      <c r="H77" s="114"/>
      <c r="I77" s="195"/>
      <c r="J77" s="195"/>
    </row>
    <row r="78" spans="1:10" x14ac:dyDescent="0.25">
      <c r="A78" s="20">
        <v>2020</v>
      </c>
      <c r="B78" s="18" t="s">
        <v>142</v>
      </c>
      <c r="C78" s="19" t="s">
        <v>140</v>
      </c>
      <c r="D78" s="41">
        <v>41254.450000000004</v>
      </c>
      <c r="E78" s="21"/>
      <c r="F78" s="21"/>
      <c r="G78" s="114"/>
      <c r="H78" s="114"/>
      <c r="I78" s="195"/>
      <c r="J78" s="195"/>
    </row>
    <row r="79" spans="1:10" x14ac:dyDescent="0.25">
      <c r="A79" s="20">
        <v>2020</v>
      </c>
      <c r="B79" s="18" t="s">
        <v>143</v>
      </c>
      <c r="C79" s="19" t="s">
        <v>140</v>
      </c>
      <c r="D79" s="41">
        <v>14909.79</v>
      </c>
      <c r="E79" s="21"/>
      <c r="F79" s="21"/>
      <c r="G79" s="114"/>
      <c r="H79" s="114"/>
      <c r="I79" s="195"/>
      <c r="J79" s="195"/>
    </row>
    <row r="80" spans="1:10" x14ac:dyDescent="0.25">
      <c r="A80" s="20">
        <v>2020</v>
      </c>
      <c r="B80" s="18" t="s">
        <v>144</v>
      </c>
      <c r="C80" s="19" t="s">
        <v>140</v>
      </c>
      <c r="D80" s="41">
        <v>15014.49</v>
      </c>
      <c r="E80" s="21"/>
      <c r="F80" s="21"/>
      <c r="G80" s="114"/>
      <c r="H80" s="114"/>
      <c r="I80" s="195"/>
      <c r="J80" s="195"/>
    </row>
    <row r="81" spans="1:10" x14ac:dyDescent="0.25">
      <c r="A81" s="20">
        <v>2020</v>
      </c>
      <c r="B81" s="18" t="s">
        <v>145</v>
      </c>
      <c r="C81" s="19" t="s">
        <v>140</v>
      </c>
      <c r="D81" s="41">
        <v>7406.35</v>
      </c>
      <c r="E81" s="21"/>
      <c r="F81" s="21"/>
      <c r="G81" s="114"/>
      <c r="H81" s="114"/>
      <c r="I81" s="195"/>
      <c r="J81" s="195"/>
    </row>
    <row r="82" spans="1:10" x14ac:dyDescent="0.25">
      <c r="A82" s="20">
        <v>2020</v>
      </c>
      <c r="B82" s="18" t="s">
        <v>146</v>
      </c>
      <c r="C82" s="19" t="s">
        <v>140</v>
      </c>
      <c r="D82" s="41">
        <v>2011328.1</v>
      </c>
      <c r="E82" s="21"/>
      <c r="F82" s="21"/>
      <c r="G82" s="114"/>
      <c r="H82" s="114"/>
      <c r="I82" s="195"/>
      <c r="J82" s="195"/>
    </row>
    <row r="83" spans="1:10" x14ac:dyDescent="0.25">
      <c r="A83" s="20">
        <v>2020</v>
      </c>
      <c r="B83" s="18" t="s">
        <v>147</v>
      </c>
      <c r="C83" s="19" t="s">
        <v>140</v>
      </c>
      <c r="D83" s="41">
        <v>17632.439999999999</v>
      </c>
      <c r="E83" s="21"/>
      <c r="F83" s="21"/>
      <c r="G83" s="114"/>
      <c r="H83" s="114"/>
      <c r="I83" s="195"/>
      <c r="J83" s="195"/>
    </row>
    <row r="84" spans="1:10" x14ac:dyDescent="0.25">
      <c r="A84" s="20">
        <v>2020</v>
      </c>
      <c r="B84" s="18" t="s">
        <v>148</v>
      </c>
      <c r="C84" s="19" t="s">
        <v>140</v>
      </c>
      <c r="D84" s="41">
        <v>11886.93</v>
      </c>
      <c r="E84" s="21"/>
      <c r="F84" s="21"/>
      <c r="G84" s="114"/>
      <c r="H84" s="114"/>
      <c r="I84" s="195"/>
      <c r="J84" s="195"/>
    </row>
    <row r="85" spans="1:10" x14ac:dyDescent="0.25">
      <c r="A85" s="20">
        <v>2020</v>
      </c>
      <c r="B85" s="18" t="s">
        <v>149</v>
      </c>
      <c r="C85" s="19" t="s">
        <v>140</v>
      </c>
      <c r="D85" s="41">
        <v>22401.55</v>
      </c>
      <c r="E85" s="21"/>
      <c r="F85" s="21"/>
      <c r="G85" s="114"/>
      <c r="H85" s="114"/>
      <c r="I85" s="195"/>
      <c r="J85" s="195"/>
    </row>
    <row r="86" spans="1:10" x14ac:dyDescent="0.25">
      <c r="A86" s="20">
        <v>2020</v>
      </c>
      <c r="B86" s="18" t="s">
        <v>150</v>
      </c>
      <c r="C86" s="19" t="s">
        <v>140</v>
      </c>
      <c r="D86" s="41">
        <v>13819.5</v>
      </c>
      <c r="E86" s="21"/>
      <c r="F86" s="21"/>
      <c r="G86" s="114"/>
      <c r="H86" s="114"/>
      <c r="I86" s="195"/>
      <c r="J86" s="195"/>
    </row>
    <row r="87" spans="1:10" x14ac:dyDescent="0.25">
      <c r="A87" s="20">
        <v>2020</v>
      </c>
      <c r="B87" s="18" t="s">
        <v>151</v>
      </c>
      <c r="C87" s="19" t="s">
        <v>140</v>
      </c>
      <c r="D87" s="41">
        <v>58005.740000000005</v>
      </c>
      <c r="E87" s="21"/>
      <c r="F87" s="21"/>
      <c r="G87" s="114"/>
      <c r="H87" s="114"/>
      <c r="I87" s="195"/>
      <c r="J87" s="195"/>
    </row>
    <row r="88" spans="1:10" x14ac:dyDescent="0.25">
      <c r="A88" s="20">
        <v>2020</v>
      </c>
      <c r="B88" s="18" t="s">
        <v>152</v>
      </c>
      <c r="C88" s="19" t="s">
        <v>140</v>
      </c>
      <c r="D88" s="41">
        <v>18505.489999999998</v>
      </c>
      <c r="E88" s="21"/>
      <c r="F88" s="21"/>
      <c r="G88" s="114"/>
      <c r="H88" s="114"/>
      <c r="I88" s="195"/>
      <c r="J88" s="195"/>
    </row>
    <row r="89" spans="1:10" x14ac:dyDescent="0.25">
      <c r="A89" s="20">
        <v>2020</v>
      </c>
      <c r="B89" s="18" t="s">
        <v>153</v>
      </c>
      <c r="C89" s="19" t="s">
        <v>140</v>
      </c>
      <c r="D89" s="41">
        <v>15021.33</v>
      </c>
      <c r="E89" s="21"/>
      <c r="F89" s="21"/>
      <c r="G89" s="114"/>
      <c r="H89" s="114"/>
      <c r="I89" s="195"/>
      <c r="J89" s="195"/>
    </row>
    <row r="90" spans="1:10" x14ac:dyDescent="0.25">
      <c r="A90" s="20">
        <v>2020</v>
      </c>
      <c r="B90" s="18" t="s">
        <v>154</v>
      </c>
      <c r="C90" s="19" t="s">
        <v>140</v>
      </c>
      <c r="D90" s="41">
        <v>4095.0800000000004</v>
      </c>
      <c r="E90" s="21"/>
      <c r="F90" s="21"/>
      <c r="G90" s="114"/>
      <c r="H90" s="114"/>
      <c r="I90" s="195"/>
      <c r="J90" s="195"/>
    </row>
    <row r="91" spans="1:10" x14ac:dyDescent="0.25">
      <c r="A91" s="20">
        <v>2020</v>
      </c>
      <c r="B91" s="18" t="s">
        <v>155</v>
      </c>
      <c r="C91" s="19" t="s">
        <v>140</v>
      </c>
      <c r="D91" s="41">
        <v>32219.919999999998</v>
      </c>
      <c r="E91" s="21"/>
      <c r="F91" s="21"/>
      <c r="G91" s="114"/>
      <c r="H91" s="114"/>
      <c r="I91" s="195"/>
      <c r="J91" s="195"/>
    </row>
    <row r="92" spans="1:10" x14ac:dyDescent="0.25">
      <c r="A92" s="20">
        <v>2020</v>
      </c>
      <c r="B92" s="18" t="s">
        <v>156</v>
      </c>
      <c r="C92" s="19" t="s">
        <v>140</v>
      </c>
      <c r="D92" s="41">
        <v>27944.959999999999</v>
      </c>
      <c r="E92" s="21"/>
      <c r="F92" s="21"/>
      <c r="G92" s="114"/>
      <c r="H92" s="114"/>
      <c r="I92" s="195"/>
      <c r="J92" s="195"/>
    </row>
    <row r="93" spans="1:10" x14ac:dyDescent="0.25">
      <c r="A93" s="20">
        <v>2020</v>
      </c>
      <c r="B93" s="18" t="s">
        <v>157</v>
      </c>
      <c r="C93" s="19" t="s">
        <v>140</v>
      </c>
      <c r="D93" s="41">
        <v>33966</v>
      </c>
      <c r="E93" s="21"/>
      <c r="F93" s="21"/>
      <c r="G93" s="114"/>
      <c r="H93" s="114"/>
      <c r="I93" s="195"/>
      <c r="J93" s="195"/>
    </row>
    <row r="94" spans="1:10" x14ac:dyDescent="0.25">
      <c r="A94" s="20">
        <v>2020</v>
      </c>
      <c r="B94" s="18" t="s">
        <v>158</v>
      </c>
      <c r="C94" s="19" t="s">
        <v>140</v>
      </c>
      <c r="D94" s="41">
        <v>12471.300000000001</v>
      </c>
      <c r="E94" s="21"/>
      <c r="F94" s="21"/>
      <c r="G94" s="114"/>
      <c r="H94" s="114"/>
      <c r="I94" s="195"/>
      <c r="J94" s="195"/>
    </row>
    <row r="95" spans="1:10" x14ac:dyDescent="0.25">
      <c r="A95" s="20">
        <v>2020</v>
      </c>
      <c r="B95" s="18" t="s">
        <v>159</v>
      </c>
      <c r="C95" s="19" t="s">
        <v>140</v>
      </c>
      <c r="D95" s="41">
        <v>86489.36</v>
      </c>
      <c r="E95" s="21"/>
      <c r="F95" s="21"/>
      <c r="G95" s="114"/>
      <c r="H95" s="114"/>
      <c r="I95" s="195"/>
      <c r="J95" s="195"/>
    </row>
    <row r="96" spans="1:10" x14ac:dyDescent="0.25">
      <c r="A96" s="20">
        <v>2020</v>
      </c>
      <c r="B96" s="18" t="s">
        <v>160</v>
      </c>
      <c r="C96" s="19" t="s">
        <v>140</v>
      </c>
      <c r="D96" s="41">
        <v>16080.76</v>
      </c>
      <c r="E96" s="21"/>
      <c r="F96" s="21"/>
      <c r="G96" s="114"/>
      <c r="H96" s="114"/>
      <c r="I96" s="195"/>
      <c r="J96" s="195"/>
    </row>
    <row r="97" spans="1:10" x14ac:dyDescent="0.25">
      <c r="A97" s="20">
        <v>2020</v>
      </c>
      <c r="B97" s="18" t="s">
        <v>161</v>
      </c>
      <c r="C97" s="19" t="s">
        <v>140</v>
      </c>
      <c r="D97" s="41">
        <v>0</v>
      </c>
      <c r="E97" s="21"/>
      <c r="F97" s="21"/>
      <c r="G97" s="114"/>
      <c r="H97" s="114"/>
      <c r="I97" s="195"/>
      <c r="J97" s="195"/>
    </row>
    <row r="98" spans="1:10" x14ac:dyDescent="0.25">
      <c r="A98" s="20">
        <v>2020</v>
      </c>
      <c r="B98" s="18" t="s">
        <v>162</v>
      </c>
      <c r="C98" s="19" t="s">
        <v>140</v>
      </c>
      <c r="D98" s="41">
        <v>86772.62999999999</v>
      </c>
      <c r="E98" s="21"/>
      <c r="F98" s="21"/>
      <c r="G98" s="114"/>
      <c r="H98" s="114"/>
      <c r="I98" s="195"/>
      <c r="J98" s="195"/>
    </row>
    <row r="99" spans="1:10" x14ac:dyDescent="0.25">
      <c r="A99" s="20">
        <v>2020</v>
      </c>
      <c r="B99" s="18" t="s">
        <v>163</v>
      </c>
      <c r="C99" s="19" t="s">
        <v>140</v>
      </c>
      <c r="D99" s="41">
        <v>60435.520000000004</v>
      </c>
      <c r="E99" s="21"/>
      <c r="F99" s="21"/>
      <c r="G99" s="114"/>
      <c r="H99" s="114"/>
      <c r="I99" s="195"/>
      <c r="J99" s="195"/>
    </row>
    <row r="100" spans="1:10" x14ac:dyDescent="0.25">
      <c r="A100" s="20">
        <v>2020</v>
      </c>
      <c r="B100" s="18" t="s">
        <v>164</v>
      </c>
      <c r="C100" s="19" t="s">
        <v>140</v>
      </c>
      <c r="D100" s="41">
        <v>53233.48</v>
      </c>
      <c r="E100" s="21"/>
      <c r="F100" s="21"/>
      <c r="G100" s="114"/>
      <c r="H100" s="114"/>
      <c r="I100" s="195"/>
      <c r="J100" s="195"/>
    </row>
    <row r="101" spans="1:10" x14ac:dyDescent="0.25">
      <c r="A101" s="20">
        <v>2020</v>
      </c>
      <c r="B101" s="18" t="s">
        <v>165</v>
      </c>
      <c r="C101" s="19" t="s">
        <v>140</v>
      </c>
      <c r="D101" s="41">
        <v>19405.89</v>
      </c>
      <c r="E101" s="21"/>
      <c r="F101" s="21"/>
      <c r="G101" s="114"/>
      <c r="H101" s="114"/>
      <c r="I101" s="195"/>
      <c r="J101" s="195"/>
    </row>
    <row r="102" spans="1:10" x14ac:dyDescent="0.25">
      <c r="A102" s="20">
        <v>2020</v>
      </c>
      <c r="B102" s="18" t="s">
        <v>166</v>
      </c>
      <c r="C102" s="19" t="s">
        <v>140</v>
      </c>
      <c r="D102" s="41">
        <v>19422</v>
      </c>
      <c r="E102" s="21"/>
      <c r="F102" s="21"/>
      <c r="G102" s="114"/>
      <c r="H102" s="114"/>
      <c r="I102" s="195"/>
      <c r="J102" s="195"/>
    </row>
    <row r="103" spans="1:10" x14ac:dyDescent="0.25">
      <c r="A103" s="20">
        <v>2020</v>
      </c>
      <c r="B103" s="18" t="s">
        <v>167</v>
      </c>
      <c r="C103" s="19" t="s">
        <v>140</v>
      </c>
      <c r="D103" s="41">
        <v>17513.969999999998</v>
      </c>
      <c r="E103" s="21"/>
      <c r="F103" s="21"/>
      <c r="G103" s="114"/>
      <c r="H103" s="114"/>
      <c r="I103" s="195"/>
      <c r="J103" s="195"/>
    </row>
    <row r="104" spans="1:10" x14ac:dyDescent="0.25">
      <c r="A104" s="20">
        <v>2020</v>
      </c>
      <c r="B104" s="18" t="s">
        <v>168</v>
      </c>
      <c r="C104" s="19" t="s">
        <v>140</v>
      </c>
      <c r="D104" s="41">
        <v>13835.880000000001</v>
      </c>
      <c r="E104" s="21"/>
      <c r="F104" s="21"/>
      <c r="G104" s="114"/>
      <c r="H104" s="114"/>
      <c r="I104" s="195"/>
      <c r="J104" s="195"/>
    </row>
    <row r="105" spans="1:10" x14ac:dyDescent="0.25">
      <c r="A105" s="20">
        <v>2020</v>
      </c>
      <c r="B105" s="18" t="s">
        <v>169</v>
      </c>
      <c r="C105" s="19" t="s">
        <v>140</v>
      </c>
      <c r="D105" s="41">
        <v>16851.649999999998</v>
      </c>
      <c r="E105" s="21"/>
      <c r="F105" s="21"/>
      <c r="G105" s="114"/>
      <c r="H105" s="114"/>
      <c r="I105" s="195"/>
      <c r="J105" s="195"/>
    </row>
    <row r="106" spans="1:10" x14ac:dyDescent="0.25">
      <c r="A106" s="20">
        <v>2020</v>
      </c>
      <c r="B106" s="18" t="s">
        <v>170</v>
      </c>
      <c r="C106" s="19" t="s">
        <v>140</v>
      </c>
      <c r="D106" s="41">
        <v>34182.86</v>
      </c>
      <c r="E106" s="21"/>
      <c r="F106" s="21"/>
      <c r="G106" s="114"/>
      <c r="H106" s="114"/>
      <c r="I106" s="195"/>
      <c r="J106" s="195"/>
    </row>
    <row r="107" spans="1:10" x14ac:dyDescent="0.25">
      <c r="A107" s="20">
        <v>2020</v>
      </c>
      <c r="B107" s="18" t="s">
        <v>171</v>
      </c>
      <c r="C107" s="19" t="s">
        <v>140</v>
      </c>
      <c r="D107" s="41">
        <v>23309.399999999998</v>
      </c>
      <c r="E107" s="21"/>
      <c r="F107" s="21"/>
      <c r="G107" s="114"/>
      <c r="H107" s="114"/>
      <c r="I107" s="195"/>
      <c r="J107" s="195"/>
    </row>
    <row r="108" spans="1:10" x14ac:dyDescent="0.25">
      <c r="A108" s="20">
        <v>2020</v>
      </c>
      <c r="B108" s="18" t="s">
        <v>172</v>
      </c>
      <c r="C108" s="19" t="s">
        <v>140</v>
      </c>
      <c r="D108" s="41">
        <v>9058.2199999999993</v>
      </c>
      <c r="E108" s="21"/>
      <c r="F108" s="21"/>
      <c r="G108" s="114"/>
      <c r="H108" s="114"/>
      <c r="I108" s="195"/>
      <c r="J108" s="195"/>
    </row>
    <row r="109" spans="1:10" x14ac:dyDescent="0.25">
      <c r="A109" s="20">
        <v>2020</v>
      </c>
      <c r="B109" s="18" t="s">
        <v>173</v>
      </c>
      <c r="C109" s="19" t="s">
        <v>140</v>
      </c>
      <c r="D109" s="41">
        <v>19938.129999999997</v>
      </c>
      <c r="E109" s="21"/>
      <c r="F109" s="21"/>
      <c r="G109" s="114"/>
      <c r="H109" s="114"/>
      <c r="I109" s="195"/>
      <c r="J109" s="195"/>
    </row>
    <row r="110" spans="1:10" x14ac:dyDescent="0.25">
      <c r="A110" s="20">
        <v>2020</v>
      </c>
      <c r="B110" s="18" t="s">
        <v>174</v>
      </c>
      <c r="C110" s="19" t="s">
        <v>140</v>
      </c>
      <c r="D110" s="41">
        <v>53100</v>
      </c>
      <c r="E110" s="21"/>
      <c r="F110" s="21"/>
      <c r="G110" s="114"/>
      <c r="H110" s="114"/>
      <c r="I110" s="195"/>
      <c r="J110" s="195"/>
    </row>
    <row r="111" spans="1:10" x14ac:dyDescent="0.25">
      <c r="A111" s="20">
        <v>2020</v>
      </c>
      <c r="B111" s="18" t="s">
        <v>175</v>
      </c>
      <c r="C111" s="19" t="s">
        <v>140</v>
      </c>
      <c r="D111" s="41">
        <v>26855.599999999999</v>
      </c>
      <c r="E111" s="21"/>
      <c r="F111" s="21"/>
      <c r="G111" s="114"/>
      <c r="H111" s="114"/>
      <c r="I111" s="195"/>
      <c r="J111" s="195"/>
    </row>
    <row r="112" spans="1:10" x14ac:dyDescent="0.25">
      <c r="A112" s="20">
        <v>2020</v>
      </c>
      <c r="B112" s="18" t="s">
        <v>176</v>
      </c>
      <c r="C112" s="19" t="s">
        <v>140</v>
      </c>
      <c r="D112" s="41">
        <v>213961.94</v>
      </c>
      <c r="E112" s="21"/>
      <c r="F112" s="21"/>
      <c r="G112" s="114"/>
      <c r="H112" s="114"/>
      <c r="I112" s="195"/>
      <c r="J112" s="195"/>
    </row>
    <row r="113" spans="1:10" x14ac:dyDescent="0.25">
      <c r="A113" s="20">
        <v>2020</v>
      </c>
      <c r="B113" s="18" t="s">
        <v>177</v>
      </c>
      <c r="C113" s="19" t="s">
        <v>140</v>
      </c>
      <c r="D113" s="41">
        <v>19827.789999999997</v>
      </c>
      <c r="E113" s="21"/>
      <c r="F113" s="21"/>
      <c r="G113" s="114"/>
      <c r="H113" s="114"/>
      <c r="I113" s="195"/>
      <c r="J113" s="195"/>
    </row>
    <row r="114" spans="1:10" x14ac:dyDescent="0.25">
      <c r="A114" s="20">
        <v>2020</v>
      </c>
      <c r="B114" s="18" t="s">
        <v>178</v>
      </c>
      <c r="C114" s="19" t="s">
        <v>140</v>
      </c>
      <c r="D114" s="41">
        <v>12003.97</v>
      </c>
      <c r="E114" s="21"/>
      <c r="F114" s="21"/>
      <c r="G114" s="114"/>
      <c r="H114" s="114"/>
      <c r="I114" s="195"/>
      <c r="J114" s="195"/>
    </row>
    <row r="115" spans="1:10" x14ac:dyDescent="0.25">
      <c r="A115" s="20">
        <v>2020</v>
      </c>
      <c r="B115" s="18" t="s">
        <v>179</v>
      </c>
      <c r="C115" s="19" t="s">
        <v>140</v>
      </c>
      <c r="D115" s="41">
        <v>10081.799999999999</v>
      </c>
      <c r="E115" s="21"/>
      <c r="F115" s="21"/>
      <c r="G115" s="114"/>
      <c r="H115" s="114"/>
      <c r="I115" s="195"/>
      <c r="J115" s="195"/>
    </row>
    <row r="116" spans="1:10" x14ac:dyDescent="0.25">
      <c r="A116" s="20">
        <v>2020</v>
      </c>
      <c r="B116" s="18" t="s">
        <v>180</v>
      </c>
      <c r="C116" s="19" t="s">
        <v>140</v>
      </c>
      <c r="D116" s="41">
        <v>16964.679999999997</v>
      </c>
      <c r="E116" s="21"/>
      <c r="F116" s="21"/>
      <c r="G116" s="114"/>
      <c r="H116" s="114"/>
      <c r="I116" s="195"/>
      <c r="J116" s="195"/>
    </row>
    <row r="117" spans="1:10" x14ac:dyDescent="0.25">
      <c r="A117" s="20">
        <v>2020</v>
      </c>
      <c r="B117" s="18" t="s">
        <v>181</v>
      </c>
      <c r="C117" s="19" t="s">
        <v>140</v>
      </c>
      <c r="D117" s="41">
        <v>58377.33</v>
      </c>
      <c r="E117" s="21"/>
      <c r="F117" s="21"/>
      <c r="G117" s="114"/>
      <c r="H117" s="114"/>
      <c r="I117" s="195"/>
      <c r="J117" s="195"/>
    </row>
    <row r="118" spans="1:10" x14ac:dyDescent="0.25">
      <c r="A118" s="20">
        <v>2020</v>
      </c>
      <c r="B118" s="18" t="s">
        <v>182</v>
      </c>
      <c r="C118" s="19" t="s">
        <v>140</v>
      </c>
      <c r="D118" s="41">
        <v>37815.700000000004</v>
      </c>
      <c r="E118" s="21"/>
      <c r="F118" s="21"/>
      <c r="G118" s="114"/>
      <c r="H118" s="114"/>
      <c r="I118" s="195"/>
      <c r="J118" s="195"/>
    </row>
    <row r="119" spans="1:10" x14ac:dyDescent="0.25">
      <c r="A119" s="20">
        <v>2020</v>
      </c>
      <c r="B119" s="18" t="s">
        <v>183</v>
      </c>
      <c r="C119" s="19" t="s">
        <v>140</v>
      </c>
      <c r="D119" s="41">
        <v>94653</v>
      </c>
      <c r="E119" s="21"/>
      <c r="F119" s="21"/>
      <c r="G119" s="114"/>
      <c r="H119" s="114"/>
      <c r="I119" s="195"/>
      <c r="J119" s="195"/>
    </row>
    <row r="120" spans="1:10" x14ac:dyDescent="0.25">
      <c r="A120" s="20">
        <v>2020</v>
      </c>
      <c r="B120" s="18" t="s">
        <v>184</v>
      </c>
      <c r="C120" s="19" t="s">
        <v>140</v>
      </c>
      <c r="D120" s="41">
        <v>11024.28</v>
      </c>
      <c r="E120" s="21"/>
      <c r="F120" s="21"/>
      <c r="G120" s="114"/>
      <c r="H120" s="114"/>
      <c r="I120" s="195"/>
      <c r="J120" s="195"/>
    </row>
    <row r="121" spans="1:10" x14ac:dyDescent="0.25">
      <c r="A121" s="20">
        <v>2020</v>
      </c>
      <c r="B121" s="18" t="s">
        <v>185</v>
      </c>
      <c r="C121" s="19" t="s">
        <v>140</v>
      </c>
      <c r="D121" s="41">
        <v>13000.53</v>
      </c>
      <c r="E121" s="21"/>
      <c r="F121" s="21"/>
      <c r="G121" s="114"/>
      <c r="H121" s="114"/>
      <c r="I121" s="195"/>
      <c r="J121" s="195"/>
    </row>
    <row r="122" spans="1:10" x14ac:dyDescent="0.25">
      <c r="A122" s="20">
        <v>2020</v>
      </c>
      <c r="B122" s="18" t="s">
        <v>186</v>
      </c>
      <c r="C122" s="19" t="s">
        <v>140</v>
      </c>
      <c r="D122" s="41">
        <v>28908.3</v>
      </c>
      <c r="E122" s="21"/>
      <c r="F122" s="21"/>
      <c r="G122" s="114"/>
      <c r="H122" s="114"/>
      <c r="I122" s="195"/>
      <c r="J122" s="195"/>
    </row>
    <row r="123" spans="1:10" x14ac:dyDescent="0.25">
      <c r="A123" s="20">
        <v>2020</v>
      </c>
      <c r="B123" s="18" t="s">
        <v>187</v>
      </c>
      <c r="C123" s="19" t="s">
        <v>140</v>
      </c>
      <c r="D123" s="41">
        <v>41748.61</v>
      </c>
      <c r="E123" s="21"/>
      <c r="F123" s="21"/>
      <c r="G123" s="114"/>
      <c r="H123" s="114"/>
      <c r="I123" s="195"/>
      <c r="J123" s="195"/>
    </row>
    <row r="124" spans="1:10" x14ac:dyDescent="0.25">
      <c r="A124" s="20">
        <v>2020</v>
      </c>
      <c r="B124" s="18" t="s">
        <v>188</v>
      </c>
      <c r="C124" s="19" t="s">
        <v>140</v>
      </c>
      <c r="D124" s="41">
        <v>27974.37</v>
      </c>
      <c r="E124" s="21"/>
      <c r="F124" s="21"/>
      <c r="G124" s="114"/>
      <c r="H124" s="114"/>
      <c r="I124" s="195"/>
      <c r="J124" s="195"/>
    </row>
    <row r="125" spans="1:10" x14ac:dyDescent="0.25">
      <c r="A125" s="20">
        <v>2020</v>
      </c>
      <c r="B125" s="18" t="s">
        <v>189</v>
      </c>
      <c r="C125" s="19" t="s">
        <v>140</v>
      </c>
      <c r="D125" s="41">
        <v>67613.31</v>
      </c>
      <c r="E125" s="21"/>
      <c r="F125" s="21"/>
      <c r="G125" s="114"/>
      <c r="H125" s="114"/>
      <c r="I125" s="195"/>
      <c r="J125" s="195"/>
    </row>
    <row r="126" spans="1:10" x14ac:dyDescent="0.25">
      <c r="A126" s="20">
        <v>2020</v>
      </c>
      <c r="B126" s="18" t="s">
        <v>190</v>
      </c>
      <c r="C126" s="19" t="s">
        <v>140</v>
      </c>
      <c r="D126" s="41">
        <v>37516.080000000002</v>
      </c>
      <c r="E126" s="21"/>
      <c r="F126" s="21"/>
      <c r="G126" s="114"/>
      <c r="H126" s="114"/>
      <c r="I126" s="195"/>
      <c r="J126" s="195"/>
    </row>
    <row r="127" spans="1:10" x14ac:dyDescent="0.25">
      <c r="A127" s="20">
        <v>2020</v>
      </c>
      <c r="B127" s="18" t="s">
        <v>191</v>
      </c>
      <c r="C127" s="19" t="s">
        <v>140</v>
      </c>
      <c r="D127" s="41">
        <v>11781.54</v>
      </c>
      <c r="E127" s="21"/>
      <c r="F127" s="21"/>
      <c r="G127" s="114"/>
      <c r="H127" s="114"/>
      <c r="I127" s="195"/>
      <c r="J127" s="195"/>
    </row>
    <row r="128" spans="1:10" x14ac:dyDescent="0.25">
      <c r="A128" s="20">
        <v>2020</v>
      </c>
      <c r="B128" s="18" t="s">
        <v>192</v>
      </c>
      <c r="C128" s="19" t="s">
        <v>140</v>
      </c>
      <c r="D128" s="41">
        <v>29349.519999999997</v>
      </c>
      <c r="E128" s="21"/>
      <c r="F128" s="21"/>
      <c r="G128" s="114"/>
      <c r="H128" s="114"/>
      <c r="I128" s="195"/>
      <c r="J128" s="195"/>
    </row>
    <row r="129" spans="1:10" x14ac:dyDescent="0.25">
      <c r="A129" s="20">
        <v>2020</v>
      </c>
      <c r="B129" s="18" t="s">
        <v>193</v>
      </c>
      <c r="C129" s="19" t="s">
        <v>140</v>
      </c>
      <c r="D129" s="41">
        <v>47587.43</v>
      </c>
      <c r="E129" s="21"/>
      <c r="F129" s="21"/>
      <c r="G129" s="114"/>
      <c r="H129" s="114"/>
      <c r="I129" s="195"/>
      <c r="J129" s="195"/>
    </row>
    <row r="130" spans="1:10" x14ac:dyDescent="0.25">
      <c r="A130" s="20">
        <v>2020</v>
      </c>
      <c r="B130" s="18" t="s">
        <v>194</v>
      </c>
      <c r="C130" s="19" t="s">
        <v>140</v>
      </c>
      <c r="D130" s="41">
        <v>27041.539999999997</v>
      </c>
      <c r="E130" s="21"/>
      <c r="F130" s="21"/>
      <c r="G130" s="114"/>
      <c r="H130" s="114"/>
      <c r="I130" s="195"/>
      <c r="J130" s="195"/>
    </row>
    <row r="131" spans="1:10" x14ac:dyDescent="0.25">
      <c r="A131" s="20">
        <v>2020</v>
      </c>
      <c r="B131" s="18" t="s">
        <v>195</v>
      </c>
      <c r="C131" s="19" t="s">
        <v>140</v>
      </c>
      <c r="D131" s="41">
        <v>45720</v>
      </c>
      <c r="E131" s="21"/>
      <c r="F131" s="21"/>
      <c r="G131" s="114"/>
      <c r="H131" s="114"/>
      <c r="I131" s="195"/>
      <c r="J131" s="195"/>
    </row>
    <row r="132" spans="1:10" x14ac:dyDescent="0.25">
      <c r="A132" s="20">
        <v>2020</v>
      </c>
      <c r="B132" s="18" t="s">
        <v>196</v>
      </c>
      <c r="C132" s="19" t="s">
        <v>140</v>
      </c>
      <c r="D132" s="41">
        <v>10147.57</v>
      </c>
      <c r="E132" s="21"/>
      <c r="F132" s="21"/>
      <c r="G132" s="114"/>
      <c r="H132" s="114"/>
      <c r="I132" s="195"/>
      <c r="J132" s="195"/>
    </row>
    <row r="133" spans="1:10" x14ac:dyDescent="0.25">
      <c r="A133" s="20">
        <v>2020</v>
      </c>
      <c r="B133" s="18" t="s">
        <v>197</v>
      </c>
      <c r="C133" s="19" t="s">
        <v>140</v>
      </c>
      <c r="D133" s="41">
        <v>15732</v>
      </c>
      <c r="E133" s="21"/>
      <c r="F133" s="21"/>
      <c r="G133" s="114"/>
      <c r="H133" s="114"/>
      <c r="I133" s="195"/>
      <c r="J133" s="195"/>
    </row>
    <row r="134" spans="1:10" x14ac:dyDescent="0.25">
      <c r="A134" s="20">
        <v>2020</v>
      </c>
      <c r="B134" s="18" t="s">
        <v>198</v>
      </c>
      <c r="C134" s="19" t="s">
        <v>140</v>
      </c>
      <c r="D134" s="41">
        <v>79810.53</v>
      </c>
      <c r="E134" s="21"/>
      <c r="F134" s="21"/>
      <c r="G134" s="114"/>
      <c r="H134" s="114"/>
      <c r="I134" s="195"/>
      <c r="J134" s="195"/>
    </row>
    <row r="135" spans="1:10" x14ac:dyDescent="0.25">
      <c r="A135" s="20">
        <v>2020</v>
      </c>
      <c r="B135" s="18" t="s">
        <v>199</v>
      </c>
      <c r="C135" s="19" t="s">
        <v>140</v>
      </c>
      <c r="D135" s="41">
        <v>8416.380000000001</v>
      </c>
      <c r="E135" s="21"/>
      <c r="F135" s="21"/>
      <c r="G135" s="114"/>
      <c r="H135" s="114"/>
      <c r="I135" s="195"/>
      <c r="J135" s="195"/>
    </row>
    <row r="136" spans="1:10" x14ac:dyDescent="0.25">
      <c r="A136" s="20">
        <v>2020</v>
      </c>
      <c r="B136" s="18" t="s">
        <v>200</v>
      </c>
      <c r="C136" s="19" t="s">
        <v>140</v>
      </c>
      <c r="D136" s="41">
        <v>185514.87</v>
      </c>
      <c r="E136" s="21"/>
      <c r="F136" s="21"/>
      <c r="G136" s="114"/>
      <c r="H136" s="114"/>
      <c r="I136" s="195"/>
      <c r="J136" s="195"/>
    </row>
    <row r="137" spans="1:10" x14ac:dyDescent="0.25">
      <c r="A137" s="20">
        <v>2020</v>
      </c>
      <c r="B137" s="18" t="s">
        <v>201</v>
      </c>
      <c r="C137" s="19" t="s">
        <v>140</v>
      </c>
      <c r="D137" s="41">
        <v>908489.58</v>
      </c>
      <c r="E137" s="21"/>
      <c r="F137" s="21"/>
      <c r="G137" s="114"/>
      <c r="H137" s="114"/>
      <c r="I137" s="195"/>
      <c r="J137" s="195"/>
    </row>
    <row r="138" spans="1:10" x14ac:dyDescent="0.25">
      <c r="A138" s="20">
        <v>2020</v>
      </c>
      <c r="B138" s="18" t="s">
        <v>202</v>
      </c>
      <c r="C138" s="19" t="s">
        <v>140</v>
      </c>
      <c r="D138" s="41">
        <v>65369.7</v>
      </c>
      <c r="E138" s="21"/>
      <c r="F138" s="21"/>
      <c r="G138" s="114"/>
      <c r="H138" s="114"/>
      <c r="I138" s="195"/>
      <c r="J138" s="195"/>
    </row>
    <row r="139" spans="1:10" x14ac:dyDescent="0.25">
      <c r="A139" s="20">
        <v>2020</v>
      </c>
      <c r="B139" s="18" t="s">
        <v>203</v>
      </c>
      <c r="C139" s="19" t="s">
        <v>140</v>
      </c>
      <c r="D139" s="41">
        <v>12062.47</v>
      </c>
      <c r="E139" s="21"/>
      <c r="F139" s="21"/>
      <c r="G139" s="114"/>
      <c r="H139" s="114"/>
      <c r="I139" s="195"/>
      <c r="J139" s="195"/>
    </row>
    <row r="140" spans="1:10" x14ac:dyDescent="0.25">
      <c r="A140" s="20">
        <v>2020</v>
      </c>
      <c r="B140" s="18" t="s">
        <v>204</v>
      </c>
      <c r="C140" s="19" t="s">
        <v>140</v>
      </c>
      <c r="D140" s="41">
        <v>21687.51</v>
      </c>
      <c r="E140" s="21"/>
      <c r="F140" s="21"/>
      <c r="G140" s="114"/>
      <c r="H140" s="114"/>
      <c r="I140" s="195"/>
      <c r="J140" s="195"/>
    </row>
    <row r="141" spans="1:10" x14ac:dyDescent="0.25">
      <c r="A141" s="20">
        <v>2020</v>
      </c>
      <c r="B141" s="18" t="s">
        <v>205</v>
      </c>
      <c r="C141" s="19" t="s">
        <v>140</v>
      </c>
      <c r="D141" s="41">
        <v>5279.81</v>
      </c>
      <c r="E141" s="21"/>
      <c r="F141" s="21"/>
      <c r="G141" s="114"/>
      <c r="H141" s="114"/>
      <c r="I141" s="195"/>
      <c r="J141" s="195"/>
    </row>
    <row r="142" spans="1:10" x14ac:dyDescent="0.25">
      <c r="A142" s="20">
        <v>2020</v>
      </c>
      <c r="B142" s="18" t="s">
        <v>206</v>
      </c>
      <c r="C142" s="19" t="s">
        <v>140</v>
      </c>
      <c r="D142" s="41">
        <v>10530.58</v>
      </c>
      <c r="E142" s="21"/>
      <c r="F142" s="21"/>
      <c r="G142" s="114"/>
      <c r="H142" s="114"/>
      <c r="I142" s="195"/>
      <c r="J142" s="195"/>
    </row>
    <row r="143" spans="1:10" x14ac:dyDescent="0.25">
      <c r="A143" s="20">
        <v>2020</v>
      </c>
      <c r="B143" s="18" t="s">
        <v>207</v>
      </c>
      <c r="C143" s="19" t="s">
        <v>140</v>
      </c>
      <c r="D143" s="41">
        <v>60467.51</v>
      </c>
      <c r="E143" s="21"/>
      <c r="F143" s="21"/>
      <c r="G143" s="114"/>
      <c r="H143" s="114"/>
      <c r="I143" s="195"/>
      <c r="J143" s="195"/>
    </row>
    <row r="144" spans="1:10" x14ac:dyDescent="0.25">
      <c r="A144" s="20">
        <v>2020</v>
      </c>
      <c r="B144" s="18" t="s">
        <v>208</v>
      </c>
      <c r="C144" s="19" t="s">
        <v>140</v>
      </c>
      <c r="D144" s="41">
        <v>17100</v>
      </c>
      <c r="E144" s="21"/>
      <c r="F144" s="21"/>
      <c r="G144" s="114"/>
      <c r="H144" s="114"/>
      <c r="I144" s="195"/>
      <c r="J144" s="195"/>
    </row>
    <row r="145" spans="1:10" x14ac:dyDescent="0.25">
      <c r="A145" s="20">
        <v>2020</v>
      </c>
      <c r="B145" s="18" t="s">
        <v>209</v>
      </c>
      <c r="C145" s="19" t="s">
        <v>140</v>
      </c>
      <c r="D145" s="41">
        <v>14184.9</v>
      </c>
      <c r="E145" s="21"/>
      <c r="F145" s="21"/>
      <c r="G145" s="114"/>
      <c r="H145" s="114"/>
      <c r="I145" s="195"/>
      <c r="J145" s="195"/>
    </row>
    <row r="146" spans="1:10" x14ac:dyDescent="0.25">
      <c r="A146" s="20">
        <v>2020</v>
      </c>
      <c r="B146" s="18" t="s">
        <v>210</v>
      </c>
      <c r="C146" s="19" t="s">
        <v>140</v>
      </c>
      <c r="D146" s="41">
        <v>66650.37999999999</v>
      </c>
      <c r="E146" s="21"/>
      <c r="F146" s="21"/>
      <c r="G146" s="114"/>
      <c r="H146" s="114"/>
      <c r="I146" s="195"/>
      <c r="J146" s="195"/>
    </row>
    <row r="147" spans="1:10" x14ac:dyDescent="0.25">
      <c r="A147" s="20">
        <v>2020</v>
      </c>
      <c r="B147" s="18" t="s">
        <v>211</v>
      </c>
      <c r="C147" s="19" t="s">
        <v>140</v>
      </c>
      <c r="D147" s="41">
        <v>22020.57</v>
      </c>
      <c r="E147" s="21"/>
      <c r="F147" s="21"/>
      <c r="G147" s="114"/>
      <c r="H147" s="114"/>
      <c r="I147" s="195"/>
      <c r="J147" s="195"/>
    </row>
    <row r="148" spans="1:10" x14ac:dyDescent="0.25">
      <c r="A148" s="20">
        <v>2020</v>
      </c>
      <c r="B148" s="18" t="s">
        <v>212</v>
      </c>
      <c r="C148" s="19" t="s">
        <v>140</v>
      </c>
      <c r="D148" s="41">
        <v>48150.1</v>
      </c>
      <c r="E148" s="21"/>
      <c r="F148" s="21"/>
      <c r="G148" s="114"/>
      <c r="H148" s="114"/>
      <c r="I148" s="195"/>
      <c r="J148" s="195"/>
    </row>
    <row r="149" spans="1:10" x14ac:dyDescent="0.25">
      <c r="A149" s="20">
        <v>2020</v>
      </c>
      <c r="B149" s="18" t="s">
        <v>213</v>
      </c>
      <c r="C149" s="19" t="s">
        <v>140</v>
      </c>
      <c r="D149" s="41">
        <v>160097.89000000001</v>
      </c>
      <c r="E149" s="21"/>
      <c r="F149" s="21"/>
      <c r="G149" s="114"/>
      <c r="H149" s="114"/>
      <c r="I149" s="195"/>
      <c r="J149" s="195"/>
    </row>
    <row r="150" spans="1:10" x14ac:dyDescent="0.25">
      <c r="A150" s="20">
        <v>2020</v>
      </c>
      <c r="B150" s="18" t="s">
        <v>214</v>
      </c>
      <c r="C150" s="19" t="s">
        <v>140</v>
      </c>
      <c r="D150" s="41">
        <v>19522.739999999998</v>
      </c>
      <c r="E150" s="21"/>
      <c r="F150" s="21"/>
      <c r="G150" s="114"/>
      <c r="H150" s="114"/>
      <c r="I150" s="195"/>
      <c r="J150" s="195"/>
    </row>
    <row r="151" spans="1:10" x14ac:dyDescent="0.25">
      <c r="A151" s="20">
        <v>2020</v>
      </c>
      <c r="B151" s="18" t="s">
        <v>215</v>
      </c>
      <c r="C151" s="19" t="s">
        <v>140</v>
      </c>
      <c r="D151" s="41">
        <v>12166.83</v>
      </c>
      <c r="E151" s="21"/>
      <c r="F151" s="21"/>
      <c r="G151" s="114"/>
      <c r="H151" s="114"/>
      <c r="I151" s="195"/>
      <c r="J151" s="195"/>
    </row>
    <row r="152" spans="1:10" x14ac:dyDescent="0.25">
      <c r="A152" s="20">
        <v>2020</v>
      </c>
      <c r="B152" s="18" t="s">
        <v>216</v>
      </c>
      <c r="C152" s="19" t="s">
        <v>140</v>
      </c>
      <c r="D152" s="41">
        <v>19270.32</v>
      </c>
      <c r="E152" s="21"/>
      <c r="F152" s="21"/>
      <c r="G152" s="114"/>
      <c r="H152" s="114"/>
      <c r="I152" s="195"/>
      <c r="J152" s="195"/>
    </row>
    <row r="153" spans="1:10" x14ac:dyDescent="0.25">
      <c r="A153" s="20">
        <v>2020</v>
      </c>
      <c r="B153" s="18" t="s">
        <v>217</v>
      </c>
      <c r="C153" s="19" t="s">
        <v>140</v>
      </c>
      <c r="D153" s="41">
        <v>56604.18</v>
      </c>
      <c r="E153" s="21"/>
      <c r="F153" s="21"/>
      <c r="G153" s="114"/>
      <c r="H153" s="114"/>
      <c r="I153" s="195"/>
      <c r="J153" s="195"/>
    </row>
    <row r="154" spans="1:10" x14ac:dyDescent="0.25">
      <c r="A154" s="20">
        <v>2020</v>
      </c>
      <c r="B154" s="18" t="s">
        <v>218</v>
      </c>
      <c r="C154" s="19" t="s">
        <v>140</v>
      </c>
      <c r="D154" s="41">
        <v>16803</v>
      </c>
      <c r="E154" s="21"/>
      <c r="F154" s="21"/>
      <c r="G154" s="114"/>
      <c r="H154" s="114"/>
      <c r="I154" s="195"/>
      <c r="J154" s="195"/>
    </row>
    <row r="155" spans="1:10" x14ac:dyDescent="0.25">
      <c r="A155" s="20">
        <v>2020</v>
      </c>
      <c r="B155" s="18" t="s">
        <v>219</v>
      </c>
      <c r="C155" s="19" t="s">
        <v>140</v>
      </c>
      <c r="D155" s="41">
        <v>7835.88</v>
      </c>
      <c r="E155" s="21"/>
      <c r="F155" s="21"/>
      <c r="G155" s="114"/>
      <c r="H155" s="114"/>
      <c r="I155" s="195"/>
      <c r="J155" s="195"/>
    </row>
    <row r="156" spans="1:10" x14ac:dyDescent="0.25">
      <c r="A156" s="20">
        <v>2020</v>
      </c>
      <c r="B156" s="18" t="s">
        <v>220</v>
      </c>
      <c r="C156" s="19" t="s">
        <v>140</v>
      </c>
      <c r="D156" s="41">
        <v>23759.239999999998</v>
      </c>
      <c r="E156" s="21"/>
      <c r="F156" s="21"/>
      <c r="G156" s="114"/>
      <c r="H156" s="114"/>
      <c r="I156" s="195"/>
      <c r="J156" s="195"/>
    </row>
    <row r="157" spans="1:10" x14ac:dyDescent="0.25">
      <c r="A157" s="20">
        <v>2020</v>
      </c>
      <c r="B157" s="18" t="s">
        <v>221</v>
      </c>
      <c r="C157" s="19" t="s">
        <v>140</v>
      </c>
      <c r="D157" s="41">
        <v>11835</v>
      </c>
      <c r="E157" s="21"/>
      <c r="F157" s="21"/>
      <c r="G157" s="114"/>
      <c r="H157" s="114"/>
      <c r="I157" s="195"/>
      <c r="J157" s="195"/>
    </row>
    <row r="158" spans="1:10" x14ac:dyDescent="0.25">
      <c r="A158" s="20">
        <v>2020</v>
      </c>
      <c r="B158" s="18" t="s">
        <v>222</v>
      </c>
      <c r="C158" s="19" t="s">
        <v>140</v>
      </c>
      <c r="D158" s="41">
        <v>9126</v>
      </c>
      <c r="E158" s="21"/>
      <c r="F158" s="21"/>
      <c r="G158" s="114"/>
      <c r="H158" s="114"/>
      <c r="I158" s="195"/>
      <c r="J158" s="195"/>
    </row>
    <row r="159" spans="1:10" x14ac:dyDescent="0.25">
      <c r="A159" s="20">
        <v>2020</v>
      </c>
      <c r="B159" s="18" t="s">
        <v>223</v>
      </c>
      <c r="C159" s="19" t="s">
        <v>140</v>
      </c>
      <c r="D159" s="41">
        <v>14379.2</v>
      </c>
      <c r="E159" s="21"/>
      <c r="F159" s="21"/>
      <c r="G159" s="114"/>
      <c r="H159" s="114"/>
      <c r="I159" s="195"/>
      <c r="J159" s="195"/>
    </row>
    <row r="160" spans="1:10" x14ac:dyDescent="0.25">
      <c r="A160" s="20">
        <v>2020</v>
      </c>
      <c r="B160" s="18" t="s">
        <v>224</v>
      </c>
      <c r="C160" s="19" t="s">
        <v>140</v>
      </c>
      <c r="D160" s="41">
        <v>10818.58</v>
      </c>
      <c r="E160" s="21"/>
      <c r="F160" s="21"/>
      <c r="G160" s="114"/>
      <c r="H160" s="114"/>
      <c r="I160" s="195"/>
      <c r="J160" s="195"/>
    </row>
    <row r="161" spans="1:10" x14ac:dyDescent="0.25">
      <c r="A161" s="20">
        <v>2020</v>
      </c>
      <c r="B161" s="18" t="s">
        <v>225</v>
      </c>
      <c r="C161" s="19" t="s">
        <v>140</v>
      </c>
      <c r="D161" s="41">
        <v>12200.550000000001</v>
      </c>
      <c r="E161" s="21"/>
      <c r="F161" s="21"/>
      <c r="G161" s="114"/>
      <c r="H161" s="114"/>
      <c r="I161" s="195"/>
      <c r="J161" s="195"/>
    </row>
    <row r="162" spans="1:10" x14ac:dyDescent="0.25">
      <c r="A162" s="20">
        <v>2020</v>
      </c>
      <c r="B162" s="18" t="s">
        <v>226</v>
      </c>
      <c r="C162" s="19" t="s">
        <v>140</v>
      </c>
      <c r="D162" s="41">
        <v>34278.18</v>
      </c>
      <c r="E162" s="21"/>
      <c r="F162" s="21"/>
      <c r="G162" s="114"/>
      <c r="H162" s="114"/>
      <c r="I162" s="195"/>
      <c r="J162" s="195"/>
    </row>
    <row r="163" spans="1:10" x14ac:dyDescent="0.25">
      <c r="A163" s="20">
        <v>2020</v>
      </c>
      <c r="B163" s="18" t="s">
        <v>227</v>
      </c>
      <c r="C163" s="19" t="s">
        <v>140</v>
      </c>
      <c r="D163" s="41">
        <v>14553.9</v>
      </c>
      <c r="E163" s="21"/>
      <c r="F163" s="21"/>
      <c r="G163" s="114"/>
      <c r="H163" s="114"/>
      <c r="I163" s="195"/>
      <c r="J163" s="195"/>
    </row>
    <row r="164" spans="1:10" x14ac:dyDescent="0.25">
      <c r="A164" s="20">
        <v>2020</v>
      </c>
      <c r="B164" s="18" t="s">
        <v>228</v>
      </c>
      <c r="C164" s="19" t="s">
        <v>140</v>
      </c>
      <c r="D164" s="41">
        <v>11412.36</v>
      </c>
      <c r="E164" s="21"/>
      <c r="F164" s="21"/>
      <c r="G164" s="114"/>
      <c r="H164" s="114"/>
      <c r="I164" s="195"/>
      <c r="J164" s="195"/>
    </row>
    <row r="165" spans="1:10" x14ac:dyDescent="0.25">
      <c r="A165" s="20">
        <v>2020</v>
      </c>
      <c r="B165" s="18" t="s">
        <v>229</v>
      </c>
      <c r="C165" s="19" t="s">
        <v>140</v>
      </c>
      <c r="D165" s="41">
        <v>15219.54</v>
      </c>
      <c r="E165" s="21"/>
      <c r="F165" s="21"/>
      <c r="G165" s="114"/>
      <c r="H165" s="114"/>
      <c r="I165" s="195"/>
      <c r="J165" s="195"/>
    </row>
    <row r="166" spans="1:10" x14ac:dyDescent="0.25">
      <c r="A166" s="20">
        <v>2020</v>
      </c>
      <c r="B166" s="18" t="s">
        <v>230</v>
      </c>
      <c r="C166" s="19" t="s">
        <v>140</v>
      </c>
      <c r="D166" s="41">
        <v>20162.88</v>
      </c>
      <c r="E166" s="21"/>
      <c r="F166" s="21"/>
      <c r="G166" s="114"/>
      <c r="H166" s="114"/>
      <c r="I166" s="195"/>
      <c r="J166" s="195"/>
    </row>
    <row r="167" spans="1:10" x14ac:dyDescent="0.25">
      <c r="A167" s="20">
        <v>2020</v>
      </c>
      <c r="B167" s="18" t="s">
        <v>231</v>
      </c>
      <c r="C167" s="19" t="s">
        <v>140</v>
      </c>
      <c r="D167" s="41">
        <v>67087.259999999995</v>
      </c>
      <c r="E167" s="21"/>
      <c r="F167" s="21"/>
      <c r="G167" s="114"/>
      <c r="H167" s="114"/>
      <c r="I167" s="195"/>
      <c r="J167" s="195"/>
    </row>
    <row r="168" spans="1:10" x14ac:dyDescent="0.25">
      <c r="A168" s="20">
        <v>2020</v>
      </c>
      <c r="B168" s="18" t="s">
        <v>232</v>
      </c>
      <c r="C168" s="19" t="s">
        <v>140</v>
      </c>
      <c r="D168" s="41">
        <v>14690.23</v>
      </c>
      <c r="E168" s="21"/>
      <c r="F168" s="21"/>
      <c r="G168" s="114"/>
      <c r="H168" s="114"/>
      <c r="I168" s="195"/>
      <c r="J168" s="195"/>
    </row>
    <row r="169" spans="1:10" x14ac:dyDescent="0.25">
      <c r="A169" s="20">
        <v>2020</v>
      </c>
      <c r="B169" s="18" t="s">
        <v>233</v>
      </c>
      <c r="C169" s="19" t="s">
        <v>140</v>
      </c>
      <c r="D169" s="41">
        <v>47261.840000000004</v>
      </c>
      <c r="E169" s="21"/>
      <c r="F169" s="21"/>
      <c r="G169" s="114"/>
      <c r="H169" s="114"/>
      <c r="I169" s="195"/>
      <c r="J169" s="195"/>
    </row>
    <row r="170" spans="1:10" x14ac:dyDescent="0.25">
      <c r="A170" s="20">
        <v>2020</v>
      </c>
      <c r="B170" s="18" t="s">
        <v>234</v>
      </c>
      <c r="C170" s="19" t="s">
        <v>140</v>
      </c>
      <c r="D170" s="41">
        <v>15842.49</v>
      </c>
      <c r="E170" s="21"/>
      <c r="F170" s="21"/>
      <c r="G170" s="114"/>
      <c r="H170" s="114"/>
      <c r="I170" s="195"/>
      <c r="J170" s="195"/>
    </row>
    <row r="171" spans="1:10" x14ac:dyDescent="0.25">
      <c r="A171" s="20">
        <v>2020</v>
      </c>
      <c r="B171" s="18" t="s">
        <v>235</v>
      </c>
      <c r="C171" s="19" t="s">
        <v>140</v>
      </c>
      <c r="D171" s="41">
        <v>23407.34</v>
      </c>
      <c r="E171" s="21"/>
      <c r="F171" s="21"/>
      <c r="G171" s="114"/>
      <c r="H171" s="114"/>
      <c r="I171" s="195"/>
      <c r="J171" s="195"/>
    </row>
    <row r="172" spans="1:10" x14ac:dyDescent="0.25">
      <c r="A172" s="20">
        <v>2020</v>
      </c>
      <c r="B172" s="18" t="s">
        <v>236</v>
      </c>
      <c r="C172" s="19" t="s">
        <v>140</v>
      </c>
      <c r="D172" s="41">
        <v>14526</v>
      </c>
      <c r="E172" s="21"/>
      <c r="F172" s="21"/>
      <c r="G172" s="114"/>
      <c r="H172" s="114"/>
      <c r="I172" s="195"/>
      <c r="J172" s="195"/>
    </row>
    <row r="173" spans="1:10" x14ac:dyDescent="0.25">
      <c r="A173" s="20">
        <v>2020</v>
      </c>
      <c r="B173" s="18" t="s">
        <v>237</v>
      </c>
      <c r="C173" s="19" t="s">
        <v>140</v>
      </c>
      <c r="D173" s="41">
        <v>34920</v>
      </c>
      <c r="E173" s="21"/>
      <c r="F173" s="21"/>
      <c r="G173" s="114"/>
      <c r="H173" s="114"/>
      <c r="I173" s="195"/>
      <c r="J173" s="195"/>
    </row>
    <row r="174" spans="1:10" x14ac:dyDescent="0.25">
      <c r="A174" s="20">
        <v>2020</v>
      </c>
      <c r="B174" s="18" t="s">
        <v>238</v>
      </c>
      <c r="C174" s="19" t="s">
        <v>140</v>
      </c>
      <c r="D174" s="41">
        <v>13602.43</v>
      </c>
      <c r="E174" s="21"/>
      <c r="F174" s="21"/>
      <c r="G174" s="114"/>
      <c r="H174" s="114"/>
      <c r="I174" s="195"/>
      <c r="J174" s="195"/>
    </row>
    <row r="175" spans="1:10" x14ac:dyDescent="0.25">
      <c r="A175" s="20">
        <v>2020</v>
      </c>
      <c r="B175" s="18" t="s">
        <v>239</v>
      </c>
      <c r="C175" s="19" t="s">
        <v>140</v>
      </c>
      <c r="D175" s="41">
        <v>7560.67</v>
      </c>
      <c r="E175" s="21"/>
      <c r="F175" s="21"/>
      <c r="G175" s="114"/>
      <c r="H175" s="114"/>
      <c r="I175" s="195"/>
      <c r="J175" s="195"/>
    </row>
    <row r="176" spans="1:10" x14ac:dyDescent="0.25">
      <c r="A176" s="20">
        <v>2020</v>
      </c>
      <c r="B176" s="18" t="s">
        <v>240</v>
      </c>
      <c r="C176" s="19" t="s">
        <v>140</v>
      </c>
      <c r="D176" s="41">
        <v>28017</v>
      </c>
      <c r="E176" s="21"/>
      <c r="F176" s="21"/>
      <c r="G176" s="114"/>
      <c r="H176" s="114"/>
      <c r="I176" s="195"/>
      <c r="J176" s="195"/>
    </row>
    <row r="177" spans="1:10" x14ac:dyDescent="0.25">
      <c r="A177" s="20">
        <v>2020</v>
      </c>
      <c r="B177" s="18" t="s">
        <v>241</v>
      </c>
      <c r="C177" s="19" t="s">
        <v>140</v>
      </c>
      <c r="D177" s="41">
        <v>12823.58</v>
      </c>
      <c r="E177" s="21"/>
      <c r="F177" s="21"/>
      <c r="G177" s="114"/>
      <c r="H177" s="114"/>
      <c r="I177" s="195"/>
      <c r="J177" s="195"/>
    </row>
    <row r="178" spans="1:10" x14ac:dyDescent="0.25">
      <c r="A178" s="20">
        <v>2020</v>
      </c>
      <c r="B178" s="18" t="s">
        <v>242</v>
      </c>
      <c r="C178" s="19" t="s">
        <v>140</v>
      </c>
      <c r="D178" s="41">
        <v>12214.6</v>
      </c>
      <c r="E178" s="21"/>
      <c r="F178" s="21"/>
      <c r="G178" s="114"/>
      <c r="H178" s="114"/>
      <c r="I178" s="195"/>
      <c r="J178" s="195"/>
    </row>
    <row r="179" spans="1:10" x14ac:dyDescent="0.25">
      <c r="A179" s="20">
        <v>2020</v>
      </c>
      <c r="B179" s="18" t="s">
        <v>243</v>
      </c>
      <c r="C179" s="19" t="s">
        <v>140</v>
      </c>
      <c r="D179" s="41">
        <v>17888.539999999997</v>
      </c>
      <c r="E179" s="21"/>
      <c r="F179" s="21"/>
      <c r="G179" s="114"/>
      <c r="H179" s="114"/>
      <c r="I179" s="195"/>
      <c r="J179" s="195"/>
    </row>
    <row r="180" spans="1:10" x14ac:dyDescent="0.25">
      <c r="A180" s="20">
        <v>2020</v>
      </c>
      <c r="B180" s="18" t="s">
        <v>244</v>
      </c>
      <c r="C180" s="19" t="s">
        <v>140</v>
      </c>
      <c r="D180" s="41">
        <v>9695.3000000000011</v>
      </c>
      <c r="E180" s="21"/>
      <c r="F180" s="21"/>
      <c r="G180" s="114"/>
      <c r="H180" s="114"/>
      <c r="I180" s="195"/>
      <c r="J180" s="195"/>
    </row>
    <row r="181" spans="1:10" x14ac:dyDescent="0.25">
      <c r="A181" s="20">
        <v>2020</v>
      </c>
      <c r="B181" s="18" t="s">
        <v>245</v>
      </c>
      <c r="C181" s="19" t="s">
        <v>140</v>
      </c>
      <c r="D181" s="41">
        <v>26370</v>
      </c>
      <c r="E181" s="21"/>
      <c r="F181" s="21"/>
      <c r="G181" s="114"/>
      <c r="H181" s="114"/>
      <c r="I181" s="195"/>
      <c r="J181" s="195"/>
    </row>
    <row r="182" spans="1:10" x14ac:dyDescent="0.25">
      <c r="A182" s="20">
        <v>2020</v>
      </c>
      <c r="B182" s="18" t="s">
        <v>246</v>
      </c>
      <c r="C182" s="19" t="s">
        <v>140</v>
      </c>
      <c r="D182" s="41">
        <v>11739.39</v>
      </c>
      <c r="E182" s="21"/>
      <c r="F182" s="21"/>
      <c r="G182" s="114"/>
      <c r="H182" s="114"/>
      <c r="I182" s="195"/>
      <c r="J182" s="195"/>
    </row>
    <row r="183" spans="1:10" x14ac:dyDescent="0.25">
      <c r="A183" s="20">
        <v>2020</v>
      </c>
      <c r="B183" s="18" t="s">
        <v>247</v>
      </c>
      <c r="C183" s="19" t="s">
        <v>140</v>
      </c>
      <c r="D183" s="41">
        <v>174256.43000000002</v>
      </c>
      <c r="E183" s="21"/>
      <c r="F183" s="21"/>
      <c r="G183" s="114"/>
      <c r="H183" s="114"/>
      <c r="I183" s="195"/>
      <c r="J183" s="195"/>
    </row>
    <row r="184" spans="1:10" x14ac:dyDescent="0.25">
      <c r="A184" s="20">
        <v>2020</v>
      </c>
      <c r="B184" s="18" t="s">
        <v>248</v>
      </c>
      <c r="C184" s="19" t="s">
        <v>140</v>
      </c>
      <c r="D184" s="41">
        <v>0</v>
      </c>
      <c r="E184" s="21"/>
      <c r="F184" s="21"/>
      <c r="G184" s="114"/>
      <c r="H184" s="114"/>
      <c r="I184" s="195"/>
      <c r="J184" s="195"/>
    </row>
    <row r="185" spans="1:10" x14ac:dyDescent="0.25">
      <c r="A185" s="20">
        <v>2020</v>
      </c>
      <c r="B185" s="18" t="s">
        <v>249</v>
      </c>
      <c r="C185" s="19" t="s">
        <v>140</v>
      </c>
      <c r="D185" s="41">
        <v>27978.3</v>
      </c>
      <c r="E185" s="21"/>
      <c r="F185" s="21"/>
      <c r="G185" s="114"/>
      <c r="H185" s="114"/>
      <c r="I185" s="195"/>
      <c r="J185" s="195"/>
    </row>
    <row r="186" spans="1:10" x14ac:dyDescent="0.25">
      <c r="A186" s="20">
        <v>2020</v>
      </c>
      <c r="B186" s="18" t="s">
        <v>250</v>
      </c>
      <c r="C186" s="19" t="s">
        <v>140</v>
      </c>
      <c r="D186" s="41">
        <v>17909.3</v>
      </c>
      <c r="E186" s="21"/>
      <c r="F186" s="21"/>
      <c r="G186" s="114"/>
      <c r="H186" s="114"/>
      <c r="I186" s="195"/>
      <c r="J186" s="195"/>
    </row>
    <row r="187" spans="1:10" x14ac:dyDescent="0.25">
      <c r="A187" s="20">
        <v>2020</v>
      </c>
      <c r="B187" s="18" t="s">
        <v>251</v>
      </c>
      <c r="C187" s="19" t="s">
        <v>140</v>
      </c>
      <c r="D187" s="41">
        <v>27345.89</v>
      </c>
      <c r="E187" s="21"/>
      <c r="F187" s="21"/>
      <c r="G187" s="114"/>
      <c r="H187" s="114"/>
      <c r="I187" s="195"/>
      <c r="J187" s="195"/>
    </row>
    <row r="188" spans="1:10" x14ac:dyDescent="0.25">
      <c r="A188" s="20">
        <v>2020</v>
      </c>
      <c r="B188" s="18" t="s">
        <v>252</v>
      </c>
      <c r="C188" s="19" t="s">
        <v>140</v>
      </c>
      <c r="D188" s="41">
        <v>25160.769999999997</v>
      </c>
      <c r="E188" s="21"/>
      <c r="F188" s="21"/>
      <c r="G188" s="114"/>
      <c r="H188" s="114"/>
      <c r="I188" s="195"/>
      <c r="J188" s="195"/>
    </row>
    <row r="189" spans="1:10" x14ac:dyDescent="0.25">
      <c r="A189" s="20">
        <v>2020</v>
      </c>
      <c r="B189" s="18" t="s">
        <v>253</v>
      </c>
      <c r="C189" s="19" t="s">
        <v>140</v>
      </c>
      <c r="D189" s="41">
        <v>44062.74</v>
      </c>
      <c r="E189" s="21"/>
      <c r="F189" s="21"/>
      <c r="G189" s="114"/>
      <c r="H189" s="114"/>
      <c r="I189" s="195"/>
      <c r="J189" s="195"/>
    </row>
    <row r="190" spans="1:10" x14ac:dyDescent="0.25">
      <c r="A190" s="20">
        <v>2020</v>
      </c>
      <c r="B190" s="18" t="s">
        <v>254</v>
      </c>
      <c r="C190" s="19" t="s">
        <v>140</v>
      </c>
      <c r="D190" s="41">
        <v>27945</v>
      </c>
      <c r="E190" s="21"/>
      <c r="F190" s="21"/>
      <c r="G190" s="114"/>
      <c r="H190" s="114"/>
      <c r="I190" s="195"/>
      <c r="J190" s="195"/>
    </row>
    <row r="191" spans="1:10" x14ac:dyDescent="0.25">
      <c r="A191" s="20">
        <v>2020</v>
      </c>
      <c r="B191" s="18" t="s">
        <v>255</v>
      </c>
      <c r="C191" s="19" t="s">
        <v>140</v>
      </c>
      <c r="D191" s="41">
        <v>12557.91</v>
      </c>
      <c r="E191" s="21"/>
      <c r="F191" s="21"/>
      <c r="G191" s="114"/>
      <c r="H191" s="114"/>
      <c r="I191" s="195"/>
      <c r="J191" s="195"/>
    </row>
    <row r="192" spans="1:10" x14ac:dyDescent="0.25">
      <c r="A192" s="20">
        <v>2020</v>
      </c>
      <c r="B192" s="18" t="s">
        <v>256</v>
      </c>
      <c r="C192" s="19" t="s">
        <v>140</v>
      </c>
      <c r="D192" s="41">
        <v>29107.66</v>
      </c>
      <c r="E192" s="21"/>
      <c r="F192" s="21"/>
      <c r="G192" s="114"/>
      <c r="H192" s="114"/>
      <c r="I192" s="195"/>
      <c r="J192" s="195"/>
    </row>
    <row r="193" spans="1:10" x14ac:dyDescent="0.25">
      <c r="A193" s="20">
        <v>2020</v>
      </c>
      <c r="B193" s="18" t="s">
        <v>257</v>
      </c>
      <c r="C193" s="19" t="s">
        <v>140</v>
      </c>
      <c r="D193" s="41">
        <v>26978.809999999998</v>
      </c>
      <c r="E193" s="21"/>
      <c r="F193" s="21"/>
      <c r="G193" s="114"/>
      <c r="H193" s="114"/>
      <c r="I193" s="195"/>
      <c r="J193" s="195"/>
    </row>
    <row r="194" spans="1:10" x14ac:dyDescent="0.25">
      <c r="A194" s="20">
        <v>2020</v>
      </c>
      <c r="B194" s="18" t="s">
        <v>258</v>
      </c>
      <c r="C194" s="19" t="s">
        <v>140</v>
      </c>
      <c r="D194" s="41">
        <v>11808.15</v>
      </c>
      <c r="E194" s="21"/>
      <c r="F194" s="21"/>
      <c r="G194" s="114"/>
      <c r="H194" s="114"/>
      <c r="I194" s="195"/>
      <c r="J194" s="195"/>
    </row>
    <row r="195" spans="1:10" x14ac:dyDescent="0.25">
      <c r="A195" s="20">
        <v>2020</v>
      </c>
      <c r="B195" s="18" t="s">
        <v>259</v>
      </c>
      <c r="C195" s="19" t="s">
        <v>140</v>
      </c>
      <c r="D195" s="41">
        <v>7420.09</v>
      </c>
      <c r="E195" s="21"/>
      <c r="F195" s="21"/>
      <c r="G195" s="114"/>
      <c r="H195" s="114"/>
      <c r="I195" s="195"/>
      <c r="J195" s="195"/>
    </row>
    <row r="196" spans="1:10" x14ac:dyDescent="0.25">
      <c r="A196" s="20">
        <v>2020</v>
      </c>
      <c r="B196" s="18" t="s">
        <v>260</v>
      </c>
      <c r="C196" s="19" t="s">
        <v>140</v>
      </c>
      <c r="D196" s="41">
        <v>10677.2</v>
      </c>
      <c r="E196" s="21"/>
      <c r="F196" s="21"/>
      <c r="G196" s="114"/>
      <c r="H196" s="114"/>
      <c r="I196" s="195"/>
      <c r="J196" s="195"/>
    </row>
    <row r="197" spans="1:10" x14ac:dyDescent="0.25">
      <c r="A197" s="20">
        <v>2020</v>
      </c>
      <c r="B197" s="18" t="s">
        <v>261</v>
      </c>
      <c r="C197" s="19" t="s">
        <v>140</v>
      </c>
      <c r="D197" s="41">
        <v>29758.57</v>
      </c>
      <c r="E197" s="21"/>
      <c r="F197" s="21"/>
      <c r="G197" s="114"/>
      <c r="H197" s="114"/>
      <c r="I197" s="195"/>
      <c r="J197" s="195"/>
    </row>
    <row r="198" spans="1:10" x14ac:dyDescent="0.25">
      <c r="A198" s="20">
        <v>2020</v>
      </c>
      <c r="B198" s="18" t="s">
        <v>262</v>
      </c>
      <c r="C198" s="19" t="s">
        <v>140</v>
      </c>
      <c r="D198" s="41">
        <v>10794.23</v>
      </c>
      <c r="E198" s="21"/>
      <c r="F198" s="21"/>
      <c r="G198" s="114"/>
      <c r="H198" s="114"/>
      <c r="I198" s="195"/>
      <c r="J198" s="195"/>
    </row>
    <row r="199" spans="1:10" x14ac:dyDescent="0.25">
      <c r="A199" s="20">
        <v>2020</v>
      </c>
      <c r="B199" s="18" t="s">
        <v>263</v>
      </c>
      <c r="C199" s="19" t="s">
        <v>140</v>
      </c>
      <c r="D199" s="41">
        <v>21173.809999999998</v>
      </c>
      <c r="E199" s="21"/>
      <c r="F199" s="21"/>
      <c r="G199" s="114"/>
      <c r="H199" s="114"/>
      <c r="I199" s="195"/>
      <c r="J199" s="195"/>
    </row>
    <row r="200" spans="1:10" x14ac:dyDescent="0.25">
      <c r="A200" s="20">
        <v>2020</v>
      </c>
      <c r="B200" s="18" t="s">
        <v>264</v>
      </c>
      <c r="C200" s="19" t="s">
        <v>140</v>
      </c>
      <c r="D200" s="41">
        <v>79712.19</v>
      </c>
      <c r="E200" s="21"/>
      <c r="F200" s="21"/>
      <c r="G200" s="114"/>
      <c r="H200" s="114"/>
      <c r="I200" s="195"/>
      <c r="J200" s="195"/>
    </row>
    <row r="201" spans="1:10" x14ac:dyDescent="0.25">
      <c r="A201" s="20">
        <v>2020</v>
      </c>
      <c r="B201" s="18" t="s">
        <v>265</v>
      </c>
      <c r="C201" s="19" t="s">
        <v>140</v>
      </c>
      <c r="D201" s="41">
        <v>7516.17</v>
      </c>
      <c r="E201" s="21"/>
      <c r="F201" s="21"/>
      <c r="G201" s="114"/>
      <c r="H201" s="114"/>
      <c r="I201" s="195"/>
      <c r="J201" s="195"/>
    </row>
    <row r="202" spans="1:10" x14ac:dyDescent="0.25">
      <c r="A202" s="20">
        <v>2020</v>
      </c>
      <c r="B202" s="18" t="s">
        <v>266</v>
      </c>
      <c r="C202" s="19" t="s">
        <v>140</v>
      </c>
      <c r="D202" s="41">
        <v>35371.5</v>
      </c>
      <c r="E202" s="21"/>
      <c r="F202" s="21"/>
      <c r="G202" s="114"/>
      <c r="H202" s="114"/>
      <c r="I202" s="195"/>
      <c r="J202" s="195"/>
    </row>
    <row r="203" spans="1:10" x14ac:dyDescent="0.25">
      <c r="A203" s="20">
        <v>2020</v>
      </c>
      <c r="B203" s="18" t="s">
        <v>267</v>
      </c>
      <c r="C203" s="19" t="s">
        <v>140</v>
      </c>
      <c r="D203" s="41">
        <v>5897.63</v>
      </c>
      <c r="E203" s="21"/>
      <c r="F203" s="21"/>
      <c r="G203" s="114"/>
      <c r="H203" s="114"/>
      <c r="I203" s="195"/>
      <c r="J203" s="195"/>
    </row>
    <row r="204" spans="1:10" x14ac:dyDescent="0.25">
      <c r="A204" s="20">
        <v>2020</v>
      </c>
      <c r="B204" s="18" t="s">
        <v>268</v>
      </c>
      <c r="C204" s="19" t="s">
        <v>140</v>
      </c>
      <c r="D204" s="41">
        <v>14448.35</v>
      </c>
      <c r="E204" s="21"/>
      <c r="F204" s="21"/>
      <c r="G204" s="114"/>
      <c r="H204" s="114"/>
      <c r="I204" s="195"/>
      <c r="J204" s="195"/>
    </row>
    <row r="205" spans="1:10" x14ac:dyDescent="0.25">
      <c r="A205" s="20">
        <v>2020</v>
      </c>
      <c r="B205" s="18" t="s">
        <v>269</v>
      </c>
      <c r="C205" s="19" t="s">
        <v>140</v>
      </c>
      <c r="D205" s="41">
        <v>9074.82</v>
      </c>
      <c r="E205" s="21"/>
      <c r="F205" s="21"/>
      <c r="G205" s="114"/>
      <c r="H205" s="114"/>
      <c r="I205" s="195"/>
      <c r="J205" s="195"/>
    </row>
    <row r="206" spans="1:10" x14ac:dyDescent="0.25">
      <c r="A206" s="20">
        <v>2020</v>
      </c>
      <c r="B206" s="18" t="s">
        <v>270</v>
      </c>
      <c r="C206" s="19" t="s">
        <v>140</v>
      </c>
      <c r="D206" s="41">
        <v>25373.809999999998</v>
      </c>
      <c r="E206" s="21"/>
      <c r="F206" s="21"/>
      <c r="G206" s="114"/>
      <c r="H206" s="114"/>
      <c r="I206" s="195"/>
      <c r="J206" s="195"/>
    </row>
    <row r="207" spans="1:10" x14ac:dyDescent="0.25">
      <c r="A207" s="20">
        <v>2020</v>
      </c>
      <c r="B207" s="18" t="s">
        <v>271</v>
      </c>
      <c r="C207" s="19" t="s">
        <v>140</v>
      </c>
      <c r="D207" s="41">
        <v>84092.72</v>
      </c>
      <c r="E207" s="21"/>
      <c r="F207" s="21"/>
      <c r="G207" s="114"/>
      <c r="H207" s="114"/>
      <c r="I207" s="195"/>
      <c r="J207" s="195"/>
    </row>
    <row r="208" spans="1:10" x14ac:dyDescent="0.25">
      <c r="A208" s="20">
        <v>2020</v>
      </c>
      <c r="B208" s="18" t="s">
        <v>272</v>
      </c>
      <c r="C208" s="19" t="s">
        <v>140</v>
      </c>
      <c r="D208" s="41">
        <v>54525.29</v>
      </c>
      <c r="E208" s="21"/>
      <c r="F208" s="21"/>
      <c r="G208" s="114"/>
      <c r="H208" s="114"/>
      <c r="I208" s="195"/>
      <c r="J208" s="195"/>
    </row>
    <row r="209" spans="1:10" x14ac:dyDescent="0.25">
      <c r="A209" s="20">
        <v>2020</v>
      </c>
      <c r="B209" s="18" t="s">
        <v>273</v>
      </c>
      <c r="C209" s="19" t="s">
        <v>140</v>
      </c>
      <c r="D209" s="41">
        <v>22267.62</v>
      </c>
      <c r="E209" s="21"/>
      <c r="F209" s="21"/>
      <c r="G209" s="114"/>
      <c r="H209" s="114"/>
      <c r="I209" s="195"/>
      <c r="J209" s="195"/>
    </row>
    <row r="210" spans="1:10" x14ac:dyDescent="0.25">
      <c r="A210" s="20">
        <v>2020</v>
      </c>
      <c r="B210" s="18" t="s">
        <v>274</v>
      </c>
      <c r="C210" s="19" t="s">
        <v>140</v>
      </c>
      <c r="D210" s="41">
        <v>5077.1100000000006</v>
      </c>
      <c r="E210" s="21"/>
      <c r="F210" s="21"/>
      <c r="G210" s="114"/>
      <c r="H210" s="114"/>
      <c r="I210" s="195"/>
      <c r="J210" s="195"/>
    </row>
    <row r="211" spans="1:10" x14ac:dyDescent="0.25">
      <c r="A211" s="20">
        <v>2020</v>
      </c>
      <c r="B211" s="18" t="s">
        <v>275</v>
      </c>
      <c r="C211" s="19" t="s">
        <v>140</v>
      </c>
      <c r="D211" s="41">
        <v>16318.37</v>
      </c>
      <c r="E211" s="21"/>
      <c r="F211" s="21"/>
      <c r="G211" s="114"/>
      <c r="H211" s="114"/>
      <c r="I211" s="195"/>
      <c r="J211" s="195"/>
    </row>
    <row r="212" spans="1:10" x14ac:dyDescent="0.25">
      <c r="A212" s="20">
        <v>2020</v>
      </c>
      <c r="B212" s="18" t="s">
        <v>276</v>
      </c>
      <c r="C212" s="19" t="s">
        <v>140</v>
      </c>
      <c r="D212" s="41">
        <v>6529.42</v>
      </c>
      <c r="E212" s="21"/>
      <c r="F212" s="21"/>
      <c r="G212" s="114"/>
      <c r="H212" s="114"/>
      <c r="I212" s="195"/>
      <c r="J212" s="195"/>
    </row>
    <row r="213" spans="1:10" x14ac:dyDescent="0.25">
      <c r="A213" s="20">
        <v>2020</v>
      </c>
      <c r="B213" s="18" t="s">
        <v>277</v>
      </c>
      <c r="C213" s="19" t="s">
        <v>140</v>
      </c>
      <c r="D213" s="41">
        <v>96502.62999999999</v>
      </c>
      <c r="E213" s="21"/>
      <c r="F213" s="21"/>
      <c r="G213" s="114"/>
      <c r="H213" s="114"/>
      <c r="I213" s="195"/>
      <c r="J213" s="195"/>
    </row>
    <row r="214" spans="1:10" x14ac:dyDescent="0.25">
      <c r="A214" s="20">
        <v>2020</v>
      </c>
      <c r="B214" s="18" t="s">
        <v>278</v>
      </c>
      <c r="C214" s="19" t="s">
        <v>140</v>
      </c>
      <c r="D214" s="41">
        <v>30705.59</v>
      </c>
      <c r="E214" s="21"/>
      <c r="F214" s="21"/>
      <c r="G214" s="114"/>
      <c r="H214" s="114"/>
      <c r="I214" s="195"/>
      <c r="J214" s="195"/>
    </row>
    <row r="215" spans="1:10" x14ac:dyDescent="0.25">
      <c r="A215" s="20">
        <v>2020</v>
      </c>
      <c r="B215" s="18" t="s">
        <v>279</v>
      </c>
      <c r="C215" s="19" t="s">
        <v>140</v>
      </c>
      <c r="D215" s="41">
        <v>23439.599999999999</v>
      </c>
      <c r="E215" s="21"/>
      <c r="F215" s="21"/>
      <c r="G215" s="114"/>
      <c r="H215" s="114"/>
      <c r="I215" s="195"/>
      <c r="J215" s="195"/>
    </row>
    <row r="216" spans="1:10" x14ac:dyDescent="0.25">
      <c r="A216" s="20">
        <v>2020</v>
      </c>
      <c r="B216" s="18" t="s">
        <v>280</v>
      </c>
      <c r="C216" s="19" t="s">
        <v>140</v>
      </c>
      <c r="D216" s="41">
        <v>231466.14</v>
      </c>
      <c r="E216" s="21"/>
      <c r="F216" s="21"/>
      <c r="G216" s="114"/>
      <c r="H216" s="114"/>
      <c r="I216" s="195"/>
      <c r="J216" s="195"/>
    </row>
    <row r="217" spans="1:10" x14ac:dyDescent="0.25">
      <c r="A217" s="20">
        <v>2020</v>
      </c>
      <c r="B217" s="18" t="s">
        <v>281</v>
      </c>
      <c r="C217" s="19" t="s">
        <v>140</v>
      </c>
      <c r="D217" s="41">
        <v>16512.239999999998</v>
      </c>
      <c r="E217" s="21"/>
      <c r="F217" s="21"/>
      <c r="G217" s="114"/>
      <c r="H217" s="114"/>
      <c r="I217" s="195"/>
      <c r="J217" s="195"/>
    </row>
    <row r="218" spans="1:10" x14ac:dyDescent="0.25">
      <c r="A218" s="20">
        <v>2020</v>
      </c>
      <c r="B218" s="18" t="s">
        <v>282</v>
      </c>
      <c r="C218" s="19" t="s">
        <v>140</v>
      </c>
      <c r="D218" s="41">
        <v>22033.66</v>
      </c>
      <c r="E218" s="21"/>
      <c r="F218" s="21"/>
      <c r="G218" s="114"/>
      <c r="H218" s="114"/>
      <c r="I218" s="195"/>
      <c r="J218" s="195"/>
    </row>
    <row r="219" spans="1:10" x14ac:dyDescent="0.25">
      <c r="A219" s="20">
        <v>2020</v>
      </c>
      <c r="B219" s="18" t="s">
        <v>283</v>
      </c>
      <c r="C219" s="19" t="s">
        <v>140</v>
      </c>
      <c r="D219" s="41">
        <v>17179.019999999997</v>
      </c>
      <c r="E219" s="21"/>
      <c r="F219" s="21"/>
      <c r="G219" s="114"/>
      <c r="H219" s="114"/>
      <c r="I219" s="195"/>
      <c r="J219" s="195"/>
    </row>
    <row r="220" spans="1:10" x14ac:dyDescent="0.25">
      <c r="A220" s="20">
        <v>2020</v>
      </c>
      <c r="B220" s="18" t="s">
        <v>284</v>
      </c>
      <c r="C220" s="19" t="s">
        <v>140</v>
      </c>
      <c r="D220" s="41">
        <v>79933.259999999995</v>
      </c>
      <c r="E220" s="21"/>
      <c r="F220" s="21"/>
      <c r="G220" s="114"/>
      <c r="H220" s="114"/>
      <c r="I220" s="195"/>
      <c r="J220" s="195"/>
    </row>
    <row r="221" spans="1:10" x14ac:dyDescent="0.25">
      <c r="A221" s="20">
        <v>2020</v>
      </c>
      <c r="B221" s="18" t="s">
        <v>285</v>
      </c>
      <c r="C221" s="19" t="s">
        <v>140</v>
      </c>
      <c r="D221" s="41">
        <v>24056.57</v>
      </c>
      <c r="E221" s="21"/>
      <c r="F221" s="21"/>
      <c r="G221" s="114"/>
      <c r="H221" s="114"/>
      <c r="I221" s="195"/>
      <c r="J221" s="195"/>
    </row>
    <row r="222" spans="1:10" x14ac:dyDescent="0.25">
      <c r="A222" s="20">
        <v>2020</v>
      </c>
      <c r="B222" s="18" t="s">
        <v>286</v>
      </c>
      <c r="C222" s="19" t="s">
        <v>140</v>
      </c>
      <c r="D222" s="41">
        <v>11631.01</v>
      </c>
      <c r="E222" s="21"/>
      <c r="F222" s="21"/>
      <c r="G222" s="114"/>
      <c r="H222" s="114"/>
      <c r="I222" s="195"/>
      <c r="J222" s="195"/>
    </row>
    <row r="223" spans="1:10" x14ac:dyDescent="0.25">
      <c r="A223" s="20">
        <v>2020</v>
      </c>
      <c r="B223" s="18" t="s">
        <v>287</v>
      </c>
      <c r="C223" s="19" t="s">
        <v>140</v>
      </c>
      <c r="D223" s="41">
        <v>2676.96</v>
      </c>
      <c r="E223" s="21"/>
      <c r="F223" s="21"/>
      <c r="G223" s="114"/>
      <c r="H223" s="114"/>
      <c r="I223" s="195"/>
      <c r="J223" s="195"/>
    </row>
    <row r="224" spans="1:10" x14ac:dyDescent="0.25">
      <c r="A224" s="20">
        <v>2020</v>
      </c>
      <c r="B224" s="18" t="s">
        <v>288</v>
      </c>
      <c r="C224" s="19" t="s">
        <v>140</v>
      </c>
      <c r="D224" s="41">
        <v>37079.4</v>
      </c>
      <c r="E224" s="21"/>
      <c r="F224" s="21"/>
      <c r="G224" s="114"/>
      <c r="H224" s="114"/>
      <c r="I224" s="195"/>
      <c r="J224" s="195"/>
    </row>
    <row r="225" spans="1:10" x14ac:dyDescent="0.25">
      <c r="A225" s="20">
        <v>2020</v>
      </c>
      <c r="B225" s="18" t="s">
        <v>289</v>
      </c>
      <c r="C225" s="19" t="s">
        <v>140</v>
      </c>
      <c r="D225" s="41">
        <v>8641.23</v>
      </c>
      <c r="E225" s="21"/>
      <c r="F225" s="21"/>
      <c r="G225" s="114"/>
      <c r="H225" s="114"/>
      <c r="I225" s="195"/>
      <c r="J225" s="195"/>
    </row>
    <row r="226" spans="1:10" x14ac:dyDescent="0.25">
      <c r="A226" s="20">
        <v>2020</v>
      </c>
      <c r="B226" s="18" t="s">
        <v>290</v>
      </c>
      <c r="C226" s="19" t="s">
        <v>140</v>
      </c>
      <c r="D226" s="41">
        <v>64199.62</v>
      </c>
      <c r="E226" s="21"/>
      <c r="F226" s="21"/>
      <c r="G226" s="114"/>
      <c r="H226" s="114"/>
      <c r="I226" s="195"/>
      <c r="J226" s="195"/>
    </row>
    <row r="227" spans="1:10" x14ac:dyDescent="0.25">
      <c r="A227" s="20">
        <v>2020</v>
      </c>
      <c r="B227" s="18" t="s">
        <v>291</v>
      </c>
      <c r="C227" s="19" t="s">
        <v>140</v>
      </c>
      <c r="D227" s="41">
        <v>49766.29</v>
      </c>
      <c r="E227" s="21"/>
      <c r="F227" s="21"/>
      <c r="G227" s="114"/>
      <c r="H227" s="114"/>
      <c r="I227" s="195"/>
      <c r="J227" s="195"/>
    </row>
    <row r="228" spans="1:10" x14ac:dyDescent="0.25">
      <c r="A228" s="20">
        <v>2020</v>
      </c>
      <c r="B228" s="18" t="s">
        <v>292</v>
      </c>
      <c r="C228" s="19" t="s">
        <v>140</v>
      </c>
      <c r="D228" s="41">
        <v>13369.06</v>
      </c>
      <c r="E228" s="21"/>
      <c r="F228" s="21"/>
      <c r="G228" s="114"/>
      <c r="H228" s="114"/>
      <c r="I228" s="195"/>
      <c r="J228" s="195"/>
    </row>
    <row r="229" spans="1:10" x14ac:dyDescent="0.25">
      <c r="A229" s="20">
        <v>2020</v>
      </c>
      <c r="B229" s="18" t="s">
        <v>293</v>
      </c>
      <c r="C229" s="19" t="s">
        <v>140</v>
      </c>
      <c r="D229" s="41">
        <v>17974.73</v>
      </c>
      <c r="E229" s="21"/>
      <c r="F229" s="21"/>
      <c r="G229" s="114"/>
      <c r="H229" s="114"/>
      <c r="I229" s="195"/>
      <c r="J229" s="195"/>
    </row>
    <row r="230" spans="1:10" x14ac:dyDescent="0.25">
      <c r="A230" s="20">
        <v>2020</v>
      </c>
      <c r="B230" s="18" t="s">
        <v>294</v>
      </c>
      <c r="C230" s="19" t="s">
        <v>140</v>
      </c>
      <c r="D230" s="41">
        <v>9339.11</v>
      </c>
      <c r="E230" s="21"/>
      <c r="F230" s="21"/>
      <c r="G230" s="114"/>
      <c r="H230" s="114"/>
      <c r="I230" s="195"/>
      <c r="J230" s="195"/>
    </row>
    <row r="231" spans="1:10" x14ac:dyDescent="0.25">
      <c r="A231" s="20">
        <v>2020</v>
      </c>
      <c r="B231" s="18" t="s">
        <v>295</v>
      </c>
      <c r="C231" s="19" t="s">
        <v>140</v>
      </c>
      <c r="D231" s="41">
        <v>32810.03</v>
      </c>
      <c r="E231" s="21"/>
      <c r="F231" s="21"/>
      <c r="G231" s="114"/>
      <c r="H231" s="114"/>
      <c r="I231" s="195"/>
      <c r="J231" s="195"/>
    </row>
    <row r="232" spans="1:10" x14ac:dyDescent="0.25">
      <c r="A232" s="20">
        <v>2020</v>
      </c>
      <c r="B232" s="18" t="s">
        <v>296</v>
      </c>
      <c r="C232" s="19" t="s">
        <v>140</v>
      </c>
      <c r="D232" s="41">
        <v>20168.48</v>
      </c>
      <c r="E232" s="21"/>
      <c r="F232" s="21"/>
      <c r="G232" s="114"/>
      <c r="H232" s="114"/>
      <c r="I232" s="195"/>
      <c r="J232" s="195"/>
    </row>
    <row r="233" spans="1:10" x14ac:dyDescent="0.25">
      <c r="A233" s="20">
        <v>2020</v>
      </c>
      <c r="B233" s="18" t="s">
        <v>297</v>
      </c>
      <c r="C233" s="19" t="s">
        <v>140</v>
      </c>
      <c r="D233" s="41">
        <v>14747.91</v>
      </c>
      <c r="E233" s="21"/>
      <c r="F233" s="21"/>
      <c r="G233" s="114"/>
      <c r="H233" s="114"/>
      <c r="I233" s="195"/>
      <c r="J233" s="195"/>
    </row>
    <row r="234" spans="1:10" x14ac:dyDescent="0.25">
      <c r="A234" s="20">
        <v>2020</v>
      </c>
      <c r="B234" s="18" t="s">
        <v>298</v>
      </c>
      <c r="C234" s="19" t="s">
        <v>140</v>
      </c>
      <c r="D234" s="41">
        <v>28364.76</v>
      </c>
      <c r="E234" s="21"/>
      <c r="F234" s="21"/>
      <c r="G234" s="114"/>
      <c r="H234" s="114"/>
      <c r="I234" s="195"/>
      <c r="J234" s="195"/>
    </row>
    <row r="235" spans="1:10" x14ac:dyDescent="0.25">
      <c r="A235" s="20">
        <v>2020</v>
      </c>
      <c r="B235" s="18" t="s">
        <v>299</v>
      </c>
      <c r="C235" s="19" t="s">
        <v>140</v>
      </c>
      <c r="D235" s="41">
        <v>11724.33</v>
      </c>
      <c r="E235" s="21"/>
      <c r="F235" s="21"/>
      <c r="G235" s="114"/>
      <c r="H235" s="114"/>
      <c r="I235" s="195"/>
      <c r="J235" s="195"/>
    </row>
    <row r="236" spans="1:10" x14ac:dyDescent="0.25">
      <c r="A236" s="20">
        <v>2020</v>
      </c>
      <c r="B236" s="18" t="s">
        <v>300</v>
      </c>
      <c r="C236" s="19" t="s">
        <v>140</v>
      </c>
      <c r="D236" s="41">
        <v>19766.37</v>
      </c>
      <c r="E236" s="21"/>
      <c r="F236" s="21"/>
      <c r="G236" s="114"/>
      <c r="H236" s="114"/>
      <c r="I236" s="195"/>
      <c r="J236" s="195"/>
    </row>
    <row r="237" spans="1:10" x14ac:dyDescent="0.25">
      <c r="A237" s="20">
        <v>2020</v>
      </c>
      <c r="B237" s="18" t="s">
        <v>301</v>
      </c>
      <c r="C237" s="19" t="s">
        <v>140</v>
      </c>
      <c r="D237" s="41">
        <v>13913.9</v>
      </c>
      <c r="E237" s="21"/>
      <c r="F237" s="21"/>
      <c r="G237" s="114"/>
      <c r="H237" s="114"/>
      <c r="I237" s="195"/>
      <c r="J237" s="195"/>
    </row>
    <row r="238" spans="1:10" x14ac:dyDescent="0.25">
      <c r="A238" s="20">
        <v>2020</v>
      </c>
      <c r="B238" s="18" t="s">
        <v>302</v>
      </c>
      <c r="C238" s="19" t="s">
        <v>140</v>
      </c>
      <c r="D238" s="41">
        <v>10186.960000000001</v>
      </c>
      <c r="E238" s="21"/>
      <c r="F238" s="21"/>
      <c r="G238" s="114"/>
      <c r="H238" s="114"/>
      <c r="I238" s="195"/>
      <c r="J238" s="195"/>
    </row>
    <row r="239" spans="1:10" x14ac:dyDescent="0.25">
      <c r="A239" s="20">
        <v>2020</v>
      </c>
      <c r="B239" s="18" t="s">
        <v>303</v>
      </c>
      <c r="C239" s="19" t="s">
        <v>140</v>
      </c>
      <c r="D239" s="41">
        <v>9000</v>
      </c>
      <c r="E239" s="21"/>
      <c r="F239" s="21"/>
      <c r="G239" s="114"/>
      <c r="H239" s="114"/>
      <c r="I239" s="195"/>
      <c r="J239" s="195"/>
    </row>
    <row r="240" spans="1:10" x14ac:dyDescent="0.25">
      <c r="A240" s="20">
        <v>2020</v>
      </c>
      <c r="B240" s="18" t="s">
        <v>304</v>
      </c>
      <c r="C240" s="19" t="s">
        <v>140</v>
      </c>
      <c r="D240" s="41">
        <v>25156.71</v>
      </c>
      <c r="E240" s="21"/>
      <c r="F240" s="21"/>
      <c r="G240" s="114"/>
      <c r="H240" s="114"/>
      <c r="I240" s="195"/>
      <c r="J240" s="195"/>
    </row>
    <row r="241" spans="1:10" x14ac:dyDescent="0.25">
      <c r="A241" s="20">
        <v>2020</v>
      </c>
      <c r="B241" s="18" t="s">
        <v>305</v>
      </c>
      <c r="C241" s="19" t="s">
        <v>140</v>
      </c>
      <c r="D241" s="41">
        <v>47025.560000000005</v>
      </c>
      <c r="E241" s="21"/>
      <c r="F241" s="21"/>
      <c r="G241" s="114"/>
      <c r="H241" s="114"/>
      <c r="I241" s="195"/>
      <c r="J241" s="195"/>
    </row>
    <row r="242" spans="1:10" x14ac:dyDescent="0.25">
      <c r="A242" s="20">
        <v>2020</v>
      </c>
      <c r="B242" s="18" t="s">
        <v>306</v>
      </c>
      <c r="C242" s="19" t="s">
        <v>140</v>
      </c>
      <c r="D242" s="41">
        <v>4986.9400000000005</v>
      </c>
      <c r="E242" s="21"/>
      <c r="F242" s="21"/>
      <c r="G242" s="114"/>
      <c r="H242" s="114"/>
      <c r="I242" s="195"/>
      <c r="J242" s="195"/>
    </row>
    <row r="243" spans="1:10" x14ac:dyDescent="0.25">
      <c r="A243" s="20">
        <v>2020</v>
      </c>
      <c r="B243" s="18" t="s">
        <v>307</v>
      </c>
      <c r="C243" s="19" t="s">
        <v>140</v>
      </c>
      <c r="D243" s="41">
        <v>8121.55</v>
      </c>
      <c r="E243" s="21"/>
      <c r="F243" s="21"/>
      <c r="G243" s="114"/>
      <c r="H243" s="114"/>
      <c r="I243" s="195"/>
      <c r="J243" s="195"/>
    </row>
    <row r="244" spans="1:10" x14ac:dyDescent="0.25">
      <c r="A244" s="20">
        <v>2020</v>
      </c>
      <c r="B244" s="18" t="s">
        <v>308</v>
      </c>
      <c r="C244" s="19" t="s">
        <v>140</v>
      </c>
      <c r="D244" s="41">
        <v>31049.059999999998</v>
      </c>
      <c r="E244" s="21"/>
      <c r="F244" s="21"/>
      <c r="G244" s="114"/>
      <c r="H244" s="114"/>
      <c r="I244" s="195"/>
      <c r="J244" s="195"/>
    </row>
    <row r="245" spans="1:10" x14ac:dyDescent="0.25">
      <c r="A245" s="20">
        <v>2020</v>
      </c>
      <c r="B245" s="18" t="s">
        <v>309</v>
      </c>
      <c r="C245" s="19" t="s">
        <v>140</v>
      </c>
      <c r="D245" s="41">
        <v>24428.41</v>
      </c>
      <c r="E245" s="21"/>
      <c r="F245" s="21"/>
      <c r="G245" s="114"/>
      <c r="H245" s="114"/>
      <c r="I245" s="195"/>
      <c r="J245" s="195"/>
    </row>
    <row r="246" spans="1:10" x14ac:dyDescent="0.25">
      <c r="A246" s="20">
        <v>2020</v>
      </c>
      <c r="B246" s="18" t="s">
        <v>310</v>
      </c>
      <c r="C246" s="19" t="s">
        <v>140</v>
      </c>
      <c r="D246" s="41">
        <v>36438.300000000003</v>
      </c>
      <c r="E246" s="21"/>
      <c r="F246" s="21"/>
      <c r="G246" s="114"/>
      <c r="H246" s="114"/>
      <c r="I246" s="195"/>
      <c r="J246" s="195"/>
    </row>
    <row r="247" spans="1:10" x14ac:dyDescent="0.25">
      <c r="A247" s="20">
        <v>2020</v>
      </c>
      <c r="B247" s="18" t="s">
        <v>311</v>
      </c>
      <c r="C247" s="19" t="s">
        <v>140</v>
      </c>
      <c r="D247" s="41">
        <v>23450.04</v>
      </c>
      <c r="E247" s="21"/>
      <c r="F247" s="21"/>
      <c r="G247" s="114"/>
      <c r="H247" s="114"/>
      <c r="I247" s="195"/>
      <c r="J247" s="195"/>
    </row>
    <row r="248" spans="1:10" x14ac:dyDescent="0.25">
      <c r="A248" s="20">
        <v>2020</v>
      </c>
      <c r="B248" s="18" t="s">
        <v>312</v>
      </c>
      <c r="C248" s="19" t="s">
        <v>140</v>
      </c>
      <c r="D248" s="41">
        <v>21508.78</v>
      </c>
      <c r="E248" s="21"/>
      <c r="F248" s="21"/>
      <c r="G248" s="114"/>
      <c r="H248" s="114"/>
      <c r="I248" s="195"/>
      <c r="J248" s="195"/>
    </row>
    <row r="249" spans="1:10" x14ac:dyDescent="0.25">
      <c r="A249" s="20">
        <v>2020</v>
      </c>
      <c r="B249" s="18" t="s">
        <v>313</v>
      </c>
      <c r="C249" s="19" t="s">
        <v>140</v>
      </c>
      <c r="D249" s="41">
        <v>16151.82</v>
      </c>
      <c r="E249" s="21"/>
      <c r="F249" s="21"/>
      <c r="G249" s="114"/>
      <c r="H249" s="114"/>
      <c r="I249" s="195"/>
      <c r="J249" s="195"/>
    </row>
    <row r="250" spans="1:10" x14ac:dyDescent="0.25">
      <c r="A250" s="20">
        <v>2020</v>
      </c>
      <c r="B250" s="18" t="s">
        <v>314</v>
      </c>
      <c r="C250" s="19" t="s">
        <v>140</v>
      </c>
      <c r="D250" s="41">
        <v>23076.07</v>
      </c>
      <c r="E250" s="21"/>
      <c r="F250" s="21"/>
      <c r="G250" s="114"/>
      <c r="H250" s="114"/>
      <c r="I250" s="195"/>
      <c r="J250" s="195"/>
    </row>
    <row r="251" spans="1:10" x14ac:dyDescent="0.25">
      <c r="A251" s="20">
        <v>2020</v>
      </c>
      <c r="B251" s="18" t="s">
        <v>315</v>
      </c>
      <c r="C251" s="19" t="s">
        <v>140</v>
      </c>
      <c r="D251" s="41">
        <v>18452.649999999998</v>
      </c>
      <c r="E251" s="21"/>
      <c r="F251" s="21"/>
      <c r="G251" s="114"/>
      <c r="H251" s="114"/>
      <c r="I251" s="195"/>
      <c r="J251" s="195"/>
    </row>
    <row r="252" spans="1:10" x14ac:dyDescent="0.25">
      <c r="A252" s="20">
        <v>2020</v>
      </c>
      <c r="B252" s="18" t="s">
        <v>316</v>
      </c>
      <c r="C252" s="19" t="s">
        <v>140</v>
      </c>
      <c r="D252" s="41">
        <v>63831.51</v>
      </c>
      <c r="E252" s="21"/>
      <c r="F252" s="21"/>
      <c r="G252" s="114"/>
      <c r="H252" s="114"/>
      <c r="I252" s="195"/>
      <c r="J252" s="195"/>
    </row>
    <row r="253" spans="1:10" x14ac:dyDescent="0.25">
      <c r="A253" s="20">
        <v>2020</v>
      </c>
      <c r="B253" s="18" t="s">
        <v>317</v>
      </c>
      <c r="C253" s="19" t="s">
        <v>140</v>
      </c>
      <c r="D253" s="41">
        <v>13463.39</v>
      </c>
      <c r="E253" s="21"/>
      <c r="F253" s="21"/>
      <c r="G253" s="114"/>
      <c r="H253" s="114"/>
      <c r="I253" s="195"/>
      <c r="J253" s="195"/>
    </row>
    <row r="254" spans="1:10" x14ac:dyDescent="0.25">
      <c r="A254" s="20">
        <v>2020</v>
      </c>
      <c r="B254" s="18" t="s">
        <v>318</v>
      </c>
      <c r="C254" s="19" t="s">
        <v>140</v>
      </c>
      <c r="D254" s="41">
        <v>17550</v>
      </c>
      <c r="E254" s="21"/>
      <c r="F254" s="21"/>
      <c r="G254" s="114"/>
      <c r="H254" s="114"/>
      <c r="I254" s="195"/>
      <c r="J254" s="195"/>
    </row>
    <row r="255" spans="1:10" x14ac:dyDescent="0.25">
      <c r="A255" s="20">
        <v>2020</v>
      </c>
      <c r="B255" s="18" t="s">
        <v>319</v>
      </c>
      <c r="C255" s="19" t="s">
        <v>140</v>
      </c>
      <c r="D255" s="41">
        <v>6363.64</v>
      </c>
      <c r="E255" s="21"/>
      <c r="F255" s="21"/>
      <c r="G255" s="114"/>
      <c r="H255" s="114"/>
      <c r="I255" s="195"/>
      <c r="J255" s="195"/>
    </row>
    <row r="256" spans="1:10" x14ac:dyDescent="0.25">
      <c r="A256" s="20">
        <v>2020</v>
      </c>
      <c r="B256" s="18" t="s">
        <v>320</v>
      </c>
      <c r="C256" s="19" t="s">
        <v>140</v>
      </c>
      <c r="D256" s="41">
        <v>20698.199999999997</v>
      </c>
      <c r="E256" s="21"/>
      <c r="F256" s="21"/>
      <c r="G256" s="114"/>
      <c r="H256" s="114"/>
      <c r="I256" s="195"/>
      <c r="J256" s="195"/>
    </row>
    <row r="257" spans="1:10" x14ac:dyDescent="0.25">
      <c r="A257" s="20">
        <v>2020</v>
      </c>
      <c r="B257" s="18" t="s">
        <v>321</v>
      </c>
      <c r="C257" s="19" t="s">
        <v>140</v>
      </c>
      <c r="D257" s="41">
        <v>29773.759999999998</v>
      </c>
      <c r="E257" s="21"/>
      <c r="F257" s="21"/>
      <c r="G257" s="114"/>
      <c r="H257" s="114"/>
      <c r="I257" s="195"/>
      <c r="J257" s="195"/>
    </row>
    <row r="258" spans="1:10" x14ac:dyDescent="0.25">
      <c r="A258" s="20">
        <v>2020</v>
      </c>
      <c r="B258" s="18" t="s">
        <v>322</v>
      </c>
      <c r="C258" s="19" t="s">
        <v>140</v>
      </c>
      <c r="D258" s="41">
        <v>19641.189999999999</v>
      </c>
      <c r="E258" s="21"/>
      <c r="F258" s="21"/>
      <c r="G258" s="114"/>
      <c r="H258" s="114"/>
      <c r="I258" s="195"/>
      <c r="J258" s="195"/>
    </row>
    <row r="259" spans="1:10" x14ac:dyDescent="0.25">
      <c r="A259" s="20">
        <v>2020</v>
      </c>
      <c r="B259" s="18" t="s">
        <v>323</v>
      </c>
      <c r="C259" s="19" t="s">
        <v>140</v>
      </c>
      <c r="D259" s="41">
        <v>54776.86</v>
      </c>
      <c r="E259" s="21"/>
      <c r="F259" s="21"/>
      <c r="G259" s="114"/>
      <c r="H259" s="114"/>
      <c r="I259" s="195"/>
      <c r="J259" s="195"/>
    </row>
    <row r="260" spans="1:10" x14ac:dyDescent="0.25">
      <c r="A260" s="20">
        <v>2020</v>
      </c>
      <c r="B260" s="18" t="s">
        <v>324</v>
      </c>
      <c r="C260" s="19" t="s">
        <v>140</v>
      </c>
      <c r="D260" s="41">
        <v>20476.439999999999</v>
      </c>
      <c r="E260" s="21"/>
      <c r="F260" s="21"/>
      <c r="G260" s="114"/>
      <c r="H260" s="114"/>
      <c r="I260" s="195"/>
      <c r="J260" s="195"/>
    </row>
    <row r="261" spans="1:10" x14ac:dyDescent="0.25">
      <c r="A261" s="20">
        <v>2020</v>
      </c>
      <c r="B261" s="18" t="s">
        <v>325</v>
      </c>
      <c r="C261" s="19" t="s">
        <v>140</v>
      </c>
      <c r="D261" s="41">
        <v>27478.34</v>
      </c>
      <c r="E261" s="21"/>
      <c r="F261" s="21"/>
      <c r="G261" s="114"/>
      <c r="H261" s="114"/>
      <c r="I261" s="195"/>
      <c r="J261" s="195"/>
    </row>
    <row r="262" spans="1:10" x14ac:dyDescent="0.25">
      <c r="A262" s="20">
        <v>2020</v>
      </c>
      <c r="B262" s="18" t="s">
        <v>326</v>
      </c>
      <c r="C262" s="19" t="s">
        <v>140</v>
      </c>
      <c r="D262" s="41">
        <v>9165.130000000001</v>
      </c>
      <c r="E262" s="21"/>
      <c r="F262" s="21"/>
      <c r="G262" s="114"/>
      <c r="H262" s="114"/>
      <c r="I262" s="195"/>
      <c r="J262" s="195"/>
    </row>
    <row r="263" spans="1:10" x14ac:dyDescent="0.25">
      <c r="A263" s="20">
        <v>2020</v>
      </c>
      <c r="B263" s="18" t="s">
        <v>327</v>
      </c>
      <c r="C263" s="19" t="s">
        <v>140</v>
      </c>
      <c r="D263" s="41">
        <v>13167.36</v>
      </c>
      <c r="E263" s="21"/>
      <c r="F263" s="21"/>
      <c r="G263" s="114"/>
      <c r="H263" s="114"/>
      <c r="I263" s="195"/>
      <c r="J263" s="195"/>
    </row>
    <row r="264" spans="1:10" x14ac:dyDescent="0.25">
      <c r="A264" s="20">
        <v>2020</v>
      </c>
      <c r="B264" s="18" t="s">
        <v>328</v>
      </c>
      <c r="C264" s="19" t="s">
        <v>140</v>
      </c>
      <c r="D264" s="41">
        <v>7526.22</v>
      </c>
      <c r="E264" s="21"/>
      <c r="F264" s="21"/>
      <c r="G264" s="114"/>
      <c r="H264" s="114"/>
      <c r="I264" s="195"/>
      <c r="J264" s="195"/>
    </row>
    <row r="265" spans="1:10" x14ac:dyDescent="0.25">
      <c r="A265" s="20">
        <v>2020</v>
      </c>
      <c r="B265" s="18" t="s">
        <v>329</v>
      </c>
      <c r="C265" s="19" t="s">
        <v>140</v>
      </c>
      <c r="D265" s="41">
        <v>212905.71000000002</v>
      </c>
      <c r="E265" s="21"/>
      <c r="F265" s="21"/>
      <c r="G265" s="114"/>
      <c r="H265" s="114"/>
      <c r="I265" s="195"/>
      <c r="J265" s="195"/>
    </row>
    <row r="266" spans="1:10" x14ac:dyDescent="0.25">
      <c r="A266" s="20">
        <v>2020</v>
      </c>
      <c r="B266" s="18" t="s">
        <v>330</v>
      </c>
      <c r="C266" s="19" t="s">
        <v>140</v>
      </c>
      <c r="D266" s="41">
        <v>56725.060000000005</v>
      </c>
      <c r="E266" s="21"/>
      <c r="F266" s="21"/>
      <c r="G266" s="114"/>
      <c r="H266" s="114"/>
      <c r="I266" s="195"/>
      <c r="J266" s="195"/>
    </row>
    <row r="267" spans="1:10" x14ac:dyDescent="0.25">
      <c r="A267" s="20">
        <v>2020</v>
      </c>
      <c r="B267" s="18" t="s">
        <v>331</v>
      </c>
      <c r="C267" s="19" t="s">
        <v>140</v>
      </c>
      <c r="D267" s="41">
        <v>88530.58</v>
      </c>
      <c r="E267" s="21"/>
      <c r="F267" s="21"/>
      <c r="G267" s="114"/>
      <c r="H267" s="114"/>
      <c r="I267" s="195"/>
      <c r="J267" s="195"/>
    </row>
    <row r="268" spans="1:10" x14ac:dyDescent="0.25">
      <c r="A268" s="20">
        <v>2020</v>
      </c>
      <c r="B268" s="18" t="s">
        <v>332</v>
      </c>
      <c r="C268" s="19" t="s">
        <v>140</v>
      </c>
      <c r="D268" s="41">
        <v>25425</v>
      </c>
      <c r="E268" s="21"/>
      <c r="F268" s="21"/>
      <c r="G268" s="114"/>
      <c r="H268" s="114"/>
      <c r="I268" s="195"/>
      <c r="J268" s="195"/>
    </row>
    <row r="269" spans="1:10" x14ac:dyDescent="0.25">
      <c r="A269" s="20">
        <v>2020</v>
      </c>
      <c r="B269" s="18" t="s">
        <v>333</v>
      </c>
      <c r="C269" s="19" t="s">
        <v>140</v>
      </c>
      <c r="D269" s="41">
        <v>16957.609999999997</v>
      </c>
      <c r="E269" s="21"/>
      <c r="F269" s="21"/>
      <c r="G269" s="114"/>
      <c r="H269" s="114"/>
      <c r="I269" s="195"/>
      <c r="J269" s="195"/>
    </row>
    <row r="270" spans="1:10" x14ac:dyDescent="0.25">
      <c r="A270" s="20">
        <v>2020</v>
      </c>
      <c r="B270" s="18" t="s">
        <v>334</v>
      </c>
      <c r="C270" s="19" t="s">
        <v>140</v>
      </c>
      <c r="D270" s="41">
        <v>15525</v>
      </c>
      <c r="E270" s="21"/>
      <c r="F270" s="21"/>
      <c r="G270" s="114"/>
      <c r="H270" s="114"/>
      <c r="I270" s="195"/>
      <c r="J270" s="195"/>
    </row>
    <row r="271" spans="1:10" x14ac:dyDescent="0.25">
      <c r="A271" s="20">
        <v>2020</v>
      </c>
      <c r="B271" s="18" t="s">
        <v>335</v>
      </c>
      <c r="C271" s="19" t="s">
        <v>140</v>
      </c>
      <c r="D271" s="41">
        <v>28157.609999999997</v>
      </c>
      <c r="E271" s="21"/>
      <c r="F271" s="21"/>
      <c r="G271" s="114"/>
      <c r="H271" s="114"/>
      <c r="I271" s="195"/>
      <c r="J271" s="195"/>
    </row>
    <row r="272" spans="1:10" x14ac:dyDescent="0.25">
      <c r="A272" s="20">
        <v>2020</v>
      </c>
      <c r="B272" s="18" t="s">
        <v>336</v>
      </c>
      <c r="C272" s="19" t="s">
        <v>140</v>
      </c>
      <c r="D272" s="41">
        <v>20804.22</v>
      </c>
      <c r="E272" s="21"/>
      <c r="F272" s="21"/>
      <c r="G272" s="114"/>
      <c r="H272" s="114"/>
      <c r="I272" s="195"/>
      <c r="J272" s="195"/>
    </row>
    <row r="273" spans="1:10" x14ac:dyDescent="0.25">
      <c r="A273" s="20">
        <v>2020</v>
      </c>
      <c r="B273" s="18" t="s">
        <v>337</v>
      </c>
      <c r="C273" s="19" t="s">
        <v>140</v>
      </c>
      <c r="D273" s="41">
        <v>28482.719999999998</v>
      </c>
      <c r="E273" s="21"/>
      <c r="F273" s="21"/>
      <c r="G273" s="114"/>
      <c r="H273" s="114"/>
      <c r="I273" s="195"/>
      <c r="J273" s="195"/>
    </row>
    <row r="274" spans="1:10" x14ac:dyDescent="0.25">
      <c r="A274" s="20">
        <v>2020</v>
      </c>
      <c r="B274" s="18" t="s">
        <v>338</v>
      </c>
      <c r="C274" s="19" t="s">
        <v>140</v>
      </c>
      <c r="D274" s="41">
        <v>28109.23</v>
      </c>
      <c r="E274" s="21"/>
      <c r="F274" s="21"/>
      <c r="G274" s="114"/>
      <c r="H274" s="114"/>
      <c r="I274" s="195"/>
      <c r="J274" s="195"/>
    </row>
    <row r="275" spans="1:10" x14ac:dyDescent="0.25">
      <c r="A275" s="20">
        <v>2020</v>
      </c>
      <c r="B275" s="18" t="s">
        <v>339</v>
      </c>
      <c r="C275" s="19" t="s">
        <v>140</v>
      </c>
      <c r="D275" s="41">
        <v>33525</v>
      </c>
      <c r="E275" s="21"/>
      <c r="F275" s="21"/>
      <c r="G275" s="114"/>
      <c r="H275" s="114"/>
      <c r="I275" s="195"/>
      <c r="J275" s="195"/>
    </row>
    <row r="276" spans="1:10" x14ac:dyDescent="0.25">
      <c r="A276" s="20">
        <v>2020</v>
      </c>
      <c r="B276" s="18" t="s">
        <v>340</v>
      </c>
      <c r="C276" s="19" t="s">
        <v>140</v>
      </c>
      <c r="D276" s="41">
        <v>72999.759999999995</v>
      </c>
      <c r="E276" s="21"/>
      <c r="F276" s="21"/>
      <c r="G276" s="114"/>
      <c r="H276" s="114"/>
      <c r="I276" s="195"/>
      <c r="J276" s="195"/>
    </row>
    <row r="277" spans="1:10" x14ac:dyDescent="0.25">
      <c r="A277" s="20">
        <v>2020</v>
      </c>
      <c r="B277" s="18" t="s">
        <v>341</v>
      </c>
      <c r="C277" s="19" t="s">
        <v>140</v>
      </c>
      <c r="D277" s="41">
        <v>34779.65</v>
      </c>
      <c r="E277" s="21"/>
      <c r="F277" s="21"/>
      <c r="G277" s="114"/>
      <c r="H277" s="114"/>
      <c r="I277" s="195"/>
      <c r="J277" s="195"/>
    </row>
    <row r="278" spans="1:10" x14ac:dyDescent="0.25">
      <c r="A278" s="20">
        <v>2020</v>
      </c>
      <c r="B278" s="18" t="s">
        <v>342</v>
      </c>
      <c r="C278" s="19" t="s">
        <v>140</v>
      </c>
      <c r="D278" s="41">
        <v>134006.27000000002</v>
      </c>
      <c r="E278" s="21"/>
      <c r="F278" s="21"/>
      <c r="G278" s="114"/>
      <c r="H278" s="114"/>
      <c r="I278" s="195"/>
      <c r="J278" s="195"/>
    </row>
    <row r="279" spans="1:10" x14ac:dyDescent="0.25">
      <c r="A279" s="20">
        <v>2020</v>
      </c>
      <c r="B279" s="18" t="s">
        <v>343</v>
      </c>
      <c r="C279" s="19" t="s">
        <v>140</v>
      </c>
      <c r="D279" s="41">
        <v>22923.899999999998</v>
      </c>
      <c r="E279" s="21"/>
      <c r="F279" s="21"/>
      <c r="G279" s="114"/>
      <c r="H279" s="114"/>
      <c r="I279" s="195"/>
      <c r="J279" s="195"/>
    </row>
    <row r="280" spans="1:10" x14ac:dyDescent="0.25">
      <c r="A280" s="20">
        <v>2020</v>
      </c>
      <c r="B280" s="18" t="s">
        <v>344</v>
      </c>
      <c r="C280" s="19" t="s">
        <v>140</v>
      </c>
      <c r="D280" s="41">
        <v>6122.35</v>
      </c>
      <c r="E280" s="21"/>
      <c r="F280" s="21"/>
      <c r="G280" s="114"/>
      <c r="H280" s="114"/>
      <c r="I280" s="195"/>
      <c r="J280" s="195"/>
    </row>
    <row r="281" spans="1:10" x14ac:dyDescent="0.25">
      <c r="A281" s="20">
        <v>2020</v>
      </c>
      <c r="B281" s="18" t="s">
        <v>345</v>
      </c>
      <c r="C281" s="19" t="s">
        <v>140</v>
      </c>
      <c r="D281" s="41">
        <v>12820.14</v>
      </c>
      <c r="E281" s="21"/>
      <c r="F281" s="21"/>
      <c r="G281" s="114"/>
      <c r="H281" s="114"/>
      <c r="I281" s="195"/>
      <c r="J281" s="195"/>
    </row>
    <row r="282" spans="1:10" x14ac:dyDescent="0.25">
      <c r="A282" s="20">
        <v>2020</v>
      </c>
      <c r="B282" s="18" t="s">
        <v>346</v>
      </c>
      <c r="C282" s="19" t="s">
        <v>140</v>
      </c>
      <c r="D282" s="41">
        <v>14616</v>
      </c>
      <c r="E282" s="21"/>
      <c r="F282" s="21"/>
      <c r="G282" s="114"/>
      <c r="H282" s="114"/>
      <c r="I282" s="195"/>
      <c r="J282" s="195"/>
    </row>
    <row r="283" spans="1:10" x14ac:dyDescent="0.25">
      <c r="A283" s="20">
        <v>2020</v>
      </c>
      <c r="B283" s="18" t="s">
        <v>347</v>
      </c>
      <c r="C283" s="19" t="s">
        <v>140</v>
      </c>
      <c r="D283" s="41">
        <v>16113.89</v>
      </c>
      <c r="E283" s="21"/>
      <c r="F283" s="21"/>
      <c r="G283" s="114"/>
      <c r="H283" s="114"/>
      <c r="I283" s="195"/>
      <c r="J283" s="195"/>
    </row>
    <row r="284" spans="1:10" x14ac:dyDescent="0.25">
      <c r="A284" s="20">
        <v>2020</v>
      </c>
      <c r="B284" s="18" t="s">
        <v>348</v>
      </c>
      <c r="C284" s="19" t="s">
        <v>140</v>
      </c>
      <c r="D284" s="41">
        <v>10966.59</v>
      </c>
      <c r="E284" s="21"/>
      <c r="F284" s="21"/>
      <c r="G284" s="114"/>
      <c r="H284" s="114"/>
      <c r="I284" s="195"/>
      <c r="J284" s="195"/>
    </row>
    <row r="285" spans="1:10" x14ac:dyDescent="0.25">
      <c r="A285" s="20">
        <v>2020</v>
      </c>
      <c r="B285" s="18" t="s">
        <v>349</v>
      </c>
      <c r="C285" s="19" t="s">
        <v>140</v>
      </c>
      <c r="D285" s="41">
        <v>62585.47</v>
      </c>
      <c r="E285" s="21"/>
      <c r="F285" s="21"/>
      <c r="G285" s="114"/>
      <c r="H285" s="114"/>
      <c r="I285" s="195"/>
      <c r="J285" s="195"/>
    </row>
    <row r="286" spans="1:10" x14ac:dyDescent="0.25">
      <c r="A286" s="20">
        <v>2020</v>
      </c>
      <c r="B286" s="18" t="s">
        <v>350</v>
      </c>
      <c r="C286" s="19" t="s">
        <v>140</v>
      </c>
      <c r="D286" s="41">
        <v>27900</v>
      </c>
      <c r="E286" s="21"/>
      <c r="F286" s="21"/>
      <c r="G286" s="114"/>
      <c r="H286" s="114"/>
      <c r="I286" s="195"/>
      <c r="J286" s="195"/>
    </row>
    <row r="287" spans="1:10" x14ac:dyDescent="0.25">
      <c r="A287" s="20">
        <v>2020</v>
      </c>
      <c r="B287" s="18" t="s">
        <v>351</v>
      </c>
      <c r="C287" s="19" t="s">
        <v>140</v>
      </c>
      <c r="D287" s="41">
        <v>35772.170000000006</v>
      </c>
      <c r="E287" s="21"/>
      <c r="F287" s="21"/>
      <c r="G287" s="114"/>
      <c r="H287" s="114"/>
      <c r="I287" s="195"/>
      <c r="J287" s="195"/>
    </row>
    <row r="288" spans="1:10" x14ac:dyDescent="0.25">
      <c r="A288" s="20">
        <v>2020</v>
      </c>
      <c r="B288" s="18" t="s">
        <v>352</v>
      </c>
      <c r="C288" s="19" t="s">
        <v>140</v>
      </c>
      <c r="D288" s="41">
        <v>37681.64</v>
      </c>
      <c r="E288" s="21"/>
      <c r="F288" s="21"/>
      <c r="G288" s="114"/>
      <c r="H288" s="114"/>
      <c r="I288" s="195"/>
      <c r="J288" s="195"/>
    </row>
    <row r="289" spans="1:10" x14ac:dyDescent="0.25">
      <c r="A289" s="20">
        <v>2020</v>
      </c>
      <c r="B289" s="18" t="s">
        <v>353</v>
      </c>
      <c r="C289" s="19" t="s">
        <v>140</v>
      </c>
      <c r="D289" s="41">
        <v>56749.71</v>
      </c>
      <c r="E289" s="21"/>
      <c r="F289" s="21"/>
      <c r="G289" s="114"/>
      <c r="H289" s="114"/>
      <c r="I289" s="195"/>
      <c r="J289" s="195"/>
    </row>
    <row r="290" spans="1:10" x14ac:dyDescent="0.25">
      <c r="A290" s="20">
        <v>2020</v>
      </c>
      <c r="B290" s="18" t="s">
        <v>354</v>
      </c>
      <c r="C290" s="19" t="s">
        <v>140</v>
      </c>
      <c r="D290" s="41">
        <v>47089.55</v>
      </c>
      <c r="E290" s="21"/>
      <c r="F290" s="21"/>
      <c r="G290" s="114"/>
      <c r="H290" s="114"/>
      <c r="I290" s="195"/>
      <c r="J290" s="195"/>
    </row>
    <row r="291" spans="1:10" x14ac:dyDescent="0.25">
      <c r="A291" s="20">
        <v>2020</v>
      </c>
      <c r="B291" s="18" t="s">
        <v>355</v>
      </c>
      <c r="C291" s="19" t="s">
        <v>140</v>
      </c>
      <c r="D291" s="41">
        <v>16816.269999999997</v>
      </c>
      <c r="E291" s="21"/>
      <c r="F291" s="21"/>
      <c r="G291" s="114"/>
      <c r="H291" s="114"/>
      <c r="I291" s="195"/>
      <c r="J291" s="195"/>
    </row>
    <row r="292" spans="1:10" x14ac:dyDescent="0.25">
      <c r="A292" s="20">
        <v>2020</v>
      </c>
      <c r="B292" s="18" t="s">
        <v>356</v>
      </c>
      <c r="C292" s="19" t="s">
        <v>140</v>
      </c>
      <c r="D292" s="41">
        <v>13334.26</v>
      </c>
      <c r="E292" s="21"/>
      <c r="F292" s="21"/>
      <c r="G292" s="114"/>
      <c r="H292" s="114"/>
      <c r="I292" s="195"/>
      <c r="J292" s="195"/>
    </row>
    <row r="293" spans="1:10" x14ac:dyDescent="0.25">
      <c r="A293" s="20">
        <v>2020</v>
      </c>
      <c r="B293" s="18" t="s">
        <v>357</v>
      </c>
      <c r="C293" s="19" t="s">
        <v>140</v>
      </c>
      <c r="D293" s="41">
        <v>68831.159999999989</v>
      </c>
      <c r="E293" s="21"/>
      <c r="F293" s="21"/>
      <c r="G293" s="114"/>
      <c r="H293" s="114"/>
      <c r="I293" s="195"/>
      <c r="J293" s="195"/>
    </row>
    <row r="294" spans="1:10" x14ac:dyDescent="0.25">
      <c r="A294" s="20">
        <v>2020</v>
      </c>
      <c r="B294" s="18" t="s">
        <v>358</v>
      </c>
      <c r="C294" s="19" t="s">
        <v>140</v>
      </c>
      <c r="D294" s="41">
        <v>17222.699999999997</v>
      </c>
      <c r="E294" s="21"/>
      <c r="F294" s="21"/>
      <c r="G294" s="114"/>
      <c r="H294" s="114"/>
      <c r="I294" s="195"/>
      <c r="J294" s="195"/>
    </row>
    <row r="295" spans="1:10" x14ac:dyDescent="0.25">
      <c r="A295" s="20">
        <v>2020</v>
      </c>
      <c r="B295" s="18" t="s">
        <v>359</v>
      </c>
      <c r="C295" s="19" t="s">
        <v>140</v>
      </c>
      <c r="D295" s="41">
        <v>6805.2</v>
      </c>
      <c r="E295" s="21"/>
      <c r="F295" s="21"/>
      <c r="G295" s="114"/>
      <c r="H295" s="114"/>
      <c r="I295" s="195"/>
      <c r="J295" s="195"/>
    </row>
    <row r="296" spans="1:10" x14ac:dyDescent="0.25">
      <c r="A296" s="20">
        <v>2020</v>
      </c>
      <c r="B296" s="18" t="s">
        <v>360</v>
      </c>
      <c r="C296" s="19" t="s">
        <v>140</v>
      </c>
      <c r="D296" s="41">
        <v>31351.679999999997</v>
      </c>
      <c r="E296" s="21"/>
      <c r="F296" s="21"/>
      <c r="G296" s="114"/>
      <c r="H296" s="114"/>
      <c r="I296" s="195"/>
      <c r="J296" s="195"/>
    </row>
    <row r="297" spans="1:10" x14ac:dyDescent="0.25">
      <c r="A297" s="20">
        <v>2020</v>
      </c>
      <c r="B297" s="18" t="s">
        <v>361</v>
      </c>
      <c r="C297" s="19" t="s">
        <v>140</v>
      </c>
      <c r="D297" s="41">
        <v>16382.28</v>
      </c>
      <c r="E297" s="21"/>
      <c r="F297" s="21"/>
      <c r="G297" s="114"/>
      <c r="H297" s="114"/>
      <c r="I297" s="195"/>
      <c r="J297" s="195"/>
    </row>
    <row r="298" spans="1:10" x14ac:dyDescent="0.25">
      <c r="A298" s="20">
        <v>2020</v>
      </c>
      <c r="B298" s="18" t="s">
        <v>362</v>
      </c>
      <c r="C298" s="19" t="s">
        <v>140</v>
      </c>
      <c r="D298" s="41">
        <v>28055.94</v>
      </c>
      <c r="E298" s="21"/>
      <c r="F298" s="21"/>
      <c r="G298" s="114"/>
      <c r="H298" s="114"/>
      <c r="I298" s="195"/>
      <c r="J298" s="195"/>
    </row>
    <row r="299" spans="1:10" x14ac:dyDescent="0.25">
      <c r="A299" s="20">
        <v>2020</v>
      </c>
      <c r="B299" s="18" t="s">
        <v>363</v>
      </c>
      <c r="C299" s="19" t="s">
        <v>140</v>
      </c>
      <c r="D299" s="41">
        <v>26480.66</v>
      </c>
      <c r="E299" s="21"/>
      <c r="F299" s="21"/>
      <c r="G299" s="114"/>
      <c r="H299" s="114"/>
      <c r="I299" s="195"/>
      <c r="J299" s="195"/>
    </row>
    <row r="300" spans="1:10" x14ac:dyDescent="0.25">
      <c r="A300" s="20">
        <v>2020</v>
      </c>
      <c r="B300" s="18" t="s">
        <v>364</v>
      </c>
      <c r="C300" s="19" t="s">
        <v>140</v>
      </c>
      <c r="D300" s="41">
        <v>26820</v>
      </c>
      <c r="E300" s="21"/>
      <c r="F300" s="21"/>
      <c r="G300" s="114"/>
      <c r="H300" s="114"/>
      <c r="I300" s="195"/>
      <c r="J300" s="195"/>
    </row>
    <row r="301" spans="1:10" x14ac:dyDescent="0.25">
      <c r="A301" s="20">
        <v>2020</v>
      </c>
      <c r="B301" s="18" t="s">
        <v>365</v>
      </c>
      <c r="C301" s="19" t="s">
        <v>140</v>
      </c>
      <c r="D301" s="41">
        <v>27612</v>
      </c>
      <c r="E301" s="21"/>
      <c r="F301" s="21"/>
      <c r="G301" s="114"/>
      <c r="H301" s="114"/>
      <c r="I301" s="195"/>
      <c r="J301" s="195"/>
    </row>
    <row r="302" spans="1:10" x14ac:dyDescent="0.25">
      <c r="A302" s="20">
        <v>2020</v>
      </c>
      <c r="B302" s="18" t="s">
        <v>366</v>
      </c>
      <c r="C302" s="19" t="s">
        <v>140</v>
      </c>
      <c r="D302" s="41">
        <v>38473</v>
      </c>
      <c r="E302" s="21"/>
      <c r="F302" s="21"/>
      <c r="G302" s="114"/>
      <c r="H302" s="114"/>
      <c r="I302" s="195"/>
      <c r="J302" s="195"/>
    </row>
    <row r="303" spans="1:10" x14ac:dyDescent="0.25">
      <c r="A303" s="20">
        <v>2020</v>
      </c>
      <c r="B303" s="18" t="s">
        <v>367</v>
      </c>
      <c r="C303" s="19" t="s">
        <v>140</v>
      </c>
      <c r="D303" s="41">
        <v>11281.1</v>
      </c>
      <c r="E303" s="21"/>
      <c r="F303" s="21"/>
      <c r="G303" s="114"/>
      <c r="H303" s="114"/>
      <c r="I303" s="195"/>
      <c r="J303" s="195"/>
    </row>
    <row r="304" spans="1:10" x14ac:dyDescent="0.25">
      <c r="A304" s="20">
        <v>2020</v>
      </c>
      <c r="B304" s="18" t="s">
        <v>368</v>
      </c>
      <c r="C304" s="19" t="s">
        <v>140</v>
      </c>
      <c r="D304" s="41">
        <v>2990.5600000000004</v>
      </c>
      <c r="E304" s="21"/>
      <c r="F304" s="21"/>
      <c r="G304" s="114"/>
      <c r="H304" s="114"/>
      <c r="I304" s="195"/>
      <c r="J304" s="195"/>
    </row>
    <row r="305" spans="1:10" x14ac:dyDescent="0.25">
      <c r="A305" s="20">
        <v>2020</v>
      </c>
      <c r="B305" s="18" t="s">
        <v>369</v>
      </c>
      <c r="C305" s="19" t="s">
        <v>140</v>
      </c>
      <c r="D305" s="41">
        <v>20692.71</v>
      </c>
      <c r="E305" s="21"/>
      <c r="F305" s="21"/>
      <c r="G305" s="114"/>
      <c r="H305" s="114"/>
      <c r="I305" s="195"/>
      <c r="J305" s="195"/>
    </row>
    <row r="306" spans="1:10" x14ac:dyDescent="0.25">
      <c r="A306" s="20">
        <v>2020</v>
      </c>
      <c r="B306" s="18" t="s">
        <v>370</v>
      </c>
      <c r="C306" s="19" t="s">
        <v>140</v>
      </c>
      <c r="D306" s="41">
        <v>11138.4</v>
      </c>
      <c r="E306" s="21"/>
      <c r="F306" s="21"/>
      <c r="G306" s="114"/>
      <c r="H306" s="114"/>
      <c r="I306" s="195"/>
      <c r="J306" s="195"/>
    </row>
    <row r="307" spans="1:10" x14ac:dyDescent="0.25">
      <c r="A307" s="20">
        <v>2020</v>
      </c>
      <c r="B307" s="18" t="s">
        <v>371</v>
      </c>
      <c r="C307" s="19" t="s">
        <v>140</v>
      </c>
      <c r="D307" s="41">
        <v>8641.7800000000007</v>
      </c>
      <c r="E307" s="21"/>
      <c r="F307" s="21"/>
      <c r="G307" s="114"/>
      <c r="H307" s="114"/>
      <c r="I307" s="195"/>
      <c r="J307" s="195"/>
    </row>
    <row r="308" spans="1:10" x14ac:dyDescent="0.25">
      <c r="A308" s="20">
        <v>2020</v>
      </c>
      <c r="B308" s="18" t="s">
        <v>372</v>
      </c>
      <c r="C308" s="19" t="s">
        <v>140</v>
      </c>
      <c r="D308" s="41">
        <v>34338.6</v>
      </c>
      <c r="E308" s="21"/>
      <c r="F308" s="21"/>
      <c r="G308" s="114"/>
      <c r="H308" s="114"/>
      <c r="I308" s="195"/>
      <c r="J308" s="195"/>
    </row>
    <row r="309" spans="1:10" x14ac:dyDescent="0.25">
      <c r="A309" s="20">
        <v>2020</v>
      </c>
      <c r="B309" s="18" t="s">
        <v>373</v>
      </c>
      <c r="C309" s="19" t="s">
        <v>140</v>
      </c>
      <c r="D309" s="41">
        <v>34650</v>
      </c>
      <c r="E309" s="21"/>
      <c r="F309" s="21"/>
      <c r="G309" s="114"/>
      <c r="H309" s="114"/>
      <c r="I309" s="195"/>
      <c r="J309" s="195"/>
    </row>
    <row r="310" spans="1:10" x14ac:dyDescent="0.25">
      <c r="A310" s="20"/>
      <c r="B310" s="18"/>
      <c r="C310" s="19"/>
      <c r="D310" s="41"/>
      <c r="E310" s="21"/>
      <c r="F310" s="21"/>
      <c r="G310" s="114"/>
      <c r="H310" s="114"/>
      <c r="I310" s="195"/>
      <c r="J310" s="195"/>
    </row>
    <row r="311" spans="1:10" x14ac:dyDescent="0.25">
      <c r="A311" s="226" t="s">
        <v>15</v>
      </c>
      <c r="B311" s="227"/>
      <c r="C311" s="227"/>
      <c r="D311" s="71">
        <f>SUM(D10:D309)</f>
        <v>12608896.610000009</v>
      </c>
    </row>
    <row r="312" spans="1:10" x14ac:dyDescent="0.25">
      <c r="A312" s="50"/>
      <c r="D312" s="41"/>
    </row>
    <row r="313" spans="1:10" x14ac:dyDescent="0.25">
      <c r="A313" s="221" t="s">
        <v>16</v>
      </c>
      <c r="B313" s="222"/>
      <c r="C313" s="222"/>
      <c r="D313" s="57">
        <v>15000000</v>
      </c>
    </row>
    <row r="314" spans="1:10" ht="15.75" thickBot="1" x14ac:dyDescent="0.3">
      <c r="A314" s="9"/>
      <c r="B314" s="10"/>
      <c r="C314" s="10"/>
      <c r="D314" s="42"/>
    </row>
    <row r="315" spans="1:10" x14ac:dyDescent="0.25">
      <c r="A315" s="8"/>
      <c r="B315" s="5"/>
      <c r="C315" s="5"/>
      <c r="D315" s="5"/>
    </row>
    <row r="316" spans="1:10" x14ac:dyDescent="0.25">
      <c r="A316" s="8"/>
      <c r="B316" s="5"/>
      <c r="C316" s="5"/>
      <c r="D316" s="5"/>
    </row>
  </sheetData>
  <mergeCells count="9">
    <mergeCell ref="A6:C6"/>
    <mergeCell ref="A8:D8"/>
    <mergeCell ref="A311:C311"/>
    <mergeCell ref="A313:C313"/>
    <mergeCell ref="B1:C1"/>
    <mergeCell ref="B2:C2"/>
    <mergeCell ref="B3:C3"/>
    <mergeCell ref="D1:D3"/>
    <mergeCell ref="B5:D5"/>
  </mergeCells>
  <phoneticPr fontId="10" type="noConversion"/>
  <hyperlinks>
    <hyperlink ref="D1" location="Inhoud!A1" display="terug naar inhoud" xr:uid="{B6B47BB4-5FE4-4BD7-9871-4B8125D6DE02}"/>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75A3-B611-4486-9BE6-0B2E78532D44}">
  <sheetPr>
    <pageSetUpPr fitToPage="1"/>
  </sheetPr>
  <dimension ref="A1:D28"/>
  <sheetViews>
    <sheetView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1107</v>
      </c>
      <c r="C1" s="229"/>
      <c r="D1" s="234" t="s">
        <v>6</v>
      </c>
    </row>
    <row r="2" spans="1:4" x14ac:dyDescent="0.25">
      <c r="A2" s="47" t="s">
        <v>7</v>
      </c>
      <c r="B2" s="230" t="s">
        <v>18</v>
      </c>
      <c r="C2" s="231"/>
      <c r="D2" s="234"/>
    </row>
    <row r="3" spans="1:4" ht="15.75" thickBot="1" x14ac:dyDescent="0.3">
      <c r="A3" s="48" t="s">
        <v>8</v>
      </c>
      <c r="B3" s="232" t="s">
        <v>19</v>
      </c>
      <c r="C3" s="233"/>
      <c r="D3" s="234"/>
    </row>
    <row r="4" spans="1:4" ht="15.75" thickBot="1" x14ac:dyDescent="0.3"/>
    <row r="5" spans="1:4" s="4" customFormat="1" x14ac:dyDescent="0.25">
      <c r="A5" s="33" t="s">
        <v>1346</v>
      </c>
      <c r="B5" s="235" t="s">
        <v>1397</v>
      </c>
      <c r="C5" s="235"/>
      <c r="D5" s="236"/>
    </row>
    <row r="6" spans="1:4" s="4" customFormat="1" x14ac:dyDescent="0.25">
      <c r="A6" s="271" t="s">
        <v>1362</v>
      </c>
      <c r="B6" s="272"/>
      <c r="C6" s="272"/>
      <c r="D6" s="177">
        <v>4</v>
      </c>
    </row>
    <row r="7" spans="1:4" x14ac:dyDescent="0.25">
      <c r="A7" s="50"/>
      <c r="D7" s="74"/>
    </row>
    <row r="8" spans="1:4" x14ac:dyDescent="0.25">
      <c r="A8" s="223" t="s">
        <v>1349</v>
      </c>
      <c r="B8" s="224"/>
      <c r="C8" s="224"/>
      <c r="D8" s="225"/>
    </row>
    <row r="9" spans="1:4" x14ac:dyDescent="0.25">
      <c r="A9" s="12" t="s">
        <v>12</v>
      </c>
      <c r="B9" s="16" t="s">
        <v>20</v>
      </c>
      <c r="C9" s="5" t="s">
        <v>13</v>
      </c>
      <c r="D9" s="13" t="s">
        <v>14</v>
      </c>
    </row>
    <row r="10" spans="1:4" x14ac:dyDescent="0.25">
      <c r="A10" s="176">
        <v>2021</v>
      </c>
      <c r="B10" s="59" t="s">
        <v>445</v>
      </c>
      <c r="C10" s="59" t="s">
        <v>1363</v>
      </c>
      <c r="D10" s="136">
        <v>200000</v>
      </c>
    </row>
    <row r="11" spans="1:4" x14ac:dyDescent="0.25">
      <c r="A11" s="176">
        <v>2021</v>
      </c>
      <c r="B11" s="59" t="s">
        <v>21</v>
      </c>
      <c r="C11" s="59" t="s">
        <v>1363</v>
      </c>
      <c r="D11" s="136">
        <v>300000</v>
      </c>
    </row>
    <row r="12" spans="1:4" x14ac:dyDescent="0.25">
      <c r="A12" s="176">
        <v>2021</v>
      </c>
      <c r="B12" s="53" t="s">
        <v>576</v>
      </c>
      <c r="C12" s="59" t="s">
        <v>1363</v>
      </c>
      <c r="D12" s="136">
        <v>100000</v>
      </c>
    </row>
    <row r="13" spans="1:4" x14ac:dyDescent="0.25">
      <c r="A13" s="176">
        <v>2021</v>
      </c>
      <c r="B13" s="53" t="s">
        <v>1364</v>
      </c>
      <c r="C13" s="59" t="s">
        <v>1363</v>
      </c>
      <c r="D13" s="136">
        <v>200000</v>
      </c>
    </row>
    <row r="14" spans="1:4" x14ac:dyDescent="0.25">
      <c r="A14" s="176">
        <v>2020</v>
      </c>
      <c r="B14" s="53" t="s">
        <v>445</v>
      </c>
      <c r="C14" s="59" t="s">
        <v>1363</v>
      </c>
      <c r="D14" s="136">
        <v>200000</v>
      </c>
    </row>
    <row r="15" spans="1:4" x14ac:dyDescent="0.25">
      <c r="A15" s="176">
        <v>2020</v>
      </c>
      <c r="B15" s="53" t="s">
        <v>21</v>
      </c>
      <c r="C15" s="59" t="s">
        <v>1363</v>
      </c>
      <c r="D15" s="136">
        <v>300000</v>
      </c>
    </row>
    <row r="16" spans="1:4" x14ac:dyDescent="0.25">
      <c r="A16" s="176">
        <v>2020</v>
      </c>
      <c r="B16" s="53" t="s">
        <v>576</v>
      </c>
      <c r="C16" s="59" t="s">
        <v>1363</v>
      </c>
      <c r="D16" s="136">
        <v>100000</v>
      </c>
    </row>
    <row r="17" spans="1:4" x14ac:dyDescent="0.25">
      <c r="A17" s="176">
        <v>2020</v>
      </c>
      <c r="B17" s="53" t="s">
        <v>1364</v>
      </c>
      <c r="C17" s="59" t="s">
        <v>1363</v>
      </c>
      <c r="D17" s="136">
        <v>200000</v>
      </c>
    </row>
    <row r="18" spans="1:4" x14ac:dyDescent="0.25">
      <c r="A18" s="176">
        <v>2019</v>
      </c>
      <c r="B18" s="53" t="s">
        <v>445</v>
      </c>
      <c r="C18" s="59" t="s">
        <v>1363</v>
      </c>
      <c r="D18" s="136">
        <v>200000</v>
      </c>
    </row>
    <row r="19" spans="1:4" x14ac:dyDescent="0.25">
      <c r="A19" s="176">
        <v>2019</v>
      </c>
      <c r="B19" s="53" t="s">
        <v>21</v>
      </c>
      <c r="C19" s="59" t="s">
        <v>1363</v>
      </c>
      <c r="D19" s="136">
        <v>300000</v>
      </c>
    </row>
    <row r="20" spans="1:4" x14ac:dyDescent="0.25">
      <c r="A20" s="209">
        <v>2019</v>
      </c>
      <c r="B20" s="53" t="s">
        <v>576</v>
      </c>
      <c r="C20" s="59" t="s">
        <v>1363</v>
      </c>
      <c r="D20" s="136">
        <v>100000</v>
      </c>
    </row>
    <row r="21" spans="1:4" x14ac:dyDescent="0.25">
      <c r="A21" s="176">
        <v>2019</v>
      </c>
      <c r="B21" s="53" t="s">
        <v>1364</v>
      </c>
      <c r="C21" s="59" t="s">
        <v>1363</v>
      </c>
      <c r="D21" s="136">
        <v>200000</v>
      </c>
    </row>
    <row r="22" spans="1:4" x14ac:dyDescent="0.25">
      <c r="A22" s="50"/>
      <c r="D22" s="41"/>
    </row>
    <row r="23" spans="1:4" x14ac:dyDescent="0.25">
      <c r="A23" s="226" t="s">
        <v>15</v>
      </c>
      <c r="B23" s="227"/>
      <c r="C23" s="227"/>
      <c r="D23" s="71">
        <f>SUM(D10:D22)</f>
        <v>2400000</v>
      </c>
    </row>
    <row r="24" spans="1:4" x14ac:dyDescent="0.25">
      <c r="A24" s="50"/>
      <c r="D24" s="41"/>
    </row>
    <row r="25" spans="1:4" x14ac:dyDescent="0.25">
      <c r="A25" s="271" t="s">
        <v>16</v>
      </c>
      <c r="B25" s="272"/>
      <c r="C25" s="272"/>
      <c r="D25" s="178">
        <v>800000</v>
      </c>
    </row>
    <row r="26" spans="1:4" ht="15.75" thickBot="1" x14ac:dyDescent="0.3">
      <c r="A26" s="34"/>
      <c r="B26" s="10"/>
      <c r="C26" s="10"/>
      <c r="D26" s="42"/>
    </row>
    <row r="27" spans="1:4" x14ac:dyDescent="0.25">
      <c r="A27" s="8"/>
      <c r="B27" s="5"/>
      <c r="C27" s="5"/>
      <c r="D27" s="5"/>
    </row>
    <row r="28" spans="1:4" x14ac:dyDescent="0.25">
      <c r="A28" s="8"/>
      <c r="B28" s="5"/>
      <c r="C28" s="5"/>
      <c r="D28" s="5"/>
    </row>
  </sheetData>
  <mergeCells count="9">
    <mergeCell ref="A6:C6"/>
    <mergeCell ref="A8:D8"/>
    <mergeCell ref="A23:C23"/>
    <mergeCell ref="A25:C25"/>
    <mergeCell ref="B1:C1"/>
    <mergeCell ref="B2:C2"/>
    <mergeCell ref="B3:C3"/>
    <mergeCell ref="D1:D3"/>
    <mergeCell ref="B5:D5"/>
  </mergeCells>
  <hyperlinks>
    <hyperlink ref="D1" location="Inhoud!A1" display="terug naar inhoud" xr:uid="{6469E911-7130-4A88-9E12-09EEA18543CD}"/>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9CB5D-1911-4500-AC57-ACA26A82DC1C}">
  <sheetPr>
    <pageSetUpPr fitToPage="1"/>
  </sheetPr>
  <dimension ref="A1:D44"/>
  <sheetViews>
    <sheetView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1365</v>
      </c>
      <c r="C1" s="229"/>
      <c r="D1" s="280" t="s">
        <v>6</v>
      </c>
    </row>
    <row r="2" spans="1:4" x14ac:dyDescent="0.25">
      <c r="A2" s="47" t="s">
        <v>7</v>
      </c>
      <c r="B2" s="230" t="s">
        <v>18</v>
      </c>
      <c r="C2" s="231"/>
      <c r="D2" s="280"/>
    </row>
    <row r="3" spans="1:4" ht="15.75" thickBot="1" x14ac:dyDescent="0.3">
      <c r="A3" s="48" t="s">
        <v>8</v>
      </c>
      <c r="B3" s="232" t="s">
        <v>19</v>
      </c>
      <c r="C3" s="233"/>
      <c r="D3" s="280"/>
    </row>
    <row r="4" spans="1:4" ht="15.75" thickBot="1" x14ac:dyDescent="0.3"/>
    <row r="5" spans="1:4" s="4" customFormat="1" x14ac:dyDescent="0.25">
      <c r="A5" s="14" t="s">
        <v>9</v>
      </c>
      <c r="B5" s="235" t="s">
        <v>1366</v>
      </c>
      <c r="C5" s="235"/>
      <c r="D5" s="236"/>
    </row>
    <row r="6" spans="1:4" x14ac:dyDescent="0.25">
      <c r="A6" s="221" t="s">
        <v>10</v>
      </c>
      <c r="B6" s="222"/>
      <c r="C6" s="222"/>
      <c r="D6" s="93">
        <v>54</v>
      </c>
    </row>
    <row r="7" spans="1:4" x14ac:dyDescent="0.25">
      <c r="A7" s="35"/>
      <c r="B7" s="29"/>
      <c r="C7" s="29"/>
      <c r="D7" s="181"/>
    </row>
    <row r="8" spans="1:4" x14ac:dyDescent="0.25">
      <c r="A8" s="223" t="s">
        <v>11</v>
      </c>
      <c r="B8" s="224"/>
      <c r="C8" s="224"/>
      <c r="D8" s="225"/>
    </row>
    <row r="9" spans="1:4" x14ac:dyDescent="0.25">
      <c r="A9" s="12" t="s">
        <v>12</v>
      </c>
      <c r="B9" s="16" t="s">
        <v>20</v>
      </c>
      <c r="C9" s="5" t="s">
        <v>13</v>
      </c>
      <c r="D9" s="13" t="s">
        <v>14</v>
      </c>
    </row>
    <row r="10" spans="1:4" x14ac:dyDescent="0.25">
      <c r="A10" s="20">
        <v>2020</v>
      </c>
      <c r="B10" s="49" t="s">
        <v>1367</v>
      </c>
      <c r="C10" s="198" t="s">
        <v>1368</v>
      </c>
      <c r="D10" s="41">
        <v>62200</v>
      </c>
    </row>
    <row r="11" spans="1:4" x14ac:dyDescent="0.25">
      <c r="A11" s="20">
        <v>2020</v>
      </c>
      <c r="B11" s="49" t="s">
        <v>1369</v>
      </c>
      <c r="C11" s="49" t="s">
        <v>1370</v>
      </c>
      <c r="D11" s="41">
        <v>99600</v>
      </c>
    </row>
    <row r="12" spans="1:4" x14ac:dyDescent="0.25">
      <c r="A12" s="50"/>
      <c r="D12" s="41"/>
    </row>
    <row r="13" spans="1:4" x14ac:dyDescent="0.25">
      <c r="A13" s="226" t="s">
        <v>15</v>
      </c>
      <c r="B13" s="227"/>
      <c r="C13" s="227"/>
      <c r="D13" s="71">
        <f>SUM(D10:D12)</f>
        <v>161800</v>
      </c>
    </row>
    <row r="14" spans="1:4" x14ac:dyDescent="0.25">
      <c r="A14" s="50"/>
      <c r="D14" s="41"/>
    </row>
    <row r="15" spans="1:4" x14ac:dyDescent="0.25">
      <c r="A15" s="221" t="s">
        <v>16</v>
      </c>
      <c r="B15" s="222"/>
      <c r="C15" s="222"/>
      <c r="D15" s="57">
        <v>695600</v>
      </c>
    </row>
    <row r="16" spans="1:4" ht="15.75" thickBot="1" x14ac:dyDescent="0.3">
      <c r="A16" s="281"/>
      <c r="B16" s="282"/>
      <c r="C16" s="282"/>
      <c r="D16" s="36"/>
    </row>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129"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sheetData>
  <mergeCells count="10">
    <mergeCell ref="B1:C1"/>
    <mergeCell ref="B2:C2"/>
    <mergeCell ref="B3:C3"/>
    <mergeCell ref="D1:D3"/>
    <mergeCell ref="A16:C16"/>
    <mergeCell ref="B5:D5"/>
    <mergeCell ref="A6:C6"/>
    <mergeCell ref="A8:D8"/>
    <mergeCell ref="A13:C13"/>
    <mergeCell ref="A15:C15"/>
  </mergeCells>
  <hyperlinks>
    <hyperlink ref="D1" location="Inhoud!A1" display="terug naar inhoud" xr:uid="{3D1FC89E-DADF-4E3F-B6EC-8FE5EF0F0EE9}"/>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FEC3-5FA7-467D-B855-215AD27D54E9}">
  <sheetPr>
    <pageSetUpPr fitToPage="1"/>
  </sheetPr>
  <dimension ref="A1:D35"/>
  <sheetViews>
    <sheetView workbookViewId="0">
      <selection activeCell="B1" sqref="B1:C1"/>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46" customWidth="1"/>
    <col min="5" max="5" width="15.42578125" style="46" customWidth="1"/>
    <col min="6" max="16384" width="8.85546875" style="46"/>
  </cols>
  <sheetData>
    <row r="1" spans="1:4" x14ac:dyDescent="0.25">
      <c r="A1" s="45" t="s">
        <v>2</v>
      </c>
      <c r="B1" s="228" t="s">
        <v>1365</v>
      </c>
      <c r="C1" s="229"/>
      <c r="D1" s="280" t="s">
        <v>6</v>
      </c>
    </row>
    <row r="2" spans="1:4" x14ac:dyDescent="0.25">
      <c r="A2" s="47" t="s">
        <v>7</v>
      </c>
      <c r="B2" s="230" t="s">
        <v>18</v>
      </c>
      <c r="C2" s="231"/>
      <c r="D2" s="280"/>
    </row>
    <row r="3" spans="1:4" ht="15.75" thickBot="1" x14ac:dyDescent="0.3">
      <c r="A3" s="48" t="s">
        <v>8</v>
      </c>
      <c r="B3" s="232" t="s">
        <v>19</v>
      </c>
      <c r="C3" s="233"/>
      <c r="D3" s="280"/>
    </row>
    <row r="4" spans="1:4" ht="15.75" thickBot="1" x14ac:dyDescent="0.3"/>
    <row r="5" spans="1:4" s="4" customFormat="1" x14ac:dyDescent="0.25">
      <c r="A5" s="14" t="s">
        <v>9</v>
      </c>
      <c r="B5" s="235" t="s">
        <v>1371</v>
      </c>
      <c r="C5" s="235"/>
      <c r="D5" s="235"/>
    </row>
    <row r="6" spans="1:4" s="4" customFormat="1" x14ac:dyDescent="0.25">
      <c r="A6" s="221" t="s">
        <v>10</v>
      </c>
      <c r="B6" s="221"/>
      <c r="C6" s="222"/>
      <c r="D6" s="93">
        <v>75</v>
      </c>
    </row>
    <row r="7" spans="1:4" x14ac:dyDescent="0.25">
      <c r="A7" s="50"/>
      <c r="D7" s="74"/>
    </row>
    <row r="8" spans="1:4" x14ac:dyDescent="0.25">
      <c r="A8" s="223" t="s">
        <v>1372</v>
      </c>
      <c r="B8" s="223"/>
      <c r="C8" s="224"/>
      <c r="D8" s="283"/>
    </row>
    <row r="9" spans="1:4" x14ac:dyDescent="0.25">
      <c r="A9" s="12" t="s">
        <v>12</v>
      </c>
      <c r="B9" s="16" t="s">
        <v>20</v>
      </c>
      <c r="C9" s="5" t="s">
        <v>13</v>
      </c>
      <c r="D9" s="13" t="s">
        <v>14</v>
      </c>
    </row>
    <row r="10" spans="1:4" x14ac:dyDescent="0.25">
      <c r="A10" s="20">
        <v>2021</v>
      </c>
      <c r="B10" s="49" t="s">
        <v>1373</v>
      </c>
      <c r="C10" s="110" t="s">
        <v>1374</v>
      </c>
      <c r="D10" s="41">
        <v>63000</v>
      </c>
    </row>
    <row r="11" spans="1:4" x14ac:dyDescent="0.25">
      <c r="A11" s="20">
        <v>2021</v>
      </c>
      <c r="B11" s="49" t="s">
        <v>552</v>
      </c>
      <c r="C11" s="110" t="s">
        <v>1375</v>
      </c>
      <c r="D11" s="41">
        <v>34700</v>
      </c>
    </row>
    <row r="12" spans="1:4" x14ac:dyDescent="0.25">
      <c r="A12" s="50"/>
      <c r="B12" s="49"/>
      <c r="D12" s="41"/>
    </row>
    <row r="13" spans="1:4" x14ac:dyDescent="0.25">
      <c r="A13" s="50"/>
      <c r="D13" s="41"/>
    </row>
    <row r="14" spans="1:4" x14ac:dyDescent="0.25">
      <c r="A14" s="226" t="s">
        <v>15</v>
      </c>
      <c r="B14" s="226"/>
      <c r="C14" s="227"/>
      <c r="D14" s="71">
        <f>SUM(D10:D13)</f>
        <v>97700</v>
      </c>
    </row>
    <row r="15" spans="1:4" x14ac:dyDescent="0.25">
      <c r="A15" s="50"/>
      <c r="D15" s="41"/>
    </row>
    <row r="16" spans="1:4" x14ac:dyDescent="0.25">
      <c r="A16" s="221" t="s">
        <v>16</v>
      </c>
      <c r="B16" s="221"/>
      <c r="C16" s="222"/>
      <c r="D16" s="57">
        <v>650800</v>
      </c>
    </row>
    <row r="17" spans="1:4" x14ac:dyDescent="0.25">
      <c r="A17" s="35"/>
      <c r="B17" s="65"/>
      <c r="C17" s="65"/>
      <c r="D17" s="210"/>
    </row>
    <row r="18" spans="1:4" x14ac:dyDescent="0.25">
      <c r="A18" s="211" t="s">
        <v>1376</v>
      </c>
      <c r="B18" s="65"/>
      <c r="C18" s="65"/>
      <c r="D18" s="210"/>
    </row>
    <row r="19" spans="1:4" ht="15.75" thickBot="1" x14ac:dyDescent="0.3">
      <c r="A19" s="34"/>
      <c r="B19" s="10"/>
      <c r="C19" s="10"/>
      <c r="D19" s="105"/>
    </row>
    <row r="20" spans="1:4" x14ac:dyDescent="0.25">
      <c r="A20" s="8"/>
      <c r="B20" s="5"/>
      <c r="C20" s="5"/>
      <c r="D20" s="5"/>
    </row>
    <row r="21" spans="1:4" x14ac:dyDescent="0.25">
      <c r="A21" s="8"/>
      <c r="B21" s="5"/>
      <c r="C21" s="5"/>
      <c r="D21" s="5"/>
    </row>
    <row r="24" spans="1:4" x14ac:dyDescent="0.25">
      <c r="C24" s="196"/>
    </row>
    <row r="25" spans="1:4" x14ac:dyDescent="0.25">
      <c r="C25" s="197"/>
    </row>
    <row r="26" spans="1:4" x14ac:dyDescent="0.25">
      <c r="C26" s="197"/>
    </row>
    <row r="27" spans="1:4" x14ac:dyDescent="0.25">
      <c r="C27" s="197"/>
    </row>
    <row r="28" spans="1:4" x14ac:dyDescent="0.25">
      <c r="C28" s="197"/>
    </row>
    <row r="29" spans="1:4" x14ac:dyDescent="0.25">
      <c r="C29" s="197"/>
    </row>
    <row r="30" spans="1:4" x14ac:dyDescent="0.25">
      <c r="C30" s="197"/>
    </row>
    <row r="31" spans="1:4" x14ac:dyDescent="0.25">
      <c r="C31" s="197"/>
    </row>
    <row r="32" spans="1:4" x14ac:dyDescent="0.25">
      <c r="C32" s="197"/>
    </row>
    <row r="33" spans="3:3" x14ac:dyDescent="0.25">
      <c r="C33" s="197"/>
    </row>
    <row r="34" spans="3:3" x14ac:dyDescent="0.25">
      <c r="C34" s="197"/>
    </row>
    <row r="35" spans="3:3" x14ac:dyDescent="0.25">
      <c r="C35" s="197"/>
    </row>
  </sheetData>
  <mergeCells count="9">
    <mergeCell ref="A6:C6"/>
    <mergeCell ref="A8:D8"/>
    <mergeCell ref="A14:C14"/>
    <mergeCell ref="A16:C16"/>
    <mergeCell ref="B1:C1"/>
    <mergeCell ref="B2:C2"/>
    <mergeCell ref="B3:C3"/>
    <mergeCell ref="D1:D3"/>
    <mergeCell ref="B5:D5"/>
  </mergeCells>
  <hyperlinks>
    <hyperlink ref="D1" location="Inhoud!A1" display="terug naar inhoud" xr:uid="{E8E1150E-F975-4B8F-B047-53588B995188}"/>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E4EC-474F-4E78-9906-6CEC9B6CE74A}">
  <sheetPr>
    <pageSetUpPr fitToPage="1"/>
  </sheetPr>
  <dimension ref="A1:G405"/>
  <sheetViews>
    <sheetView zoomScaleNormal="100"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17</v>
      </c>
      <c r="C1" s="229"/>
      <c r="D1" s="234" t="s">
        <v>6</v>
      </c>
    </row>
    <row r="2" spans="1:4" x14ac:dyDescent="0.25">
      <c r="A2" s="47" t="s">
        <v>7</v>
      </c>
      <c r="B2" s="230" t="s">
        <v>18</v>
      </c>
      <c r="C2" s="231"/>
      <c r="D2" s="234"/>
    </row>
    <row r="3" spans="1:4" ht="15.75" thickBot="1" x14ac:dyDescent="0.3">
      <c r="A3" s="48" t="s">
        <v>8</v>
      </c>
      <c r="B3" s="232" t="s">
        <v>4</v>
      </c>
      <c r="C3" s="233"/>
      <c r="D3" s="234"/>
    </row>
    <row r="4" spans="1:4" ht="15.75" thickBot="1" x14ac:dyDescent="0.3"/>
    <row r="5" spans="1:4" s="4" customFormat="1" x14ac:dyDescent="0.25">
      <c r="A5" s="14" t="s">
        <v>9</v>
      </c>
      <c r="B5" s="235" t="s">
        <v>978</v>
      </c>
      <c r="C5" s="235"/>
      <c r="D5" s="236"/>
    </row>
    <row r="6" spans="1:4" s="4" customFormat="1" x14ac:dyDescent="0.25">
      <c r="A6" s="221" t="s">
        <v>10</v>
      </c>
      <c r="B6" s="222"/>
      <c r="C6" s="222"/>
      <c r="D6" s="108">
        <v>164</v>
      </c>
    </row>
    <row r="7" spans="1:4" x14ac:dyDescent="0.25">
      <c r="A7" s="50"/>
      <c r="D7" s="41"/>
    </row>
    <row r="8" spans="1:4" x14ac:dyDescent="0.25">
      <c r="A8" s="223" t="s">
        <v>11</v>
      </c>
      <c r="B8" s="224"/>
      <c r="C8" s="224"/>
      <c r="D8" s="225"/>
    </row>
    <row r="9" spans="1:4" ht="30" x14ac:dyDescent="0.25">
      <c r="A9" s="12" t="s">
        <v>1385</v>
      </c>
      <c r="B9" s="16" t="s">
        <v>20</v>
      </c>
      <c r="C9" s="5" t="s">
        <v>13</v>
      </c>
      <c r="D9" s="27" t="s">
        <v>980</v>
      </c>
    </row>
    <row r="10" spans="1:4" x14ac:dyDescent="0.25">
      <c r="A10" s="20">
        <v>2020</v>
      </c>
      <c r="B10" s="18" t="s">
        <v>441</v>
      </c>
      <c r="C10" s="19" t="s">
        <v>978</v>
      </c>
      <c r="D10" s="41">
        <v>1290</v>
      </c>
    </row>
    <row r="11" spans="1:4" x14ac:dyDescent="0.25">
      <c r="A11" s="20">
        <v>2020</v>
      </c>
      <c r="B11" s="18" t="s">
        <v>442</v>
      </c>
      <c r="C11" s="19" t="s">
        <v>978</v>
      </c>
      <c r="D11" s="41">
        <v>34710</v>
      </c>
    </row>
    <row r="12" spans="1:4" x14ac:dyDescent="0.25">
      <c r="A12" s="20">
        <v>2020</v>
      </c>
      <c r="B12" s="18" t="s">
        <v>443</v>
      </c>
      <c r="C12" s="19" t="s">
        <v>978</v>
      </c>
      <c r="D12" s="41">
        <v>7200</v>
      </c>
    </row>
    <row r="13" spans="1:4" x14ac:dyDescent="0.25">
      <c r="A13" s="20">
        <v>2020</v>
      </c>
      <c r="B13" s="18" t="s">
        <v>101</v>
      </c>
      <c r="C13" s="19" t="s">
        <v>978</v>
      </c>
      <c r="D13" s="41">
        <v>4140</v>
      </c>
    </row>
    <row r="14" spans="1:4" x14ac:dyDescent="0.25">
      <c r="A14" s="20">
        <v>2020</v>
      </c>
      <c r="B14" s="18" t="s">
        <v>444</v>
      </c>
      <c r="C14" s="19" t="s">
        <v>978</v>
      </c>
      <c r="D14" s="41">
        <v>10260</v>
      </c>
    </row>
    <row r="15" spans="1:4" x14ac:dyDescent="0.25">
      <c r="A15" s="20">
        <v>2020</v>
      </c>
      <c r="B15" s="18" t="s">
        <v>445</v>
      </c>
      <c r="C15" s="19" t="s">
        <v>978</v>
      </c>
      <c r="D15" s="41">
        <v>87860</v>
      </c>
    </row>
    <row r="16" spans="1:4" x14ac:dyDescent="0.25">
      <c r="A16" s="20">
        <v>2020</v>
      </c>
      <c r="B16" s="18" t="s">
        <v>446</v>
      </c>
      <c r="C16" s="19" t="s">
        <v>978</v>
      </c>
      <c r="D16" s="41">
        <v>62650</v>
      </c>
    </row>
    <row r="17" spans="1:4" x14ac:dyDescent="0.25">
      <c r="A17" s="20">
        <v>2020</v>
      </c>
      <c r="B17" s="18" t="s">
        <v>447</v>
      </c>
      <c r="C17" s="19" t="s">
        <v>978</v>
      </c>
      <c r="D17" s="41">
        <v>54450</v>
      </c>
    </row>
    <row r="18" spans="1:4" x14ac:dyDescent="0.25">
      <c r="A18" s="20">
        <v>2020</v>
      </c>
      <c r="B18" s="18" t="s">
        <v>34</v>
      </c>
      <c r="C18" s="19" t="s">
        <v>978</v>
      </c>
      <c r="D18" s="41">
        <v>8140</v>
      </c>
    </row>
    <row r="19" spans="1:4" x14ac:dyDescent="0.25">
      <c r="A19" s="20">
        <v>2020</v>
      </c>
      <c r="B19" s="18" t="s">
        <v>448</v>
      </c>
      <c r="C19" s="19" t="s">
        <v>978</v>
      </c>
      <c r="D19" s="41">
        <v>42270</v>
      </c>
    </row>
    <row r="20" spans="1:4" x14ac:dyDescent="0.25">
      <c r="A20" s="20">
        <v>2020</v>
      </c>
      <c r="B20" s="18" t="s">
        <v>449</v>
      </c>
      <c r="C20" s="19" t="s">
        <v>978</v>
      </c>
      <c r="D20" s="41">
        <v>2690</v>
      </c>
    </row>
    <row r="21" spans="1:4" x14ac:dyDescent="0.25">
      <c r="A21" s="20">
        <v>2020</v>
      </c>
      <c r="B21" s="18" t="s">
        <v>450</v>
      </c>
      <c r="C21" s="19" t="s">
        <v>978</v>
      </c>
      <c r="D21" s="41">
        <v>18070</v>
      </c>
    </row>
    <row r="22" spans="1:4" x14ac:dyDescent="0.25">
      <c r="A22" s="20">
        <v>2020</v>
      </c>
      <c r="B22" s="18" t="s">
        <v>451</v>
      </c>
      <c r="C22" s="19" t="s">
        <v>978</v>
      </c>
      <c r="D22" s="41">
        <v>1440</v>
      </c>
    </row>
    <row r="23" spans="1:4" x14ac:dyDescent="0.25">
      <c r="A23" s="20">
        <v>2020</v>
      </c>
      <c r="B23" s="18" t="s">
        <v>452</v>
      </c>
      <c r="C23" s="19" t="s">
        <v>978</v>
      </c>
      <c r="D23" s="41">
        <v>9040</v>
      </c>
    </row>
    <row r="24" spans="1:4" x14ac:dyDescent="0.25">
      <c r="A24" s="20">
        <v>2020</v>
      </c>
      <c r="B24" s="18" t="s">
        <v>35</v>
      </c>
      <c r="C24" s="19" t="s">
        <v>978</v>
      </c>
      <c r="D24" s="41">
        <v>5510</v>
      </c>
    </row>
    <row r="25" spans="1:4" x14ac:dyDescent="0.25">
      <c r="A25" s="20">
        <v>2020</v>
      </c>
      <c r="B25" s="18" t="s">
        <v>104</v>
      </c>
      <c r="C25" s="19" t="s">
        <v>978</v>
      </c>
      <c r="D25" s="41">
        <v>15480</v>
      </c>
    </row>
    <row r="26" spans="1:4" x14ac:dyDescent="0.25">
      <c r="A26" s="20">
        <v>2020</v>
      </c>
      <c r="B26" s="18" t="s">
        <v>105</v>
      </c>
      <c r="C26" s="19" t="s">
        <v>978</v>
      </c>
      <c r="D26" s="41">
        <v>17860</v>
      </c>
    </row>
    <row r="27" spans="1:4" x14ac:dyDescent="0.25">
      <c r="A27" s="20">
        <v>2020</v>
      </c>
      <c r="B27" s="18" t="s">
        <v>453</v>
      </c>
      <c r="C27" s="19" t="s">
        <v>978</v>
      </c>
      <c r="D27" s="41">
        <v>9890</v>
      </c>
    </row>
    <row r="28" spans="1:4" x14ac:dyDescent="0.25">
      <c r="A28" s="20">
        <v>2020</v>
      </c>
      <c r="B28" s="18" t="s">
        <v>454</v>
      </c>
      <c r="C28" s="19" t="s">
        <v>978</v>
      </c>
      <c r="D28" s="41">
        <v>1120</v>
      </c>
    </row>
    <row r="29" spans="1:4" x14ac:dyDescent="0.25">
      <c r="A29" s="20">
        <v>2020</v>
      </c>
      <c r="B29" s="18" t="s">
        <v>106</v>
      </c>
      <c r="C29" s="19" t="s">
        <v>978</v>
      </c>
      <c r="D29" s="41">
        <v>1580</v>
      </c>
    </row>
    <row r="30" spans="1:4" x14ac:dyDescent="0.25">
      <c r="A30" s="20">
        <v>2020</v>
      </c>
      <c r="B30" s="18" t="s">
        <v>38</v>
      </c>
      <c r="C30" s="19" t="s">
        <v>978</v>
      </c>
      <c r="D30" s="41">
        <v>8150</v>
      </c>
    </row>
    <row r="31" spans="1:4" x14ac:dyDescent="0.25">
      <c r="A31" s="20">
        <v>2020</v>
      </c>
      <c r="B31" s="18" t="s">
        <v>455</v>
      </c>
      <c r="C31" s="19" t="s">
        <v>978</v>
      </c>
      <c r="D31" s="41">
        <v>17040</v>
      </c>
    </row>
    <row r="32" spans="1:4" x14ac:dyDescent="0.25">
      <c r="A32" s="20">
        <v>2020</v>
      </c>
      <c r="B32" s="18" t="s">
        <v>456</v>
      </c>
      <c r="C32" s="19" t="s">
        <v>978</v>
      </c>
      <c r="D32" s="41">
        <v>34550</v>
      </c>
    </row>
    <row r="33" spans="1:4" x14ac:dyDescent="0.25">
      <c r="A33" s="20">
        <v>2020</v>
      </c>
      <c r="B33" s="18" t="s">
        <v>39</v>
      </c>
      <c r="C33" s="19" t="s">
        <v>978</v>
      </c>
      <c r="D33" s="41">
        <v>15960</v>
      </c>
    </row>
    <row r="34" spans="1:4" x14ac:dyDescent="0.25">
      <c r="A34" s="20">
        <v>2020</v>
      </c>
      <c r="B34" s="18" t="s">
        <v>457</v>
      </c>
      <c r="C34" s="19" t="s">
        <v>978</v>
      </c>
      <c r="D34" s="41">
        <v>7820</v>
      </c>
    </row>
    <row r="35" spans="1:4" x14ac:dyDescent="0.25">
      <c r="A35" s="20">
        <v>2020</v>
      </c>
      <c r="B35" s="18" t="s">
        <v>458</v>
      </c>
      <c r="C35" s="19" t="s">
        <v>978</v>
      </c>
      <c r="D35" s="41">
        <v>59170</v>
      </c>
    </row>
    <row r="36" spans="1:4" x14ac:dyDescent="0.25">
      <c r="A36" s="20">
        <v>2020</v>
      </c>
      <c r="B36" s="18" t="s">
        <v>107</v>
      </c>
      <c r="C36" s="19" t="s">
        <v>978</v>
      </c>
      <c r="D36" s="41">
        <v>2200</v>
      </c>
    </row>
    <row r="37" spans="1:4" x14ac:dyDescent="0.25">
      <c r="A37" s="20">
        <v>2020</v>
      </c>
      <c r="B37" s="18" t="s">
        <v>459</v>
      </c>
      <c r="C37" s="19" t="s">
        <v>978</v>
      </c>
      <c r="D37" s="41">
        <v>105080</v>
      </c>
    </row>
    <row r="38" spans="1:4" x14ac:dyDescent="0.25">
      <c r="A38" s="20">
        <v>2020</v>
      </c>
      <c r="B38" s="18" t="s">
        <v>40</v>
      </c>
      <c r="C38" s="19" t="s">
        <v>978</v>
      </c>
      <c r="D38" s="41">
        <v>5520</v>
      </c>
    </row>
    <row r="39" spans="1:4" x14ac:dyDescent="0.25">
      <c r="A39" s="20">
        <v>2020</v>
      </c>
      <c r="B39" s="18" t="s">
        <v>42</v>
      </c>
      <c r="C39" s="19" t="s">
        <v>978</v>
      </c>
      <c r="D39" s="41">
        <v>18770</v>
      </c>
    </row>
    <row r="40" spans="1:4" x14ac:dyDescent="0.25">
      <c r="A40" s="20">
        <v>2020</v>
      </c>
      <c r="B40" s="18" t="s">
        <v>460</v>
      </c>
      <c r="C40" s="19" t="s">
        <v>978</v>
      </c>
      <c r="D40" s="41">
        <v>51410</v>
      </c>
    </row>
    <row r="41" spans="1:4" x14ac:dyDescent="0.25">
      <c r="A41" s="20">
        <v>2020</v>
      </c>
      <c r="B41" s="18" t="s">
        <v>461</v>
      </c>
      <c r="C41" s="19" t="s">
        <v>978</v>
      </c>
      <c r="D41" s="41">
        <v>3610</v>
      </c>
    </row>
    <row r="42" spans="1:4" x14ac:dyDescent="0.25">
      <c r="A42" s="20">
        <v>2020</v>
      </c>
      <c r="B42" s="18" t="s">
        <v>44</v>
      </c>
      <c r="C42" s="19" t="s">
        <v>978</v>
      </c>
      <c r="D42" s="41">
        <v>4890</v>
      </c>
    </row>
    <row r="43" spans="1:4" x14ac:dyDescent="0.25">
      <c r="A43" s="20">
        <v>2020</v>
      </c>
      <c r="B43" s="18" t="s">
        <v>110</v>
      </c>
      <c r="C43" s="19" t="s">
        <v>978</v>
      </c>
      <c r="D43" s="41">
        <v>13930</v>
      </c>
    </row>
    <row r="44" spans="1:4" x14ac:dyDescent="0.25">
      <c r="A44" s="20">
        <v>2020</v>
      </c>
      <c r="B44" s="18" t="s">
        <v>462</v>
      </c>
      <c r="C44" s="19" t="s">
        <v>978</v>
      </c>
      <c r="D44" s="41">
        <v>8780</v>
      </c>
    </row>
    <row r="45" spans="1:4" x14ac:dyDescent="0.25">
      <c r="A45" s="20">
        <v>2020</v>
      </c>
      <c r="B45" s="18" t="s">
        <v>463</v>
      </c>
      <c r="C45" s="19" t="s">
        <v>978</v>
      </c>
      <c r="D45" s="41">
        <v>4250</v>
      </c>
    </row>
    <row r="46" spans="1:4" x14ac:dyDescent="0.25">
      <c r="A46" s="20">
        <v>2020</v>
      </c>
      <c r="B46" s="18" t="s">
        <v>464</v>
      </c>
      <c r="C46" s="19" t="s">
        <v>978</v>
      </c>
      <c r="D46" s="41">
        <v>1540</v>
      </c>
    </row>
    <row r="47" spans="1:4" x14ac:dyDescent="0.25">
      <c r="A47" s="20">
        <v>2020</v>
      </c>
      <c r="B47" s="18" t="s">
        <v>465</v>
      </c>
      <c r="C47" s="19" t="s">
        <v>978</v>
      </c>
      <c r="D47" s="41">
        <v>101760</v>
      </c>
    </row>
    <row r="48" spans="1:4" x14ac:dyDescent="0.25">
      <c r="A48" s="20">
        <v>2020</v>
      </c>
      <c r="B48" s="18" t="s">
        <v>466</v>
      </c>
      <c r="C48" s="19" t="s">
        <v>978</v>
      </c>
      <c r="D48" s="41">
        <v>2810</v>
      </c>
    </row>
    <row r="49" spans="1:4" x14ac:dyDescent="0.25">
      <c r="A49" s="20">
        <v>2020</v>
      </c>
      <c r="B49" s="18" t="s">
        <v>111</v>
      </c>
      <c r="C49" s="19" t="s">
        <v>978</v>
      </c>
      <c r="D49" s="41">
        <v>5710</v>
      </c>
    </row>
    <row r="50" spans="1:4" x14ac:dyDescent="0.25">
      <c r="A50" s="20">
        <v>2020</v>
      </c>
      <c r="B50" s="18" t="s">
        <v>467</v>
      </c>
      <c r="C50" s="19" t="s">
        <v>978</v>
      </c>
      <c r="D50" s="41">
        <v>18310</v>
      </c>
    </row>
    <row r="51" spans="1:4" x14ac:dyDescent="0.25">
      <c r="A51" s="20">
        <v>2020</v>
      </c>
      <c r="B51" s="18" t="s">
        <v>468</v>
      </c>
      <c r="C51" s="19" t="s">
        <v>978</v>
      </c>
      <c r="D51" s="41">
        <v>147540</v>
      </c>
    </row>
    <row r="52" spans="1:4" x14ac:dyDescent="0.25">
      <c r="A52" s="20">
        <v>2020</v>
      </c>
      <c r="B52" s="18" t="s">
        <v>21</v>
      </c>
      <c r="C52" s="19" t="s">
        <v>978</v>
      </c>
      <c r="D52" s="41">
        <v>529870</v>
      </c>
    </row>
    <row r="53" spans="1:4" x14ac:dyDescent="0.25">
      <c r="A53" s="20">
        <v>2020</v>
      </c>
      <c r="B53" s="18" t="s">
        <v>469</v>
      </c>
      <c r="C53" s="19" t="s">
        <v>978</v>
      </c>
      <c r="D53" s="41">
        <v>7780</v>
      </c>
    </row>
    <row r="54" spans="1:4" x14ac:dyDescent="0.25">
      <c r="A54" s="20">
        <v>2020</v>
      </c>
      <c r="B54" s="18" t="s">
        <v>470</v>
      </c>
      <c r="C54" s="19" t="s">
        <v>978</v>
      </c>
      <c r="D54" s="41">
        <v>10440</v>
      </c>
    </row>
    <row r="55" spans="1:4" x14ac:dyDescent="0.25">
      <c r="A55" s="20">
        <v>2020</v>
      </c>
      <c r="B55" s="18" t="s">
        <v>471</v>
      </c>
      <c r="C55" s="19" t="s">
        <v>978</v>
      </c>
      <c r="D55" s="41">
        <v>800</v>
      </c>
    </row>
    <row r="56" spans="1:4" x14ac:dyDescent="0.25">
      <c r="A56" s="20">
        <v>2020</v>
      </c>
      <c r="B56" s="18" t="s">
        <v>472</v>
      </c>
      <c r="C56" s="19" t="s">
        <v>978</v>
      </c>
      <c r="D56" s="41">
        <v>12600</v>
      </c>
    </row>
    <row r="57" spans="1:4" x14ac:dyDescent="0.25">
      <c r="A57" s="20">
        <v>2020</v>
      </c>
      <c r="B57" s="18" t="s">
        <v>52</v>
      </c>
      <c r="C57" s="19" t="s">
        <v>978</v>
      </c>
      <c r="D57" s="41">
        <v>13680</v>
      </c>
    </row>
    <row r="58" spans="1:4" x14ac:dyDescent="0.25">
      <c r="A58" s="20">
        <v>2020</v>
      </c>
      <c r="B58" s="18" t="s">
        <v>53</v>
      </c>
      <c r="C58" s="19" t="s">
        <v>978</v>
      </c>
      <c r="D58" s="41">
        <v>3160</v>
      </c>
    </row>
    <row r="59" spans="1:4" x14ac:dyDescent="0.25">
      <c r="A59" s="20">
        <v>2020</v>
      </c>
      <c r="B59" s="18" t="s">
        <v>473</v>
      </c>
      <c r="C59" s="19" t="s">
        <v>978</v>
      </c>
      <c r="D59" s="41">
        <v>5180</v>
      </c>
    </row>
    <row r="60" spans="1:4" x14ac:dyDescent="0.25">
      <c r="A60" s="20">
        <v>2020</v>
      </c>
      <c r="B60" s="18" t="s">
        <v>474</v>
      </c>
      <c r="C60" s="19" t="s">
        <v>978</v>
      </c>
      <c r="D60" s="41">
        <v>22380</v>
      </c>
    </row>
    <row r="61" spans="1:4" x14ac:dyDescent="0.25">
      <c r="A61" s="20">
        <v>2020</v>
      </c>
      <c r="B61" s="18" t="s">
        <v>475</v>
      </c>
      <c r="C61" s="19" t="s">
        <v>978</v>
      </c>
      <c r="D61" s="41">
        <v>101480</v>
      </c>
    </row>
    <row r="62" spans="1:4" x14ac:dyDescent="0.25">
      <c r="A62" s="20">
        <v>2020</v>
      </c>
      <c r="B62" s="18" t="s">
        <v>55</v>
      </c>
      <c r="C62" s="19" t="s">
        <v>978</v>
      </c>
      <c r="D62" s="41">
        <v>36350</v>
      </c>
    </row>
    <row r="63" spans="1:4" x14ac:dyDescent="0.25">
      <c r="A63" s="20">
        <v>2020</v>
      </c>
      <c r="B63" s="18" t="s">
        <v>114</v>
      </c>
      <c r="C63" s="19" t="s">
        <v>978</v>
      </c>
      <c r="D63" s="41">
        <v>9810</v>
      </c>
    </row>
    <row r="64" spans="1:4" x14ac:dyDescent="0.25">
      <c r="A64" s="20">
        <v>2020</v>
      </c>
      <c r="B64" s="18" t="s">
        <v>476</v>
      </c>
      <c r="C64" s="19" t="s">
        <v>978</v>
      </c>
      <c r="D64" s="41">
        <v>7950</v>
      </c>
    </row>
    <row r="65" spans="1:4" x14ac:dyDescent="0.25">
      <c r="A65" s="20">
        <v>2020</v>
      </c>
      <c r="B65" s="18" t="s">
        <v>477</v>
      </c>
      <c r="C65" s="19" t="s">
        <v>978</v>
      </c>
      <c r="D65" s="41">
        <v>5880</v>
      </c>
    </row>
    <row r="66" spans="1:4" x14ac:dyDescent="0.25">
      <c r="A66" s="20">
        <v>2020</v>
      </c>
      <c r="B66" s="18" t="s">
        <v>56</v>
      </c>
      <c r="C66" s="19" t="s">
        <v>978</v>
      </c>
      <c r="D66" s="41">
        <v>1990</v>
      </c>
    </row>
    <row r="67" spans="1:4" x14ac:dyDescent="0.25">
      <c r="A67" s="20">
        <v>2020</v>
      </c>
      <c r="B67" s="18" t="s">
        <v>478</v>
      </c>
      <c r="C67" s="19" t="s">
        <v>978</v>
      </c>
      <c r="D67" s="41">
        <v>14000</v>
      </c>
    </row>
    <row r="68" spans="1:4" x14ac:dyDescent="0.25">
      <c r="A68" s="20">
        <v>2020</v>
      </c>
      <c r="B68" s="18" t="s">
        <v>479</v>
      </c>
      <c r="C68" s="19" t="s">
        <v>978</v>
      </c>
      <c r="D68" s="41">
        <v>1200</v>
      </c>
    </row>
    <row r="69" spans="1:4" x14ac:dyDescent="0.25">
      <c r="A69" s="20">
        <v>2020</v>
      </c>
      <c r="B69" s="18" t="s">
        <v>480</v>
      </c>
      <c r="C69" s="19" t="s">
        <v>978</v>
      </c>
      <c r="D69" s="41">
        <v>15360</v>
      </c>
    </row>
    <row r="70" spans="1:4" x14ac:dyDescent="0.25">
      <c r="A70" s="20">
        <v>2020</v>
      </c>
      <c r="B70" s="18" t="s">
        <v>481</v>
      </c>
      <c r="C70" s="19" t="s">
        <v>978</v>
      </c>
      <c r="D70" s="41">
        <v>1410</v>
      </c>
    </row>
    <row r="71" spans="1:4" x14ac:dyDescent="0.25">
      <c r="A71" s="20">
        <v>2020</v>
      </c>
      <c r="B71" s="18" t="s">
        <v>482</v>
      </c>
      <c r="C71" s="19" t="s">
        <v>978</v>
      </c>
      <c r="D71" s="41">
        <v>45210</v>
      </c>
    </row>
    <row r="72" spans="1:4" x14ac:dyDescent="0.25">
      <c r="A72" s="20">
        <v>2020</v>
      </c>
      <c r="B72" s="18" t="s">
        <v>483</v>
      </c>
      <c r="C72" s="19" t="s">
        <v>978</v>
      </c>
      <c r="D72" s="41">
        <v>19540</v>
      </c>
    </row>
    <row r="73" spans="1:4" x14ac:dyDescent="0.25">
      <c r="A73" s="20">
        <v>2020</v>
      </c>
      <c r="B73" s="18" t="s">
        <v>484</v>
      </c>
      <c r="C73" s="19" t="s">
        <v>978</v>
      </c>
      <c r="D73" s="41">
        <v>3060</v>
      </c>
    </row>
    <row r="74" spans="1:4" x14ac:dyDescent="0.25">
      <c r="A74" s="20">
        <v>2020</v>
      </c>
      <c r="B74" s="18" t="s">
        <v>485</v>
      </c>
      <c r="C74" s="19" t="s">
        <v>978</v>
      </c>
      <c r="D74" s="41">
        <v>5560</v>
      </c>
    </row>
    <row r="75" spans="1:4" x14ac:dyDescent="0.25">
      <c r="A75" s="20">
        <v>2020</v>
      </c>
      <c r="B75" s="18" t="s">
        <v>60</v>
      </c>
      <c r="C75" s="19" t="s">
        <v>978</v>
      </c>
      <c r="D75" s="41">
        <v>26170</v>
      </c>
    </row>
    <row r="76" spans="1:4" x14ac:dyDescent="0.25">
      <c r="A76" s="20">
        <v>2020</v>
      </c>
      <c r="B76" s="18" t="s">
        <v>486</v>
      </c>
      <c r="C76" s="19" t="s">
        <v>978</v>
      </c>
      <c r="D76" s="41">
        <v>6300</v>
      </c>
    </row>
    <row r="77" spans="1:4" x14ac:dyDescent="0.25">
      <c r="A77" s="20">
        <v>2020</v>
      </c>
      <c r="B77" s="18" t="s">
        <v>487</v>
      </c>
      <c r="C77" s="19" t="s">
        <v>978</v>
      </c>
      <c r="D77" s="41">
        <v>13940</v>
      </c>
    </row>
    <row r="78" spans="1:4" x14ac:dyDescent="0.25">
      <c r="A78" s="20">
        <v>2020</v>
      </c>
      <c r="B78" s="18" t="s">
        <v>488</v>
      </c>
      <c r="C78" s="19" t="s">
        <v>978</v>
      </c>
      <c r="D78" s="41">
        <v>22390</v>
      </c>
    </row>
    <row r="79" spans="1:4" x14ac:dyDescent="0.25">
      <c r="A79" s="20">
        <v>2020</v>
      </c>
      <c r="B79" s="18" t="s">
        <v>62</v>
      </c>
      <c r="C79" s="19" t="s">
        <v>978</v>
      </c>
      <c r="D79" s="41">
        <v>2140</v>
      </c>
    </row>
    <row r="80" spans="1:4" x14ac:dyDescent="0.25">
      <c r="A80" s="20">
        <v>2020</v>
      </c>
      <c r="B80" s="18" t="s">
        <v>489</v>
      </c>
      <c r="C80" s="19" t="s">
        <v>978</v>
      </c>
      <c r="D80" s="41">
        <v>700</v>
      </c>
    </row>
    <row r="81" spans="1:4" x14ac:dyDescent="0.25">
      <c r="A81" s="20">
        <v>2020</v>
      </c>
      <c r="B81" s="18" t="s">
        <v>120</v>
      </c>
      <c r="C81" s="19" t="s">
        <v>978</v>
      </c>
      <c r="D81" s="41">
        <v>10430</v>
      </c>
    </row>
    <row r="82" spans="1:4" x14ac:dyDescent="0.25">
      <c r="A82" s="20">
        <v>2020</v>
      </c>
      <c r="B82" s="18" t="s">
        <v>490</v>
      </c>
      <c r="C82" s="19" t="s">
        <v>978</v>
      </c>
      <c r="D82" s="41">
        <v>2410</v>
      </c>
    </row>
    <row r="83" spans="1:4" x14ac:dyDescent="0.25">
      <c r="A83" s="20">
        <v>2020</v>
      </c>
      <c r="B83" s="18" t="s">
        <v>491</v>
      </c>
      <c r="C83" s="19" t="s">
        <v>978</v>
      </c>
      <c r="D83" s="41">
        <v>47670</v>
      </c>
    </row>
    <row r="84" spans="1:4" x14ac:dyDescent="0.25">
      <c r="A84" s="20">
        <v>2020</v>
      </c>
      <c r="B84" s="18" t="s">
        <v>492</v>
      </c>
      <c r="C84" s="19" t="s">
        <v>978</v>
      </c>
      <c r="D84" s="41">
        <v>20340</v>
      </c>
    </row>
    <row r="85" spans="1:4" x14ac:dyDescent="0.25">
      <c r="A85" s="20">
        <v>2020</v>
      </c>
      <c r="B85" s="18" t="s">
        <v>493</v>
      </c>
      <c r="C85" s="19" t="s">
        <v>978</v>
      </c>
      <c r="D85" s="41">
        <v>7230</v>
      </c>
    </row>
    <row r="86" spans="1:4" x14ac:dyDescent="0.25">
      <c r="A86" s="20">
        <v>2020</v>
      </c>
      <c r="B86" s="18" t="s">
        <v>494</v>
      </c>
      <c r="C86" s="19" t="s">
        <v>978</v>
      </c>
      <c r="D86" s="41">
        <v>6550</v>
      </c>
    </row>
    <row r="87" spans="1:4" x14ac:dyDescent="0.25">
      <c r="A87" s="20">
        <v>2020</v>
      </c>
      <c r="B87" s="18" t="s">
        <v>495</v>
      </c>
      <c r="C87" s="19" t="s">
        <v>978</v>
      </c>
      <c r="D87" s="41">
        <v>23820</v>
      </c>
    </row>
    <row r="88" spans="1:4" x14ac:dyDescent="0.25">
      <c r="A88" s="20">
        <v>2020</v>
      </c>
      <c r="B88" s="18" t="s">
        <v>496</v>
      </c>
      <c r="C88" s="19" t="s">
        <v>978</v>
      </c>
      <c r="D88" s="41">
        <v>1050</v>
      </c>
    </row>
    <row r="89" spans="1:4" x14ac:dyDescent="0.25">
      <c r="A89" s="20">
        <v>2020</v>
      </c>
      <c r="B89" s="18" t="s">
        <v>497</v>
      </c>
      <c r="C89" s="19" t="s">
        <v>978</v>
      </c>
      <c r="D89" s="41">
        <v>6420</v>
      </c>
    </row>
    <row r="90" spans="1:4" x14ac:dyDescent="0.25">
      <c r="A90" s="20">
        <v>2020</v>
      </c>
      <c r="B90" s="18" t="s">
        <v>68</v>
      </c>
      <c r="C90" s="19" t="s">
        <v>978</v>
      </c>
      <c r="D90" s="41">
        <v>26250</v>
      </c>
    </row>
    <row r="91" spans="1:4" x14ac:dyDescent="0.25">
      <c r="A91" s="20">
        <v>2020</v>
      </c>
      <c r="B91" s="18" t="s">
        <v>498</v>
      </c>
      <c r="C91" s="19" t="s">
        <v>978</v>
      </c>
      <c r="D91" s="41">
        <v>7090</v>
      </c>
    </row>
    <row r="92" spans="1:4" x14ac:dyDescent="0.25">
      <c r="A92" s="20">
        <v>2020</v>
      </c>
      <c r="B92" s="18" t="s">
        <v>499</v>
      </c>
      <c r="C92" s="19" t="s">
        <v>978</v>
      </c>
      <c r="D92" s="41">
        <v>5620</v>
      </c>
    </row>
    <row r="93" spans="1:4" x14ac:dyDescent="0.25">
      <c r="A93" s="20">
        <v>2020</v>
      </c>
      <c r="B93" s="18" t="s">
        <v>70</v>
      </c>
      <c r="C93" s="19" t="s">
        <v>978</v>
      </c>
      <c r="D93" s="41">
        <v>27020</v>
      </c>
    </row>
    <row r="94" spans="1:4" x14ac:dyDescent="0.25">
      <c r="A94" s="20">
        <v>2020</v>
      </c>
      <c r="B94" s="18" t="s">
        <v>123</v>
      </c>
      <c r="C94" s="19" t="s">
        <v>978</v>
      </c>
      <c r="D94" s="41">
        <v>11320</v>
      </c>
    </row>
    <row r="95" spans="1:4" x14ac:dyDescent="0.25">
      <c r="A95" s="20">
        <v>2020</v>
      </c>
      <c r="B95" s="18" t="s">
        <v>73</v>
      </c>
      <c r="C95" s="19" t="s">
        <v>978</v>
      </c>
      <c r="D95" s="41">
        <v>2160</v>
      </c>
    </row>
    <row r="96" spans="1:4" x14ac:dyDescent="0.25">
      <c r="A96" s="20">
        <v>2020</v>
      </c>
      <c r="B96" s="18" t="s">
        <v>500</v>
      </c>
      <c r="C96" s="19" t="s">
        <v>978</v>
      </c>
      <c r="D96" s="41">
        <v>46690</v>
      </c>
    </row>
    <row r="97" spans="1:4" x14ac:dyDescent="0.25">
      <c r="A97" s="20">
        <v>2020</v>
      </c>
      <c r="B97" s="18" t="s">
        <v>501</v>
      </c>
      <c r="C97" s="19" t="s">
        <v>978</v>
      </c>
      <c r="D97" s="41">
        <v>2540</v>
      </c>
    </row>
    <row r="98" spans="1:4" x14ac:dyDescent="0.25">
      <c r="A98" s="20">
        <v>2020</v>
      </c>
      <c r="B98" s="18" t="s">
        <v>502</v>
      </c>
      <c r="C98" s="19" t="s">
        <v>978</v>
      </c>
      <c r="D98" s="41">
        <v>17920</v>
      </c>
    </row>
    <row r="99" spans="1:4" x14ac:dyDescent="0.25">
      <c r="A99" s="20">
        <v>2020</v>
      </c>
      <c r="B99" s="18" t="s">
        <v>503</v>
      </c>
      <c r="C99" s="19" t="s">
        <v>978</v>
      </c>
      <c r="D99" s="41">
        <v>12910</v>
      </c>
    </row>
    <row r="100" spans="1:4" x14ac:dyDescent="0.25">
      <c r="A100" s="20">
        <v>2020</v>
      </c>
      <c r="B100" s="18" t="s">
        <v>77</v>
      </c>
      <c r="C100" s="19" t="s">
        <v>978</v>
      </c>
      <c r="D100" s="41">
        <v>16160</v>
      </c>
    </row>
    <row r="101" spans="1:4" x14ac:dyDescent="0.25">
      <c r="A101" s="20">
        <v>2020</v>
      </c>
      <c r="B101" s="18" t="s">
        <v>504</v>
      </c>
      <c r="C101" s="19" t="s">
        <v>978</v>
      </c>
      <c r="D101" s="41">
        <v>11370</v>
      </c>
    </row>
    <row r="102" spans="1:4" x14ac:dyDescent="0.25">
      <c r="A102" s="20">
        <v>2020</v>
      </c>
      <c r="B102" s="18" t="s">
        <v>124</v>
      </c>
      <c r="C102" s="19" t="s">
        <v>978</v>
      </c>
      <c r="D102" s="41">
        <v>5410</v>
      </c>
    </row>
    <row r="103" spans="1:4" x14ac:dyDescent="0.25">
      <c r="A103" s="20">
        <v>2020</v>
      </c>
      <c r="B103" s="18" t="s">
        <v>505</v>
      </c>
      <c r="C103" s="19" t="s">
        <v>978</v>
      </c>
      <c r="D103" s="41">
        <v>20690</v>
      </c>
    </row>
    <row r="104" spans="1:4" x14ac:dyDescent="0.25">
      <c r="A104" s="20">
        <v>2020</v>
      </c>
      <c r="B104" s="18" t="s">
        <v>78</v>
      </c>
      <c r="C104" s="19" t="s">
        <v>978</v>
      </c>
      <c r="D104" s="41">
        <v>9650</v>
      </c>
    </row>
    <row r="105" spans="1:4" x14ac:dyDescent="0.25">
      <c r="A105" s="20">
        <v>2020</v>
      </c>
      <c r="B105" s="18" t="s">
        <v>81</v>
      </c>
      <c r="C105" s="19" t="s">
        <v>978</v>
      </c>
      <c r="D105" s="41">
        <v>18380</v>
      </c>
    </row>
    <row r="106" spans="1:4" x14ac:dyDescent="0.25">
      <c r="A106" s="20">
        <v>2020</v>
      </c>
      <c r="B106" s="18" t="s">
        <v>97</v>
      </c>
      <c r="C106" s="19" t="s">
        <v>978</v>
      </c>
      <c r="D106" s="41">
        <v>9700</v>
      </c>
    </row>
    <row r="107" spans="1:4" x14ac:dyDescent="0.25">
      <c r="A107" s="20">
        <v>2020</v>
      </c>
      <c r="B107" s="18" t="s">
        <v>506</v>
      </c>
      <c r="C107" s="19" t="s">
        <v>978</v>
      </c>
      <c r="D107" s="41">
        <v>13710</v>
      </c>
    </row>
    <row r="108" spans="1:4" x14ac:dyDescent="0.25">
      <c r="A108" s="20">
        <v>2020</v>
      </c>
      <c r="B108" s="18" t="s">
        <v>507</v>
      </c>
      <c r="C108" s="19" t="s">
        <v>978</v>
      </c>
      <c r="D108" s="41">
        <v>15960</v>
      </c>
    </row>
    <row r="109" spans="1:4" x14ac:dyDescent="0.25">
      <c r="A109" s="20">
        <v>2020</v>
      </c>
      <c r="B109" s="18" t="s">
        <v>508</v>
      </c>
      <c r="C109" s="19" t="s">
        <v>978</v>
      </c>
      <c r="D109" s="41">
        <v>840</v>
      </c>
    </row>
    <row r="110" spans="1:4" x14ac:dyDescent="0.25">
      <c r="A110" s="20">
        <v>2020</v>
      </c>
      <c r="B110" s="18" t="s">
        <v>509</v>
      </c>
      <c r="C110" s="19" t="s">
        <v>978</v>
      </c>
      <c r="D110" s="41">
        <v>11590</v>
      </c>
    </row>
    <row r="111" spans="1:4" x14ac:dyDescent="0.25">
      <c r="A111" s="20">
        <v>2020</v>
      </c>
      <c r="B111" s="18" t="s">
        <v>83</v>
      </c>
      <c r="C111" s="19" t="s">
        <v>978</v>
      </c>
      <c r="D111" s="41">
        <v>4860</v>
      </c>
    </row>
    <row r="112" spans="1:4" x14ac:dyDescent="0.25">
      <c r="A112" s="20">
        <v>2020</v>
      </c>
      <c r="B112" s="18" t="s">
        <v>510</v>
      </c>
      <c r="C112" s="19" t="s">
        <v>978</v>
      </c>
      <c r="D112" s="41">
        <v>30870</v>
      </c>
    </row>
    <row r="113" spans="1:4" x14ac:dyDescent="0.25">
      <c r="A113" s="20">
        <v>2020</v>
      </c>
      <c r="B113" s="18" t="s">
        <v>511</v>
      </c>
      <c r="C113" s="19" t="s">
        <v>978</v>
      </c>
      <c r="D113" s="41">
        <v>10730</v>
      </c>
    </row>
    <row r="114" spans="1:4" x14ac:dyDescent="0.25">
      <c r="A114" s="20">
        <v>2020</v>
      </c>
      <c r="B114" s="18" t="s">
        <v>512</v>
      </c>
      <c r="C114" s="19" t="s">
        <v>978</v>
      </c>
      <c r="D114" s="41">
        <v>30400</v>
      </c>
    </row>
    <row r="115" spans="1:4" x14ac:dyDescent="0.25">
      <c r="A115" s="20">
        <v>2020</v>
      </c>
      <c r="B115" s="18" t="s">
        <v>513</v>
      </c>
      <c r="C115" s="19" t="s">
        <v>978</v>
      </c>
      <c r="D115" s="41">
        <v>20130</v>
      </c>
    </row>
    <row r="116" spans="1:4" x14ac:dyDescent="0.25">
      <c r="A116" s="20">
        <v>2020</v>
      </c>
      <c r="B116" s="18" t="s">
        <v>129</v>
      </c>
      <c r="C116" s="19" t="s">
        <v>978</v>
      </c>
      <c r="D116" s="41">
        <v>56170</v>
      </c>
    </row>
    <row r="117" spans="1:4" x14ac:dyDescent="0.25">
      <c r="A117" s="20">
        <v>2020</v>
      </c>
      <c r="B117" s="18" t="s">
        <v>514</v>
      </c>
      <c r="C117" s="19" t="s">
        <v>978</v>
      </c>
      <c r="D117" s="41">
        <v>22840</v>
      </c>
    </row>
    <row r="118" spans="1:4" x14ac:dyDescent="0.25">
      <c r="A118" s="20">
        <v>2020</v>
      </c>
      <c r="B118" s="18" t="s">
        <v>515</v>
      </c>
      <c r="C118" s="19" t="s">
        <v>978</v>
      </c>
      <c r="D118" s="41">
        <v>37320</v>
      </c>
    </row>
    <row r="119" spans="1:4" x14ac:dyDescent="0.25">
      <c r="A119" s="20">
        <v>2020</v>
      </c>
      <c r="B119" s="18" t="s">
        <v>516</v>
      </c>
      <c r="C119" s="19" t="s">
        <v>978</v>
      </c>
      <c r="D119" s="41">
        <v>22880</v>
      </c>
    </row>
    <row r="120" spans="1:4" x14ac:dyDescent="0.25">
      <c r="A120" s="20">
        <v>2020</v>
      </c>
      <c r="B120" s="18" t="s">
        <v>517</v>
      </c>
      <c r="C120" s="19" t="s">
        <v>978</v>
      </c>
      <c r="D120" s="41">
        <v>13320</v>
      </c>
    </row>
    <row r="121" spans="1:4" x14ac:dyDescent="0.25">
      <c r="A121" s="20">
        <v>2020</v>
      </c>
      <c r="B121" s="18" t="s">
        <v>518</v>
      </c>
      <c r="C121" s="19" t="s">
        <v>978</v>
      </c>
      <c r="D121" s="41">
        <v>17590</v>
      </c>
    </row>
    <row r="122" spans="1:4" x14ac:dyDescent="0.25">
      <c r="A122" s="20">
        <v>2020</v>
      </c>
      <c r="B122" s="18" t="s">
        <v>519</v>
      </c>
      <c r="C122" s="19" t="s">
        <v>978</v>
      </c>
      <c r="D122" s="41">
        <v>25140</v>
      </c>
    </row>
    <row r="123" spans="1:4" x14ac:dyDescent="0.25">
      <c r="A123" s="20">
        <v>2020</v>
      </c>
      <c r="B123" s="18" t="s">
        <v>85</v>
      </c>
      <c r="C123" s="19" t="s">
        <v>978</v>
      </c>
      <c r="D123" s="41">
        <v>8300</v>
      </c>
    </row>
    <row r="124" spans="1:4" x14ac:dyDescent="0.25">
      <c r="A124" s="20">
        <v>2020</v>
      </c>
      <c r="B124" s="18" t="s">
        <v>520</v>
      </c>
      <c r="C124" s="19" t="s">
        <v>978</v>
      </c>
      <c r="D124" s="41">
        <v>22060</v>
      </c>
    </row>
    <row r="125" spans="1:4" x14ac:dyDescent="0.25">
      <c r="A125" s="20">
        <v>2020</v>
      </c>
      <c r="B125" s="18" t="s">
        <v>86</v>
      </c>
      <c r="C125" s="19" t="s">
        <v>978</v>
      </c>
      <c r="D125" s="41">
        <v>18850</v>
      </c>
    </row>
    <row r="126" spans="1:4" x14ac:dyDescent="0.25">
      <c r="A126" s="20">
        <v>2020</v>
      </c>
      <c r="B126" s="18" t="s">
        <v>521</v>
      </c>
      <c r="C126" s="19" t="s">
        <v>978</v>
      </c>
      <c r="D126" s="41">
        <v>21010</v>
      </c>
    </row>
    <row r="127" spans="1:4" x14ac:dyDescent="0.25">
      <c r="A127" s="20">
        <v>2020</v>
      </c>
      <c r="B127" s="18" t="s">
        <v>522</v>
      </c>
      <c r="C127" s="19" t="s">
        <v>978</v>
      </c>
      <c r="D127" s="41">
        <v>10620</v>
      </c>
    </row>
    <row r="128" spans="1:4" x14ac:dyDescent="0.25">
      <c r="A128" s="20">
        <v>2020</v>
      </c>
      <c r="B128" s="18" t="s">
        <v>523</v>
      </c>
      <c r="C128" s="19" t="s">
        <v>978</v>
      </c>
      <c r="D128" s="41">
        <v>13050</v>
      </c>
    </row>
    <row r="129" spans="1:4" x14ac:dyDescent="0.25">
      <c r="A129" s="20">
        <v>2020</v>
      </c>
      <c r="B129" s="18" t="s">
        <v>524</v>
      </c>
      <c r="C129" s="19" t="s">
        <v>978</v>
      </c>
      <c r="D129" s="41">
        <v>2040</v>
      </c>
    </row>
    <row r="130" spans="1:4" x14ac:dyDescent="0.25">
      <c r="A130" s="20">
        <v>2020</v>
      </c>
      <c r="B130" s="18" t="s">
        <v>525</v>
      </c>
      <c r="C130" s="19" t="s">
        <v>978</v>
      </c>
      <c r="D130" s="41">
        <v>3130</v>
      </c>
    </row>
    <row r="131" spans="1:4" x14ac:dyDescent="0.25">
      <c r="A131" s="20">
        <v>2020</v>
      </c>
      <c r="B131" s="18" t="s">
        <v>526</v>
      </c>
      <c r="C131" s="19" t="s">
        <v>978</v>
      </c>
      <c r="D131" s="41">
        <v>1500</v>
      </c>
    </row>
    <row r="132" spans="1:4" x14ac:dyDescent="0.25">
      <c r="A132" s="20">
        <v>2020</v>
      </c>
      <c r="B132" s="18" t="s">
        <v>527</v>
      </c>
      <c r="C132" s="19" t="s">
        <v>978</v>
      </c>
      <c r="D132" s="41">
        <v>237440</v>
      </c>
    </row>
    <row r="133" spans="1:4" x14ac:dyDescent="0.25">
      <c r="A133" s="20">
        <v>2020</v>
      </c>
      <c r="B133" s="18" t="s">
        <v>87</v>
      </c>
      <c r="C133" s="19" t="s">
        <v>978</v>
      </c>
      <c r="D133" s="41">
        <v>770</v>
      </c>
    </row>
    <row r="134" spans="1:4" x14ac:dyDescent="0.25">
      <c r="A134" s="20">
        <v>2020</v>
      </c>
      <c r="B134" s="18" t="s">
        <v>88</v>
      </c>
      <c r="C134" s="19" t="s">
        <v>978</v>
      </c>
      <c r="D134" s="41">
        <v>11820</v>
      </c>
    </row>
    <row r="135" spans="1:4" x14ac:dyDescent="0.25">
      <c r="A135" s="20">
        <v>2020</v>
      </c>
      <c r="B135" s="18" t="s">
        <v>528</v>
      </c>
      <c r="C135" s="19" t="s">
        <v>978</v>
      </c>
      <c r="D135" s="41">
        <v>72640</v>
      </c>
    </row>
    <row r="136" spans="1:4" x14ac:dyDescent="0.25">
      <c r="A136" s="20">
        <v>2020</v>
      </c>
      <c r="B136" s="18" t="s">
        <v>529</v>
      </c>
      <c r="C136" s="19" t="s">
        <v>978</v>
      </c>
      <c r="D136" s="41">
        <v>4200</v>
      </c>
    </row>
    <row r="137" spans="1:4" x14ac:dyDescent="0.25">
      <c r="A137" s="20">
        <v>2020</v>
      </c>
      <c r="B137" s="18" t="s">
        <v>131</v>
      </c>
      <c r="C137" s="19" t="s">
        <v>978</v>
      </c>
      <c r="D137" s="41">
        <v>8640</v>
      </c>
    </row>
    <row r="138" spans="1:4" x14ac:dyDescent="0.25">
      <c r="A138" s="20">
        <v>2020</v>
      </c>
      <c r="B138" s="18" t="s">
        <v>530</v>
      </c>
      <c r="C138" s="19" t="s">
        <v>978</v>
      </c>
      <c r="D138" s="41">
        <v>82370</v>
      </c>
    </row>
    <row r="139" spans="1:4" x14ac:dyDescent="0.25">
      <c r="A139" s="20">
        <v>2020</v>
      </c>
      <c r="B139" s="18" t="s">
        <v>531</v>
      </c>
      <c r="C139" s="19" t="s">
        <v>978</v>
      </c>
      <c r="D139" s="41">
        <v>12210</v>
      </c>
    </row>
    <row r="140" spans="1:4" x14ac:dyDescent="0.25">
      <c r="A140" s="20">
        <v>2020</v>
      </c>
      <c r="B140" s="18" t="s">
        <v>532</v>
      </c>
      <c r="C140" s="19" t="s">
        <v>978</v>
      </c>
      <c r="D140" s="41">
        <v>18030</v>
      </c>
    </row>
    <row r="141" spans="1:4" x14ac:dyDescent="0.25">
      <c r="A141" s="20">
        <v>2020</v>
      </c>
      <c r="B141" s="18" t="s">
        <v>90</v>
      </c>
      <c r="C141" s="19" t="s">
        <v>978</v>
      </c>
      <c r="D141" s="41">
        <v>19370</v>
      </c>
    </row>
    <row r="142" spans="1:4" x14ac:dyDescent="0.25">
      <c r="A142" s="20">
        <v>2020</v>
      </c>
      <c r="B142" s="18" t="s">
        <v>533</v>
      </c>
      <c r="C142" s="19" t="s">
        <v>978</v>
      </c>
      <c r="D142" s="41">
        <v>7060</v>
      </c>
    </row>
    <row r="143" spans="1:4" x14ac:dyDescent="0.25">
      <c r="A143" s="20">
        <v>2020</v>
      </c>
      <c r="B143" s="18" t="s">
        <v>534</v>
      </c>
      <c r="C143" s="19" t="s">
        <v>978</v>
      </c>
      <c r="D143" s="41">
        <v>1770</v>
      </c>
    </row>
    <row r="144" spans="1:4" x14ac:dyDescent="0.25">
      <c r="A144" s="20">
        <v>2020</v>
      </c>
      <c r="B144" s="18" t="s">
        <v>535</v>
      </c>
      <c r="C144" s="19" t="s">
        <v>978</v>
      </c>
      <c r="D144" s="41">
        <v>13830</v>
      </c>
    </row>
    <row r="145" spans="1:4" x14ac:dyDescent="0.25">
      <c r="A145" s="20">
        <v>2020</v>
      </c>
      <c r="B145" s="18" t="s">
        <v>536</v>
      </c>
      <c r="C145" s="19" t="s">
        <v>978</v>
      </c>
      <c r="D145" s="41">
        <v>5880</v>
      </c>
    </row>
    <row r="146" spans="1:4" x14ac:dyDescent="0.25">
      <c r="A146" s="20">
        <v>2020</v>
      </c>
      <c r="B146" s="18" t="s">
        <v>537</v>
      </c>
      <c r="C146" s="19" t="s">
        <v>978</v>
      </c>
      <c r="D146" s="41">
        <v>25810</v>
      </c>
    </row>
    <row r="147" spans="1:4" x14ac:dyDescent="0.25">
      <c r="A147" s="20">
        <v>2020</v>
      </c>
      <c r="B147" s="18" t="s">
        <v>538</v>
      </c>
      <c r="C147" s="19" t="s">
        <v>978</v>
      </c>
      <c r="D147" s="41">
        <v>2780</v>
      </c>
    </row>
    <row r="148" spans="1:4" x14ac:dyDescent="0.25">
      <c r="A148" s="20">
        <v>2020</v>
      </c>
      <c r="B148" s="18" t="s">
        <v>539</v>
      </c>
      <c r="C148" s="19" t="s">
        <v>978</v>
      </c>
      <c r="D148" s="41">
        <v>550</v>
      </c>
    </row>
    <row r="149" spans="1:4" x14ac:dyDescent="0.25">
      <c r="A149" s="20">
        <v>2020</v>
      </c>
      <c r="B149" s="18" t="s">
        <v>134</v>
      </c>
      <c r="C149" s="19" t="s">
        <v>978</v>
      </c>
      <c r="D149" s="41">
        <v>8210</v>
      </c>
    </row>
    <row r="150" spans="1:4" x14ac:dyDescent="0.25">
      <c r="A150" s="20">
        <v>2020</v>
      </c>
      <c r="B150" s="18" t="s">
        <v>540</v>
      </c>
      <c r="C150" s="19" t="s">
        <v>978</v>
      </c>
      <c r="D150" s="41">
        <v>28550</v>
      </c>
    </row>
    <row r="151" spans="1:4" x14ac:dyDescent="0.25">
      <c r="A151" s="20">
        <v>2020</v>
      </c>
      <c r="B151" s="18" t="s">
        <v>541</v>
      </c>
      <c r="C151" s="19" t="s">
        <v>978</v>
      </c>
      <c r="D151" s="41">
        <v>114540</v>
      </c>
    </row>
    <row r="152" spans="1:4" x14ac:dyDescent="0.25">
      <c r="A152" s="20">
        <v>2020</v>
      </c>
      <c r="B152" s="18" t="s">
        <v>542</v>
      </c>
      <c r="C152" s="19" t="s">
        <v>978</v>
      </c>
      <c r="D152" s="41">
        <v>2590</v>
      </c>
    </row>
    <row r="153" spans="1:4" x14ac:dyDescent="0.25">
      <c r="A153" s="20">
        <v>2020</v>
      </c>
      <c r="B153" s="18" t="s">
        <v>137</v>
      </c>
      <c r="C153" s="19" t="s">
        <v>978</v>
      </c>
      <c r="D153" s="41">
        <v>15690</v>
      </c>
    </row>
    <row r="154" spans="1:4" x14ac:dyDescent="0.25">
      <c r="A154" s="20">
        <v>2020</v>
      </c>
      <c r="B154" s="18" t="s">
        <v>543</v>
      </c>
      <c r="C154" s="19" t="s">
        <v>978</v>
      </c>
      <c r="D154" s="41">
        <v>5480</v>
      </c>
    </row>
    <row r="155" spans="1:4" x14ac:dyDescent="0.25">
      <c r="A155" s="20">
        <v>2020</v>
      </c>
      <c r="B155" s="18" t="s">
        <v>95</v>
      </c>
      <c r="C155" s="19" t="s">
        <v>978</v>
      </c>
      <c r="D155" s="41">
        <v>4280</v>
      </c>
    </row>
    <row r="156" spans="1:4" x14ac:dyDescent="0.25">
      <c r="A156" s="20">
        <v>2020</v>
      </c>
      <c r="B156" s="18" t="s">
        <v>544</v>
      </c>
      <c r="C156" s="19" t="s">
        <v>978</v>
      </c>
      <c r="D156" s="41">
        <v>24990</v>
      </c>
    </row>
    <row r="157" spans="1:4" x14ac:dyDescent="0.25">
      <c r="A157" s="20">
        <v>2020</v>
      </c>
      <c r="B157" s="18" t="s">
        <v>545</v>
      </c>
      <c r="C157" s="19" t="s">
        <v>978</v>
      </c>
      <c r="D157" s="41">
        <v>4370</v>
      </c>
    </row>
    <row r="158" spans="1:4" x14ac:dyDescent="0.25">
      <c r="A158" s="20">
        <v>2020</v>
      </c>
      <c r="B158" s="18" t="s">
        <v>546</v>
      </c>
      <c r="C158" s="19" t="s">
        <v>978</v>
      </c>
      <c r="D158" s="41">
        <v>14700</v>
      </c>
    </row>
    <row r="159" spans="1:4" x14ac:dyDescent="0.25">
      <c r="A159" s="20">
        <v>2020</v>
      </c>
      <c r="B159" s="18" t="s">
        <v>547</v>
      </c>
      <c r="C159" s="19" t="s">
        <v>978</v>
      </c>
      <c r="D159" s="41">
        <v>3180</v>
      </c>
    </row>
    <row r="160" spans="1:4" x14ac:dyDescent="0.25">
      <c r="A160" s="20">
        <v>2020</v>
      </c>
      <c r="B160" s="18" t="s">
        <v>548</v>
      </c>
      <c r="C160" s="19" t="s">
        <v>978</v>
      </c>
      <c r="D160" s="41">
        <v>85210</v>
      </c>
    </row>
    <row r="161" spans="1:7" x14ac:dyDescent="0.25">
      <c r="A161" s="20">
        <v>2020</v>
      </c>
      <c r="B161" s="18" t="s">
        <v>549</v>
      </c>
      <c r="C161" s="19" t="s">
        <v>978</v>
      </c>
      <c r="D161" s="41">
        <v>4990</v>
      </c>
    </row>
    <row r="162" spans="1:7" x14ac:dyDescent="0.25">
      <c r="A162" s="20">
        <v>2020</v>
      </c>
      <c r="B162" s="18" t="s">
        <v>550</v>
      </c>
      <c r="C162" s="19" t="s">
        <v>978</v>
      </c>
      <c r="D162" s="41">
        <v>6460</v>
      </c>
      <c r="E162" s="114"/>
      <c r="F162" s="114"/>
      <c r="G162" s="51"/>
    </row>
    <row r="163" spans="1:7" x14ac:dyDescent="0.25">
      <c r="A163" s="20">
        <v>2020</v>
      </c>
      <c r="B163" s="18" t="s">
        <v>551</v>
      </c>
      <c r="C163" s="19" t="s">
        <v>978</v>
      </c>
      <c r="D163" s="41">
        <v>20300</v>
      </c>
      <c r="E163" s="114"/>
      <c r="F163" s="114"/>
      <c r="G163" s="51"/>
    </row>
    <row r="164" spans="1:7" x14ac:dyDescent="0.25">
      <c r="A164" s="20">
        <v>2020</v>
      </c>
      <c r="B164" s="18" t="s">
        <v>552</v>
      </c>
      <c r="C164" s="19" t="s">
        <v>978</v>
      </c>
      <c r="D164" s="41">
        <v>30260</v>
      </c>
      <c r="E164" s="114"/>
      <c r="F164" s="114"/>
      <c r="G164" s="51"/>
    </row>
    <row r="165" spans="1:7" x14ac:dyDescent="0.25">
      <c r="A165" s="20">
        <v>2020</v>
      </c>
      <c r="B165" s="18" t="s">
        <v>553</v>
      </c>
      <c r="C165" s="19" t="s">
        <v>978</v>
      </c>
      <c r="D165" s="41">
        <v>5270</v>
      </c>
      <c r="E165" s="114"/>
      <c r="F165" s="114"/>
      <c r="G165" s="51"/>
    </row>
    <row r="166" spans="1:7" x14ac:dyDescent="0.25">
      <c r="A166" s="20">
        <v>2020</v>
      </c>
      <c r="B166" s="18" t="s">
        <v>554</v>
      </c>
      <c r="C166" s="19" t="s">
        <v>978</v>
      </c>
      <c r="D166" s="41">
        <v>11980</v>
      </c>
      <c r="E166" s="114"/>
      <c r="F166" s="114"/>
      <c r="G166" s="51"/>
    </row>
    <row r="167" spans="1:7" x14ac:dyDescent="0.25">
      <c r="A167" s="20">
        <v>2020</v>
      </c>
      <c r="B167" s="18" t="s">
        <v>555</v>
      </c>
      <c r="C167" s="19" t="s">
        <v>978</v>
      </c>
      <c r="D167" s="41">
        <v>16660</v>
      </c>
      <c r="E167" s="114"/>
      <c r="F167" s="114"/>
      <c r="G167" s="51"/>
    </row>
    <row r="168" spans="1:7" x14ac:dyDescent="0.25">
      <c r="A168" s="20">
        <v>2020</v>
      </c>
      <c r="B168" s="18" t="s">
        <v>556</v>
      </c>
      <c r="C168" s="19" t="s">
        <v>978</v>
      </c>
      <c r="D168" s="41">
        <v>22570</v>
      </c>
      <c r="E168" s="114"/>
      <c r="F168" s="114"/>
      <c r="G168" s="51"/>
    </row>
    <row r="169" spans="1:7" x14ac:dyDescent="0.25">
      <c r="A169" s="20">
        <v>2020</v>
      </c>
      <c r="B169" s="18" t="s">
        <v>557</v>
      </c>
      <c r="C169" s="19" t="s">
        <v>978</v>
      </c>
      <c r="D169" s="41">
        <v>2960</v>
      </c>
      <c r="E169" s="114"/>
      <c r="F169" s="114"/>
      <c r="G169" s="51"/>
    </row>
    <row r="170" spans="1:7" x14ac:dyDescent="0.25">
      <c r="A170" s="20">
        <v>2020</v>
      </c>
      <c r="B170" s="18" t="s">
        <v>558</v>
      </c>
      <c r="C170" s="19" t="s">
        <v>978</v>
      </c>
      <c r="D170" s="41">
        <v>7980</v>
      </c>
      <c r="E170" s="114"/>
      <c r="F170" s="114"/>
      <c r="G170" s="51"/>
    </row>
    <row r="171" spans="1:7" x14ac:dyDescent="0.25">
      <c r="A171" s="20">
        <v>2020</v>
      </c>
      <c r="B171" s="18" t="s">
        <v>22</v>
      </c>
      <c r="C171" s="19" t="s">
        <v>978</v>
      </c>
      <c r="D171" s="41">
        <v>32480</v>
      </c>
      <c r="E171" s="114"/>
      <c r="F171" s="114"/>
      <c r="G171" s="51"/>
    </row>
    <row r="172" spans="1:7" x14ac:dyDescent="0.25">
      <c r="A172" s="20">
        <v>2020</v>
      </c>
      <c r="B172" s="18" t="s">
        <v>559</v>
      </c>
      <c r="C172" s="19" t="s">
        <v>978</v>
      </c>
      <c r="D172" s="41">
        <v>22060</v>
      </c>
      <c r="E172" s="114"/>
      <c r="F172" s="114"/>
      <c r="G172" s="51"/>
    </row>
    <row r="173" spans="1:7" x14ac:dyDescent="0.25">
      <c r="A173" s="20">
        <v>2020</v>
      </c>
      <c r="B173" s="18" t="s">
        <v>560</v>
      </c>
      <c r="C173" s="19" t="s">
        <v>978</v>
      </c>
      <c r="D173" s="41">
        <v>7600</v>
      </c>
      <c r="E173" s="114"/>
      <c r="F173" s="114"/>
      <c r="G173" s="51"/>
    </row>
    <row r="174" spans="1:7" x14ac:dyDescent="0.25">
      <c r="A174" s="20"/>
      <c r="B174" s="18"/>
      <c r="C174" s="19"/>
      <c r="D174" s="41"/>
      <c r="E174" s="114"/>
      <c r="F174" s="114"/>
      <c r="G174" s="51"/>
    </row>
    <row r="175" spans="1:7" x14ac:dyDescent="0.25">
      <c r="A175" s="226" t="s">
        <v>15</v>
      </c>
      <c r="B175" s="227"/>
      <c r="C175" s="227"/>
      <c r="D175" s="178">
        <f>SUM(D10:D173)</f>
        <v>3821020</v>
      </c>
      <c r="E175" s="200"/>
    </row>
    <row r="176" spans="1:7" x14ac:dyDescent="0.25">
      <c r="A176" s="50"/>
      <c r="D176" s="41"/>
    </row>
    <row r="177" spans="1:4" x14ac:dyDescent="0.25">
      <c r="A177" s="221" t="s">
        <v>16</v>
      </c>
      <c r="B177" s="222"/>
      <c r="C177" s="222"/>
      <c r="D177" s="202">
        <v>43484661</v>
      </c>
    </row>
    <row r="178" spans="1:4" ht="15.75" thickBot="1" x14ac:dyDescent="0.3">
      <c r="A178" s="9"/>
      <c r="B178" s="10"/>
      <c r="C178" s="10"/>
      <c r="D178" s="42"/>
    </row>
    <row r="179" spans="1:4" ht="15.75" thickBot="1" x14ac:dyDescent="0.3">
      <c r="A179" s="8"/>
      <c r="B179" s="5"/>
      <c r="C179" s="5"/>
      <c r="D179" s="43"/>
    </row>
    <row r="180" spans="1:4" ht="14.45" customHeight="1" x14ac:dyDescent="0.25">
      <c r="A180" s="14" t="s">
        <v>9</v>
      </c>
      <c r="B180" s="235" t="s">
        <v>981</v>
      </c>
      <c r="C180" s="235"/>
      <c r="D180" s="236"/>
    </row>
    <row r="181" spans="1:4" x14ac:dyDescent="0.25">
      <c r="A181" s="221" t="s">
        <v>10</v>
      </c>
      <c r="B181" s="222"/>
      <c r="C181" s="222"/>
      <c r="D181" s="108">
        <v>216</v>
      </c>
    </row>
    <row r="182" spans="1:4" x14ac:dyDescent="0.25">
      <c r="A182" s="50"/>
      <c r="D182" s="41"/>
    </row>
    <row r="183" spans="1:4" x14ac:dyDescent="0.25">
      <c r="A183" s="223" t="s">
        <v>11</v>
      </c>
      <c r="B183" s="224"/>
      <c r="C183" s="224"/>
      <c r="D183" s="225"/>
    </row>
    <row r="184" spans="1:4" ht="30" x14ac:dyDescent="0.25">
      <c r="A184" s="12" t="s">
        <v>12</v>
      </c>
      <c r="B184" s="16" t="s">
        <v>20</v>
      </c>
      <c r="C184" s="5" t="s">
        <v>13</v>
      </c>
      <c r="D184" s="27" t="s">
        <v>979</v>
      </c>
    </row>
    <row r="185" spans="1:4" x14ac:dyDescent="0.25">
      <c r="A185" s="20" t="s">
        <v>1386</v>
      </c>
      <c r="B185" s="18" t="s">
        <v>508</v>
      </c>
      <c r="C185" s="19" t="s">
        <v>981</v>
      </c>
      <c r="D185" s="41">
        <v>6920</v>
      </c>
    </row>
    <row r="186" spans="1:4" x14ac:dyDescent="0.25">
      <c r="A186" s="20" t="s">
        <v>1386</v>
      </c>
      <c r="B186" s="18" t="s">
        <v>458</v>
      </c>
      <c r="C186" s="19" t="s">
        <v>981</v>
      </c>
      <c r="D186" s="41">
        <v>7820</v>
      </c>
    </row>
    <row r="187" spans="1:4" x14ac:dyDescent="0.25">
      <c r="A187" s="20" t="s">
        <v>1386</v>
      </c>
      <c r="B187" s="18" t="s">
        <v>527</v>
      </c>
      <c r="C187" s="19" t="s">
        <v>981</v>
      </c>
      <c r="D187" s="41">
        <v>18240</v>
      </c>
    </row>
    <row r="188" spans="1:4" x14ac:dyDescent="0.25">
      <c r="A188" s="20" t="s">
        <v>1386</v>
      </c>
      <c r="B188" s="18" t="s">
        <v>518</v>
      </c>
      <c r="C188" s="19" t="s">
        <v>981</v>
      </c>
      <c r="D188" s="41">
        <v>12305</v>
      </c>
    </row>
    <row r="189" spans="1:4" x14ac:dyDescent="0.25">
      <c r="A189" s="20" t="s">
        <v>1386</v>
      </c>
      <c r="B189" s="18" t="s">
        <v>456</v>
      </c>
      <c r="C189" s="19" t="s">
        <v>981</v>
      </c>
      <c r="D189" s="41">
        <v>12440</v>
      </c>
    </row>
    <row r="190" spans="1:4" x14ac:dyDescent="0.25">
      <c r="A190" s="20" t="s">
        <v>1386</v>
      </c>
      <c r="B190" s="18" t="s">
        <v>536</v>
      </c>
      <c r="C190" s="19" t="s">
        <v>981</v>
      </c>
      <c r="D190" s="41">
        <v>7310</v>
      </c>
    </row>
    <row r="191" spans="1:4" x14ac:dyDescent="0.25">
      <c r="A191" s="20" t="s">
        <v>1386</v>
      </c>
      <c r="B191" s="18" t="s">
        <v>468</v>
      </c>
      <c r="C191" s="19" t="s">
        <v>981</v>
      </c>
      <c r="D191" s="41">
        <v>7070</v>
      </c>
    </row>
    <row r="192" spans="1:4" x14ac:dyDescent="0.25">
      <c r="A192" s="20" t="s">
        <v>1386</v>
      </c>
      <c r="B192" s="18" t="s">
        <v>561</v>
      </c>
      <c r="C192" s="19" t="s">
        <v>981</v>
      </c>
      <c r="D192" s="41">
        <v>13610</v>
      </c>
    </row>
    <row r="193" spans="1:4" x14ac:dyDescent="0.25">
      <c r="A193" s="20" t="s">
        <v>1386</v>
      </c>
      <c r="B193" s="18" t="s">
        <v>562</v>
      </c>
      <c r="C193" s="19" t="s">
        <v>981</v>
      </c>
      <c r="D193" s="41">
        <v>2400</v>
      </c>
    </row>
    <row r="194" spans="1:4" x14ac:dyDescent="0.25">
      <c r="A194" s="20" t="s">
        <v>1386</v>
      </c>
      <c r="B194" s="18" t="s">
        <v>563</v>
      </c>
      <c r="C194" s="19" t="s">
        <v>981</v>
      </c>
      <c r="D194" s="41">
        <v>10440</v>
      </c>
    </row>
    <row r="195" spans="1:4" x14ac:dyDescent="0.25">
      <c r="A195" s="20" t="s">
        <v>1386</v>
      </c>
      <c r="B195" s="18" t="s">
        <v>79</v>
      </c>
      <c r="C195" s="19" t="s">
        <v>981</v>
      </c>
      <c r="D195" s="41">
        <v>37470</v>
      </c>
    </row>
    <row r="196" spans="1:4" x14ac:dyDescent="0.25">
      <c r="A196" s="20" t="s">
        <v>1386</v>
      </c>
      <c r="B196" s="18" t="s">
        <v>522</v>
      </c>
      <c r="C196" s="19" t="s">
        <v>981</v>
      </c>
      <c r="D196" s="41">
        <v>15900</v>
      </c>
    </row>
    <row r="197" spans="1:4" x14ac:dyDescent="0.25">
      <c r="A197" s="20" t="s">
        <v>1386</v>
      </c>
      <c r="B197" s="18" t="s">
        <v>564</v>
      </c>
      <c r="C197" s="19" t="s">
        <v>981</v>
      </c>
      <c r="D197" s="41">
        <v>2160</v>
      </c>
    </row>
    <row r="198" spans="1:4" x14ac:dyDescent="0.25">
      <c r="A198" s="20" t="s">
        <v>1386</v>
      </c>
      <c r="B198" s="18" t="s">
        <v>525</v>
      </c>
      <c r="C198" s="19" t="s">
        <v>981</v>
      </c>
      <c r="D198" s="41">
        <v>9050</v>
      </c>
    </row>
    <row r="199" spans="1:4" x14ac:dyDescent="0.25">
      <c r="A199" s="20" t="s">
        <v>1386</v>
      </c>
      <c r="B199" s="18" t="s">
        <v>565</v>
      </c>
      <c r="C199" s="19" t="s">
        <v>981</v>
      </c>
      <c r="D199" s="41">
        <v>2040</v>
      </c>
    </row>
    <row r="200" spans="1:4" x14ac:dyDescent="0.25">
      <c r="A200" s="20" t="s">
        <v>1386</v>
      </c>
      <c r="B200" s="18" t="s">
        <v>566</v>
      </c>
      <c r="C200" s="19" t="s">
        <v>981</v>
      </c>
      <c r="D200" s="41">
        <v>18950</v>
      </c>
    </row>
    <row r="201" spans="1:4" x14ac:dyDescent="0.25">
      <c r="A201" s="20" t="s">
        <v>1386</v>
      </c>
      <c r="B201" s="18" t="s">
        <v>40</v>
      </c>
      <c r="C201" s="19" t="s">
        <v>981</v>
      </c>
      <c r="D201" s="41">
        <v>11350</v>
      </c>
    </row>
    <row r="202" spans="1:4" x14ac:dyDescent="0.25">
      <c r="A202" s="20" t="s">
        <v>1386</v>
      </c>
      <c r="B202" s="18" t="s">
        <v>567</v>
      </c>
      <c r="C202" s="19" t="s">
        <v>981</v>
      </c>
      <c r="D202" s="41">
        <v>39415</v>
      </c>
    </row>
    <row r="203" spans="1:4" x14ac:dyDescent="0.25">
      <c r="A203" s="20" t="s">
        <v>1386</v>
      </c>
      <c r="B203" s="18" t="s">
        <v>568</v>
      </c>
      <c r="C203" s="19" t="s">
        <v>981</v>
      </c>
      <c r="D203" s="41">
        <v>8460</v>
      </c>
    </row>
    <row r="204" spans="1:4" x14ac:dyDescent="0.25">
      <c r="A204" s="20" t="s">
        <v>1386</v>
      </c>
      <c r="B204" s="18" t="s">
        <v>441</v>
      </c>
      <c r="C204" s="19" t="s">
        <v>981</v>
      </c>
      <c r="D204" s="41">
        <v>2790</v>
      </c>
    </row>
    <row r="205" spans="1:4" x14ac:dyDescent="0.25">
      <c r="A205" s="20" t="s">
        <v>1386</v>
      </c>
      <c r="B205" s="18" t="s">
        <v>137</v>
      </c>
      <c r="C205" s="19" t="s">
        <v>981</v>
      </c>
      <c r="D205" s="41">
        <v>10720</v>
      </c>
    </row>
    <row r="206" spans="1:4" x14ac:dyDescent="0.25">
      <c r="A206" s="20" t="s">
        <v>1386</v>
      </c>
      <c r="B206" s="18" t="s">
        <v>533</v>
      </c>
      <c r="C206" s="19" t="s">
        <v>981</v>
      </c>
      <c r="D206" s="41">
        <v>5095</v>
      </c>
    </row>
    <row r="207" spans="1:4" x14ac:dyDescent="0.25">
      <c r="A207" s="20" t="s">
        <v>1386</v>
      </c>
      <c r="B207" s="18" t="s">
        <v>52</v>
      </c>
      <c r="C207" s="19" t="s">
        <v>981</v>
      </c>
      <c r="D207" s="41">
        <v>4200</v>
      </c>
    </row>
    <row r="208" spans="1:4" x14ac:dyDescent="0.25">
      <c r="A208" s="20" t="s">
        <v>1386</v>
      </c>
      <c r="B208" s="18" t="s">
        <v>56</v>
      </c>
      <c r="C208" s="19" t="s">
        <v>981</v>
      </c>
      <c r="D208" s="41">
        <v>6030</v>
      </c>
    </row>
    <row r="209" spans="1:4" x14ac:dyDescent="0.25">
      <c r="A209" s="20" t="s">
        <v>1386</v>
      </c>
      <c r="B209" s="18" t="s">
        <v>509</v>
      </c>
      <c r="C209" s="19" t="s">
        <v>981</v>
      </c>
      <c r="D209" s="41">
        <v>490</v>
      </c>
    </row>
    <row r="210" spans="1:4" x14ac:dyDescent="0.25">
      <c r="A210" s="20" t="s">
        <v>1386</v>
      </c>
      <c r="B210" s="18" t="s">
        <v>569</v>
      </c>
      <c r="C210" s="19" t="s">
        <v>981</v>
      </c>
      <c r="D210" s="41">
        <v>8300</v>
      </c>
    </row>
    <row r="211" spans="1:4" x14ac:dyDescent="0.25">
      <c r="A211" s="20" t="s">
        <v>1386</v>
      </c>
      <c r="B211" s="18" t="s">
        <v>104</v>
      </c>
      <c r="C211" s="19" t="s">
        <v>981</v>
      </c>
      <c r="D211" s="41">
        <v>8460</v>
      </c>
    </row>
    <row r="212" spans="1:4" x14ac:dyDescent="0.25">
      <c r="A212" s="20" t="s">
        <v>1386</v>
      </c>
      <c r="B212" s="18" t="s">
        <v>121</v>
      </c>
      <c r="C212" s="19" t="s">
        <v>981</v>
      </c>
      <c r="D212" s="41">
        <v>14650</v>
      </c>
    </row>
    <row r="213" spans="1:4" x14ac:dyDescent="0.25">
      <c r="A213" s="20" t="s">
        <v>1386</v>
      </c>
      <c r="B213" s="18" t="s">
        <v>570</v>
      </c>
      <c r="C213" s="19" t="s">
        <v>981</v>
      </c>
      <c r="D213" s="41">
        <v>15680</v>
      </c>
    </row>
    <row r="214" spans="1:4" x14ac:dyDescent="0.25">
      <c r="A214" s="20" t="s">
        <v>1386</v>
      </c>
      <c r="B214" s="18" t="s">
        <v>139</v>
      </c>
      <c r="C214" s="19" t="s">
        <v>981</v>
      </c>
      <c r="D214" s="41">
        <v>410</v>
      </c>
    </row>
    <row r="215" spans="1:4" x14ac:dyDescent="0.25">
      <c r="A215" s="20" t="s">
        <v>1386</v>
      </c>
      <c r="B215" s="18" t="s">
        <v>465</v>
      </c>
      <c r="C215" s="19" t="s">
        <v>981</v>
      </c>
      <c r="D215" s="41">
        <v>4000</v>
      </c>
    </row>
    <row r="216" spans="1:4" x14ac:dyDescent="0.25">
      <c r="A216" s="20" t="s">
        <v>1386</v>
      </c>
      <c r="B216" s="18" t="s">
        <v>487</v>
      </c>
      <c r="C216" s="19" t="s">
        <v>981</v>
      </c>
      <c r="D216" s="41">
        <v>3420</v>
      </c>
    </row>
    <row r="217" spans="1:4" x14ac:dyDescent="0.25">
      <c r="A217" s="20" t="s">
        <v>1386</v>
      </c>
      <c r="B217" s="18" t="s">
        <v>73</v>
      </c>
      <c r="C217" s="19" t="s">
        <v>981</v>
      </c>
      <c r="D217" s="41">
        <v>9240</v>
      </c>
    </row>
    <row r="218" spans="1:4" x14ac:dyDescent="0.25">
      <c r="A218" s="20" t="s">
        <v>1386</v>
      </c>
      <c r="B218" s="18" t="s">
        <v>571</v>
      </c>
      <c r="C218" s="19" t="s">
        <v>981</v>
      </c>
      <c r="D218" s="41">
        <v>3970</v>
      </c>
    </row>
    <row r="219" spans="1:4" x14ac:dyDescent="0.25">
      <c r="A219" s="20" t="s">
        <v>1386</v>
      </c>
      <c r="B219" s="18" t="s">
        <v>41</v>
      </c>
      <c r="C219" s="19" t="s">
        <v>981</v>
      </c>
      <c r="D219" s="41">
        <v>5550</v>
      </c>
    </row>
    <row r="220" spans="1:4" x14ac:dyDescent="0.25">
      <c r="A220" s="20" t="s">
        <v>1386</v>
      </c>
      <c r="B220" s="18" t="s">
        <v>110</v>
      </c>
      <c r="C220" s="19" t="s">
        <v>981</v>
      </c>
      <c r="D220" s="41">
        <v>12820</v>
      </c>
    </row>
    <row r="221" spans="1:4" x14ac:dyDescent="0.25">
      <c r="A221" s="20" t="s">
        <v>1386</v>
      </c>
      <c r="B221" s="18" t="s">
        <v>467</v>
      </c>
      <c r="C221" s="19" t="s">
        <v>981</v>
      </c>
      <c r="D221" s="41">
        <v>23980</v>
      </c>
    </row>
    <row r="222" spans="1:4" x14ac:dyDescent="0.25">
      <c r="A222" s="20" t="s">
        <v>1386</v>
      </c>
      <c r="B222" s="18" t="s">
        <v>21</v>
      </c>
      <c r="C222" s="19" t="s">
        <v>981</v>
      </c>
      <c r="D222" s="41">
        <v>174090</v>
      </c>
    </row>
    <row r="223" spans="1:4" x14ac:dyDescent="0.25">
      <c r="A223" s="20" t="s">
        <v>1386</v>
      </c>
      <c r="B223" s="18" t="s">
        <v>572</v>
      </c>
      <c r="C223" s="19" t="s">
        <v>981</v>
      </c>
      <c r="D223" s="41">
        <v>16520</v>
      </c>
    </row>
    <row r="224" spans="1:4" x14ac:dyDescent="0.25">
      <c r="A224" s="20" t="s">
        <v>1386</v>
      </c>
      <c r="B224" s="18" t="s">
        <v>573</v>
      </c>
      <c r="C224" s="19" t="s">
        <v>981</v>
      </c>
      <c r="D224" s="41">
        <v>4360</v>
      </c>
    </row>
    <row r="225" spans="1:4" x14ac:dyDescent="0.25">
      <c r="A225" s="20" t="s">
        <v>1386</v>
      </c>
      <c r="B225" s="18" t="s">
        <v>574</v>
      </c>
      <c r="C225" s="19" t="s">
        <v>981</v>
      </c>
      <c r="D225" s="41">
        <v>2040</v>
      </c>
    </row>
    <row r="226" spans="1:4" x14ac:dyDescent="0.25">
      <c r="A226" s="20" t="s">
        <v>1386</v>
      </c>
      <c r="B226" s="18" t="s">
        <v>76</v>
      </c>
      <c r="C226" s="19" t="s">
        <v>981</v>
      </c>
      <c r="D226" s="41">
        <v>22560</v>
      </c>
    </row>
    <row r="227" spans="1:4" x14ac:dyDescent="0.25">
      <c r="A227" s="20" t="s">
        <v>1386</v>
      </c>
      <c r="B227" s="18" t="s">
        <v>575</v>
      </c>
      <c r="C227" s="19" t="s">
        <v>981</v>
      </c>
      <c r="D227" s="41">
        <v>2110</v>
      </c>
    </row>
    <row r="228" spans="1:4" x14ac:dyDescent="0.25">
      <c r="A228" s="20" t="s">
        <v>1386</v>
      </c>
      <c r="B228" s="18" t="s">
        <v>81</v>
      </c>
      <c r="C228" s="19" t="s">
        <v>981</v>
      </c>
      <c r="D228" s="41">
        <v>3330</v>
      </c>
    </row>
    <row r="229" spans="1:4" x14ac:dyDescent="0.25">
      <c r="A229" s="20" t="s">
        <v>1386</v>
      </c>
      <c r="B229" s="18" t="s">
        <v>83</v>
      </c>
      <c r="C229" s="19" t="s">
        <v>981</v>
      </c>
      <c r="D229" s="41">
        <v>8070</v>
      </c>
    </row>
    <row r="230" spans="1:4" x14ac:dyDescent="0.25">
      <c r="A230" s="20" t="s">
        <v>1386</v>
      </c>
      <c r="B230" s="18" t="s">
        <v>547</v>
      </c>
      <c r="C230" s="19" t="s">
        <v>981</v>
      </c>
      <c r="D230" s="41">
        <v>1215</v>
      </c>
    </row>
    <row r="231" spans="1:4" x14ac:dyDescent="0.25">
      <c r="A231" s="20" t="s">
        <v>1386</v>
      </c>
      <c r="B231" s="18" t="s">
        <v>454</v>
      </c>
      <c r="C231" s="19" t="s">
        <v>981</v>
      </c>
      <c r="D231" s="41">
        <v>28150</v>
      </c>
    </row>
    <row r="232" spans="1:4" x14ac:dyDescent="0.25">
      <c r="A232" s="20" t="s">
        <v>1386</v>
      </c>
      <c r="B232" s="18" t="s">
        <v>87</v>
      </c>
      <c r="C232" s="19" t="s">
        <v>981</v>
      </c>
      <c r="D232" s="41">
        <v>9050</v>
      </c>
    </row>
    <row r="233" spans="1:4" x14ac:dyDescent="0.25">
      <c r="A233" s="20" t="s">
        <v>1386</v>
      </c>
      <c r="B233" s="18" t="s">
        <v>576</v>
      </c>
      <c r="C233" s="19" t="s">
        <v>981</v>
      </c>
      <c r="D233" s="41">
        <v>6610</v>
      </c>
    </row>
    <row r="234" spans="1:4" x14ac:dyDescent="0.25">
      <c r="A234" s="20" t="s">
        <v>1386</v>
      </c>
      <c r="B234" s="18" t="s">
        <v>531</v>
      </c>
      <c r="C234" s="19" t="s">
        <v>981</v>
      </c>
      <c r="D234" s="41">
        <v>11970</v>
      </c>
    </row>
    <row r="235" spans="1:4" x14ac:dyDescent="0.25">
      <c r="A235" s="20" t="s">
        <v>1386</v>
      </c>
      <c r="B235" s="18" t="s">
        <v>577</v>
      </c>
      <c r="C235" s="19" t="s">
        <v>981</v>
      </c>
      <c r="D235" s="41">
        <v>10680</v>
      </c>
    </row>
    <row r="236" spans="1:4" x14ac:dyDescent="0.25">
      <c r="A236" s="20" t="s">
        <v>1386</v>
      </c>
      <c r="B236" s="18" t="s">
        <v>578</v>
      </c>
      <c r="C236" s="19" t="s">
        <v>981</v>
      </c>
      <c r="D236" s="41">
        <v>30890</v>
      </c>
    </row>
    <row r="237" spans="1:4" x14ac:dyDescent="0.25">
      <c r="A237" s="20" t="s">
        <v>1386</v>
      </c>
      <c r="B237" s="18" t="s">
        <v>469</v>
      </c>
      <c r="C237" s="19" t="s">
        <v>981</v>
      </c>
      <c r="D237" s="41">
        <v>8740</v>
      </c>
    </row>
    <row r="238" spans="1:4" x14ac:dyDescent="0.25">
      <c r="A238" s="20" t="s">
        <v>1386</v>
      </c>
      <c r="B238" s="18" t="s">
        <v>53</v>
      </c>
      <c r="C238" s="19" t="s">
        <v>981</v>
      </c>
      <c r="D238" s="41">
        <v>3260</v>
      </c>
    </row>
    <row r="239" spans="1:4" x14ac:dyDescent="0.25">
      <c r="A239" s="20" t="s">
        <v>1386</v>
      </c>
      <c r="B239" s="18" t="s">
        <v>474</v>
      </c>
      <c r="C239" s="19" t="s">
        <v>981</v>
      </c>
      <c r="D239" s="41">
        <v>1240</v>
      </c>
    </row>
    <row r="240" spans="1:4" x14ac:dyDescent="0.25">
      <c r="A240" s="20" t="s">
        <v>1386</v>
      </c>
      <c r="B240" s="18" t="s">
        <v>579</v>
      </c>
      <c r="C240" s="19" t="s">
        <v>981</v>
      </c>
      <c r="D240" s="41">
        <v>3020</v>
      </c>
    </row>
    <row r="241" spans="1:4" x14ac:dyDescent="0.25">
      <c r="A241" s="20" t="s">
        <v>1386</v>
      </c>
      <c r="B241" s="18" t="s">
        <v>123</v>
      </c>
      <c r="C241" s="19" t="s">
        <v>981</v>
      </c>
      <c r="D241" s="41">
        <v>3040</v>
      </c>
    </row>
    <row r="242" spans="1:4" x14ac:dyDescent="0.25">
      <c r="A242" s="20" t="s">
        <v>1386</v>
      </c>
      <c r="B242" s="18" t="s">
        <v>506</v>
      </c>
      <c r="C242" s="19" t="s">
        <v>981</v>
      </c>
      <c r="D242" s="41">
        <v>1180</v>
      </c>
    </row>
    <row r="243" spans="1:4" x14ac:dyDescent="0.25">
      <c r="A243" s="20" t="s">
        <v>1386</v>
      </c>
      <c r="B243" s="18" t="s">
        <v>529</v>
      </c>
      <c r="C243" s="19" t="s">
        <v>981</v>
      </c>
      <c r="D243" s="41">
        <v>49640</v>
      </c>
    </row>
    <row r="244" spans="1:4" x14ac:dyDescent="0.25">
      <c r="A244" s="20" t="s">
        <v>1386</v>
      </c>
      <c r="B244" s="18" t="s">
        <v>546</v>
      </c>
      <c r="C244" s="19" t="s">
        <v>981</v>
      </c>
      <c r="D244" s="41">
        <v>14260</v>
      </c>
    </row>
    <row r="245" spans="1:4" x14ac:dyDescent="0.25">
      <c r="A245" s="20" t="s">
        <v>1386</v>
      </c>
      <c r="B245" s="18" t="s">
        <v>580</v>
      </c>
      <c r="C245" s="19" t="s">
        <v>981</v>
      </c>
      <c r="D245" s="41">
        <v>3700</v>
      </c>
    </row>
    <row r="246" spans="1:4" x14ac:dyDescent="0.25">
      <c r="A246" s="20" t="s">
        <v>1386</v>
      </c>
      <c r="B246" s="18" t="s">
        <v>581</v>
      </c>
      <c r="C246" s="19" t="s">
        <v>981</v>
      </c>
      <c r="D246" s="41">
        <v>10020</v>
      </c>
    </row>
    <row r="247" spans="1:4" x14ac:dyDescent="0.25">
      <c r="A247" s="20" t="s">
        <v>1386</v>
      </c>
      <c r="B247" s="18" t="s">
        <v>464</v>
      </c>
      <c r="C247" s="19" t="s">
        <v>981</v>
      </c>
      <c r="D247" s="41">
        <v>9250</v>
      </c>
    </row>
    <row r="248" spans="1:4" x14ac:dyDescent="0.25">
      <c r="A248" s="20" t="s">
        <v>1386</v>
      </c>
      <c r="B248" s="18" t="s">
        <v>61</v>
      </c>
      <c r="C248" s="19" t="s">
        <v>981</v>
      </c>
      <c r="D248" s="41">
        <v>7380</v>
      </c>
    </row>
    <row r="249" spans="1:4" x14ac:dyDescent="0.25">
      <c r="A249" s="20" t="s">
        <v>1386</v>
      </c>
      <c r="B249" s="18" t="s">
        <v>582</v>
      </c>
      <c r="C249" s="19" t="s">
        <v>981</v>
      </c>
      <c r="D249" s="41">
        <v>8170</v>
      </c>
    </row>
    <row r="250" spans="1:4" x14ac:dyDescent="0.25">
      <c r="A250" s="20" t="s">
        <v>1386</v>
      </c>
      <c r="B250" s="18" t="s">
        <v>583</v>
      </c>
      <c r="C250" s="19" t="s">
        <v>981</v>
      </c>
      <c r="D250" s="41">
        <v>2580</v>
      </c>
    </row>
    <row r="251" spans="1:4" x14ac:dyDescent="0.25">
      <c r="A251" s="20" t="s">
        <v>1386</v>
      </c>
      <c r="B251" s="18" t="s">
        <v>515</v>
      </c>
      <c r="C251" s="19" t="s">
        <v>981</v>
      </c>
      <c r="D251" s="41">
        <v>10470</v>
      </c>
    </row>
    <row r="252" spans="1:4" x14ac:dyDescent="0.25">
      <c r="A252" s="20" t="s">
        <v>1386</v>
      </c>
      <c r="B252" s="18" t="s">
        <v>584</v>
      </c>
      <c r="C252" s="19" t="s">
        <v>981</v>
      </c>
      <c r="D252" s="41">
        <v>580</v>
      </c>
    </row>
    <row r="253" spans="1:4" x14ac:dyDescent="0.25">
      <c r="A253" s="20" t="s">
        <v>1386</v>
      </c>
      <c r="B253" s="18" t="s">
        <v>521</v>
      </c>
      <c r="C253" s="19" t="s">
        <v>981</v>
      </c>
      <c r="D253" s="41">
        <v>9085</v>
      </c>
    </row>
    <row r="254" spans="1:4" x14ac:dyDescent="0.25">
      <c r="A254" s="20" t="s">
        <v>1386</v>
      </c>
      <c r="B254" s="18" t="s">
        <v>548</v>
      </c>
      <c r="C254" s="19" t="s">
        <v>981</v>
      </c>
      <c r="D254" s="41">
        <v>14250</v>
      </c>
    </row>
    <row r="255" spans="1:4" x14ac:dyDescent="0.25">
      <c r="A255" s="20" t="s">
        <v>1386</v>
      </c>
      <c r="B255" s="18" t="s">
        <v>482</v>
      </c>
      <c r="C255" s="19" t="s">
        <v>981</v>
      </c>
      <c r="D255" s="41">
        <v>29770</v>
      </c>
    </row>
    <row r="256" spans="1:4" x14ac:dyDescent="0.25">
      <c r="A256" s="20" t="s">
        <v>1386</v>
      </c>
      <c r="B256" s="18" t="s">
        <v>446</v>
      </c>
      <c r="C256" s="19" t="s">
        <v>981</v>
      </c>
      <c r="D256" s="41">
        <v>8690</v>
      </c>
    </row>
    <row r="257" spans="1:4" x14ac:dyDescent="0.25">
      <c r="A257" s="20" t="s">
        <v>1386</v>
      </c>
      <c r="B257" s="18" t="s">
        <v>585</v>
      </c>
      <c r="C257" s="19" t="s">
        <v>981</v>
      </c>
      <c r="D257" s="41">
        <v>15150</v>
      </c>
    </row>
    <row r="258" spans="1:4" x14ac:dyDescent="0.25">
      <c r="A258" s="20" t="s">
        <v>1386</v>
      </c>
      <c r="B258" s="18" t="s">
        <v>483</v>
      </c>
      <c r="C258" s="19" t="s">
        <v>981</v>
      </c>
      <c r="D258" s="41">
        <v>10625</v>
      </c>
    </row>
    <row r="259" spans="1:4" x14ac:dyDescent="0.25">
      <c r="A259" s="20" t="s">
        <v>1386</v>
      </c>
      <c r="B259" s="18" t="s">
        <v>507</v>
      </c>
      <c r="C259" s="19" t="s">
        <v>981</v>
      </c>
      <c r="D259" s="41">
        <v>14760</v>
      </c>
    </row>
    <row r="260" spans="1:4" x14ac:dyDescent="0.25">
      <c r="A260" s="20" t="s">
        <v>1386</v>
      </c>
      <c r="B260" s="18" t="s">
        <v>42</v>
      </c>
      <c r="C260" s="19" t="s">
        <v>981</v>
      </c>
      <c r="D260" s="41">
        <v>23400</v>
      </c>
    </row>
    <row r="261" spans="1:4" x14ac:dyDescent="0.25">
      <c r="A261" s="20" t="s">
        <v>1386</v>
      </c>
      <c r="B261" s="18" t="s">
        <v>586</v>
      </c>
      <c r="C261" s="19" t="s">
        <v>981</v>
      </c>
      <c r="D261" s="41">
        <v>12660</v>
      </c>
    </row>
    <row r="262" spans="1:4" x14ac:dyDescent="0.25">
      <c r="A262" s="20" t="s">
        <v>1386</v>
      </c>
      <c r="B262" s="18" t="s">
        <v>484</v>
      </c>
      <c r="C262" s="19" t="s">
        <v>981</v>
      </c>
      <c r="D262" s="41">
        <v>21590</v>
      </c>
    </row>
    <row r="263" spans="1:4" x14ac:dyDescent="0.25">
      <c r="A263" s="20" t="s">
        <v>1386</v>
      </c>
      <c r="B263" s="18" t="s">
        <v>124</v>
      </c>
      <c r="C263" s="19" t="s">
        <v>981</v>
      </c>
      <c r="D263" s="41">
        <v>19740</v>
      </c>
    </row>
    <row r="264" spans="1:4" x14ac:dyDescent="0.25">
      <c r="A264" s="20" t="s">
        <v>1386</v>
      </c>
      <c r="B264" s="18" t="s">
        <v>479</v>
      </c>
      <c r="C264" s="19" t="s">
        <v>981</v>
      </c>
      <c r="D264" s="41">
        <v>10750</v>
      </c>
    </row>
    <row r="265" spans="1:4" x14ac:dyDescent="0.25">
      <c r="A265" s="20" t="s">
        <v>1386</v>
      </c>
      <c r="B265" s="18" t="s">
        <v>587</v>
      </c>
      <c r="C265" s="19" t="s">
        <v>981</v>
      </c>
      <c r="D265" s="41">
        <v>8180</v>
      </c>
    </row>
    <row r="266" spans="1:4" x14ac:dyDescent="0.25">
      <c r="A266" s="20" t="s">
        <v>1386</v>
      </c>
      <c r="B266" s="18" t="s">
        <v>588</v>
      </c>
      <c r="C266" s="19" t="s">
        <v>981</v>
      </c>
      <c r="D266" s="41">
        <v>8130</v>
      </c>
    </row>
    <row r="267" spans="1:4" x14ac:dyDescent="0.25">
      <c r="A267" s="20" t="s">
        <v>1386</v>
      </c>
      <c r="B267" s="18" t="s">
        <v>493</v>
      </c>
      <c r="C267" s="19" t="s">
        <v>981</v>
      </c>
      <c r="D267" s="41">
        <v>2620</v>
      </c>
    </row>
    <row r="268" spans="1:4" x14ac:dyDescent="0.25">
      <c r="A268" s="20" t="s">
        <v>1386</v>
      </c>
      <c r="B268" s="18" t="s">
        <v>473</v>
      </c>
      <c r="C268" s="19" t="s">
        <v>981</v>
      </c>
      <c r="D268" s="41">
        <v>44290</v>
      </c>
    </row>
    <row r="269" spans="1:4" x14ac:dyDescent="0.25">
      <c r="A269" s="20" t="s">
        <v>1386</v>
      </c>
      <c r="B269" s="18" t="s">
        <v>589</v>
      </c>
      <c r="C269" s="19" t="s">
        <v>981</v>
      </c>
      <c r="D269" s="41">
        <v>19350</v>
      </c>
    </row>
    <row r="270" spans="1:4" x14ac:dyDescent="0.25">
      <c r="A270" s="20" t="s">
        <v>1386</v>
      </c>
      <c r="B270" s="18" t="s">
        <v>120</v>
      </c>
      <c r="C270" s="19" t="s">
        <v>981</v>
      </c>
      <c r="D270" s="41">
        <v>5110</v>
      </c>
    </row>
    <row r="271" spans="1:4" x14ac:dyDescent="0.25">
      <c r="A271" s="20" t="s">
        <v>1386</v>
      </c>
      <c r="B271" s="18" t="s">
        <v>590</v>
      </c>
      <c r="C271" s="19" t="s">
        <v>981</v>
      </c>
      <c r="D271" s="41">
        <v>11260</v>
      </c>
    </row>
    <row r="272" spans="1:4" x14ac:dyDescent="0.25">
      <c r="A272" s="20" t="s">
        <v>1386</v>
      </c>
      <c r="B272" s="18" t="s">
        <v>491</v>
      </c>
      <c r="C272" s="19" t="s">
        <v>981</v>
      </c>
      <c r="D272" s="41">
        <v>73310</v>
      </c>
    </row>
    <row r="273" spans="1:4" x14ac:dyDescent="0.25">
      <c r="A273" s="20" t="s">
        <v>1386</v>
      </c>
      <c r="B273" s="18" t="s">
        <v>505</v>
      </c>
      <c r="C273" s="19" t="s">
        <v>981</v>
      </c>
      <c r="D273" s="41">
        <v>32320</v>
      </c>
    </row>
    <row r="274" spans="1:4" x14ac:dyDescent="0.25">
      <c r="A274" s="20" t="s">
        <v>1386</v>
      </c>
      <c r="B274" s="18" t="s">
        <v>549</v>
      </c>
      <c r="C274" s="19" t="s">
        <v>981</v>
      </c>
      <c r="D274" s="41">
        <v>21880</v>
      </c>
    </row>
    <row r="275" spans="1:4" x14ac:dyDescent="0.25">
      <c r="A275" s="20" t="s">
        <v>1386</v>
      </c>
      <c r="B275" s="18" t="s">
        <v>500</v>
      </c>
      <c r="C275" s="19" t="s">
        <v>981</v>
      </c>
      <c r="D275" s="41">
        <v>22290</v>
      </c>
    </row>
    <row r="276" spans="1:4" x14ac:dyDescent="0.25">
      <c r="A276" s="20" t="s">
        <v>1386</v>
      </c>
      <c r="B276" s="18" t="s">
        <v>445</v>
      </c>
      <c r="C276" s="19" t="s">
        <v>981</v>
      </c>
      <c r="D276" s="41">
        <v>429880</v>
      </c>
    </row>
    <row r="277" spans="1:4" x14ac:dyDescent="0.25">
      <c r="A277" s="20" t="s">
        <v>1386</v>
      </c>
      <c r="B277" s="18" t="s">
        <v>107</v>
      </c>
      <c r="C277" s="19" t="s">
        <v>981</v>
      </c>
      <c r="D277" s="41">
        <v>38900</v>
      </c>
    </row>
    <row r="278" spans="1:4" x14ac:dyDescent="0.25">
      <c r="A278" s="20" t="s">
        <v>1386</v>
      </c>
      <c r="B278" s="18" t="s">
        <v>591</v>
      </c>
      <c r="C278" s="19" t="s">
        <v>981</v>
      </c>
      <c r="D278" s="41">
        <v>1395</v>
      </c>
    </row>
    <row r="279" spans="1:4" x14ac:dyDescent="0.25">
      <c r="A279" s="20" t="s">
        <v>1386</v>
      </c>
      <c r="B279" s="18" t="s">
        <v>85</v>
      </c>
      <c r="C279" s="19" t="s">
        <v>981</v>
      </c>
      <c r="D279" s="41">
        <v>16115</v>
      </c>
    </row>
    <row r="280" spans="1:4" x14ac:dyDescent="0.25">
      <c r="A280" s="20" t="s">
        <v>1386</v>
      </c>
      <c r="B280" s="18" t="s">
        <v>592</v>
      </c>
      <c r="C280" s="19" t="s">
        <v>981</v>
      </c>
      <c r="D280" s="41">
        <v>4240</v>
      </c>
    </row>
    <row r="281" spans="1:4" x14ac:dyDescent="0.25">
      <c r="A281" s="20" t="s">
        <v>1386</v>
      </c>
      <c r="B281" s="18" t="s">
        <v>526</v>
      </c>
      <c r="C281" s="19" t="s">
        <v>981</v>
      </c>
      <c r="D281" s="41">
        <v>9370</v>
      </c>
    </row>
    <row r="282" spans="1:4" x14ac:dyDescent="0.25">
      <c r="A282" s="20" t="s">
        <v>1386</v>
      </c>
      <c r="B282" s="18" t="s">
        <v>496</v>
      </c>
      <c r="C282" s="19" t="s">
        <v>981</v>
      </c>
      <c r="D282" s="41">
        <v>4500</v>
      </c>
    </row>
    <row r="283" spans="1:4" x14ac:dyDescent="0.25">
      <c r="A283" s="20" t="s">
        <v>1386</v>
      </c>
      <c r="B283" s="18" t="s">
        <v>593</v>
      </c>
      <c r="C283" s="19" t="s">
        <v>981</v>
      </c>
      <c r="D283" s="41">
        <v>6600</v>
      </c>
    </row>
    <row r="284" spans="1:4" x14ac:dyDescent="0.25">
      <c r="A284" s="20" t="s">
        <v>1386</v>
      </c>
      <c r="B284" s="18" t="s">
        <v>122</v>
      </c>
      <c r="C284" s="19" t="s">
        <v>981</v>
      </c>
      <c r="D284" s="41">
        <v>3470</v>
      </c>
    </row>
    <row r="285" spans="1:4" x14ac:dyDescent="0.25">
      <c r="A285" s="20" t="s">
        <v>1386</v>
      </c>
      <c r="B285" s="18" t="s">
        <v>77</v>
      </c>
      <c r="C285" s="19" t="s">
        <v>981</v>
      </c>
      <c r="D285" s="41">
        <v>18405</v>
      </c>
    </row>
    <row r="286" spans="1:4" x14ac:dyDescent="0.25">
      <c r="A286" s="20" t="s">
        <v>1386</v>
      </c>
      <c r="B286" s="18" t="s">
        <v>78</v>
      </c>
      <c r="C286" s="19" t="s">
        <v>981</v>
      </c>
      <c r="D286" s="41">
        <v>10810</v>
      </c>
    </row>
    <row r="287" spans="1:4" x14ac:dyDescent="0.25">
      <c r="A287" s="20" t="s">
        <v>1386</v>
      </c>
      <c r="B287" s="18" t="s">
        <v>129</v>
      </c>
      <c r="C287" s="19" t="s">
        <v>981</v>
      </c>
      <c r="D287" s="41">
        <v>4070</v>
      </c>
    </row>
    <row r="288" spans="1:4" x14ac:dyDescent="0.25">
      <c r="A288" s="20" t="s">
        <v>1386</v>
      </c>
      <c r="B288" s="18" t="s">
        <v>86</v>
      </c>
      <c r="C288" s="19" t="s">
        <v>981</v>
      </c>
      <c r="D288" s="41">
        <v>1730</v>
      </c>
    </row>
    <row r="289" spans="1:4" x14ac:dyDescent="0.25">
      <c r="A289" s="20" t="s">
        <v>1386</v>
      </c>
      <c r="B289" s="18" t="s">
        <v>594</v>
      </c>
      <c r="C289" s="19" t="s">
        <v>981</v>
      </c>
      <c r="D289" s="41">
        <v>25790</v>
      </c>
    </row>
    <row r="290" spans="1:4" x14ac:dyDescent="0.25">
      <c r="A290" s="20" t="s">
        <v>1386</v>
      </c>
      <c r="B290" s="18" t="s">
        <v>476</v>
      </c>
      <c r="C290" s="19" t="s">
        <v>981</v>
      </c>
      <c r="D290" s="41">
        <v>14140</v>
      </c>
    </row>
    <row r="291" spans="1:4" x14ac:dyDescent="0.25">
      <c r="A291" s="20" t="s">
        <v>1386</v>
      </c>
      <c r="B291" s="18" t="s">
        <v>34</v>
      </c>
      <c r="C291" s="19" t="s">
        <v>981</v>
      </c>
      <c r="D291" s="41">
        <v>3680</v>
      </c>
    </row>
    <row r="292" spans="1:4" x14ac:dyDescent="0.25">
      <c r="A292" s="20" t="s">
        <v>1386</v>
      </c>
      <c r="B292" s="18" t="s">
        <v>595</v>
      </c>
      <c r="C292" s="19" t="s">
        <v>981</v>
      </c>
      <c r="D292" s="41">
        <v>11190</v>
      </c>
    </row>
    <row r="293" spans="1:4" x14ac:dyDescent="0.25">
      <c r="A293" s="20" t="s">
        <v>1386</v>
      </c>
      <c r="B293" s="18" t="s">
        <v>596</v>
      </c>
      <c r="C293" s="19" t="s">
        <v>981</v>
      </c>
      <c r="D293" s="41">
        <v>17720</v>
      </c>
    </row>
    <row r="294" spans="1:4" x14ac:dyDescent="0.25">
      <c r="A294" s="20" t="s">
        <v>1386</v>
      </c>
      <c r="B294" s="18" t="s">
        <v>136</v>
      </c>
      <c r="C294" s="19" t="s">
        <v>981</v>
      </c>
      <c r="D294" s="41">
        <v>6290</v>
      </c>
    </row>
    <row r="295" spans="1:4" x14ac:dyDescent="0.25">
      <c r="A295" s="20" t="s">
        <v>1386</v>
      </c>
      <c r="B295" s="18" t="s">
        <v>55</v>
      </c>
      <c r="C295" s="19" t="s">
        <v>981</v>
      </c>
      <c r="D295" s="41">
        <v>17105</v>
      </c>
    </row>
    <row r="296" spans="1:4" x14ac:dyDescent="0.25">
      <c r="A296" s="20" t="s">
        <v>1386</v>
      </c>
      <c r="B296" s="18" t="s">
        <v>448</v>
      </c>
      <c r="C296" s="19" t="s">
        <v>981</v>
      </c>
      <c r="D296" s="41">
        <v>49510</v>
      </c>
    </row>
    <row r="297" spans="1:4" x14ac:dyDescent="0.25">
      <c r="A297" s="20" t="s">
        <v>1386</v>
      </c>
      <c r="B297" s="18" t="s">
        <v>38</v>
      </c>
      <c r="C297" s="19" t="s">
        <v>981</v>
      </c>
      <c r="D297" s="41">
        <v>14270</v>
      </c>
    </row>
    <row r="298" spans="1:4" x14ac:dyDescent="0.25">
      <c r="A298" s="20" t="s">
        <v>1386</v>
      </c>
      <c r="B298" s="18" t="s">
        <v>597</v>
      </c>
      <c r="C298" s="19" t="s">
        <v>981</v>
      </c>
      <c r="D298" s="41">
        <v>9130</v>
      </c>
    </row>
    <row r="299" spans="1:4" x14ac:dyDescent="0.25">
      <c r="A299" s="20" t="s">
        <v>1386</v>
      </c>
      <c r="B299" s="18" t="s">
        <v>471</v>
      </c>
      <c r="C299" s="19" t="s">
        <v>981</v>
      </c>
      <c r="D299" s="41">
        <v>1220</v>
      </c>
    </row>
    <row r="300" spans="1:4" x14ac:dyDescent="0.25">
      <c r="A300" s="20" t="s">
        <v>1386</v>
      </c>
      <c r="B300" s="18" t="s">
        <v>598</v>
      </c>
      <c r="C300" s="19" t="s">
        <v>981</v>
      </c>
      <c r="D300" s="41">
        <v>48140</v>
      </c>
    </row>
    <row r="301" spans="1:4" x14ac:dyDescent="0.25">
      <c r="A301" s="20" t="s">
        <v>1386</v>
      </c>
      <c r="B301" s="18" t="s">
        <v>444</v>
      </c>
      <c r="C301" s="19" t="s">
        <v>981</v>
      </c>
      <c r="D301" s="41">
        <v>9280</v>
      </c>
    </row>
    <row r="302" spans="1:4" x14ac:dyDescent="0.25">
      <c r="A302" s="20" t="s">
        <v>1386</v>
      </c>
      <c r="B302" s="18" t="s">
        <v>39</v>
      </c>
      <c r="C302" s="19" t="s">
        <v>981</v>
      </c>
      <c r="D302" s="41">
        <v>6450</v>
      </c>
    </row>
    <row r="303" spans="1:4" x14ac:dyDescent="0.25">
      <c r="A303" s="20" t="s">
        <v>1386</v>
      </c>
      <c r="B303" s="18" t="s">
        <v>88</v>
      </c>
      <c r="C303" s="19" t="s">
        <v>981</v>
      </c>
      <c r="D303" s="41">
        <v>9850</v>
      </c>
    </row>
    <row r="304" spans="1:4" x14ac:dyDescent="0.25">
      <c r="A304" s="20" t="s">
        <v>1386</v>
      </c>
      <c r="B304" s="18" t="s">
        <v>502</v>
      </c>
      <c r="C304" s="19" t="s">
        <v>981</v>
      </c>
      <c r="D304" s="41">
        <v>15050</v>
      </c>
    </row>
    <row r="305" spans="1:4" x14ac:dyDescent="0.25">
      <c r="A305" s="20" t="s">
        <v>1386</v>
      </c>
      <c r="B305" s="18" t="s">
        <v>503</v>
      </c>
      <c r="C305" s="19" t="s">
        <v>981</v>
      </c>
      <c r="D305" s="41">
        <v>12190</v>
      </c>
    </row>
    <row r="306" spans="1:4" x14ac:dyDescent="0.25">
      <c r="A306" s="20" t="s">
        <v>1386</v>
      </c>
      <c r="B306" s="18" t="s">
        <v>512</v>
      </c>
      <c r="C306" s="19" t="s">
        <v>981</v>
      </c>
      <c r="D306" s="41">
        <v>6080</v>
      </c>
    </row>
    <row r="307" spans="1:4" x14ac:dyDescent="0.25">
      <c r="A307" s="20" t="s">
        <v>1386</v>
      </c>
      <c r="B307" s="18" t="s">
        <v>514</v>
      </c>
      <c r="C307" s="19" t="s">
        <v>981</v>
      </c>
      <c r="D307" s="41">
        <v>6060</v>
      </c>
    </row>
    <row r="308" spans="1:4" x14ac:dyDescent="0.25">
      <c r="A308" s="20" t="s">
        <v>1386</v>
      </c>
      <c r="B308" s="18" t="s">
        <v>517</v>
      </c>
      <c r="C308" s="19" t="s">
        <v>981</v>
      </c>
      <c r="D308" s="41">
        <v>3280</v>
      </c>
    </row>
    <row r="309" spans="1:4" x14ac:dyDescent="0.25">
      <c r="A309" s="20" t="s">
        <v>1386</v>
      </c>
      <c r="B309" s="18" t="s">
        <v>89</v>
      </c>
      <c r="C309" s="19" t="s">
        <v>981</v>
      </c>
      <c r="D309" s="41">
        <v>5040</v>
      </c>
    </row>
    <row r="310" spans="1:4" x14ac:dyDescent="0.25">
      <c r="A310" s="20" t="s">
        <v>1386</v>
      </c>
      <c r="B310" s="18" t="s">
        <v>532</v>
      </c>
      <c r="C310" s="19" t="s">
        <v>981</v>
      </c>
      <c r="D310" s="41">
        <v>10970</v>
      </c>
    </row>
    <row r="311" spans="1:4" x14ac:dyDescent="0.25">
      <c r="A311" s="20" t="s">
        <v>1386</v>
      </c>
      <c r="B311" s="18" t="s">
        <v>539</v>
      </c>
      <c r="C311" s="19" t="s">
        <v>981</v>
      </c>
      <c r="D311" s="41">
        <v>5450</v>
      </c>
    </row>
    <row r="312" spans="1:4" x14ac:dyDescent="0.25">
      <c r="A312" s="20" t="s">
        <v>1386</v>
      </c>
      <c r="B312" s="18" t="s">
        <v>138</v>
      </c>
      <c r="C312" s="19" t="s">
        <v>981</v>
      </c>
      <c r="D312" s="41">
        <v>3180</v>
      </c>
    </row>
    <row r="313" spans="1:4" x14ac:dyDescent="0.25">
      <c r="A313" s="20" t="s">
        <v>1386</v>
      </c>
      <c r="B313" s="18" t="s">
        <v>599</v>
      </c>
      <c r="C313" s="19" t="s">
        <v>981</v>
      </c>
      <c r="D313" s="41">
        <v>5630</v>
      </c>
    </row>
    <row r="314" spans="1:4" x14ac:dyDescent="0.25">
      <c r="A314" s="20" t="s">
        <v>1386</v>
      </c>
      <c r="B314" s="18" t="s">
        <v>443</v>
      </c>
      <c r="C314" s="19" t="s">
        <v>981</v>
      </c>
      <c r="D314" s="41">
        <v>11570</v>
      </c>
    </row>
    <row r="315" spans="1:4" x14ac:dyDescent="0.25">
      <c r="A315" s="20" t="s">
        <v>1386</v>
      </c>
      <c r="B315" s="18" t="s">
        <v>105</v>
      </c>
      <c r="C315" s="19" t="s">
        <v>981</v>
      </c>
      <c r="D315" s="41">
        <v>2800</v>
      </c>
    </row>
    <row r="316" spans="1:4" x14ac:dyDescent="0.25">
      <c r="A316" s="20" t="s">
        <v>1386</v>
      </c>
      <c r="B316" s="18" t="s">
        <v>106</v>
      </c>
      <c r="C316" s="19" t="s">
        <v>981</v>
      </c>
      <c r="D316" s="41">
        <v>1940</v>
      </c>
    </row>
    <row r="317" spans="1:4" x14ac:dyDescent="0.25">
      <c r="A317" s="20" t="s">
        <v>1386</v>
      </c>
      <c r="B317" s="18" t="s">
        <v>457</v>
      </c>
      <c r="C317" s="19" t="s">
        <v>981</v>
      </c>
      <c r="D317" s="41">
        <v>3595</v>
      </c>
    </row>
    <row r="318" spans="1:4" x14ac:dyDescent="0.25">
      <c r="A318" s="20" t="s">
        <v>1386</v>
      </c>
      <c r="B318" s="18" t="s">
        <v>470</v>
      </c>
      <c r="C318" s="19" t="s">
        <v>981</v>
      </c>
      <c r="D318" s="41">
        <v>1320</v>
      </c>
    </row>
    <row r="319" spans="1:4" x14ac:dyDescent="0.25">
      <c r="A319" s="20" t="s">
        <v>1386</v>
      </c>
      <c r="B319" s="18" t="s">
        <v>472</v>
      </c>
      <c r="C319" s="19" t="s">
        <v>981</v>
      </c>
      <c r="D319" s="41">
        <v>2910</v>
      </c>
    </row>
    <row r="320" spans="1:4" x14ac:dyDescent="0.25">
      <c r="A320" s="20" t="s">
        <v>1386</v>
      </c>
      <c r="B320" s="18" t="s">
        <v>114</v>
      </c>
      <c r="C320" s="19" t="s">
        <v>981</v>
      </c>
      <c r="D320" s="41">
        <v>9160</v>
      </c>
    </row>
    <row r="321" spans="1:4" x14ac:dyDescent="0.25">
      <c r="A321" s="20" t="s">
        <v>1386</v>
      </c>
      <c r="B321" s="18" t="s">
        <v>600</v>
      </c>
      <c r="C321" s="19" t="s">
        <v>981</v>
      </c>
      <c r="D321" s="41">
        <v>7150</v>
      </c>
    </row>
    <row r="322" spans="1:4" x14ac:dyDescent="0.25">
      <c r="A322" s="20" t="s">
        <v>1386</v>
      </c>
      <c r="B322" s="18" t="s">
        <v>601</v>
      </c>
      <c r="C322" s="19" t="s">
        <v>981</v>
      </c>
      <c r="D322" s="41">
        <v>2190</v>
      </c>
    </row>
    <row r="323" spans="1:4" x14ac:dyDescent="0.25">
      <c r="A323" s="20" t="s">
        <v>1386</v>
      </c>
      <c r="B323" s="18" t="s">
        <v>602</v>
      </c>
      <c r="C323" s="19" t="s">
        <v>981</v>
      </c>
      <c r="D323" s="41">
        <v>14455</v>
      </c>
    </row>
    <row r="324" spans="1:4" x14ac:dyDescent="0.25">
      <c r="A324" s="20" t="s">
        <v>1386</v>
      </c>
      <c r="B324" s="18" t="s">
        <v>488</v>
      </c>
      <c r="C324" s="19" t="s">
        <v>981</v>
      </c>
      <c r="D324" s="41">
        <v>3540</v>
      </c>
    </row>
    <row r="325" spans="1:4" x14ac:dyDescent="0.25">
      <c r="A325" s="20" t="s">
        <v>1386</v>
      </c>
      <c r="B325" s="18" t="s">
        <v>490</v>
      </c>
      <c r="C325" s="19" t="s">
        <v>981</v>
      </c>
      <c r="D325" s="41">
        <v>2400</v>
      </c>
    </row>
    <row r="326" spans="1:4" x14ac:dyDescent="0.25">
      <c r="A326" s="20" t="s">
        <v>1386</v>
      </c>
      <c r="B326" s="18" t="s">
        <v>603</v>
      </c>
      <c r="C326" s="19" t="s">
        <v>981</v>
      </c>
      <c r="D326" s="41">
        <v>6510</v>
      </c>
    </row>
    <row r="327" spans="1:4" x14ac:dyDescent="0.25">
      <c r="A327" s="20" t="s">
        <v>1386</v>
      </c>
      <c r="B327" s="18" t="s">
        <v>495</v>
      </c>
      <c r="C327" s="19" t="s">
        <v>981</v>
      </c>
      <c r="D327" s="41">
        <v>83720</v>
      </c>
    </row>
    <row r="328" spans="1:4" x14ac:dyDescent="0.25">
      <c r="A328" s="20" t="s">
        <v>1386</v>
      </c>
      <c r="B328" s="18" t="s">
        <v>604</v>
      </c>
      <c r="C328" s="19" t="s">
        <v>981</v>
      </c>
      <c r="D328" s="41">
        <v>1680</v>
      </c>
    </row>
    <row r="329" spans="1:4" x14ac:dyDescent="0.25">
      <c r="A329" s="20" t="s">
        <v>1386</v>
      </c>
      <c r="B329" s="18" t="s">
        <v>524</v>
      </c>
      <c r="C329" s="19" t="s">
        <v>981</v>
      </c>
      <c r="D329" s="41">
        <v>4720</v>
      </c>
    </row>
    <row r="330" spans="1:4" x14ac:dyDescent="0.25">
      <c r="A330" s="20" t="s">
        <v>1386</v>
      </c>
      <c r="B330" s="18" t="s">
        <v>90</v>
      </c>
      <c r="C330" s="19" t="s">
        <v>981</v>
      </c>
      <c r="D330" s="41">
        <v>5240</v>
      </c>
    </row>
    <row r="331" spans="1:4" x14ac:dyDescent="0.25">
      <c r="A331" s="20" t="s">
        <v>1386</v>
      </c>
      <c r="B331" s="18" t="s">
        <v>535</v>
      </c>
      <c r="C331" s="19" t="s">
        <v>981</v>
      </c>
      <c r="D331" s="41">
        <v>11720</v>
      </c>
    </row>
    <row r="332" spans="1:4" x14ac:dyDescent="0.25">
      <c r="A332" s="20" t="s">
        <v>1386</v>
      </c>
      <c r="B332" s="18" t="s">
        <v>102</v>
      </c>
      <c r="C332" s="19" t="s">
        <v>981</v>
      </c>
      <c r="D332" s="41">
        <v>1140</v>
      </c>
    </row>
    <row r="333" spans="1:4" x14ac:dyDescent="0.25">
      <c r="A333" s="20" t="s">
        <v>1386</v>
      </c>
      <c r="B333" s="18" t="s">
        <v>459</v>
      </c>
      <c r="C333" s="19" t="s">
        <v>981</v>
      </c>
      <c r="D333" s="41">
        <v>98250</v>
      </c>
    </row>
    <row r="334" spans="1:4" x14ac:dyDescent="0.25">
      <c r="A334" s="20" t="s">
        <v>1386</v>
      </c>
      <c r="B334" s="18" t="s">
        <v>605</v>
      </c>
      <c r="C334" s="19" t="s">
        <v>981</v>
      </c>
      <c r="D334" s="41">
        <v>5790</v>
      </c>
    </row>
    <row r="335" spans="1:4" x14ac:dyDescent="0.25">
      <c r="A335" s="20" t="s">
        <v>1386</v>
      </c>
      <c r="B335" s="18" t="s">
        <v>510</v>
      </c>
      <c r="C335" s="19" t="s">
        <v>981</v>
      </c>
      <c r="D335" s="41">
        <v>26680</v>
      </c>
    </row>
    <row r="336" spans="1:4" x14ac:dyDescent="0.25">
      <c r="A336" s="20" t="s">
        <v>1386</v>
      </c>
      <c r="B336" s="18" t="s">
        <v>537</v>
      </c>
      <c r="C336" s="19" t="s">
        <v>981</v>
      </c>
      <c r="D336" s="41">
        <v>16420</v>
      </c>
    </row>
    <row r="337" spans="1:4" x14ac:dyDescent="0.25">
      <c r="A337" s="20" t="s">
        <v>1386</v>
      </c>
      <c r="B337" s="18" t="s">
        <v>606</v>
      </c>
      <c r="C337" s="19" t="s">
        <v>981</v>
      </c>
      <c r="D337" s="41">
        <v>4990</v>
      </c>
    </row>
    <row r="338" spans="1:4" x14ac:dyDescent="0.25">
      <c r="A338" s="20" t="s">
        <v>1386</v>
      </c>
      <c r="B338" s="18" t="s">
        <v>607</v>
      </c>
      <c r="C338" s="19" t="s">
        <v>981</v>
      </c>
      <c r="D338" s="41">
        <v>4300</v>
      </c>
    </row>
    <row r="339" spans="1:4" x14ac:dyDescent="0.25">
      <c r="A339" s="20" t="s">
        <v>1386</v>
      </c>
      <c r="B339" s="18" t="s">
        <v>463</v>
      </c>
      <c r="C339" s="19" t="s">
        <v>981</v>
      </c>
      <c r="D339" s="41">
        <v>1380</v>
      </c>
    </row>
    <row r="340" spans="1:4" x14ac:dyDescent="0.25">
      <c r="A340" s="20" t="s">
        <v>1386</v>
      </c>
      <c r="B340" s="18" t="s">
        <v>480</v>
      </c>
      <c r="C340" s="19" t="s">
        <v>981</v>
      </c>
      <c r="D340" s="41">
        <v>21505</v>
      </c>
    </row>
    <row r="341" spans="1:4" x14ac:dyDescent="0.25">
      <c r="A341" s="20" t="s">
        <v>1386</v>
      </c>
      <c r="B341" s="18" t="s">
        <v>608</v>
      </c>
      <c r="C341" s="19" t="s">
        <v>981</v>
      </c>
      <c r="D341" s="41">
        <v>4570</v>
      </c>
    </row>
    <row r="342" spans="1:4" x14ac:dyDescent="0.25">
      <c r="A342" s="20" t="s">
        <v>1386</v>
      </c>
      <c r="B342" s="18" t="s">
        <v>60</v>
      </c>
      <c r="C342" s="19" t="s">
        <v>981</v>
      </c>
      <c r="D342" s="41">
        <v>1290</v>
      </c>
    </row>
    <row r="343" spans="1:4" x14ac:dyDescent="0.25">
      <c r="A343" s="20" t="s">
        <v>1386</v>
      </c>
      <c r="B343" s="18" t="s">
        <v>477</v>
      </c>
      <c r="C343" s="19" t="s">
        <v>981</v>
      </c>
      <c r="D343" s="41">
        <v>5115</v>
      </c>
    </row>
    <row r="344" spans="1:4" x14ac:dyDescent="0.25">
      <c r="A344" s="20" t="s">
        <v>1386</v>
      </c>
      <c r="B344" s="18" t="s">
        <v>609</v>
      </c>
      <c r="C344" s="19" t="s">
        <v>981</v>
      </c>
      <c r="D344" s="41">
        <v>16395</v>
      </c>
    </row>
    <row r="345" spans="1:4" x14ac:dyDescent="0.25">
      <c r="A345" s="20" t="s">
        <v>1386</v>
      </c>
      <c r="B345" s="18" t="s">
        <v>610</v>
      </c>
      <c r="C345" s="19" t="s">
        <v>981</v>
      </c>
      <c r="D345" s="41">
        <v>1350</v>
      </c>
    </row>
    <row r="346" spans="1:4" x14ac:dyDescent="0.25">
      <c r="A346" s="20" t="s">
        <v>1386</v>
      </c>
      <c r="B346" s="18" t="s">
        <v>23</v>
      </c>
      <c r="C346" s="19" t="s">
        <v>981</v>
      </c>
      <c r="D346" s="41">
        <v>4010</v>
      </c>
    </row>
    <row r="347" spans="1:4" x14ac:dyDescent="0.25">
      <c r="A347" s="20" t="s">
        <v>1386</v>
      </c>
      <c r="B347" s="18" t="s">
        <v>475</v>
      </c>
      <c r="C347" s="19" t="s">
        <v>981</v>
      </c>
      <c r="D347" s="41">
        <v>15880</v>
      </c>
    </row>
    <row r="348" spans="1:4" x14ac:dyDescent="0.25">
      <c r="A348" s="20" t="s">
        <v>1386</v>
      </c>
      <c r="B348" s="18" t="s">
        <v>95</v>
      </c>
      <c r="C348" s="19" t="s">
        <v>981</v>
      </c>
      <c r="D348" s="41">
        <v>2850</v>
      </c>
    </row>
    <row r="349" spans="1:4" x14ac:dyDescent="0.25">
      <c r="A349" s="20" t="s">
        <v>1386</v>
      </c>
      <c r="B349" s="18" t="s">
        <v>611</v>
      </c>
      <c r="C349" s="19" t="s">
        <v>981</v>
      </c>
      <c r="D349" s="41">
        <v>5290</v>
      </c>
    </row>
    <row r="350" spans="1:4" x14ac:dyDescent="0.25">
      <c r="A350" s="20" t="s">
        <v>1386</v>
      </c>
      <c r="B350" s="18" t="s">
        <v>499</v>
      </c>
      <c r="C350" s="19" t="s">
        <v>981</v>
      </c>
      <c r="D350" s="41">
        <v>4910</v>
      </c>
    </row>
    <row r="351" spans="1:4" x14ac:dyDescent="0.25">
      <c r="A351" s="20" t="s">
        <v>1386</v>
      </c>
      <c r="B351" s="18" t="s">
        <v>63</v>
      </c>
      <c r="C351" s="19" t="s">
        <v>981</v>
      </c>
      <c r="D351" s="41">
        <v>8480</v>
      </c>
    </row>
    <row r="352" spans="1:4" x14ac:dyDescent="0.25">
      <c r="A352" s="20" t="s">
        <v>1386</v>
      </c>
      <c r="B352" s="18" t="s">
        <v>612</v>
      </c>
      <c r="C352" s="19" t="s">
        <v>981</v>
      </c>
      <c r="D352" s="41">
        <v>5135</v>
      </c>
    </row>
    <row r="353" spans="1:4" x14ac:dyDescent="0.25">
      <c r="A353" s="20" t="s">
        <v>1386</v>
      </c>
      <c r="B353" s="18" t="s">
        <v>130</v>
      </c>
      <c r="C353" s="19" t="s">
        <v>981</v>
      </c>
      <c r="D353" s="41">
        <v>9480</v>
      </c>
    </row>
    <row r="354" spans="1:4" x14ac:dyDescent="0.25">
      <c r="A354" s="20" t="s">
        <v>1386</v>
      </c>
      <c r="B354" s="18" t="s">
        <v>613</v>
      </c>
      <c r="C354" s="19" t="s">
        <v>981</v>
      </c>
      <c r="D354" s="41">
        <v>15600</v>
      </c>
    </row>
    <row r="355" spans="1:4" x14ac:dyDescent="0.25">
      <c r="A355" s="20" t="s">
        <v>1386</v>
      </c>
      <c r="B355" s="18" t="s">
        <v>35</v>
      </c>
      <c r="C355" s="19" t="s">
        <v>981</v>
      </c>
      <c r="D355" s="41">
        <v>6170</v>
      </c>
    </row>
    <row r="356" spans="1:4" x14ac:dyDescent="0.25">
      <c r="A356" s="20" t="s">
        <v>1386</v>
      </c>
      <c r="B356" s="18" t="s">
        <v>111</v>
      </c>
      <c r="C356" s="19" t="s">
        <v>981</v>
      </c>
      <c r="D356" s="41">
        <v>270</v>
      </c>
    </row>
    <row r="357" spans="1:4" x14ac:dyDescent="0.25">
      <c r="A357" s="20" t="s">
        <v>1386</v>
      </c>
      <c r="B357" s="18" t="s">
        <v>545</v>
      </c>
      <c r="C357" s="19" t="s">
        <v>981</v>
      </c>
      <c r="D357" s="41">
        <v>11820</v>
      </c>
    </row>
    <row r="358" spans="1:4" x14ac:dyDescent="0.25">
      <c r="A358" s="20" t="s">
        <v>1386</v>
      </c>
      <c r="B358" s="18" t="s">
        <v>614</v>
      </c>
      <c r="C358" s="19" t="s">
        <v>981</v>
      </c>
      <c r="D358" s="41">
        <v>2665</v>
      </c>
    </row>
    <row r="359" spans="1:4" x14ac:dyDescent="0.25">
      <c r="A359" s="20" t="s">
        <v>1386</v>
      </c>
      <c r="B359" s="18" t="s">
        <v>615</v>
      </c>
      <c r="C359" s="19" t="s">
        <v>981</v>
      </c>
      <c r="D359" s="41">
        <v>2940</v>
      </c>
    </row>
    <row r="360" spans="1:4" x14ac:dyDescent="0.25">
      <c r="A360" s="20" t="s">
        <v>1386</v>
      </c>
      <c r="B360" s="18" t="s">
        <v>616</v>
      </c>
      <c r="C360" s="19" t="s">
        <v>981</v>
      </c>
      <c r="D360" s="41">
        <v>25920</v>
      </c>
    </row>
    <row r="361" spans="1:4" x14ac:dyDescent="0.25">
      <c r="A361" s="20" t="s">
        <v>1386</v>
      </c>
      <c r="B361" s="18" t="s">
        <v>486</v>
      </c>
      <c r="C361" s="19" t="s">
        <v>981</v>
      </c>
      <c r="D361" s="41">
        <v>4830</v>
      </c>
    </row>
    <row r="362" spans="1:4" x14ac:dyDescent="0.25">
      <c r="A362" s="20" t="s">
        <v>1386</v>
      </c>
      <c r="B362" s="18" t="s">
        <v>485</v>
      </c>
      <c r="C362" s="19" t="s">
        <v>981</v>
      </c>
      <c r="D362" s="41">
        <v>100</v>
      </c>
    </row>
    <row r="363" spans="1:4" x14ac:dyDescent="0.25">
      <c r="A363" s="20" t="s">
        <v>1386</v>
      </c>
      <c r="B363" s="18" t="s">
        <v>528</v>
      </c>
      <c r="C363" s="19" t="s">
        <v>981</v>
      </c>
      <c r="D363" s="41">
        <v>9755</v>
      </c>
    </row>
    <row r="364" spans="1:4" x14ac:dyDescent="0.25">
      <c r="A364" s="20" t="s">
        <v>1386</v>
      </c>
      <c r="B364" s="18" t="s">
        <v>544</v>
      </c>
      <c r="C364" s="19" t="s">
        <v>981</v>
      </c>
      <c r="D364" s="41">
        <v>6280</v>
      </c>
    </row>
    <row r="365" spans="1:4" x14ac:dyDescent="0.25">
      <c r="A365" s="20" t="s">
        <v>1386</v>
      </c>
      <c r="B365" s="18" t="s">
        <v>62</v>
      </c>
      <c r="C365" s="19" t="s">
        <v>981</v>
      </c>
      <c r="D365" s="41">
        <v>19950</v>
      </c>
    </row>
    <row r="366" spans="1:4" x14ac:dyDescent="0.25">
      <c r="A366" s="20" t="s">
        <v>1386</v>
      </c>
      <c r="B366" s="18" t="s">
        <v>617</v>
      </c>
      <c r="C366" s="19" t="s">
        <v>981</v>
      </c>
      <c r="D366" s="41">
        <v>8460</v>
      </c>
    </row>
    <row r="367" spans="1:4" x14ac:dyDescent="0.25">
      <c r="A367" s="20" t="s">
        <v>1386</v>
      </c>
      <c r="B367" s="18" t="s">
        <v>478</v>
      </c>
      <c r="C367" s="19" t="s">
        <v>981</v>
      </c>
      <c r="D367" s="41">
        <v>3100</v>
      </c>
    </row>
    <row r="368" spans="1:4" x14ac:dyDescent="0.25">
      <c r="A368" s="20" t="s">
        <v>1386</v>
      </c>
      <c r="B368" s="18" t="s">
        <v>131</v>
      </c>
      <c r="C368" s="19" t="s">
        <v>981</v>
      </c>
      <c r="D368" s="41">
        <v>3750</v>
      </c>
    </row>
    <row r="369" spans="1:4" x14ac:dyDescent="0.25">
      <c r="A369" s="20" t="s">
        <v>1386</v>
      </c>
      <c r="B369" s="18" t="s">
        <v>109</v>
      </c>
      <c r="C369" s="19" t="s">
        <v>981</v>
      </c>
      <c r="D369" s="41">
        <v>1160</v>
      </c>
    </row>
    <row r="370" spans="1:4" x14ac:dyDescent="0.25">
      <c r="A370" s="20" t="s">
        <v>1386</v>
      </c>
      <c r="B370" s="18" t="s">
        <v>466</v>
      </c>
      <c r="C370" s="19" t="s">
        <v>981</v>
      </c>
      <c r="D370" s="41">
        <v>4020</v>
      </c>
    </row>
    <row r="371" spans="1:4" x14ac:dyDescent="0.25">
      <c r="A371" s="20" t="s">
        <v>1386</v>
      </c>
      <c r="B371" s="18" t="s">
        <v>618</v>
      </c>
      <c r="C371" s="19" t="s">
        <v>981</v>
      </c>
      <c r="D371" s="41">
        <v>7250</v>
      </c>
    </row>
    <row r="372" spans="1:4" x14ac:dyDescent="0.25">
      <c r="A372" s="20" t="s">
        <v>1386</v>
      </c>
      <c r="B372" s="18" t="s">
        <v>619</v>
      </c>
      <c r="C372" s="19" t="s">
        <v>981</v>
      </c>
      <c r="D372" s="41">
        <v>1640</v>
      </c>
    </row>
    <row r="373" spans="1:4" x14ac:dyDescent="0.25">
      <c r="A373" s="20" t="s">
        <v>1386</v>
      </c>
      <c r="B373" s="18" t="s">
        <v>112</v>
      </c>
      <c r="C373" s="19" t="s">
        <v>981</v>
      </c>
      <c r="D373" s="41">
        <v>2910</v>
      </c>
    </row>
    <row r="374" spans="1:4" x14ac:dyDescent="0.25">
      <c r="A374" s="20" t="s">
        <v>1386</v>
      </c>
      <c r="B374" s="18" t="s">
        <v>620</v>
      </c>
      <c r="C374" s="19" t="s">
        <v>981</v>
      </c>
      <c r="D374" s="41">
        <v>1040</v>
      </c>
    </row>
    <row r="375" spans="1:4" x14ac:dyDescent="0.25">
      <c r="A375" s="20" t="s">
        <v>1386</v>
      </c>
      <c r="B375" s="18" t="s">
        <v>442</v>
      </c>
      <c r="C375" s="19" t="s">
        <v>981</v>
      </c>
      <c r="D375" s="41">
        <v>5170</v>
      </c>
    </row>
    <row r="376" spans="1:4" x14ac:dyDescent="0.25">
      <c r="A376" s="20" t="s">
        <v>1386</v>
      </c>
      <c r="B376" s="18" t="s">
        <v>460</v>
      </c>
      <c r="C376" s="19" t="s">
        <v>981</v>
      </c>
      <c r="D376" s="41">
        <v>35640</v>
      </c>
    </row>
    <row r="377" spans="1:4" x14ac:dyDescent="0.25">
      <c r="A377" s="20" t="s">
        <v>1386</v>
      </c>
      <c r="B377" s="18" t="s">
        <v>621</v>
      </c>
      <c r="C377" s="19" t="s">
        <v>981</v>
      </c>
      <c r="D377" s="41">
        <v>3560</v>
      </c>
    </row>
    <row r="378" spans="1:4" x14ac:dyDescent="0.25">
      <c r="A378" s="20" t="s">
        <v>1386</v>
      </c>
      <c r="B378" s="18" t="s">
        <v>68</v>
      </c>
      <c r="C378" s="19" t="s">
        <v>981</v>
      </c>
      <c r="D378" s="41">
        <v>13300</v>
      </c>
    </row>
    <row r="379" spans="1:4" x14ac:dyDescent="0.25">
      <c r="A379" s="20" t="s">
        <v>1386</v>
      </c>
      <c r="B379" s="18" t="s">
        <v>516</v>
      </c>
      <c r="C379" s="19" t="s">
        <v>981</v>
      </c>
      <c r="D379" s="41">
        <v>20585</v>
      </c>
    </row>
    <row r="380" spans="1:4" x14ac:dyDescent="0.25">
      <c r="A380" s="20" t="s">
        <v>1386</v>
      </c>
      <c r="B380" s="18" t="s">
        <v>622</v>
      </c>
      <c r="C380" s="19" t="s">
        <v>981</v>
      </c>
      <c r="D380" s="41">
        <v>5010</v>
      </c>
    </row>
    <row r="381" spans="1:4" x14ac:dyDescent="0.25">
      <c r="A381" s="20" t="s">
        <v>1386</v>
      </c>
      <c r="B381" s="18" t="s">
        <v>623</v>
      </c>
      <c r="C381" s="19" t="s">
        <v>981</v>
      </c>
      <c r="D381" s="41">
        <v>39090</v>
      </c>
    </row>
    <row r="382" spans="1:4" x14ac:dyDescent="0.25">
      <c r="A382" s="20" t="s">
        <v>1386</v>
      </c>
      <c r="B382" s="18" t="s">
        <v>22</v>
      </c>
      <c r="C382" s="19" t="s">
        <v>981</v>
      </c>
      <c r="D382" s="41">
        <v>9760</v>
      </c>
    </row>
    <row r="383" spans="1:4" x14ac:dyDescent="0.25">
      <c r="A383" s="20" t="s">
        <v>1386</v>
      </c>
      <c r="B383" s="18" t="s">
        <v>624</v>
      </c>
      <c r="C383" s="19" t="s">
        <v>981</v>
      </c>
      <c r="D383" s="41">
        <v>4270</v>
      </c>
    </row>
    <row r="384" spans="1:4" x14ac:dyDescent="0.25">
      <c r="A384" s="20" t="s">
        <v>1386</v>
      </c>
      <c r="B384" s="18" t="s">
        <v>559</v>
      </c>
      <c r="C384" s="19" t="s">
        <v>981</v>
      </c>
      <c r="D384" s="41">
        <v>21975</v>
      </c>
    </row>
    <row r="385" spans="1:4" x14ac:dyDescent="0.25">
      <c r="A385" s="20" t="s">
        <v>1386</v>
      </c>
      <c r="B385" s="18" t="s">
        <v>625</v>
      </c>
      <c r="C385" s="19" t="s">
        <v>981</v>
      </c>
      <c r="D385" s="41">
        <v>5070</v>
      </c>
    </row>
    <row r="386" spans="1:4" x14ac:dyDescent="0.25">
      <c r="A386" s="20" t="s">
        <v>1386</v>
      </c>
      <c r="B386" s="18" t="s">
        <v>626</v>
      </c>
      <c r="C386" s="19" t="s">
        <v>981</v>
      </c>
      <c r="D386" s="41">
        <v>7600</v>
      </c>
    </row>
    <row r="387" spans="1:4" x14ac:dyDescent="0.25">
      <c r="A387" s="20" t="s">
        <v>1386</v>
      </c>
      <c r="B387" s="18" t="s">
        <v>627</v>
      </c>
      <c r="C387" s="19" t="s">
        <v>981</v>
      </c>
      <c r="D387" s="41">
        <v>1980</v>
      </c>
    </row>
    <row r="388" spans="1:4" x14ac:dyDescent="0.25">
      <c r="A388" s="20" t="s">
        <v>1386</v>
      </c>
      <c r="B388" s="18" t="s">
        <v>628</v>
      </c>
      <c r="C388" s="19" t="s">
        <v>981</v>
      </c>
      <c r="D388" s="41">
        <v>1840</v>
      </c>
    </row>
    <row r="389" spans="1:4" x14ac:dyDescent="0.25">
      <c r="A389" s="20" t="s">
        <v>1386</v>
      </c>
      <c r="B389" s="18" t="s">
        <v>556</v>
      </c>
      <c r="C389" s="19" t="s">
        <v>981</v>
      </c>
      <c r="D389" s="41">
        <v>15240</v>
      </c>
    </row>
    <row r="390" spans="1:4" x14ac:dyDescent="0.25">
      <c r="A390" s="20" t="s">
        <v>1386</v>
      </c>
      <c r="B390" s="18" t="s">
        <v>629</v>
      </c>
      <c r="C390" s="19" t="s">
        <v>981</v>
      </c>
      <c r="D390" s="41">
        <v>30960</v>
      </c>
    </row>
    <row r="391" spans="1:4" x14ac:dyDescent="0.25">
      <c r="A391" s="20" t="s">
        <v>1386</v>
      </c>
      <c r="B391" s="18" t="s">
        <v>552</v>
      </c>
      <c r="C391" s="19" t="s">
        <v>981</v>
      </c>
      <c r="D391" s="41">
        <v>4070</v>
      </c>
    </row>
    <row r="392" spans="1:4" x14ac:dyDescent="0.25">
      <c r="A392" s="20" t="s">
        <v>1386</v>
      </c>
      <c r="B392" s="18" t="s">
        <v>553</v>
      </c>
      <c r="C392" s="19" t="s">
        <v>981</v>
      </c>
      <c r="D392" s="41">
        <v>4950</v>
      </c>
    </row>
    <row r="393" spans="1:4" x14ac:dyDescent="0.25">
      <c r="A393" s="20" t="s">
        <v>1386</v>
      </c>
      <c r="B393" s="18" t="s">
        <v>550</v>
      </c>
      <c r="C393" s="19" t="s">
        <v>981</v>
      </c>
      <c r="D393" s="41">
        <v>20870</v>
      </c>
    </row>
    <row r="394" spans="1:4" x14ac:dyDescent="0.25">
      <c r="A394" s="20" t="s">
        <v>1386</v>
      </c>
      <c r="B394" s="18" t="s">
        <v>630</v>
      </c>
      <c r="C394" s="19" t="s">
        <v>981</v>
      </c>
      <c r="D394" s="41">
        <v>11560</v>
      </c>
    </row>
    <row r="395" spans="1:4" x14ac:dyDescent="0.25">
      <c r="A395" s="20" t="s">
        <v>1386</v>
      </c>
      <c r="B395" s="18" t="s">
        <v>551</v>
      </c>
      <c r="C395" s="19" t="s">
        <v>981</v>
      </c>
      <c r="D395" s="41">
        <v>5760</v>
      </c>
    </row>
    <row r="396" spans="1:4" x14ac:dyDescent="0.25">
      <c r="A396" s="20" t="s">
        <v>1386</v>
      </c>
      <c r="B396" s="18" t="s">
        <v>631</v>
      </c>
      <c r="C396" s="19" t="s">
        <v>981</v>
      </c>
      <c r="D396" s="41">
        <v>1390</v>
      </c>
    </row>
    <row r="397" spans="1:4" x14ac:dyDescent="0.25">
      <c r="A397" s="20" t="s">
        <v>1386</v>
      </c>
      <c r="B397" s="18" t="s">
        <v>557</v>
      </c>
      <c r="C397" s="19" t="s">
        <v>981</v>
      </c>
      <c r="D397" s="41">
        <v>8510</v>
      </c>
    </row>
    <row r="398" spans="1:4" x14ac:dyDescent="0.25">
      <c r="A398" s="20" t="s">
        <v>1386</v>
      </c>
      <c r="B398" s="18" t="s">
        <v>632</v>
      </c>
      <c r="C398" s="19" t="s">
        <v>981</v>
      </c>
      <c r="D398" s="41">
        <v>350</v>
      </c>
    </row>
    <row r="399" spans="1:4" x14ac:dyDescent="0.25">
      <c r="A399" s="20" t="s">
        <v>1386</v>
      </c>
      <c r="B399" s="18" t="s">
        <v>633</v>
      </c>
      <c r="C399" s="19" t="s">
        <v>981</v>
      </c>
      <c r="D399" s="41">
        <v>6580</v>
      </c>
    </row>
    <row r="400" spans="1:4" x14ac:dyDescent="0.25">
      <c r="A400" s="20" t="s">
        <v>1386</v>
      </c>
      <c r="B400" s="18" t="s">
        <v>634</v>
      </c>
      <c r="C400" s="19" t="s">
        <v>981</v>
      </c>
      <c r="D400" s="41">
        <v>30390</v>
      </c>
    </row>
    <row r="401" spans="1:5" x14ac:dyDescent="0.25">
      <c r="A401" s="20"/>
      <c r="B401" s="18"/>
      <c r="C401" s="19"/>
      <c r="D401" s="41"/>
    </row>
    <row r="402" spans="1:5" x14ac:dyDescent="0.25">
      <c r="A402" s="226" t="s">
        <v>15</v>
      </c>
      <c r="B402" s="227"/>
      <c r="C402" s="227"/>
      <c r="D402" s="178">
        <f>SUM(D185:D400)</f>
        <v>3053660</v>
      </c>
      <c r="E402" s="200"/>
    </row>
    <row r="403" spans="1:5" x14ac:dyDescent="0.25">
      <c r="A403" s="50"/>
      <c r="D403" s="41"/>
    </row>
    <row r="404" spans="1:5" x14ac:dyDescent="0.25">
      <c r="A404" s="221" t="s">
        <v>16</v>
      </c>
      <c r="B404" s="222"/>
      <c r="C404" s="222"/>
      <c r="D404" s="202">
        <v>16292401.130000001</v>
      </c>
    </row>
    <row r="405" spans="1:5" ht="15.75" thickBot="1" x14ac:dyDescent="0.3">
      <c r="A405" s="9"/>
      <c r="B405" s="10"/>
      <c r="C405" s="10"/>
      <c r="D405" s="42"/>
    </row>
  </sheetData>
  <mergeCells count="14">
    <mergeCell ref="B1:C1"/>
    <mergeCell ref="B2:C2"/>
    <mergeCell ref="B3:C3"/>
    <mergeCell ref="D1:D3"/>
    <mergeCell ref="B180:D180"/>
    <mergeCell ref="B5:D5"/>
    <mergeCell ref="A8:D8"/>
    <mergeCell ref="A6:C6"/>
    <mergeCell ref="A181:C181"/>
    <mergeCell ref="A183:D183"/>
    <mergeCell ref="A402:C402"/>
    <mergeCell ref="A404:C404"/>
    <mergeCell ref="A175:C175"/>
    <mergeCell ref="A177:C177"/>
  </mergeCells>
  <phoneticPr fontId="10" type="noConversion"/>
  <hyperlinks>
    <hyperlink ref="D1" location="Inhoud!A1" display="terug naar inhoud" xr:uid="{4F166C6E-C663-446E-84B9-302838F21684}"/>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EC2A0-3123-4F46-9FD6-0716B1EDD104}">
  <sheetPr>
    <pageSetUpPr fitToPage="1"/>
  </sheetPr>
  <dimension ref="A1:J661"/>
  <sheetViews>
    <sheetView zoomScaleNormal="100" workbookViewId="0">
      <selection activeCell="F1" sqref="F1:F3"/>
    </sheetView>
  </sheetViews>
  <sheetFormatPr defaultColWidth="8.85546875" defaultRowHeight="15" x14ac:dyDescent="0.25"/>
  <cols>
    <col min="1" max="1" width="28.7109375" style="46" customWidth="1"/>
    <col min="2" max="2" width="22" style="46" customWidth="1"/>
    <col min="3" max="3" width="58.5703125" style="49" customWidth="1"/>
    <col min="4" max="4" width="14.7109375" style="46" customWidth="1"/>
    <col min="5" max="5" width="17.28515625" style="46" customWidth="1"/>
    <col min="6" max="6" width="15.7109375" style="46" customWidth="1"/>
    <col min="7" max="16384" width="8.85546875" style="46"/>
  </cols>
  <sheetData>
    <row r="1" spans="1:7" x14ac:dyDescent="0.25">
      <c r="A1" s="45" t="s">
        <v>2</v>
      </c>
      <c r="B1" s="256" t="s">
        <v>17</v>
      </c>
      <c r="C1" s="256"/>
      <c r="D1" s="256"/>
      <c r="E1" s="257"/>
      <c r="F1" s="234" t="s">
        <v>6</v>
      </c>
    </row>
    <row r="2" spans="1:7" x14ac:dyDescent="0.25">
      <c r="A2" s="47" t="s">
        <v>7</v>
      </c>
      <c r="B2" s="258" t="s">
        <v>18</v>
      </c>
      <c r="C2" s="258"/>
      <c r="D2" s="258"/>
      <c r="E2" s="259"/>
      <c r="F2" s="234"/>
    </row>
    <row r="3" spans="1:7" ht="15.75" thickBot="1" x14ac:dyDescent="0.3">
      <c r="A3" s="48" t="s">
        <v>8</v>
      </c>
      <c r="B3" s="260" t="s">
        <v>4</v>
      </c>
      <c r="C3" s="260"/>
      <c r="D3" s="260"/>
      <c r="E3" s="261"/>
      <c r="F3" s="234"/>
    </row>
    <row r="4" spans="1:7" ht="15.75" thickBot="1" x14ac:dyDescent="0.3"/>
    <row r="5" spans="1:7" s="4" customFormat="1" x14ac:dyDescent="0.25">
      <c r="A5" s="14" t="s">
        <v>9</v>
      </c>
      <c r="B5" s="249" t="s">
        <v>971</v>
      </c>
      <c r="C5" s="250"/>
      <c r="D5" s="250"/>
      <c r="E5" s="250"/>
      <c r="F5" s="251"/>
    </row>
    <row r="6" spans="1:7" s="4" customFormat="1" x14ac:dyDescent="0.25">
      <c r="A6" s="240" t="s">
        <v>10</v>
      </c>
      <c r="B6" s="241"/>
      <c r="C6" s="241"/>
      <c r="D6" s="203"/>
      <c r="E6" s="203"/>
      <c r="F6" s="186">
        <v>193</v>
      </c>
    </row>
    <row r="7" spans="1:7" s="4" customFormat="1" x14ac:dyDescent="0.25">
      <c r="A7" s="94"/>
      <c r="B7" s="95"/>
      <c r="C7" s="95"/>
      <c r="D7" s="80"/>
      <c r="E7" s="80"/>
      <c r="F7" s="204" t="s">
        <v>1389</v>
      </c>
    </row>
    <row r="8" spans="1:7" x14ac:dyDescent="0.25">
      <c r="A8" s="50"/>
      <c r="B8" s="51"/>
      <c r="C8" s="182"/>
      <c r="D8" s="52"/>
      <c r="E8" s="91"/>
      <c r="F8" s="92"/>
      <c r="G8" s="53"/>
    </row>
    <row r="9" spans="1:7" x14ac:dyDescent="0.25">
      <c r="A9" s="223" t="s">
        <v>11</v>
      </c>
      <c r="B9" s="224"/>
      <c r="C9" s="224"/>
      <c r="D9" s="224"/>
      <c r="E9" s="190"/>
      <c r="F9" s="40"/>
    </row>
    <row r="10" spans="1:7" ht="90" x14ac:dyDescent="0.25">
      <c r="A10" s="12" t="s">
        <v>12</v>
      </c>
      <c r="B10" s="24" t="s">
        <v>20</v>
      </c>
      <c r="C10" s="23" t="s">
        <v>13</v>
      </c>
      <c r="D10" s="26" t="s">
        <v>967</v>
      </c>
      <c r="E10" s="26" t="s">
        <v>968</v>
      </c>
      <c r="F10" s="27" t="s">
        <v>969</v>
      </c>
    </row>
    <row r="11" spans="1:7" ht="45" x14ac:dyDescent="0.25">
      <c r="A11" s="20" t="s">
        <v>681</v>
      </c>
      <c r="B11" s="182" t="s">
        <v>442</v>
      </c>
      <c r="C11" s="182" t="s">
        <v>973</v>
      </c>
      <c r="D11" s="54">
        <v>14591</v>
      </c>
      <c r="E11" s="55">
        <v>3647.75</v>
      </c>
      <c r="F11" s="41">
        <v>18238.75</v>
      </c>
    </row>
    <row r="12" spans="1:7" ht="45" x14ac:dyDescent="0.25">
      <c r="A12" s="20" t="s">
        <v>681</v>
      </c>
      <c r="B12" s="182" t="s">
        <v>444</v>
      </c>
      <c r="C12" s="182" t="s">
        <v>973</v>
      </c>
      <c r="D12" s="54">
        <v>5340.4</v>
      </c>
      <c r="E12" s="55">
        <v>1335.1000000000004</v>
      </c>
      <c r="F12" s="41">
        <v>6675.5</v>
      </c>
    </row>
    <row r="13" spans="1:7" ht="45" x14ac:dyDescent="0.25">
      <c r="A13" s="20" t="s">
        <v>681</v>
      </c>
      <c r="B13" s="182" t="s">
        <v>635</v>
      </c>
      <c r="C13" s="182" t="s">
        <v>973</v>
      </c>
      <c r="D13" s="54">
        <v>5813</v>
      </c>
      <c r="E13" s="55">
        <v>1453.25</v>
      </c>
      <c r="F13" s="41">
        <v>7266.25</v>
      </c>
    </row>
    <row r="14" spans="1:7" ht="45" x14ac:dyDescent="0.25">
      <c r="A14" s="20" t="s">
        <v>681</v>
      </c>
      <c r="B14" s="182" t="s">
        <v>636</v>
      </c>
      <c r="C14" s="182" t="s">
        <v>973</v>
      </c>
      <c r="D14" s="54">
        <v>1997.2</v>
      </c>
      <c r="E14" s="55">
        <v>499.29999999999995</v>
      </c>
      <c r="F14" s="41">
        <v>2496.5</v>
      </c>
    </row>
    <row r="15" spans="1:7" ht="45" x14ac:dyDescent="0.25">
      <c r="A15" s="20" t="s">
        <v>681</v>
      </c>
      <c r="B15" s="182" t="s">
        <v>33</v>
      </c>
      <c r="C15" s="182" t="s">
        <v>973</v>
      </c>
      <c r="D15" s="54">
        <v>264623.5</v>
      </c>
      <c r="E15" s="55">
        <v>66155.875</v>
      </c>
      <c r="F15" s="41">
        <v>330779.375</v>
      </c>
    </row>
    <row r="16" spans="1:7" ht="45" x14ac:dyDescent="0.25">
      <c r="A16" s="20" t="s">
        <v>681</v>
      </c>
      <c r="B16" s="182" t="s">
        <v>448</v>
      </c>
      <c r="C16" s="182" t="s">
        <v>973</v>
      </c>
      <c r="D16" s="54">
        <v>13402</v>
      </c>
      <c r="E16" s="55">
        <v>3350.5</v>
      </c>
      <c r="F16" s="41">
        <v>16752.5</v>
      </c>
    </row>
    <row r="17" spans="1:6" ht="45" x14ac:dyDescent="0.25">
      <c r="A17" s="20" t="s">
        <v>681</v>
      </c>
      <c r="B17" s="182" t="s">
        <v>449</v>
      </c>
      <c r="C17" s="182" t="s">
        <v>973</v>
      </c>
      <c r="D17" s="54">
        <v>5718.4</v>
      </c>
      <c r="E17" s="55">
        <v>1429.6000000000004</v>
      </c>
      <c r="F17" s="41">
        <v>7148</v>
      </c>
    </row>
    <row r="18" spans="1:6" ht="45" x14ac:dyDescent="0.25">
      <c r="A18" s="20" t="s">
        <v>681</v>
      </c>
      <c r="B18" s="182" t="s">
        <v>637</v>
      </c>
      <c r="C18" s="182" t="s">
        <v>973</v>
      </c>
      <c r="D18" s="54">
        <v>9125.2000000000007</v>
      </c>
      <c r="E18" s="55">
        <v>3921.3</v>
      </c>
      <c r="F18" s="41">
        <v>13046.5</v>
      </c>
    </row>
    <row r="19" spans="1:6" ht="45" x14ac:dyDescent="0.25">
      <c r="A19" s="20" t="s">
        <v>681</v>
      </c>
      <c r="B19" s="182" t="s">
        <v>638</v>
      </c>
      <c r="C19" s="182" t="s">
        <v>973</v>
      </c>
      <c r="D19" s="54">
        <v>23299</v>
      </c>
      <c r="E19" s="55">
        <v>5824.75</v>
      </c>
      <c r="F19" s="41">
        <v>29123.75</v>
      </c>
    </row>
    <row r="20" spans="1:6" ht="45" x14ac:dyDescent="0.25">
      <c r="A20" s="20" t="s">
        <v>681</v>
      </c>
      <c r="B20" s="182" t="s">
        <v>35</v>
      </c>
      <c r="C20" s="182" t="s">
        <v>973</v>
      </c>
      <c r="D20" s="54">
        <v>5828</v>
      </c>
      <c r="E20" s="55">
        <v>1457</v>
      </c>
      <c r="F20" s="41">
        <v>7285</v>
      </c>
    </row>
    <row r="21" spans="1:6" ht="45" x14ac:dyDescent="0.25">
      <c r="A21" s="20" t="s">
        <v>681</v>
      </c>
      <c r="B21" s="182" t="s">
        <v>104</v>
      </c>
      <c r="C21" s="182" t="s">
        <v>973</v>
      </c>
      <c r="D21" s="54">
        <v>7546.5</v>
      </c>
      <c r="E21" s="55">
        <v>1886.625</v>
      </c>
      <c r="F21" s="41">
        <v>9433.125</v>
      </c>
    </row>
    <row r="22" spans="1:6" ht="45" x14ac:dyDescent="0.25">
      <c r="A22" s="20" t="s">
        <v>681</v>
      </c>
      <c r="B22" s="182" t="s">
        <v>105</v>
      </c>
      <c r="C22" s="182" t="s">
        <v>973</v>
      </c>
      <c r="D22" s="54">
        <v>5070.5</v>
      </c>
      <c r="E22" s="55">
        <v>1267.625</v>
      </c>
      <c r="F22" s="41">
        <v>6338.125</v>
      </c>
    </row>
    <row r="23" spans="1:6" ht="45" x14ac:dyDescent="0.25">
      <c r="A23" s="20" t="s">
        <v>681</v>
      </c>
      <c r="B23" s="182" t="s">
        <v>453</v>
      </c>
      <c r="C23" s="182" t="s">
        <v>973</v>
      </c>
      <c r="D23" s="54">
        <v>1089</v>
      </c>
      <c r="E23" s="55">
        <v>272.25</v>
      </c>
      <c r="F23" s="41">
        <v>1361.25</v>
      </c>
    </row>
    <row r="24" spans="1:6" ht="45" x14ac:dyDescent="0.25">
      <c r="A24" s="20" t="s">
        <v>681</v>
      </c>
      <c r="B24" s="182" t="s">
        <v>37</v>
      </c>
      <c r="C24" s="182" t="s">
        <v>973</v>
      </c>
      <c r="D24" s="54">
        <v>16238.5</v>
      </c>
      <c r="E24" s="55">
        <v>4059.625</v>
      </c>
      <c r="F24" s="41">
        <v>20298.125</v>
      </c>
    </row>
    <row r="25" spans="1:6" ht="45" x14ac:dyDescent="0.25">
      <c r="A25" s="20" t="s">
        <v>681</v>
      </c>
      <c r="B25" s="182" t="s">
        <v>639</v>
      </c>
      <c r="C25" s="182" t="s">
        <v>973</v>
      </c>
      <c r="D25" s="54">
        <v>10231.5</v>
      </c>
      <c r="E25" s="55">
        <v>2557.875</v>
      </c>
      <c r="F25" s="41">
        <v>12789.375</v>
      </c>
    </row>
    <row r="26" spans="1:6" ht="45" x14ac:dyDescent="0.25">
      <c r="A26" s="20" t="s">
        <v>681</v>
      </c>
      <c r="B26" s="182" t="s">
        <v>581</v>
      </c>
      <c r="C26" s="182" t="s">
        <v>973</v>
      </c>
      <c r="D26" s="54">
        <v>6572</v>
      </c>
      <c r="E26" s="55">
        <v>1643</v>
      </c>
      <c r="F26" s="41">
        <v>8215</v>
      </c>
    </row>
    <row r="27" spans="1:6" ht="45" x14ac:dyDescent="0.25">
      <c r="A27" s="20" t="s">
        <v>681</v>
      </c>
      <c r="B27" s="182" t="s">
        <v>612</v>
      </c>
      <c r="C27" s="182" t="s">
        <v>973</v>
      </c>
      <c r="D27" s="54">
        <v>6686</v>
      </c>
      <c r="E27" s="55">
        <v>1671.5</v>
      </c>
      <c r="F27" s="41">
        <v>8357.5</v>
      </c>
    </row>
    <row r="28" spans="1:6" ht="45" x14ac:dyDescent="0.25">
      <c r="A28" s="20" t="s">
        <v>681</v>
      </c>
      <c r="B28" s="182" t="s">
        <v>640</v>
      </c>
      <c r="C28" s="182" t="s">
        <v>973</v>
      </c>
      <c r="D28" s="54">
        <v>7539</v>
      </c>
      <c r="E28" s="55">
        <v>1884.75</v>
      </c>
      <c r="F28" s="41">
        <v>9423.75</v>
      </c>
    </row>
    <row r="29" spans="1:6" ht="45" x14ac:dyDescent="0.25">
      <c r="A29" s="20" t="s">
        <v>681</v>
      </c>
      <c r="B29" s="182" t="s">
        <v>455</v>
      </c>
      <c r="C29" s="182" t="s">
        <v>973</v>
      </c>
      <c r="D29" s="54">
        <v>6314.5</v>
      </c>
      <c r="E29" s="55">
        <v>1578.625</v>
      </c>
      <c r="F29" s="41">
        <v>7893.125</v>
      </c>
    </row>
    <row r="30" spans="1:6" ht="45" x14ac:dyDescent="0.25">
      <c r="A30" s="20" t="s">
        <v>681</v>
      </c>
      <c r="B30" s="182" t="s">
        <v>641</v>
      </c>
      <c r="C30" s="182" t="s">
        <v>973</v>
      </c>
      <c r="D30" s="54">
        <v>5505</v>
      </c>
      <c r="E30" s="55">
        <v>1376.25</v>
      </c>
      <c r="F30" s="41">
        <v>6881.25</v>
      </c>
    </row>
    <row r="31" spans="1:6" ht="45" x14ac:dyDescent="0.25">
      <c r="A31" s="20" t="s">
        <v>681</v>
      </c>
      <c r="B31" s="182" t="s">
        <v>642</v>
      </c>
      <c r="C31" s="182" t="s">
        <v>973</v>
      </c>
      <c r="D31" s="54">
        <v>10676.5</v>
      </c>
      <c r="E31" s="55">
        <v>2669.125</v>
      </c>
      <c r="F31" s="41">
        <v>13345.625</v>
      </c>
    </row>
    <row r="32" spans="1:6" ht="45" x14ac:dyDescent="0.25">
      <c r="A32" s="20" t="s">
        <v>681</v>
      </c>
      <c r="B32" s="182" t="s">
        <v>39</v>
      </c>
      <c r="C32" s="182" t="s">
        <v>973</v>
      </c>
      <c r="D32" s="54">
        <v>5474.5</v>
      </c>
      <c r="E32" s="55">
        <v>1368.625</v>
      </c>
      <c r="F32" s="41">
        <v>6843.125</v>
      </c>
    </row>
    <row r="33" spans="1:6" ht="45" x14ac:dyDescent="0.25">
      <c r="A33" s="20" t="s">
        <v>681</v>
      </c>
      <c r="B33" s="182" t="s">
        <v>457</v>
      </c>
      <c r="C33" s="182" t="s">
        <v>973</v>
      </c>
      <c r="D33" s="54">
        <v>4121</v>
      </c>
      <c r="E33" s="55">
        <v>-2060.5</v>
      </c>
      <c r="F33" s="41">
        <v>2060.5</v>
      </c>
    </row>
    <row r="34" spans="1:6" ht="45" x14ac:dyDescent="0.25">
      <c r="A34" s="20" t="s">
        <v>681</v>
      </c>
      <c r="B34" s="182" t="s">
        <v>458</v>
      </c>
      <c r="C34" s="182" t="s">
        <v>973</v>
      </c>
      <c r="D34" s="54">
        <v>19111.5</v>
      </c>
      <c r="E34" s="55">
        <v>4777.875</v>
      </c>
      <c r="F34" s="41">
        <v>23889.375</v>
      </c>
    </row>
    <row r="35" spans="1:6" ht="45" x14ac:dyDescent="0.25">
      <c r="A35" s="20" t="s">
        <v>681</v>
      </c>
      <c r="B35" s="182" t="s">
        <v>107</v>
      </c>
      <c r="C35" s="182" t="s">
        <v>973</v>
      </c>
      <c r="D35" s="54">
        <v>14727</v>
      </c>
      <c r="E35" s="55">
        <v>3681.75</v>
      </c>
      <c r="F35" s="41">
        <v>18408.75</v>
      </c>
    </row>
    <row r="36" spans="1:6" ht="45" x14ac:dyDescent="0.25">
      <c r="A36" s="20" t="s">
        <v>681</v>
      </c>
      <c r="B36" s="182" t="s">
        <v>108</v>
      </c>
      <c r="C36" s="182" t="s">
        <v>973</v>
      </c>
      <c r="D36" s="54">
        <v>9070.5</v>
      </c>
      <c r="E36" s="55">
        <v>2267.625</v>
      </c>
      <c r="F36" s="41">
        <v>11338.125</v>
      </c>
    </row>
    <row r="37" spans="1:6" ht="45" x14ac:dyDescent="0.25">
      <c r="A37" s="20" t="s">
        <v>681</v>
      </c>
      <c r="B37" s="182" t="s">
        <v>643</v>
      </c>
      <c r="C37" s="182" t="s">
        <v>973</v>
      </c>
      <c r="D37" s="54">
        <v>8084.5</v>
      </c>
      <c r="E37" s="55">
        <v>2021.125</v>
      </c>
      <c r="F37" s="41">
        <v>10105.625</v>
      </c>
    </row>
    <row r="38" spans="1:6" ht="45" x14ac:dyDescent="0.25">
      <c r="A38" s="20" t="s">
        <v>681</v>
      </c>
      <c r="B38" s="182" t="s">
        <v>644</v>
      </c>
      <c r="C38" s="182" t="s">
        <v>973</v>
      </c>
      <c r="D38" s="54">
        <v>59328</v>
      </c>
      <c r="E38" s="55">
        <v>14832</v>
      </c>
      <c r="F38" s="41">
        <v>74160</v>
      </c>
    </row>
    <row r="39" spans="1:6" ht="45" x14ac:dyDescent="0.25">
      <c r="A39" s="20" t="s">
        <v>681</v>
      </c>
      <c r="B39" s="182" t="s">
        <v>645</v>
      </c>
      <c r="C39" s="182" t="s">
        <v>973</v>
      </c>
      <c r="D39" s="54">
        <v>7331</v>
      </c>
      <c r="E39" s="55">
        <v>1832.75</v>
      </c>
      <c r="F39" s="41">
        <v>9163.75</v>
      </c>
    </row>
    <row r="40" spans="1:6" ht="45" x14ac:dyDescent="0.25">
      <c r="A40" s="20" t="s">
        <v>681</v>
      </c>
      <c r="B40" s="182" t="s">
        <v>646</v>
      </c>
      <c r="C40" s="182" t="s">
        <v>973</v>
      </c>
      <c r="D40" s="54">
        <v>5509.5</v>
      </c>
      <c r="E40" s="55">
        <v>1377.375</v>
      </c>
      <c r="F40" s="41">
        <v>6886.875</v>
      </c>
    </row>
    <row r="41" spans="1:6" ht="45" x14ac:dyDescent="0.25">
      <c r="A41" s="20" t="s">
        <v>681</v>
      </c>
      <c r="B41" s="182" t="s">
        <v>109</v>
      </c>
      <c r="C41" s="182" t="s">
        <v>973</v>
      </c>
      <c r="D41" s="54">
        <v>6350</v>
      </c>
      <c r="E41" s="55">
        <v>1587.5</v>
      </c>
      <c r="F41" s="41">
        <v>7937.5</v>
      </c>
    </row>
    <row r="42" spans="1:6" ht="45" x14ac:dyDescent="0.25">
      <c r="A42" s="20" t="s">
        <v>681</v>
      </c>
      <c r="B42" s="182" t="s">
        <v>40</v>
      </c>
      <c r="C42" s="182" t="s">
        <v>973</v>
      </c>
      <c r="D42" s="54">
        <v>5573.5</v>
      </c>
      <c r="E42" s="55">
        <v>1393.375</v>
      </c>
      <c r="F42" s="41">
        <v>6966.875</v>
      </c>
    </row>
    <row r="43" spans="1:6" ht="45" x14ac:dyDescent="0.25">
      <c r="A43" s="20" t="s">
        <v>681</v>
      </c>
      <c r="B43" s="182" t="s">
        <v>41</v>
      </c>
      <c r="C43" s="182" t="s">
        <v>973</v>
      </c>
      <c r="D43" s="54">
        <v>5440.5</v>
      </c>
      <c r="E43" s="55">
        <v>1360.125</v>
      </c>
      <c r="F43" s="41">
        <v>6800.625</v>
      </c>
    </row>
    <row r="44" spans="1:6" ht="45" x14ac:dyDescent="0.25">
      <c r="A44" s="20" t="s">
        <v>681</v>
      </c>
      <c r="B44" s="182" t="s">
        <v>460</v>
      </c>
      <c r="C44" s="182" t="s">
        <v>973</v>
      </c>
      <c r="D44" s="54">
        <v>21790</v>
      </c>
      <c r="E44" s="55">
        <v>5447.5</v>
      </c>
      <c r="F44" s="41">
        <v>27237.5</v>
      </c>
    </row>
    <row r="45" spans="1:6" ht="45" x14ac:dyDescent="0.25">
      <c r="A45" s="20" t="s">
        <v>681</v>
      </c>
      <c r="B45" s="182" t="s">
        <v>43</v>
      </c>
      <c r="C45" s="182" t="s">
        <v>973</v>
      </c>
      <c r="D45" s="54">
        <v>22935</v>
      </c>
      <c r="E45" s="55">
        <v>5733.75</v>
      </c>
      <c r="F45" s="41">
        <v>28668.75</v>
      </c>
    </row>
    <row r="46" spans="1:6" ht="45" x14ac:dyDescent="0.25">
      <c r="A46" s="20" t="s">
        <v>681</v>
      </c>
      <c r="B46" s="182" t="s">
        <v>44</v>
      </c>
      <c r="C46" s="182" t="s">
        <v>973</v>
      </c>
      <c r="D46" s="54">
        <v>4802.5</v>
      </c>
      <c r="E46" s="55">
        <v>1200.625</v>
      </c>
      <c r="F46" s="41">
        <v>6003.125</v>
      </c>
    </row>
    <row r="47" spans="1:6" ht="45" x14ac:dyDescent="0.25">
      <c r="A47" s="20" t="s">
        <v>681</v>
      </c>
      <c r="B47" s="182" t="s">
        <v>647</v>
      </c>
      <c r="C47" s="182" t="s">
        <v>973</v>
      </c>
      <c r="D47" s="54">
        <v>9545</v>
      </c>
      <c r="E47" s="55">
        <v>2386.25</v>
      </c>
      <c r="F47" s="41">
        <v>11931.25</v>
      </c>
    </row>
    <row r="48" spans="1:6" ht="45" x14ac:dyDescent="0.25">
      <c r="A48" s="20" t="s">
        <v>681</v>
      </c>
      <c r="B48" s="182" t="s">
        <v>648</v>
      </c>
      <c r="C48" s="182" t="s">
        <v>973</v>
      </c>
      <c r="D48" s="54">
        <v>12117</v>
      </c>
      <c r="E48" s="55">
        <v>3029.25</v>
      </c>
      <c r="F48" s="41">
        <v>15146.25</v>
      </c>
    </row>
    <row r="49" spans="1:6" ht="45" x14ac:dyDescent="0.25">
      <c r="A49" s="20" t="s">
        <v>681</v>
      </c>
      <c r="B49" s="182" t="s">
        <v>649</v>
      </c>
      <c r="C49" s="182" t="s">
        <v>973</v>
      </c>
      <c r="D49" s="54">
        <v>8421.5</v>
      </c>
      <c r="E49" s="55">
        <v>2105.375</v>
      </c>
      <c r="F49" s="41">
        <v>10526.875</v>
      </c>
    </row>
    <row r="50" spans="1:6" ht="45" x14ac:dyDescent="0.25">
      <c r="A50" s="20" t="s">
        <v>681</v>
      </c>
      <c r="B50" s="182" t="s">
        <v>650</v>
      </c>
      <c r="C50" s="182" t="s">
        <v>973</v>
      </c>
      <c r="D50" s="54">
        <v>21711.5</v>
      </c>
      <c r="E50" s="55">
        <v>5427.875</v>
      </c>
      <c r="F50" s="41">
        <v>27139.375</v>
      </c>
    </row>
    <row r="51" spans="1:6" ht="45" x14ac:dyDescent="0.25">
      <c r="A51" s="20" t="s">
        <v>681</v>
      </c>
      <c r="B51" s="182" t="s">
        <v>46</v>
      </c>
      <c r="C51" s="182" t="s">
        <v>973</v>
      </c>
      <c r="D51" s="54">
        <v>8832</v>
      </c>
      <c r="E51" s="55">
        <v>2208</v>
      </c>
      <c r="F51" s="41">
        <v>11040</v>
      </c>
    </row>
    <row r="52" spans="1:6" ht="45" x14ac:dyDescent="0.25">
      <c r="A52" s="20" t="s">
        <v>681</v>
      </c>
      <c r="B52" s="182" t="s">
        <v>47</v>
      </c>
      <c r="C52" s="182" t="s">
        <v>973</v>
      </c>
      <c r="D52" s="54">
        <v>11130.5</v>
      </c>
      <c r="E52" s="55">
        <v>2782.625</v>
      </c>
      <c r="F52" s="41">
        <v>13913.125</v>
      </c>
    </row>
    <row r="53" spans="1:6" ht="45" x14ac:dyDescent="0.25">
      <c r="A53" s="20" t="s">
        <v>681</v>
      </c>
      <c r="B53" s="182" t="s">
        <v>111</v>
      </c>
      <c r="C53" s="182" t="s">
        <v>973</v>
      </c>
      <c r="D53" s="54">
        <v>7664.8</v>
      </c>
      <c r="E53" s="55">
        <v>1916.1999999999998</v>
      </c>
      <c r="F53" s="41">
        <v>9581</v>
      </c>
    </row>
    <row r="54" spans="1:6" ht="45" x14ac:dyDescent="0.25">
      <c r="A54" s="20" t="s">
        <v>681</v>
      </c>
      <c r="B54" s="182" t="s">
        <v>467</v>
      </c>
      <c r="C54" s="182" t="s">
        <v>973</v>
      </c>
      <c r="D54" s="54">
        <v>10688.4</v>
      </c>
      <c r="E54" s="55">
        <v>2672.1000000000004</v>
      </c>
      <c r="F54" s="41">
        <v>13360.5</v>
      </c>
    </row>
    <row r="55" spans="1:6" ht="45" x14ac:dyDescent="0.25">
      <c r="A55" s="20" t="s">
        <v>681</v>
      </c>
      <c r="B55" s="182" t="s">
        <v>597</v>
      </c>
      <c r="C55" s="182" t="s">
        <v>973</v>
      </c>
      <c r="D55" s="54">
        <v>4418</v>
      </c>
      <c r="E55" s="55">
        <v>1104.5</v>
      </c>
      <c r="F55" s="41">
        <v>5522.5</v>
      </c>
    </row>
    <row r="56" spans="1:6" ht="45" x14ac:dyDescent="0.25">
      <c r="A56" s="20" t="s">
        <v>681</v>
      </c>
      <c r="B56" s="182" t="s">
        <v>572</v>
      </c>
      <c r="C56" s="182" t="s">
        <v>973</v>
      </c>
      <c r="D56" s="54">
        <v>6451.5</v>
      </c>
      <c r="E56" s="55">
        <v>1612.875</v>
      </c>
      <c r="F56" s="41">
        <v>8064.375</v>
      </c>
    </row>
    <row r="57" spans="1:6" ht="45" x14ac:dyDescent="0.25">
      <c r="A57" s="20" t="s">
        <v>681</v>
      </c>
      <c r="B57" s="182" t="s">
        <v>48</v>
      </c>
      <c r="C57" s="182" t="s">
        <v>973</v>
      </c>
      <c r="D57" s="54">
        <v>20354.5</v>
      </c>
      <c r="E57" s="55">
        <v>5088.625</v>
      </c>
      <c r="F57" s="41">
        <v>25443.125</v>
      </c>
    </row>
    <row r="58" spans="1:6" ht="45" x14ac:dyDescent="0.25">
      <c r="A58" s="20" t="s">
        <v>681</v>
      </c>
      <c r="B58" s="182" t="s">
        <v>651</v>
      </c>
      <c r="C58" s="182" t="s">
        <v>973</v>
      </c>
      <c r="D58" s="54">
        <v>3068</v>
      </c>
      <c r="E58" s="55">
        <v>767</v>
      </c>
      <c r="F58" s="41">
        <v>3835</v>
      </c>
    </row>
    <row r="59" spans="1:6" ht="45" x14ac:dyDescent="0.25">
      <c r="A59" s="20" t="s">
        <v>681</v>
      </c>
      <c r="B59" s="182" t="s">
        <v>49</v>
      </c>
      <c r="C59" s="182" t="s">
        <v>973</v>
      </c>
      <c r="D59" s="54">
        <v>33223.5</v>
      </c>
      <c r="E59" s="55">
        <v>8345.875</v>
      </c>
      <c r="F59" s="41">
        <v>41569.375</v>
      </c>
    </row>
    <row r="60" spans="1:6" ht="45" x14ac:dyDescent="0.25">
      <c r="A60" s="20" t="s">
        <v>681</v>
      </c>
      <c r="B60" s="182" t="s">
        <v>50</v>
      </c>
      <c r="C60" s="182" t="s">
        <v>973</v>
      </c>
      <c r="D60" s="54">
        <v>131963.5</v>
      </c>
      <c r="E60" s="55">
        <v>32990.875</v>
      </c>
      <c r="F60" s="41">
        <v>164954.375</v>
      </c>
    </row>
    <row r="61" spans="1:6" ht="45" x14ac:dyDescent="0.25">
      <c r="A61" s="20" t="s">
        <v>681</v>
      </c>
      <c r="B61" s="182" t="s">
        <v>652</v>
      </c>
      <c r="C61" s="182" t="s">
        <v>973</v>
      </c>
      <c r="D61" s="54">
        <v>16824.5</v>
      </c>
      <c r="E61" s="55">
        <v>4206.125</v>
      </c>
      <c r="F61" s="41">
        <v>21030.625</v>
      </c>
    </row>
    <row r="62" spans="1:6" ht="45" x14ac:dyDescent="0.25">
      <c r="A62" s="20" t="s">
        <v>681</v>
      </c>
      <c r="B62" s="182" t="s">
        <v>469</v>
      </c>
      <c r="C62" s="182" t="s">
        <v>973</v>
      </c>
      <c r="D62" s="54">
        <v>4194.5</v>
      </c>
      <c r="E62" s="55">
        <v>1048.625</v>
      </c>
      <c r="F62" s="41">
        <v>5243.125</v>
      </c>
    </row>
    <row r="63" spans="1:6" ht="45" x14ac:dyDescent="0.25">
      <c r="A63" s="20" t="s">
        <v>681</v>
      </c>
      <c r="B63" s="182" t="s">
        <v>653</v>
      </c>
      <c r="C63" s="182" t="s">
        <v>973</v>
      </c>
      <c r="D63" s="54">
        <v>6083</v>
      </c>
      <c r="E63" s="55">
        <v>1520.75</v>
      </c>
      <c r="F63" s="41">
        <v>7603.75</v>
      </c>
    </row>
    <row r="64" spans="1:6" ht="45" x14ac:dyDescent="0.25">
      <c r="A64" s="20" t="s">
        <v>681</v>
      </c>
      <c r="B64" s="182" t="s">
        <v>470</v>
      </c>
      <c r="C64" s="182" t="s">
        <v>973</v>
      </c>
      <c r="D64" s="54">
        <v>2660.5</v>
      </c>
      <c r="E64" s="55">
        <v>665.125</v>
      </c>
      <c r="F64" s="41">
        <v>3325.625</v>
      </c>
    </row>
    <row r="65" spans="1:6" ht="45" x14ac:dyDescent="0.25">
      <c r="A65" s="20" t="s">
        <v>681</v>
      </c>
      <c r="B65" s="182" t="s">
        <v>471</v>
      </c>
      <c r="C65" s="182" t="s">
        <v>973</v>
      </c>
      <c r="D65" s="54">
        <v>4594.5</v>
      </c>
      <c r="E65" s="55">
        <v>1148.625</v>
      </c>
      <c r="F65" s="41">
        <v>5743.125</v>
      </c>
    </row>
    <row r="66" spans="1:6" ht="45" x14ac:dyDescent="0.25">
      <c r="A66" s="20" t="s">
        <v>681</v>
      </c>
      <c r="B66" s="182" t="s">
        <v>598</v>
      </c>
      <c r="C66" s="182" t="s">
        <v>973</v>
      </c>
      <c r="D66" s="54">
        <v>18986</v>
      </c>
      <c r="E66" s="55">
        <v>4746.5</v>
      </c>
      <c r="F66" s="41">
        <v>23732.5</v>
      </c>
    </row>
    <row r="67" spans="1:6" ht="45" x14ac:dyDescent="0.25">
      <c r="A67" s="20" t="s">
        <v>681</v>
      </c>
      <c r="B67" s="182" t="s">
        <v>472</v>
      </c>
      <c r="C67" s="182" t="s">
        <v>973</v>
      </c>
      <c r="D67" s="54">
        <v>7427</v>
      </c>
      <c r="E67" s="55">
        <v>1856.75</v>
      </c>
      <c r="F67" s="41">
        <v>9283.75</v>
      </c>
    </row>
    <row r="68" spans="1:6" ht="45" x14ac:dyDescent="0.25">
      <c r="A68" s="20" t="s">
        <v>681</v>
      </c>
      <c r="B68" s="182" t="s">
        <v>53</v>
      </c>
      <c r="C68" s="182" t="s">
        <v>973</v>
      </c>
      <c r="D68" s="54">
        <v>4742.5</v>
      </c>
      <c r="E68" s="55">
        <v>1185.625</v>
      </c>
      <c r="F68" s="41">
        <v>5928.125</v>
      </c>
    </row>
    <row r="69" spans="1:6" ht="45" x14ac:dyDescent="0.25">
      <c r="A69" s="20" t="s">
        <v>681</v>
      </c>
      <c r="B69" s="182" t="s">
        <v>112</v>
      </c>
      <c r="C69" s="182" t="s">
        <v>973</v>
      </c>
      <c r="D69" s="54">
        <v>5488.5</v>
      </c>
      <c r="E69" s="55">
        <v>1372.125</v>
      </c>
      <c r="F69" s="41">
        <v>6860.625</v>
      </c>
    </row>
    <row r="70" spans="1:6" ht="45" x14ac:dyDescent="0.25">
      <c r="A70" s="20" t="s">
        <v>681</v>
      </c>
      <c r="B70" s="182" t="s">
        <v>113</v>
      </c>
      <c r="C70" s="182" t="s">
        <v>973</v>
      </c>
      <c r="D70" s="54">
        <v>12473</v>
      </c>
      <c r="E70" s="55">
        <v>3118.25</v>
      </c>
      <c r="F70" s="41">
        <v>15591.25</v>
      </c>
    </row>
    <row r="71" spans="1:6" ht="45" x14ac:dyDescent="0.25">
      <c r="A71" s="20" t="s">
        <v>681</v>
      </c>
      <c r="B71" s="182" t="s">
        <v>654</v>
      </c>
      <c r="C71" s="182" t="s">
        <v>973</v>
      </c>
      <c r="D71" s="54">
        <v>7149.5</v>
      </c>
      <c r="E71" s="55">
        <v>1787.375</v>
      </c>
      <c r="F71" s="41">
        <v>8936.875</v>
      </c>
    </row>
    <row r="72" spans="1:6" ht="45" x14ac:dyDescent="0.25">
      <c r="A72" s="20" t="s">
        <v>681</v>
      </c>
      <c r="B72" s="182" t="s">
        <v>54</v>
      </c>
      <c r="C72" s="182" t="s">
        <v>973</v>
      </c>
      <c r="D72" s="54">
        <v>39357</v>
      </c>
      <c r="E72" s="55">
        <v>9839.25</v>
      </c>
      <c r="F72" s="41">
        <v>49196.25</v>
      </c>
    </row>
    <row r="73" spans="1:6" ht="45" x14ac:dyDescent="0.25">
      <c r="A73" s="20" t="s">
        <v>681</v>
      </c>
      <c r="B73" s="182" t="s">
        <v>655</v>
      </c>
      <c r="C73" s="182" t="s">
        <v>973</v>
      </c>
      <c r="D73" s="54">
        <v>6255</v>
      </c>
      <c r="E73" s="55">
        <v>1563.75</v>
      </c>
      <c r="F73" s="41">
        <v>7818.75</v>
      </c>
    </row>
    <row r="74" spans="1:6" ht="45" x14ac:dyDescent="0.25">
      <c r="A74" s="20" t="s">
        <v>681</v>
      </c>
      <c r="B74" s="182" t="s">
        <v>584</v>
      </c>
      <c r="C74" s="182" t="s">
        <v>973</v>
      </c>
      <c r="D74" s="54">
        <v>3668.5</v>
      </c>
      <c r="E74" s="55">
        <v>917.125</v>
      </c>
      <c r="F74" s="41">
        <v>4585.625</v>
      </c>
    </row>
    <row r="75" spans="1:6" ht="45" x14ac:dyDescent="0.25">
      <c r="A75" s="20" t="s">
        <v>681</v>
      </c>
      <c r="B75" s="182" t="s">
        <v>475</v>
      </c>
      <c r="C75" s="182" t="s">
        <v>973</v>
      </c>
      <c r="D75" s="54">
        <v>21475</v>
      </c>
      <c r="E75" s="55">
        <v>5368.75</v>
      </c>
      <c r="F75" s="41">
        <v>26843.75</v>
      </c>
    </row>
    <row r="76" spans="1:6" ht="45" x14ac:dyDescent="0.25">
      <c r="A76" s="20" t="s">
        <v>681</v>
      </c>
      <c r="B76" s="182" t="s">
        <v>656</v>
      </c>
      <c r="C76" s="182" t="s">
        <v>973</v>
      </c>
      <c r="D76" s="54">
        <v>6325</v>
      </c>
      <c r="E76" s="55">
        <v>1581.25</v>
      </c>
      <c r="F76" s="41">
        <v>7906.25</v>
      </c>
    </row>
    <row r="77" spans="1:6" ht="45" x14ac:dyDescent="0.25">
      <c r="A77" s="20" t="s">
        <v>681</v>
      </c>
      <c r="B77" s="182" t="s">
        <v>477</v>
      </c>
      <c r="C77" s="182" t="s">
        <v>973</v>
      </c>
      <c r="D77" s="54">
        <v>3349.5</v>
      </c>
      <c r="E77" s="55">
        <v>837.375</v>
      </c>
      <c r="F77" s="41">
        <v>4186.875</v>
      </c>
    </row>
    <row r="78" spans="1:6" ht="45" x14ac:dyDescent="0.25">
      <c r="A78" s="20" t="s">
        <v>681</v>
      </c>
      <c r="B78" s="182" t="s">
        <v>115</v>
      </c>
      <c r="C78" s="182" t="s">
        <v>973</v>
      </c>
      <c r="D78" s="54">
        <v>7260.5</v>
      </c>
      <c r="E78" s="55">
        <v>1815.125</v>
      </c>
      <c r="F78" s="41">
        <v>9075.625</v>
      </c>
    </row>
    <row r="79" spans="1:6" ht="45" x14ac:dyDescent="0.25">
      <c r="A79" s="20" t="s">
        <v>681</v>
      </c>
      <c r="B79" s="182" t="s">
        <v>56</v>
      </c>
      <c r="C79" s="182" t="s">
        <v>973</v>
      </c>
      <c r="D79" s="54">
        <v>9093.5</v>
      </c>
      <c r="E79" s="55">
        <v>2273.375</v>
      </c>
      <c r="F79" s="41">
        <v>11366.875</v>
      </c>
    </row>
    <row r="80" spans="1:6" ht="45" x14ac:dyDescent="0.25">
      <c r="A80" s="20" t="s">
        <v>681</v>
      </c>
      <c r="B80" s="182" t="s">
        <v>116</v>
      </c>
      <c r="C80" s="182" t="s">
        <v>973</v>
      </c>
      <c r="D80" s="54">
        <v>16946</v>
      </c>
      <c r="E80" s="55">
        <v>4236.5</v>
      </c>
      <c r="F80" s="41">
        <v>21182.5</v>
      </c>
    </row>
    <row r="81" spans="1:6" ht="45" x14ac:dyDescent="0.25">
      <c r="A81" s="20" t="s">
        <v>681</v>
      </c>
      <c r="B81" s="182" t="s">
        <v>600</v>
      </c>
      <c r="C81" s="182" t="s">
        <v>973</v>
      </c>
      <c r="D81" s="54">
        <v>3431.5</v>
      </c>
      <c r="E81" s="55">
        <v>857.875</v>
      </c>
      <c r="F81" s="41">
        <v>4289.375</v>
      </c>
    </row>
    <row r="82" spans="1:6" ht="45" x14ac:dyDescent="0.25">
      <c r="A82" s="20" t="s">
        <v>681</v>
      </c>
      <c r="B82" s="182" t="s">
        <v>657</v>
      </c>
      <c r="C82" s="182" t="s">
        <v>973</v>
      </c>
      <c r="D82" s="54">
        <v>5704</v>
      </c>
      <c r="E82" s="55">
        <v>1426</v>
      </c>
      <c r="F82" s="41">
        <v>7130</v>
      </c>
    </row>
    <row r="83" spans="1:6" ht="45" x14ac:dyDescent="0.25">
      <c r="A83" s="20" t="s">
        <v>681</v>
      </c>
      <c r="B83" s="182" t="s">
        <v>117</v>
      </c>
      <c r="C83" s="182" t="s">
        <v>973</v>
      </c>
      <c r="D83" s="54">
        <v>4865</v>
      </c>
      <c r="E83" s="55">
        <v>1216.25</v>
      </c>
      <c r="F83" s="41">
        <v>6081.25</v>
      </c>
    </row>
    <row r="84" spans="1:6" ht="45" x14ac:dyDescent="0.25">
      <c r="A84" s="20" t="s">
        <v>681</v>
      </c>
      <c r="B84" s="182" t="s">
        <v>601</v>
      </c>
      <c r="C84" s="182" t="s">
        <v>973</v>
      </c>
      <c r="D84" s="54">
        <v>5031</v>
      </c>
      <c r="E84" s="55">
        <v>1257.75</v>
      </c>
      <c r="F84" s="41">
        <v>6288.75</v>
      </c>
    </row>
    <row r="85" spans="1:6" ht="45" x14ac:dyDescent="0.25">
      <c r="A85" s="20" t="s">
        <v>681</v>
      </c>
      <c r="B85" s="182" t="s">
        <v>118</v>
      </c>
      <c r="C85" s="182" t="s">
        <v>973</v>
      </c>
      <c r="D85" s="54">
        <v>1011</v>
      </c>
      <c r="E85" s="55">
        <v>252.75</v>
      </c>
      <c r="F85" s="41">
        <v>1263.75</v>
      </c>
    </row>
    <row r="86" spans="1:6" ht="45" x14ac:dyDescent="0.25">
      <c r="A86" s="20" t="s">
        <v>681</v>
      </c>
      <c r="B86" s="182" t="s">
        <v>57</v>
      </c>
      <c r="C86" s="182" t="s">
        <v>973</v>
      </c>
      <c r="D86" s="54">
        <v>15275</v>
      </c>
      <c r="E86" s="55">
        <v>3818.75</v>
      </c>
      <c r="F86" s="41">
        <v>19093.75</v>
      </c>
    </row>
    <row r="87" spans="1:6" ht="45" x14ac:dyDescent="0.25">
      <c r="A87" s="20" t="s">
        <v>681</v>
      </c>
      <c r="B87" s="182" t="s">
        <v>58</v>
      </c>
      <c r="C87" s="182" t="s">
        <v>973</v>
      </c>
      <c r="D87" s="54">
        <v>4138.5</v>
      </c>
      <c r="E87" s="55">
        <v>1034.625</v>
      </c>
      <c r="F87" s="41">
        <v>5173.125</v>
      </c>
    </row>
    <row r="88" spans="1:6" ht="45" x14ac:dyDescent="0.25">
      <c r="A88" s="20" t="s">
        <v>681</v>
      </c>
      <c r="B88" s="182" t="s">
        <v>481</v>
      </c>
      <c r="C88" s="182" t="s">
        <v>973</v>
      </c>
      <c r="D88" s="54">
        <v>5235.5</v>
      </c>
      <c r="E88" s="55">
        <v>1308.875</v>
      </c>
      <c r="F88" s="41">
        <v>6544.375</v>
      </c>
    </row>
    <row r="89" spans="1:6" ht="45" x14ac:dyDescent="0.25">
      <c r="A89" s="20" t="s">
        <v>681</v>
      </c>
      <c r="B89" s="182" t="s">
        <v>563</v>
      </c>
      <c r="C89" s="182" t="s">
        <v>973</v>
      </c>
      <c r="D89" s="54">
        <v>7020.5</v>
      </c>
      <c r="E89" s="55">
        <v>1755.125</v>
      </c>
      <c r="F89" s="41">
        <v>8775.625</v>
      </c>
    </row>
    <row r="90" spans="1:6" ht="45" x14ac:dyDescent="0.25">
      <c r="A90" s="20" t="s">
        <v>681</v>
      </c>
      <c r="B90" s="182" t="s">
        <v>485</v>
      </c>
      <c r="C90" s="182" t="s">
        <v>973</v>
      </c>
      <c r="D90" s="54">
        <v>9436</v>
      </c>
      <c r="E90" s="55">
        <v>2359</v>
      </c>
      <c r="F90" s="41">
        <v>11795</v>
      </c>
    </row>
    <row r="91" spans="1:6" ht="45" x14ac:dyDescent="0.25">
      <c r="A91" s="20" t="s">
        <v>681</v>
      </c>
      <c r="B91" s="182" t="s">
        <v>60</v>
      </c>
      <c r="C91" s="182" t="s">
        <v>973</v>
      </c>
      <c r="D91" s="54">
        <v>6064.5</v>
      </c>
      <c r="E91" s="55">
        <v>1516.125</v>
      </c>
      <c r="F91" s="41">
        <v>7580.625</v>
      </c>
    </row>
    <row r="92" spans="1:6" ht="45" x14ac:dyDescent="0.25">
      <c r="A92" s="20" t="s">
        <v>681</v>
      </c>
      <c r="B92" s="182" t="s">
        <v>486</v>
      </c>
      <c r="C92" s="182" t="s">
        <v>973</v>
      </c>
      <c r="D92" s="54">
        <v>13490.5</v>
      </c>
      <c r="E92" s="55">
        <v>3372.625</v>
      </c>
      <c r="F92" s="41">
        <v>16863.125</v>
      </c>
    </row>
    <row r="93" spans="1:6" ht="45" x14ac:dyDescent="0.25">
      <c r="A93" s="20" t="s">
        <v>681</v>
      </c>
      <c r="B93" s="182" t="s">
        <v>658</v>
      </c>
      <c r="C93" s="182" t="s">
        <v>973</v>
      </c>
      <c r="D93" s="54">
        <v>4750.5</v>
      </c>
      <c r="E93" s="55">
        <v>1187.625</v>
      </c>
      <c r="F93" s="41">
        <v>5938.125</v>
      </c>
    </row>
    <row r="94" spans="1:6" ht="45" x14ac:dyDescent="0.25">
      <c r="A94" s="20" t="s">
        <v>681</v>
      </c>
      <c r="B94" s="182" t="s">
        <v>487</v>
      </c>
      <c r="C94" s="182" t="s">
        <v>973</v>
      </c>
      <c r="D94" s="54">
        <v>3218</v>
      </c>
      <c r="E94" s="55">
        <v>804.5</v>
      </c>
      <c r="F94" s="41">
        <v>4022.5</v>
      </c>
    </row>
    <row r="95" spans="1:6" ht="45" x14ac:dyDescent="0.25">
      <c r="A95" s="20" t="s">
        <v>681</v>
      </c>
      <c r="B95" s="182" t="s">
        <v>488</v>
      </c>
      <c r="C95" s="182" t="s">
        <v>973</v>
      </c>
      <c r="D95" s="54">
        <v>6477</v>
      </c>
      <c r="E95" s="55">
        <v>1619.25</v>
      </c>
      <c r="F95" s="41">
        <v>8096.25</v>
      </c>
    </row>
    <row r="96" spans="1:6" ht="45" x14ac:dyDescent="0.25">
      <c r="A96" s="20" t="s">
        <v>681</v>
      </c>
      <c r="B96" s="182" t="s">
        <v>119</v>
      </c>
      <c r="C96" s="182" t="s">
        <v>973</v>
      </c>
      <c r="D96" s="54">
        <v>3288.5</v>
      </c>
      <c r="E96" s="55">
        <v>822.125</v>
      </c>
      <c r="F96" s="41">
        <v>4110.625</v>
      </c>
    </row>
    <row r="97" spans="1:6" ht="45" x14ac:dyDescent="0.25">
      <c r="A97" s="20" t="s">
        <v>681</v>
      </c>
      <c r="B97" s="182" t="s">
        <v>62</v>
      </c>
      <c r="C97" s="182" t="s">
        <v>973</v>
      </c>
      <c r="D97" s="54">
        <v>16544.5</v>
      </c>
      <c r="E97" s="55">
        <v>4136.125</v>
      </c>
      <c r="F97" s="41">
        <v>20680.625</v>
      </c>
    </row>
    <row r="98" spans="1:6" ht="45" x14ac:dyDescent="0.25">
      <c r="A98" s="20" t="s">
        <v>681</v>
      </c>
      <c r="B98" s="182" t="s">
        <v>489</v>
      </c>
      <c r="C98" s="182" t="s">
        <v>973</v>
      </c>
      <c r="D98" s="54">
        <v>4380</v>
      </c>
      <c r="E98" s="55">
        <v>1095</v>
      </c>
      <c r="F98" s="41">
        <v>5475</v>
      </c>
    </row>
    <row r="99" spans="1:6" ht="45" x14ac:dyDescent="0.25">
      <c r="A99" s="20" t="s">
        <v>681</v>
      </c>
      <c r="B99" s="182" t="s">
        <v>120</v>
      </c>
      <c r="C99" s="182" t="s">
        <v>973</v>
      </c>
      <c r="D99" s="54">
        <v>10934.5</v>
      </c>
      <c r="E99" s="55">
        <v>2733.625</v>
      </c>
      <c r="F99" s="41">
        <v>13668.125</v>
      </c>
    </row>
    <row r="100" spans="1:6" ht="45" x14ac:dyDescent="0.25">
      <c r="A100" s="20" t="s">
        <v>681</v>
      </c>
      <c r="B100" s="182" t="s">
        <v>63</v>
      </c>
      <c r="C100" s="182" t="s">
        <v>973</v>
      </c>
      <c r="D100" s="54">
        <v>10601.5</v>
      </c>
      <c r="E100" s="55">
        <v>2650.375</v>
      </c>
      <c r="F100" s="41">
        <v>13251.875</v>
      </c>
    </row>
    <row r="101" spans="1:6" ht="45" x14ac:dyDescent="0.25">
      <c r="A101" s="20" t="s">
        <v>681</v>
      </c>
      <c r="B101" s="182" t="s">
        <v>608</v>
      </c>
      <c r="C101" s="182" t="s">
        <v>973</v>
      </c>
      <c r="D101" s="54">
        <v>6346.5</v>
      </c>
      <c r="E101" s="55">
        <v>1586.625</v>
      </c>
      <c r="F101" s="41">
        <v>7933.125</v>
      </c>
    </row>
    <row r="102" spans="1:6" ht="45" x14ac:dyDescent="0.25">
      <c r="A102" s="20" t="s">
        <v>681</v>
      </c>
      <c r="B102" s="182" t="s">
        <v>659</v>
      </c>
      <c r="C102" s="182" t="s">
        <v>973</v>
      </c>
      <c r="D102" s="54">
        <v>3946</v>
      </c>
      <c r="E102" s="55">
        <v>986.5</v>
      </c>
      <c r="F102" s="41">
        <v>4932.5</v>
      </c>
    </row>
    <row r="103" spans="1:6" ht="45" x14ac:dyDescent="0.25">
      <c r="A103" s="20" t="s">
        <v>681</v>
      </c>
      <c r="B103" s="182" t="s">
        <v>490</v>
      </c>
      <c r="C103" s="182" t="s">
        <v>973</v>
      </c>
      <c r="D103" s="54">
        <v>10144.5</v>
      </c>
      <c r="E103" s="55">
        <v>-10144.5</v>
      </c>
      <c r="F103" s="41">
        <v>0</v>
      </c>
    </row>
    <row r="104" spans="1:6" ht="45" x14ac:dyDescent="0.25">
      <c r="A104" s="20" t="s">
        <v>681</v>
      </c>
      <c r="B104" s="182" t="s">
        <v>660</v>
      </c>
      <c r="C104" s="182" t="s">
        <v>973</v>
      </c>
      <c r="D104" s="54">
        <v>4218.5</v>
      </c>
      <c r="E104" s="55">
        <v>1054.625</v>
      </c>
      <c r="F104" s="41">
        <v>5273.125</v>
      </c>
    </row>
    <row r="105" spans="1:6" ht="45" x14ac:dyDescent="0.25">
      <c r="A105" s="20" t="s">
        <v>681</v>
      </c>
      <c r="B105" s="182" t="s">
        <v>661</v>
      </c>
      <c r="C105" s="182" t="s">
        <v>973</v>
      </c>
      <c r="D105" s="54">
        <v>6926.5</v>
      </c>
      <c r="E105" s="55">
        <v>1731.625</v>
      </c>
      <c r="F105" s="41">
        <v>8658.125</v>
      </c>
    </row>
    <row r="106" spans="1:6" ht="45" x14ac:dyDescent="0.25">
      <c r="A106" s="20" t="s">
        <v>681</v>
      </c>
      <c r="B106" s="182" t="s">
        <v>621</v>
      </c>
      <c r="C106" s="182" t="s">
        <v>973</v>
      </c>
      <c r="D106" s="54">
        <v>7871.5</v>
      </c>
      <c r="E106" s="55">
        <v>1967.875</v>
      </c>
      <c r="F106" s="41">
        <v>9839.375</v>
      </c>
    </row>
    <row r="107" spans="1:6" ht="45" x14ac:dyDescent="0.25">
      <c r="A107" s="20" t="s">
        <v>681</v>
      </c>
      <c r="B107" s="182" t="s">
        <v>617</v>
      </c>
      <c r="C107" s="182" t="s">
        <v>973</v>
      </c>
      <c r="D107" s="54">
        <v>6474.4</v>
      </c>
      <c r="E107" s="55">
        <v>1618.6000000000004</v>
      </c>
      <c r="F107" s="41">
        <v>8093</v>
      </c>
    </row>
    <row r="108" spans="1:6" ht="45" x14ac:dyDescent="0.25">
      <c r="A108" s="20" t="s">
        <v>681</v>
      </c>
      <c r="B108" s="182" t="s">
        <v>662</v>
      </c>
      <c r="C108" s="182" t="s">
        <v>973</v>
      </c>
      <c r="D108" s="54">
        <v>8048</v>
      </c>
      <c r="E108" s="55">
        <v>2012</v>
      </c>
      <c r="F108" s="41">
        <v>10060</v>
      </c>
    </row>
    <row r="109" spans="1:6" ht="45" x14ac:dyDescent="0.25">
      <c r="A109" s="20" t="s">
        <v>681</v>
      </c>
      <c r="B109" s="182" t="s">
        <v>570</v>
      </c>
      <c r="C109" s="182" t="s">
        <v>973</v>
      </c>
      <c r="D109" s="54">
        <v>9769</v>
      </c>
      <c r="E109" s="55">
        <v>2442.25</v>
      </c>
      <c r="F109" s="41">
        <v>12211.25</v>
      </c>
    </row>
    <row r="110" spans="1:6" ht="45" x14ac:dyDescent="0.25">
      <c r="A110" s="20" t="s">
        <v>681</v>
      </c>
      <c r="B110" s="182" t="s">
        <v>663</v>
      </c>
      <c r="C110" s="182" t="s">
        <v>973</v>
      </c>
      <c r="D110" s="54">
        <v>4548</v>
      </c>
      <c r="E110" s="55">
        <v>1137</v>
      </c>
      <c r="F110" s="41">
        <v>5685</v>
      </c>
    </row>
    <row r="111" spans="1:6" ht="45" x14ac:dyDescent="0.25">
      <c r="A111" s="20" t="s">
        <v>681</v>
      </c>
      <c r="B111" s="182" t="s">
        <v>494</v>
      </c>
      <c r="C111" s="182" t="s">
        <v>973</v>
      </c>
      <c r="D111" s="54">
        <v>7925</v>
      </c>
      <c r="E111" s="55">
        <v>1981.25</v>
      </c>
      <c r="F111" s="41">
        <v>9906.25</v>
      </c>
    </row>
    <row r="112" spans="1:6" ht="45" x14ac:dyDescent="0.25">
      <c r="A112" s="20" t="s">
        <v>681</v>
      </c>
      <c r="B112" s="182" t="s">
        <v>66</v>
      </c>
      <c r="C112" s="182" t="s">
        <v>973</v>
      </c>
      <c r="D112" s="54">
        <v>51137.5</v>
      </c>
      <c r="E112" s="55">
        <v>12784.375</v>
      </c>
      <c r="F112" s="41">
        <v>63921.875</v>
      </c>
    </row>
    <row r="113" spans="1:6" ht="45" x14ac:dyDescent="0.25">
      <c r="A113" s="20" t="s">
        <v>681</v>
      </c>
      <c r="B113" s="182" t="s">
        <v>614</v>
      </c>
      <c r="C113" s="182" t="s">
        <v>973</v>
      </c>
      <c r="D113" s="54">
        <v>5358.8</v>
      </c>
      <c r="E113" s="55">
        <v>1339.6999999999998</v>
      </c>
      <c r="F113" s="41">
        <v>6698.5</v>
      </c>
    </row>
    <row r="114" spans="1:6" ht="45" x14ac:dyDescent="0.25">
      <c r="A114" s="20" t="s">
        <v>681</v>
      </c>
      <c r="B114" s="182" t="s">
        <v>67</v>
      </c>
      <c r="C114" s="182" t="s">
        <v>973</v>
      </c>
      <c r="D114" s="54">
        <v>18323</v>
      </c>
      <c r="E114" s="55">
        <v>4580.75</v>
      </c>
      <c r="F114" s="41">
        <v>22903.75</v>
      </c>
    </row>
    <row r="115" spans="1:6" ht="45" x14ac:dyDescent="0.25">
      <c r="A115" s="20" t="s">
        <v>681</v>
      </c>
      <c r="B115" s="182" t="s">
        <v>68</v>
      </c>
      <c r="C115" s="182" t="s">
        <v>973</v>
      </c>
      <c r="D115" s="54">
        <v>13155</v>
      </c>
      <c r="E115" s="55">
        <v>3288.75</v>
      </c>
      <c r="F115" s="41">
        <v>16443.75</v>
      </c>
    </row>
    <row r="116" spans="1:6" ht="45" x14ac:dyDescent="0.25">
      <c r="A116" s="20" t="s">
        <v>681</v>
      </c>
      <c r="B116" s="182" t="s">
        <v>592</v>
      </c>
      <c r="C116" s="182" t="s">
        <v>973</v>
      </c>
      <c r="D116" s="54">
        <v>4320.5</v>
      </c>
      <c r="E116" s="55">
        <v>-1080.125</v>
      </c>
      <c r="F116" s="41">
        <v>3240.375</v>
      </c>
    </row>
    <row r="117" spans="1:6" ht="45" x14ac:dyDescent="0.25">
      <c r="A117" s="20" t="s">
        <v>681</v>
      </c>
      <c r="B117" s="182" t="s">
        <v>562</v>
      </c>
      <c r="C117" s="182" t="s">
        <v>973</v>
      </c>
      <c r="D117" s="54">
        <v>3635.5</v>
      </c>
      <c r="E117" s="55">
        <v>908.875</v>
      </c>
      <c r="F117" s="41">
        <v>4544.375</v>
      </c>
    </row>
    <row r="118" spans="1:6" ht="45" x14ac:dyDescent="0.25">
      <c r="A118" s="20" t="s">
        <v>681</v>
      </c>
      <c r="B118" s="182" t="s">
        <v>69</v>
      </c>
      <c r="C118" s="182" t="s">
        <v>973</v>
      </c>
      <c r="D118" s="54">
        <v>17122.5</v>
      </c>
      <c r="E118" s="55">
        <v>4280.625</v>
      </c>
      <c r="F118" s="41">
        <v>21403.125</v>
      </c>
    </row>
    <row r="119" spans="1:6" ht="45" x14ac:dyDescent="0.25">
      <c r="A119" s="20" t="s">
        <v>681</v>
      </c>
      <c r="B119" s="182" t="s">
        <v>499</v>
      </c>
      <c r="C119" s="182" t="s">
        <v>973</v>
      </c>
      <c r="D119" s="54">
        <v>9430.5</v>
      </c>
      <c r="E119" s="55">
        <v>2357.625</v>
      </c>
      <c r="F119" s="41">
        <v>11788.125</v>
      </c>
    </row>
    <row r="120" spans="1:6" ht="45" x14ac:dyDescent="0.25">
      <c r="A120" s="20" t="s">
        <v>681</v>
      </c>
      <c r="B120" s="182" t="s">
        <v>123</v>
      </c>
      <c r="C120" s="182" t="s">
        <v>973</v>
      </c>
      <c r="D120" s="54">
        <v>7489</v>
      </c>
      <c r="E120" s="55">
        <v>1872.25</v>
      </c>
      <c r="F120" s="41">
        <v>9361.25</v>
      </c>
    </row>
    <row r="121" spans="1:6" ht="45" x14ac:dyDescent="0.25">
      <c r="A121" s="20" t="s">
        <v>681</v>
      </c>
      <c r="B121" s="182" t="s">
        <v>618</v>
      </c>
      <c r="C121" s="182" t="s">
        <v>973</v>
      </c>
      <c r="D121" s="54">
        <v>3169</v>
      </c>
      <c r="E121" s="55">
        <v>792.25</v>
      </c>
      <c r="F121" s="41">
        <v>3961.25</v>
      </c>
    </row>
    <row r="122" spans="1:6" ht="45" x14ac:dyDescent="0.25">
      <c r="A122" s="20" t="s">
        <v>681</v>
      </c>
      <c r="B122" s="182" t="s">
        <v>72</v>
      </c>
      <c r="C122" s="182" t="s">
        <v>973</v>
      </c>
      <c r="D122" s="54">
        <v>7802.5</v>
      </c>
      <c r="E122" s="55">
        <v>1950.625</v>
      </c>
      <c r="F122" s="41">
        <v>9753.125</v>
      </c>
    </row>
    <row r="123" spans="1:6" ht="45" x14ac:dyDescent="0.25">
      <c r="A123" s="20" t="s">
        <v>681</v>
      </c>
      <c r="B123" s="182" t="s">
        <v>73</v>
      </c>
      <c r="C123" s="182" t="s">
        <v>973</v>
      </c>
      <c r="D123" s="54">
        <v>9583.2000000000007</v>
      </c>
      <c r="E123" s="55">
        <v>2895.8</v>
      </c>
      <c r="F123" s="41">
        <v>12479</v>
      </c>
    </row>
    <row r="124" spans="1:6" ht="45" x14ac:dyDescent="0.25">
      <c r="A124" s="20" t="s">
        <v>681</v>
      </c>
      <c r="B124" s="182" t="s">
        <v>74</v>
      </c>
      <c r="C124" s="182" t="s">
        <v>973</v>
      </c>
      <c r="D124" s="54">
        <v>7801</v>
      </c>
      <c r="E124" s="55">
        <v>1950.25</v>
      </c>
      <c r="F124" s="41">
        <v>9751.25</v>
      </c>
    </row>
    <row r="125" spans="1:6" ht="45" x14ac:dyDescent="0.25">
      <c r="A125" s="20" t="s">
        <v>681</v>
      </c>
      <c r="B125" s="182" t="s">
        <v>501</v>
      </c>
      <c r="C125" s="182" t="s">
        <v>973</v>
      </c>
      <c r="D125" s="54">
        <v>5162</v>
      </c>
      <c r="E125" s="55">
        <v>1290.5</v>
      </c>
      <c r="F125" s="41">
        <v>6452.5</v>
      </c>
    </row>
    <row r="126" spans="1:6" ht="45" x14ac:dyDescent="0.25">
      <c r="A126" s="20" t="s">
        <v>681</v>
      </c>
      <c r="B126" s="182" t="s">
        <v>502</v>
      </c>
      <c r="C126" s="182" t="s">
        <v>973</v>
      </c>
      <c r="D126" s="54">
        <v>9813.5</v>
      </c>
      <c r="E126" s="55">
        <v>2453.375</v>
      </c>
      <c r="F126" s="41">
        <v>12266.875</v>
      </c>
    </row>
    <row r="127" spans="1:6" ht="45" x14ac:dyDescent="0.25">
      <c r="A127" s="20" t="s">
        <v>681</v>
      </c>
      <c r="B127" s="182" t="s">
        <v>503</v>
      </c>
      <c r="C127" s="182" t="s">
        <v>973</v>
      </c>
      <c r="D127" s="54">
        <v>8383</v>
      </c>
      <c r="E127" s="55">
        <v>2095.75</v>
      </c>
      <c r="F127" s="41">
        <v>10478.75</v>
      </c>
    </row>
    <row r="128" spans="1:6" ht="45" x14ac:dyDescent="0.25">
      <c r="A128" s="20" t="s">
        <v>681</v>
      </c>
      <c r="B128" s="182" t="s">
        <v>505</v>
      </c>
      <c r="C128" s="182" t="s">
        <v>973</v>
      </c>
      <c r="D128" s="54">
        <v>7831.2</v>
      </c>
      <c r="E128" s="55">
        <v>4405.05</v>
      </c>
      <c r="F128" s="41">
        <v>12236.25</v>
      </c>
    </row>
    <row r="129" spans="1:6" ht="45" x14ac:dyDescent="0.25">
      <c r="A129" s="20" t="s">
        <v>681</v>
      </c>
      <c r="B129" s="182" t="s">
        <v>78</v>
      </c>
      <c r="C129" s="182" t="s">
        <v>973</v>
      </c>
      <c r="D129" s="54">
        <v>14808.8</v>
      </c>
      <c r="E129" s="55">
        <v>15401.95</v>
      </c>
      <c r="F129" s="41">
        <v>30210.75</v>
      </c>
    </row>
    <row r="130" spans="1:6" ht="45" x14ac:dyDescent="0.25">
      <c r="A130" s="20" t="s">
        <v>681</v>
      </c>
      <c r="B130" s="182" t="s">
        <v>80</v>
      </c>
      <c r="C130" s="182" t="s">
        <v>973</v>
      </c>
      <c r="D130" s="54">
        <v>13078.5</v>
      </c>
      <c r="E130" s="55">
        <v>3269.625</v>
      </c>
      <c r="F130" s="41">
        <v>16348.125</v>
      </c>
    </row>
    <row r="131" spans="1:6" ht="45" x14ac:dyDescent="0.25">
      <c r="A131" s="20" t="s">
        <v>681</v>
      </c>
      <c r="B131" s="182" t="s">
        <v>81</v>
      </c>
      <c r="C131" s="182" t="s">
        <v>973</v>
      </c>
      <c r="D131" s="54">
        <v>5851</v>
      </c>
      <c r="E131" s="55">
        <v>1462.75</v>
      </c>
      <c r="F131" s="41">
        <v>7313.75</v>
      </c>
    </row>
    <row r="132" spans="1:6" ht="45" x14ac:dyDescent="0.25">
      <c r="A132" s="20" t="s">
        <v>681</v>
      </c>
      <c r="B132" s="182" t="s">
        <v>664</v>
      </c>
      <c r="C132" s="182" t="s">
        <v>973</v>
      </c>
      <c r="D132" s="54">
        <v>3499</v>
      </c>
      <c r="E132" s="55">
        <v>874.75</v>
      </c>
      <c r="F132" s="41">
        <v>4373.75</v>
      </c>
    </row>
    <row r="133" spans="1:6" ht="45" x14ac:dyDescent="0.25">
      <c r="A133" s="20" t="s">
        <v>681</v>
      </c>
      <c r="B133" s="182" t="s">
        <v>125</v>
      </c>
      <c r="C133" s="182" t="s">
        <v>973</v>
      </c>
      <c r="D133" s="54">
        <v>4654.3999999999996</v>
      </c>
      <c r="E133" s="55">
        <v>1163.6000000000004</v>
      </c>
      <c r="F133" s="41">
        <v>5818</v>
      </c>
    </row>
    <row r="134" spans="1:6" ht="45" x14ac:dyDescent="0.25">
      <c r="A134" s="20" t="s">
        <v>681</v>
      </c>
      <c r="B134" s="182" t="s">
        <v>508</v>
      </c>
      <c r="C134" s="182" t="s">
        <v>973</v>
      </c>
      <c r="D134" s="54">
        <v>11468</v>
      </c>
      <c r="E134" s="55">
        <v>2867</v>
      </c>
      <c r="F134" s="41">
        <v>14335</v>
      </c>
    </row>
    <row r="135" spans="1:6" ht="45" x14ac:dyDescent="0.25">
      <c r="A135" s="20" t="s">
        <v>681</v>
      </c>
      <c r="B135" s="182" t="s">
        <v>82</v>
      </c>
      <c r="C135" s="182" t="s">
        <v>973</v>
      </c>
      <c r="D135" s="54">
        <v>19625.5</v>
      </c>
      <c r="E135" s="55">
        <v>4906.375</v>
      </c>
      <c r="F135" s="41">
        <v>24531.875</v>
      </c>
    </row>
    <row r="136" spans="1:6" ht="45" x14ac:dyDescent="0.25">
      <c r="A136" s="20" t="s">
        <v>681</v>
      </c>
      <c r="B136" s="182" t="s">
        <v>126</v>
      </c>
      <c r="C136" s="182" t="s">
        <v>973</v>
      </c>
      <c r="D136" s="54">
        <v>35823.5</v>
      </c>
      <c r="E136" s="55">
        <v>8955.875</v>
      </c>
      <c r="F136" s="41">
        <v>44779.375</v>
      </c>
    </row>
    <row r="137" spans="1:6" ht="45" x14ac:dyDescent="0.25">
      <c r="A137" s="20" t="s">
        <v>681</v>
      </c>
      <c r="B137" s="182" t="s">
        <v>83</v>
      </c>
      <c r="C137" s="182" t="s">
        <v>973</v>
      </c>
      <c r="D137" s="54">
        <v>6844.5</v>
      </c>
      <c r="E137" s="55">
        <v>1711.125</v>
      </c>
      <c r="F137" s="41">
        <v>8555.625</v>
      </c>
    </row>
    <row r="138" spans="1:6" ht="45" x14ac:dyDescent="0.25">
      <c r="A138" s="20" t="s">
        <v>681</v>
      </c>
      <c r="B138" s="182" t="s">
        <v>512</v>
      </c>
      <c r="C138" s="182" t="s">
        <v>973</v>
      </c>
      <c r="D138" s="54">
        <v>7373</v>
      </c>
      <c r="E138" s="55">
        <v>1843.25</v>
      </c>
      <c r="F138" s="41">
        <v>9216.25</v>
      </c>
    </row>
    <row r="139" spans="1:6" ht="45" x14ac:dyDescent="0.25">
      <c r="A139" s="20" t="s">
        <v>681</v>
      </c>
      <c r="B139" s="182" t="s">
        <v>127</v>
      </c>
      <c r="C139" s="182" t="s">
        <v>973</v>
      </c>
      <c r="D139" s="54">
        <v>15806</v>
      </c>
      <c r="E139" s="55">
        <v>3951.5</v>
      </c>
      <c r="F139" s="41">
        <v>19757.5</v>
      </c>
    </row>
    <row r="140" spans="1:6" ht="45" x14ac:dyDescent="0.25">
      <c r="A140" s="20" t="s">
        <v>681</v>
      </c>
      <c r="B140" s="182" t="s">
        <v>665</v>
      </c>
      <c r="C140" s="182" t="s">
        <v>973</v>
      </c>
      <c r="D140" s="54">
        <v>4753.5</v>
      </c>
      <c r="E140" s="55">
        <v>1188.375</v>
      </c>
      <c r="F140" s="41">
        <v>5941.875</v>
      </c>
    </row>
    <row r="141" spans="1:6" ht="45" x14ac:dyDescent="0.25">
      <c r="A141" s="20" t="s">
        <v>681</v>
      </c>
      <c r="B141" s="182" t="s">
        <v>604</v>
      </c>
      <c r="C141" s="182" t="s">
        <v>973</v>
      </c>
      <c r="D141" s="54">
        <v>5544</v>
      </c>
      <c r="E141" s="55">
        <v>1386</v>
      </c>
      <c r="F141" s="41">
        <v>6930</v>
      </c>
    </row>
    <row r="142" spans="1:6" ht="45" x14ac:dyDescent="0.25">
      <c r="A142" s="20" t="s">
        <v>681</v>
      </c>
      <c r="B142" s="182" t="s">
        <v>128</v>
      </c>
      <c r="C142" s="182" t="s">
        <v>973</v>
      </c>
      <c r="D142" s="54">
        <v>11807.5</v>
      </c>
      <c r="E142" s="55">
        <v>2951.875</v>
      </c>
      <c r="F142" s="41">
        <v>14759.375</v>
      </c>
    </row>
    <row r="143" spans="1:6" ht="45" x14ac:dyDescent="0.25">
      <c r="A143" s="20" t="s">
        <v>681</v>
      </c>
      <c r="B143" s="182" t="s">
        <v>129</v>
      </c>
      <c r="C143" s="182" t="s">
        <v>973</v>
      </c>
      <c r="D143" s="54">
        <v>6988.5</v>
      </c>
      <c r="E143" s="55">
        <v>2497.875</v>
      </c>
      <c r="F143" s="41">
        <v>9486.375</v>
      </c>
    </row>
    <row r="144" spans="1:6" ht="45" x14ac:dyDescent="0.25">
      <c r="A144" s="20" t="s">
        <v>681</v>
      </c>
      <c r="B144" s="182" t="s">
        <v>514</v>
      </c>
      <c r="C144" s="182" t="s">
        <v>973</v>
      </c>
      <c r="D144" s="54">
        <v>12748.5</v>
      </c>
      <c r="E144" s="55">
        <v>3187.125</v>
      </c>
      <c r="F144" s="41">
        <v>15935.625</v>
      </c>
    </row>
    <row r="145" spans="1:6" ht="45" x14ac:dyDescent="0.25">
      <c r="A145" s="20" t="s">
        <v>681</v>
      </c>
      <c r="B145" s="182" t="s">
        <v>666</v>
      </c>
      <c r="C145" s="182" t="s">
        <v>973</v>
      </c>
      <c r="D145" s="54">
        <v>8149</v>
      </c>
      <c r="E145" s="55">
        <v>2037.25</v>
      </c>
      <c r="F145" s="41">
        <v>10186.25</v>
      </c>
    </row>
    <row r="146" spans="1:6" ht="45" x14ac:dyDescent="0.25">
      <c r="A146" s="20" t="s">
        <v>681</v>
      </c>
      <c r="B146" s="182" t="s">
        <v>516</v>
      </c>
      <c r="C146" s="182" t="s">
        <v>973</v>
      </c>
      <c r="D146" s="54">
        <v>16538</v>
      </c>
      <c r="E146" s="55">
        <v>4134.5</v>
      </c>
      <c r="F146" s="41">
        <v>20672.5</v>
      </c>
    </row>
    <row r="147" spans="1:6" ht="45" x14ac:dyDescent="0.25">
      <c r="A147" s="20" t="s">
        <v>681</v>
      </c>
      <c r="B147" s="182" t="s">
        <v>519</v>
      </c>
      <c r="C147" s="182" t="s">
        <v>973</v>
      </c>
      <c r="D147" s="54">
        <v>8963.5</v>
      </c>
      <c r="E147" s="55">
        <v>2240.875</v>
      </c>
      <c r="F147" s="41">
        <v>11204.375</v>
      </c>
    </row>
    <row r="148" spans="1:6" ht="45" x14ac:dyDescent="0.25">
      <c r="A148" s="20" t="s">
        <v>681</v>
      </c>
      <c r="B148" s="182" t="s">
        <v>667</v>
      </c>
      <c r="C148" s="182" t="s">
        <v>973</v>
      </c>
      <c r="D148" s="54">
        <v>13071</v>
      </c>
      <c r="E148" s="55">
        <v>3267.75</v>
      </c>
      <c r="F148" s="41">
        <v>16338.75</v>
      </c>
    </row>
    <row r="149" spans="1:6" ht="45" x14ac:dyDescent="0.25">
      <c r="A149" s="20" t="s">
        <v>681</v>
      </c>
      <c r="B149" s="182" t="s">
        <v>85</v>
      </c>
      <c r="C149" s="182" t="s">
        <v>973</v>
      </c>
      <c r="D149" s="54">
        <v>7674.8</v>
      </c>
      <c r="E149" s="55">
        <v>1918.6999999999998</v>
      </c>
      <c r="F149" s="41">
        <v>9593.5</v>
      </c>
    </row>
    <row r="150" spans="1:6" ht="45" x14ac:dyDescent="0.25">
      <c r="A150" s="20" t="s">
        <v>681</v>
      </c>
      <c r="B150" s="182" t="s">
        <v>86</v>
      </c>
      <c r="C150" s="182" t="s">
        <v>973</v>
      </c>
      <c r="D150" s="54">
        <v>4603.2</v>
      </c>
      <c r="E150" s="55">
        <v>2669.3</v>
      </c>
      <c r="F150" s="41">
        <v>7272.5</v>
      </c>
    </row>
    <row r="151" spans="1:6" ht="45" x14ac:dyDescent="0.25">
      <c r="A151" s="20" t="s">
        <v>681</v>
      </c>
      <c r="B151" s="182" t="s">
        <v>521</v>
      </c>
      <c r="C151" s="182" t="s">
        <v>973</v>
      </c>
      <c r="D151" s="54">
        <v>8379.5</v>
      </c>
      <c r="E151" s="55">
        <v>2094.875</v>
      </c>
      <c r="F151" s="41">
        <v>10474.375</v>
      </c>
    </row>
    <row r="152" spans="1:6" ht="45" x14ac:dyDescent="0.25">
      <c r="A152" s="20" t="s">
        <v>681</v>
      </c>
      <c r="B152" s="182" t="s">
        <v>668</v>
      </c>
      <c r="C152" s="182" t="s">
        <v>973</v>
      </c>
      <c r="D152" s="54">
        <v>13187</v>
      </c>
      <c r="E152" s="55">
        <v>3296.75</v>
      </c>
      <c r="F152" s="41">
        <v>16483.75</v>
      </c>
    </row>
    <row r="153" spans="1:6" ht="45" x14ac:dyDescent="0.25">
      <c r="A153" s="20" t="s">
        <v>681</v>
      </c>
      <c r="B153" s="182" t="s">
        <v>523</v>
      </c>
      <c r="C153" s="182" t="s">
        <v>973</v>
      </c>
      <c r="D153" s="54">
        <v>5832.5</v>
      </c>
      <c r="E153" s="55">
        <v>1458.125</v>
      </c>
      <c r="F153" s="41">
        <v>7290.625</v>
      </c>
    </row>
    <row r="154" spans="1:6" ht="45" x14ac:dyDescent="0.25">
      <c r="A154" s="20" t="s">
        <v>681</v>
      </c>
      <c r="B154" s="182" t="s">
        <v>524</v>
      </c>
      <c r="C154" s="182" t="s">
        <v>973</v>
      </c>
      <c r="D154" s="54">
        <v>8512</v>
      </c>
      <c r="E154" s="55">
        <v>2128</v>
      </c>
      <c r="F154" s="41">
        <v>10640</v>
      </c>
    </row>
    <row r="155" spans="1:6" ht="45" x14ac:dyDescent="0.25">
      <c r="A155" s="20" t="s">
        <v>681</v>
      </c>
      <c r="B155" s="182" t="s">
        <v>669</v>
      </c>
      <c r="C155" s="182" t="s">
        <v>973</v>
      </c>
      <c r="D155" s="54">
        <v>11539</v>
      </c>
      <c r="E155" s="55">
        <v>2884.75</v>
      </c>
      <c r="F155" s="41">
        <v>14423.75</v>
      </c>
    </row>
    <row r="156" spans="1:6" ht="45" x14ac:dyDescent="0.25">
      <c r="A156" s="20" t="s">
        <v>681</v>
      </c>
      <c r="B156" s="182" t="s">
        <v>526</v>
      </c>
      <c r="C156" s="182" t="s">
        <v>973</v>
      </c>
      <c r="D156" s="54">
        <v>9936.5</v>
      </c>
      <c r="E156" s="55">
        <v>2484.125</v>
      </c>
      <c r="F156" s="41">
        <v>12420.625</v>
      </c>
    </row>
    <row r="157" spans="1:6" ht="45" x14ac:dyDescent="0.25">
      <c r="A157" s="20" t="s">
        <v>681</v>
      </c>
      <c r="B157" s="182" t="s">
        <v>527</v>
      </c>
      <c r="C157" s="182" t="s">
        <v>973</v>
      </c>
      <c r="D157" s="54">
        <v>17158</v>
      </c>
      <c r="E157" s="55">
        <v>4289.5</v>
      </c>
      <c r="F157" s="41">
        <v>21447.5</v>
      </c>
    </row>
    <row r="158" spans="1:6" ht="45" x14ac:dyDescent="0.25">
      <c r="A158" s="20" t="s">
        <v>681</v>
      </c>
      <c r="B158" s="182" t="s">
        <v>569</v>
      </c>
      <c r="C158" s="182" t="s">
        <v>973</v>
      </c>
      <c r="D158" s="54">
        <v>5200</v>
      </c>
      <c r="E158" s="55">
        <v>1300</v>
      </c>
      <c r="F158" s="41">
        <v>6500</v>
      </c>
    </row>
    <row r="159" spans="1:6" ht="45" x14ac:dyDescent="0.25">
      <c r="A159" s="20" t="s">
        <v>681</v>
      </c>
      <c r="B159" s="182" t="s">
        <v>528</v>
      </c>
      <c r="C159" s="182" t="s">
        <v>973</v>
      </c>
      <c r="D159" s="54">
        <v>4182.5</v>
      </c>
      <c r="E159" s="55">
        <v>1045.625</v>
      </c>
      <c r="F159" s="41">
        <v>5228.125</v>
      </c>
    </row>
    <row r="160" spans="1:6" ht="45" x14ac:dyDescent="0.25">
      <c r="A160" s="20" t="s">
        <v>681</v>
      </c>
      <c r="B160" s="182" t="s">
        <v>670</v>
      </c>
      <c r="C160" s="182" t="s">
        <v>973</v>
      </c>
      <c r="D160" s="54">
        <v>9394.5</v>
      </c>
      <c r="E160" s="55">
        <v>2348.625</v>
      </c>
      <c r="F160" s="41">
        <v>11743.125</v>
      </c>
    </row>
    <row r="161" spans="1:6" ht="45" x14ac:dyDescent="0.25">
      <c r="A161" s="20" t="s">
        <v>681</v>
      </c>
      <c r="B161" s="182" t="s">
        <v>671</v>
      </c>
      <c r="C161" s="182" t="s">
        <v>973</v>
      </c>
      <c r="D161" s="54">
        <v>6139.5</v>
      </c>
      <c r="E161" s="55">
        <v>1534.875</v>
      </c>
      <c r="F161" s="41">
        <v>7674.375</v>
      </c>
    </row>
    <row r="162" spans="1:6" ht="45" x14ac:dyDescent="0.25">
      <c r="A162" s="20" t="s">
        <v>681</v>
      </c>
      <c r="B162" s="182" t="s">
        <v>532</v>
      </c>
      <c r="C162" s="182" t="s">
        <v>973</v>
      </c>
      <c r="D162" s="54">
        <v>8006</v>
      </c>
      <c r="E162" s="55">
        <v>2001.5</v>
      </c>
      <c r="F162" s="41">
        <v>10007.5</v>
      </c>
    </row>
    <row r="163" spans="1:6" ht="45" x14ac:dyDescent="0.25">
      <c r="A163" s="20" t="s">
        <v>681</v>
      </c>
      <c r="B163" s="182" t="s">
        <v>90</v>
      </c>
      <c r="C163" s="182" t="s">
        <v>973</v>
      </c>
      <c r="D163" s="54">
        <v>11354</v>
      </c>
      <c r="E163" s="55">
        <v>-11354</v>
      </c>
      <c r="F163" s="41">
        <v>0</v>
      </c>
    </row>
    <row r="164" spans="1:6" ht="45" x14ac:dyDescent="0.25">
      <c r="A164" s="20" t="s">
        <v>681</v>
      </c>
      <c r="B164" s="182" t="s">
        <v>672</v>
      </c>
      <c r="C164" s="182" t="s">
        <v>973</v>
      </c>
      <c r="D164" s="54">
        <v>9363.5</v>
      </c>
      <c r="E164" s="55">
        <v>2340.875</v>
      </c>
      <c r="F164" s="41">
        <v>11704.375</v>
      </c>
    </row>
    <row r="165" spans="1:6" ht="45" x14ac:dyDescent="0.25">
      <c r="A165" s="20" t="s">
        <v>681</v>
      </c>
      <c r="B165" s="182" t="s">
        <v>534</v>
      </c>
      <c r="C165" s="182" t="s">
        <v>973</v>
      </c>
      <c r="D165" s="54">
        <v>5391.5</v>
      </c>
      <c r="E165" s="55">
        <v>1347.875</v>
      </c>
      <c r="F165" s="41">
        <v>6739.375</v>
      </c>
    </row>
    <row r="166" spans="1:6" ht="45" x14ac:dyDescent="0.25">
      <c r="A166" s="20" t="s">
        <v>681</v>
      </c>
      <c r="B166" s="182" t="s">
        <v>132</v>
      </c>
      <c r="C166" s="182" t="s">
        <v>973</v>
      </c>
      <c r="D166" s="54">
        <v>17646.5</v>
      </c>
      <c r="E166" s="55">
        <v>4411.625</v>
      </c>
      <c r="F166" s="41">
        <v>22058.125</v>
      </c>
    </row>
    <row r="167" spans="1:6" ht="45" x14ac:dyDescent="0.25">
      <c r="A167" s="20" t="s">
        <v>681</v>
      </c>
      <c r="B167" s="182" t="s">
        <v>673</v>
      </c>
      <c r="C167" s="182" t="s">
        <v>973</v>
      </c>
      <c r="D167" s="54">
        <v>15571</v>
      </c>
      <c r="E167" s="55">
        <v>3892.75</v>
      </c>
      <c r="F167" s="41">
        <v>19463.75</v>
      </c>
    </row>
    <row r="168" spans="1:6" ht="45" x14ac:dyDescent="0.25">
      <c r="A168" s="20" t="s">
        <v>681</v>
      </c>
      <c r="B168" s="182" t="s">
        <v>674</v>
      </c>
      <c r="C168" s="182" t="s">
        <v>973</v>
      </c>
      <c r="D168" s="54">
        <v>10233.5</v>
      </c>
      <c r="E168" s="55">
        <v>2558.375</v>
      </c>
      <c r="F168" s="41">
        <v>12791.875</v>
      </c>
    </row>
    <row r="169" spans="1:6" ht="45" x14ac:dyDescent="0.25">
      <c r="A169" s="20" t="s">
        <v>681</v>
      </c>
      <c r="B169" s="182" t="s">
        <v>133</v>
      </c>
      <c r="C169" s="182" t="s">
        <v>973</v>
      </c>
      <c r="D169" s="54">
        <v>7458.5</v>
      </c>
      <c r="E169" s="55">
        <v>1864.625</v>
      </c>
      <c r="F169" s="41">
        <v>9323.125</v>
      </c>
    </row>
    <row r="170" spans="1:6" ht="45" x14ac:dyDescent="0.25">
      <c r="A170" s="20" t="s">
        <v>681</v>
      </c>
      <c r="B170" s="182" t="s">
        <v>675</v>
      </c>
      <c r="C170" s="182" t="s">
        <v>973</v>
      </c>
      <c r="D170" s="54">
        <v>4837.6000000000004</v>
      </c>
      <c r="E170" s="55">
        <v>2721.1499999999996</v>
      </c>
      <c r="F170" s="41">
        <v>7558.75</v>
      </c>
    </row>
    <row r="171" spans="1:6" ht="45" x14ac:dyDescent="0.25">
      <c r="A171" s="20" t="s">
        <v>681</v>
      </c>
      <c r="B171" s="182" t="s">
        <v>92</v>
      </c>
      <c r="C171" s="182" t="s">
        <v>973</v>
      </c>
      <c r="D171" s="54">
        <v>22747.5</v>
      </c>
      <c r="E171" s="55">
        <v>5686.875</v>
      </c>
      <c r="F171" s="41">
        <v>28434.375</v>
      </c>
    </row>
    <row r="172" spans="1:6" ht="45" x14ac:dyDescent="0.25">
      <c r="A172" s="20" t="s">
        <v>681</v>
      </c>
      <c r="B172" s="182" t="s">
        <v>620</v>
      </c>
      <c r="C172" s="182" t="s">
        <v>973</v>
      </c>
      <c r="D172" s="54">
        <v>2087.5</v>
      </c>
      <c r="E172" s="55">
        <v>521.875</v>
      </c>
      <c r="F172" s="41">
        <v>2609.375</v>
      </c>
    </row>
    <row r="173" spans="1:6" ht="45" x14ac:dyDescent="0.25">
      <c r="A173" s="20" t="s">
        <v>681</v>
      </c>
      <c r="B173" s="182" t="s">
        <v>135</v>
      </c>
      <c r="C173" s="182" t="s">
        <v>973</v>
      </c>
      <c r="D173" s="54">
        <v>3677</v>
      </c>
      <c r="E173" s="55">
        <v>919.25</v>
      </c>
      <c r="F173" s="41">
        <v>4596.25</v>
      </c>
    </row>
    <row r="174" spans="1:6" ht="45" x14ac:dyDescent="0.25">
      <c r="A174" s="20" t="s">
        <v>681</v>
      </c>
      <c r="B174" s="182" t="s">
        <v>542</v>
      </c>
      <c r="C174" s="182" t="s">
        <v>973</v>
      </c>
      <c r="D174" s="54">
        <v>8407</v>
      </c>
      <c r="E174" s="55">
        <v>2101.75</v>
      </c>
      <c r="F174" s="41">
        <v>10508.75</v>
      </c>
    </row>
    <row r="175" spans="1:6" ht="45" x14ac:dyDescent="0.25">
      <c r="A175" s="20" t="s">
        <v>681</v>
      </c>
      <c r="B175" s="182" t="s">
        <v>595</v>
      </c>
      <c r="C175" s="182" t="s">
        <v>973</v>
      </c>
      <c r="D175" s="54">
        <v>12559.5</v>
      </c>
      <c r="E175" s="55">
        <v>3139.875</v>
      </c>
      <c r="F175" s="41">
        <v>15699.375</v>
      </c>
    </row>
    <row r="176" spans="1:6" ht="45" x14ac:dyDescent="0.25">
      <c r="A176" s="20" t="s">
        <v>681</v>
      </c>
      <c r="B176" s="182" t="s">
        <v>136</v>
      </c>
      <c r="C176" s="182" t="s">
        <v>973</v>
      </c>
      <c r="D176" s="54">
        <v>7134.5</v>
      </c>
      <c r="E176" s="55">
        <v>1783.625</v>
      </c>
      <c r="F176" s="41">
        <v>8918.125</v>
      </c>
    </row>
    <row r="177" spans="1:6" ht="45" x14ac:dyDescent="0.25">
      <c r="A177" s="20" t="s">
        <v>681</v>
      </c>
      <c r="B177" s="182" t="s">
        <v>609</v>
      </c>
      <c r="C177" s="182" t="s">
        <v>973</v>
      </c>
      <c r="D177" s="54">
        <v>4991.5</v>
      </c>
      <c r="E177" s="55">
        <v>1247.875</v>
      </c>
      <c r="F177" s="41">
        <v>6239.375</v>
      </c>
    </row>
    <row r="178" spans="1:6" ht="45" x14ac:dyDescent="0.25">
      <c r="A178" s="20" t="s">
        <v>681</v>
      </c>
      <c r="B178" s="182" t="s">
        <v>95</v>
      </c>
      <c r="C178" s="182" t="s">
        <v>973</v>
      </c>
      <c r="D178" s="54">
        <v>6471.5</v>
      </c>
      <c r="E178" s="55">
        <v>1617.875</v>
      </c>
      <c r="F178" s="41">
        <v>8089.375</v>
      </c>
    </row>
    <row r="179" spans="1:6" ht="45" x14ac:dyDescent="0.25">
      <c r="A179" s="20" t="s">
        <v>681</v>
      </c>
      <c r="B179" s="182" t="s">
        <v>544</v>
      </c>
      <c r="C179" s="182" t="s">
        <v>973</v>
      </c>
      <c r="D179" s="54">
        <v>3197.5</v>
      </c>
      <c r="E179" s="55">
        <v>799.375</v>
      </c>
      <c r="F179" s="41">
        <v>3996.875</v>
      </c>
    </row>
    <row r="180" spans="1:6" ht="45" x14ac:dyDescent="0.25">
      <c r="A180" s="20" t="s">
        <v>681</v>
      </c>
      <c r="B180" s="182" t="s">
        <v>545</v>
      </c>
      <c r="C180" s="182" t="s">
        <v>973</v>
      </c>
      <c r="D180" s="54">
        <v>10606.5</v>
      </c>
      <c r="E180" s="55">
        <v>2651.625</v>
      </c>
      <c r="F180" s="41">
        <v>13258.125</v>
      </c>
    </row>
    <row r="181" spans="1:6" ht="45" x14ac:dyDescent="0.25">
      <c r="A181" s="20" t="s">
        <v>681</v>
      </c>
      <c r="B181" s="182" t="s">
        <v>616</v>
      </c>
      <c r="C181" s="182" t="s">
        <v>973</v>
      </c>
      <c r="D181" s="54">
        <v>6535.5</v>
      </c>
      <c r="E181" s="55">
        <v>1633.875</v>
      </c>
      <c r="F181" s="41">
        <v>8169.375</v>
      </c>
    </row>
    <row r="182" spans="1:6" ht="45" x14ac:dyDescent="0.25">
      <c r="A182" s="20" t="s">
        <v>681</v>
      </c>
      <c r="B182" s="182" t="s">
        <v>138</v>
      </c>
      <c r="C182" s="182" t="s">
        <v>973</v>
      </c>
      <c r="D182" s="54">
        <v>17391</v>
      </c>
      <c r="E182" s="55">
        <v>4347.75</v>
      </c>
      <c r="F182" s="41">
        <v>21738.75</v>
      </c>
    </row>
    <row r="183" spans="1:6" ht="45" x14ac:dyDescent="0.25">
      <c r="A183" s="20" t="s">
        <v>681</v>
      </c>
      <c r="B183" s="182" t="s">
        <v>139</v>
      </c>
      <c r="C183" s="182" t="s">
        <v>973</v>
      </c>
      <c r="D183" s="54">
        <v>10669</v>
      </c>
      <c r="E183" s="55">
        <v>2667.25</v>
      </c>
      <c r="F183" s="41">
        <v>13336.25</v>
      </c>
    </row>
    <row r="184" spans="1:6" ht="45" x14ac:dyDescent="0.25">
      <c r="A184" s="20" t="s">
        <v>681</v>
      </c>
      <c r="B184" s="182" t="s">
        <v>676</v>
      </c>
      <c r="C184" s="182" t="s">
        <v>973</v>
      </c>
      <c r="D184" s="54">
        <v>6449.5</v>
      </c>
      <c r="E184" s="55">
        <v>1612.375</v>
      </c>
      <c r="F184" s="41">
        <v>8061.875</v>
      </c>
    </row>
    <row r="185" spans="1:6" ht="45" x14ac:dyDescent="0.25">
      <c r="A185" s="20" t="s">
        <v>681</v>
      </c>
      <c r="B185" s="182" t="s">
        <v>599</v>
      </c>
      <c r="C185" s="182" t="s">
        <v>973</v>
      </c>
      <c r="D185" s="54">
        <v>11630</v>
      </c>
      <c r="E185" s="55">
        <v>2907.5</v>
      </c>
      <c r="F185" s="41">
        <v>14537.5</v>
      </c>
    </row>
    <row r="186" spans="1:6" ht="45" x14ac:dyDescent="0.25">
      <c r="A186" s="20" t="s">
        <v>681</v>
      </c>
      <c r="B186" s="182" t="s">
        <v>677</v>
      </c>
      <c r="C186" s="182" t="s">
        <v>973</v>
      </c>
      <c r="D186" s="54">
        <v>11032.5</v>
      </c>
      <c r="E186" s="55">
        <v>2758.125</v>
      </c>
      <c r="F186" s="41">
        <v>13790.625</v>
      </c>
    </row>
    <row r="187" spans="1:6" ht="45" x14ac:dyDescent="0.25">
      <c r="A187" s="20" t="s">
        <v>681</v>
      </c>
      <c r="B187" s="182" t="s">
        <v>546</v>
      </c>
      <c r="C187" s="182" t="s">
        <v>973</v>
      </c>
      <c r="D187" s="54">
        <v>10663.5</v>
      </c>
      <c r="E187" s="55">
        <v>2665.875</v>
      </c>
      <c r="F187" s="41">
        <v>13329.375</v>
      </c>
    </row>
    <row r="188" spans="1:6" ht="45" x14ac:dyDescent="0.25">
      <c r="A188" s="20" t="s">
        <v>681</v>
      </c>
      <c r="B188" s="182" t="s">
        <v>678</v>
      </c>
      <c r="C188" s="182" t="s">
        <v>973</v>
      </c>
      <c r="D188" s="54">
        <v>13343</v>
      </c>
      <c r="E188" s="55">
        <v>3335.75</v>
      </c>
      <c r="F188" s="41">
        <v>16678.75</v>
      </c>
    </row>
    <row r="189" spans="1:6" ht="45" x14ac:dyDescent="0.25">
      <c r="A189" s="20" t="s">
        <v>681</v>
      </c>
      <c r="B189" s="182" t="s">
        <v>96</v>
      </c>
      <c r="C189" s="182" t="s">
        <v>973</v>
      </c>
      <c r="D189" s="54">
        <v>4287.5</v>
      </c>
      <c r="E189" s="55">
        <v>1071.875</v>
      </c>
      <c r="F189" s="41">
        <v>5359.375</v>
      </c>
    </row>
    <row r="190" spans="1:6" ht="45" x14ac:dyDescent="0.25">
      <c r="A190" s="20" t="s">
        <v>681</v>
      </c>
      <c r="B190" s="182" t="s">
        <v>607</v>
      </c>
      <c r="C190" s="182" t="s">
        <v>973</v>
      </c>
      <c r="D190" s="54">
        <v>1354.5</v>
      </c>
      <c r="E190" s="55">
        <v>338.625</v>
      </c>
      <c r="F190" s="41">
        <v>1693.125</v>
      </c>
    </row>
    <row r="191" spans="1:6" ht="45" x14ac:dyDescent="0.25">
      <c r="A191" s="20" t="s">
        <v>681</v>
      </c>
      <c r="B191" s="182" t="s">
        <v>547</v>
      </c>
      <c r="C191" s="182" t="s">
        <v>973</v>
      </c>
      <c r="D191" s="54">
        <v>4737.3</v>
      </c>
      <c r="E191" s="55">
        <v>1184.3249999999998</v>
      </c>
      <c r="F191" s="41">
        <v>5921.625</v>
      </c>
    </row>
    <row r="192" spans="1:6" ht="45" x14ac:dyDescent="0.25">
      <c r="A192" s="20" t="s">
        <v>681</v>
      </c>
      <c r="B192" s="182" t="s">
        <v>580</v>
      </c>
      <c r="C192" s="182" t="s">
        <v>973</v>
      </c>
      <c r="D192" s="54">
        <v>3641</v>
      </c>
      <c r="E192" s="55">
        <v>910.25</v>
      </c>
      <c r="F192" s="41">
        <v>4551.25</v>
      </c>
    </row>
    <row r="193" spans="1:6" ht="45" x14ac:dyDescent="0.25">
      <c r="A193" s="20" t="s">
        <v>681</v>
      </c>
      <c r="B193" s="212" t="s">
        <v>916</v>
      </c>
      <c r="C193" s="182" t="s">
        <v>973</v>
      </c>
      <c r="D193" s="54">
        <v>82738.5</v>
      </c>
      <c r="E193" s="55">
        <v>109592.63</v>
      </c>
      <c r="F193" s="41">
        <v>192331.13</v>
      </c>
    </row>
    <row r="194" spans="1:6" ht="45" x14ac:dyDescent="0.25">
      <c r="A194" s="20" t="s">
        <v>681</v>
      </c>
      <c r="B194" s="212" t="s">
        <v>917</v>
      </c>
      <c r="C194" s="182" t="s">
        <v>973</v>
      </c>
      <c r="D194" s="54">
        <v>39370.5</v>
      </c>
      <c r="E194" s="55">
        <v>9842.6299999999992</v>
      </c>
      <c r="F194" s="41">
        <v>49213.13</v>
      </c>
    </row>
    <row r="195" spans="1:6" ht="45" x14ac:dyDescent="0.25">
      <c r="A195" s="20" t="s">
        <v>681</v>
      </c>
      <c r="B195" s="212" t="s">
        <v>918</v>
      </c>
      <c r="C195" s="182" t="s">
        <v>973</v>
      </c>
      <c r="D195" s="54">
        <v>61513</v>
      </c>
      <c r="E195" s="55">
        <v>15378.25</v>
      </c>
      <c r="F195" s="41">
        <v>76891.25</v>
      </c>
    </row>
    <row r="196" spans="1:6" ht="45" x14ac:dyDescent="0.25">
      <c r="A196" s="20" t="s">
        <v>681</v>
      </c>
      <c r="B196" s="212" t="s">
        <v>919</v>
      </c>
      <c r="C196" s="182" t="s">
        <v>973</v>
      </c>
      <c r="D196" s="54">
        <v>52247.5</v>
      </c>
      <c r="E196" s="55">
        <v>13061.88</v>
      </c>
      <c r="F196" s="41">
        <v>65309.38</v>
      </c>
    </row>
    <row r="197" spans="1:6" ht="45" x14ac:dyDescent="0.25">
      <c r="A197" s="20" t="s">
        <v>681</v>
      </c>
      <c r="B197" s="212" t="s">
        <v>920</v>
      </c>
      <c r="C197" s="182" t="s">
        <v>973</v>
      </c>
      <c r="D197" s="54">
        <v>67772.5</v>
      </c>
      <c r="E197" s="55">
        <v>16943.13</v>
      </c>
      <c r="F197" s="41">
        <v>84715.63</v>
      </c>
    </row>
    <row r="198" spans="1:6" ht="45" x14ac:dyDescent="0.25">
      <c r="A198" s="20" t="s">
        <v>681</v>
      </c>
      <c r="B198" s="212" t="s">
        <v>921</v>
      </c>
      <c r="C198" s="182" t="s">
        <v>973</v>
      </c>
      <c r="D198" s="54">
        <v>74059.5</v>
      </c>
      <c r="E198" s="55">
        <v>76761.88</v>
      </c>
      <c r="F198" s="41">
        <v>150821.38</v>
      </c>
    </row>
    <row r="199" spans="1:6" ht="45" x14ac:dyDescent="0.25">
      <c r="A199" s="20" t="s">
        <v>681</v>
      </c>
      <c r="B199" s="212" t="s">
        <v>922</v>
      </c>
      <c r="C199" s="182" t="s">
        <v>973</v>
      </c>
      <c r="D199" s="55">
        <v>116602.8</v>
      </c>
      <c r="E199" s="55">
        <v>109150.7</v>
      </c>
      <c r="F199" s="41">
        <v>225753.5</v>
      </c>
    </row>
    <row r="200" spans="1:6" ht="45" x14ac:dyDescent="0.25">
      <c r="A200" s="20" t="s">
        <v>681</v>
      </c>
      <c r="B200" s="212" t="s">
        <v>923</v>
      </c>
      <c r="C200" s="182" t="s">
        <v>973</v>
      </c>
      <c r="D200" s="54">
        <v>38171</v>
      </c>
      <c r="E200" s="55">
        <v>9542.75</v>
      </c>
      <c r="F200" s="41">
        <v>47713.75</v>
      </c>
    </row>
    <row r="201" spans="1:6" ht="45" x14ac:dyDescent="0.25">
      <c r="A201" s="20" t="s">
        <v>681</v>
      </c>
      <c r="B201" s="212" t="s">
        <v>924</v>
      </c>
      <c r="C201" s="182" t="s">
        <v>973</v>
      </c>
      <c r="D201" s="54">
        <v>53973.5</v>
      </c>
      <c r="E201" s="55">
        <v>39570.379999999997</v>
      </c>
      <c r="F201" s="41">
        <v>93543.88</v>
      </c>
    </row>
    <row r="202" spans="1:6" ht="45" x14ac:dyDescent="0.25">
      <c r="A202" s="20" t="s">
        <v>681</v>
      </c>
      <c r="B202" s="212" t="s">
        <v>925</v>
      </c>
      <c r="C202" s="182" t="s">
        <v>973</v>
      </c>
      <c r="D202" s="54">
        <v>117632</v>
      </c>
      <c r="E202" s="55">
        <v>139049</v>
      </c>
      <c r="F202" s="41">
        <v>256681</v>
      </c>
    </row>
    <row r="203" spans="1:6" ht="45" x14ac:dyDescent="0.25">
      <c r="A203" s="20" t="s">
        <v>681</v>
      </c>
      <c r="B203" s="212" t="s">
        <v>926</v>
      </c>
      <c r="C203" s="182" t="s">
        <v>973</v>
      </c>
      <c r="D203" s="54">
        <v>157724</v>
      </c>
      <c r="E203" s="55">
        <v>188782</v>
      </c>
      <c r="F203" s="41">
        <v>346506</v>
      </c>
    </row>
    <row r="204" spans="1:6" s="53" customFormat="1" x14ac:dyDescent="0.25">
      <c r="A204" s="176"/>
      <c r="B204" s="61"/>
      <c r="C204" s="61"/>
      <c r="D204" s="55"/>
      <c r="E204" s="55"/>
      <c r="F204" s="136"/>
    </row>
    <row r="205" spans="1:6" x14ac:dyDescent="0.25">
      <c r="A205" s="226" t="s">
        <v>15</v>
      </c>
      <c r="B205" s="227"/>
      <c r="C205" s="227"/>
      <c r="D205" s="70">
        <v>3007847.8999999994</v>
      </c>
      <c r="E205" s="70">
        <v>1252169.8799999999</v>
      </c>
      <c r="F205" s="71">
        <v>4260017.7799999993</v>
      </c>
    </row>
    <row r="206" spans="1:6" x14ac:dyDescent="0.25">
      <c r="A206" s="50"/>
      <c r="B206" s="51"/>
      <c r="C206" s="182"/>
      <c r="D206" s="54"/>
      <c r="E206" s="54"/>
      <c r="F206" s="41"/>
    </row>
    <row r="207" spans="1:6" x14ac:dyDescent="0.25">
      <c r="A207" s="240" t="s">
        <v>16</v>
      </c>
      <c r="B207" s="241"/>
      <c r="C207" s="241"/>
      <c r="D207" s="185"/>
      <c r="E207" s="185"/>
      <c r="F207" s="64">
        <v>11644000</v>
      </c>
    </row>
    <row r="208" spans="1:6" x14ac:dyDescent="0.25">
      <c r="A208" s="35"/>
      <c r="B208" s="65"/>
      <c r="C208" s="65"/>
      <c r="D208" s="182"/>
      <c r="E208" s="182"/>
      <c r="F208" s="187"/>
    </row>
    <row r="209" spans="1:6" x14ac:dyDescent="0.25">
      <c r="A209" s="247" t="s">
        <v>962</v>
      </c>
      <c r="B209" s="246"/>
      <c r="C209" s="246"/>
      <c r="D209" s="246"/>
      <c r="E209" s="246"/>
      <c r="F209" s="248"/>
    </row>
    <row r="210" spans="1:6" x14ac:dyDescent="0.25">
      <c r="A210" s="247"/>
      <c r="B210" s="246"/>
      <c r="C210" s="246"/>
      <c r="D210" s="246"/>
      <c r="E210" s="246"/>
      <c r="F210" s="248"/>
    </row>
    <row r="211" spans="1:6" x14ac:dyDescent="0.25">
      <c r="A211" s="243" t="s">
        <v>1404</v>
      </c>
      <c r="B211" s="244"/>
      <c r="C211" s="244"/>
      <c r="D211" s="244"/>
      <c r="E211" s="244"/>
      <c r="F211" s="245"/>
    </row>
    <row r="212" spans="1:6" x14ac:dyDescent="0.25">
      <c r="A212" s="243" t="s">
        <v>1405</v>
      </c>
      <c r="B212" s="244"/>
      <c r="C212" s="244"/>
      <c r="D212" s="244"/>
      <c r="E212" s="244"/>
      <c r="F212" s="245"/>
    </row>
    <row r="213" spans="1:6" x14ac:dyDescent="0.25">
      <c r="A213" s="243" t="s">
        <v>1406</v>
      </c>
      <c r="B213" s="244"/>
      <c r="C213" s="244"/>
      <c r="D213" s="244"/>
      <c r="E213" s="244"/>
      <c r="F213" s="245"/>
    </row>
    <row r="214" spans="1:6" x14ac:dyDescent="0.25">
      <c r="A214" s="243" t="s">
        <v>1407</v>
      </c>
      <c r="B214" s="244"/>
      <c r="C214" s="244"/>
      <c r="D214" s="244"/>
      <c r="E214" s="244"/>
      <c r="F214" s="245"/>
    </row>
    <row r="215" spans="1:6" x14ac:dyDescent="0.25">
      <c r="A215" s="243" t="s">
        <v>1408</v>
      </c>
      <c r="B215" s="244"/>
      <c r="C215" s="244"/>
      <c r="D215" s="244"/>
      <c r="E215" s="244"/>
      <c r="F215" s="245"/>
    </row>
    <row r="216" spans="1:6" x14ac:dyDescent="0.25">
      <c r="A216" s="237" t="s">
        <v>1415</v>
      </c>
      <c r="B216" s="238"/>
      <c r="C216" s="238"/>
      <c r="D216" s="238"/>
      <c r="E216" s="238"/>
      <c r="F216" s="239"/>
    </row>
    <row r="217" spans="1:6" x14ac:dyDescent="0.25">
      <c r="A217" s="243" t="s">
        <v>1409</v>
      </c>
      <c r="B217" s="244"/>
      <c r="C217" s="244"/>
      <c r="D217" s="244"/>
      <c r="E217" s="244"/>
      <c r="F217" s="245"/>
    </row>
    <row r="218" spans="1:6" x14ac:dyDescent="0.25">
      <c r="A218" s="243" t="s">
        <v>1410</v>
      </c>
      <c r="B218" s="244"/>
      <c r="C218" s="244"/>
      <c r="D218" s="244"/>
      <c r="E218" s="244"/>
      <c r="F218" s="245"/>
    </row>
    <row r="219" spans="1:6" x14ac:dyDescent="0.25">
      <c r="A219" s="243" t="s">
        <v>1411</v>
      </c>
      <c r="B219" s="244"/>
      <c r="C219" s="244"/>
      <c r="D219" s="244"/>
      <c r="E219" s="244"/>
      <c r="F219" s="245"/>
    </row>
    <row r="220" spans="1:6" x14ac:dyDescent="0.25">
      <c r="A220" s="243" t="s">
        <v>1412</v>
      </c>
      <c r="B220" s="244"/>
      <c r="C220" s="244"/>
      <c r="D220" s="244"/>
      <c r="E220" s="244"/>
      <c r="F220" s="245"/>
    </row>
    <row r="221" spans="1:6" x14ac:dyDescent="0.25">
      <c r="A221" s="243" t="s">
        <v>1413</v>
      </c>
      <c r="B221" s="244"/>
      <c r="C221" s="244"/>
      <c r="D221" s="244"/>
      <c r="E221" s="244"/>
      <c r="F221" s="245"/>
    </row>
    <row r="222" spans="1:6" ht="15.75" thickBot="1" x14ac:dyDescent="0.3">
      <c r="A222" s="9"/>
      <c r="B222" s="10"/>
      <c r="C222" s="10"/>
      <c r="D222" s="44"/>
      <c r="E222" s="44"/>
      <c r="F222" s="42"/>
    </row>
    <row r="223" spans="1:6" ht="15.75" thickBot="1" x14ac:dyDescent="0.3"/>
    <row r="224" spans="1:6" x14ac:dyDescent="0.25">
      <c r="A224" s="14" t="s">
        <v>9</v>
      </c>
      <c r="B224" s="253" t="s">
        <v>970</v>
      </c>
      <c r="C224" s="254"/>
      <c r="D224" s="254"/>
      <c r="E224" s="254"/>
      <c r="F224" s="255"/>
    </row>
    <row r="225" spans="1:7" x14ac:dyDescent="0.25">
      <c r="A225" s="188" t="s">
        <v>10</v>
      </c>
      <c r="B225" s="189"/>
      <c r="C225" s="189"/>
      <c r="D225" s="121"/>
      <c r="E225" s="121"/>
      <c r="F225" s="184">
        <v>200</v>
      </c>
    </row>
    <row r="226" spans="1:7" x14ac:dyDescent="0.25">
      <c r="A226" s="94"/>
      <c r="B226" s="95"/>
      <c r="C226" s="95"/>
      <c r="D226" s="80"/>
      <c r="E226" s="80"/>
      <c r="F226" s="204" t="s">
        <v>1389</v>
      </c>
    </row>
    <row r="227" spans="1:7" x14ac:dyDescent="0.25">
      <c r="A227" s="50"/>
      <c r="D227" s="82"/>
      <c r="E227" s="82"/>
      <c r="F227" s="96"/>
    </row>
    <row r="228" spans="1:7" x14ac:dyDescent="0.25">
      <c r="A228" s="223" t="s">
        <v>11</v>
      </c>
      <c r="B228" s="224"/>
      <c r="C228" s="224"/>
      <c r="D228" s="242"/>
      <c r="E228" s="190"/>
      <c r="F228" s="40"/>
    </row>
    <row r="229" spans="1:7" ht="90" x14ac:dyDescent="0.25">
      <c r="A229" s="12" t="s">
        <v>12</v>
      </c>
      <c r="B229" s="16" t="s">
        <v>20</v>
      </c>
      <c r="C229" s="5" t="s">
        <v>13</v>
      </c>
      <c r="D229" s="26" t="s">
        <v>972</v>
      </c>
      <c r="E229" s="26" t="s">
        <v>968</v>
      </c>
      <c r="F229" s="27" t="s">
        <v>969</v>
      </c>
    </row>
    <row r="230" spans="1:7" ht="45" x14ac:dyDescent="0.25">
      <c r="A230" s="20">
        <v>2021</v>
      </c>
      <c r="B230" s="59" t="s">
        <v>442</v>
      </c>
      <c r="C230" s="49" t="s">
        <v>974</v>
      </c>
      <c r="D230" s="54">
        <v>14591</v>
      </c>
      <c r="E230" s="54">
        <v>3647.75</v>
      </c>
      <c r="F230" s="41">
        <v>18238.75</v>
      </c>
      <c r="G230" s="53"/>
    </row>
    <row r="231" spans="1:7" ht="45" x14ac:dyDescent="0.25">
      <c r="A231" s="20">
        <v>2021</v>
      </c>
      <c r="B231" s="59" t="s">
        <v>32</v>
      </c>
      <c r="C231" s="49" t="s">
        <v>974</v>
      </c>
      <c r="D231" s="54">
        <v>15091.5</v>
      </c>
      <c r="E231" s="54">
        <v>3772.875</v>
      </c>
      <c r="F231" s="41">
        <v>18864.375</v>
      </c>
      <c r="G231" s="53"/>
    </row>
    <row r="232" spans="1:7" ht="45" x14ac:dyDescent="0.25">
      <c r="A232" s="20">
        <v>2021</v>
      </c>
      <c r="B232" s="59" t="s">
        <v>444</v>
      </c>
      <c r="C232" s="49" t="s">
        <v>974</v>
      </c>
      <c r="D232" s="54">
        <v>6675.5</v>
      </c>
      <c r="E232" s="54">
        <v>1668.875</v>
      </c>
      <c r="F232" s="41">
        <v>8344.375</v>
      </c>
      <c r="G232" s="53"/>
    </row>
    <row r="233" spans="1:7" ht="45" x14ac:dyDescent="0.25">
      <c r="A233" s="20">
        <v>2021</v>
      </c>
      <c r="B233" s="59" t="s">
        <v>635</v>
      </c>
      <c r="C233" s="49" t="s">
        <v>974</v>
      </c>
      <c r="D233" s="54">
        <v>5813</v>
      </c>
      <c r="E233" s="54">
        <v>1453.25</v>
      </c>
      <c r="F233" s="41">
        <v>7266.25</v>
      </c>
      <c r="G233" s="53"/>
    </row>
    <row r="234" spans="1:7" ht="45" x14ac:dyDescent="0.25">
      <c r="A234" s="20">
        <v>2021</v>
      </c>
      <c r="B234" s="59" t="s">
        <v>33</v>
      </c>
      <c r="C234" s="49" t="s">
        <v>974</v>
      </c>
      <c r="D234" s="54">
        <v>264623.5</v>
      </c>
      <c r="E234" s="54">
        <v>70055.875</v>
      </c>
      <c r="F234" s="41">
        <v>334679.375</v>
      </c>
      <c r="G234" s="53"/>
    </row>
    <row r="235" spans="1:7" ht="45" x14ac:dyDescent="0.25">
      <c r="A235" s="20">
        <v>2021</v>
      </c>
      <c r="B235" s="59" t="s">
        <v>577</v>
      </c>
      <c r="C235" s="49" t="s">
        <v>974</v>
      </c>
      <c r="D235" s="54">
        <v>4118</v>
      </c>
      <c r="E235" s="54">
        <v>1029.5</v>
      </c>
      <c r="F235" s="41">
        <v>5147.5</v>
      </c>
      <c r="G235" s="53"/>
    </row>
    <row r="236" spans="1:7" ht="45" x14ac:dyDescent="0.25">
      <c r="A236" s="20">
        <v>2021</v>
      </c>
      <c r="B236" s="59" t="s">
        <v>448</v>
      </c>
      <c r="C236" s="49" t="s">
        <v>974</v>
      </c>
      <c r="D236" s="54">
        <v>16752.5</v>
      </c>
      <c r="E236" s="54">
        <v>4188.125</v>
      </c>
      <c r="F236" s="41">
        <v>20940.625</v>
      </c>
      <c r="G236" s="53"/>
    </row>
    <row r="237" spans="1:7" ht="45" x14ac:dyDescent="0.25">
      <c r="A237" s="20">
        <v>2021</v>
      </c>
      <c r="B237" s="59" t="s">
        <v>449</v>
      </c>
      <c r="C237" s="49" t="s">
        <v>974</v>
      </c>
      <c r="D237" s="54">
        <v>7148</v>
      </c>
      <c r="E237" s="54">
        <v>1787</v>
      </c>
      <c r="F237" s="41">
        <v>8935</v>
      </c>
      <c r="G237" s="53"/>
    </row>
    <row r="238" spans="1:7" ht="45" x14ac:dyDescent="0.25">
      <c r="A238" s="20">
        <v>2021</v>
      </c>
      <c r="B238" s="59" t="s">
        <v>637</v>
      </c>
      <c r="C238" s="49" t="s">
        <v>974</v>
      </c>
      <c r="D238" s="54">
        <v>11406.5</v>
      </c>
      <c r="E238" s="54">
        <v>3291.625</v>
      </c>
      <c r="F238" s="41">
        <v>14698.125</v>
      </c>
      <c r="G238" s="53"/>
    </row>
    <row r="239" spans="1:7" ht="45" x14ac:dyDescent="0.25">
      <c r="A239" s="20">
        <v>2021</v>
      </c>
      <c r="B239" s="59" t="s">
        <v>452</v>
      </c>
      <c r="C239" s="49" t="s">
        <v>974</v>
      </c>
      <c r="D239" s="54">
        <v>5128</v>
      </c>
      <c r="E239" s="54">
        <v>1282</v>
      </c>
      <c r="F239" s="41">
        <v>6410</v>
      </c>
      <c r="G239" s="53"/>
    </row>
    <row r="240" spans="1:7" ht="45" x14ac:dyDescent="0.25">
      <c r="A240" s="20">
        <v>2021</v>
      </c>
      <c r="B240" s="59" t="s">
        <v>103</v>
      </c>
      <c r="C240" s="49" t="s">
        <v>974</v>
      </c>
      <c r="D240" s="54">
        <v>3166</v>
      </c>
      <c r="E240" s="54">
        <v>791.5</v>
      </c>
      <c r="F240" s="41">
        <v>3957.5</v>
      </c>
      <c r="G240" s="53"/>
    </row>
    <row r="241" spans="1:7" ht="45" x14ac:dyDescent="0.25">
      <c r="A241" s="20">
        <v>2021</v>
      </c>
      <c r="B241" s="59" t="s">
        <v>638</v>
      </c>
      <c r="C241" s="49" t="s">
        <v>974</v>
      </c>
      <c r="D241" s="54">
        <v>23299</v>
      </c>
      <c r="E241" s="54">
        <v>5824.75</v>
      </c>
      <c r="F241" s="41">
        <v>29123.75</v>
      </c>
      <c r="G241" s="53"/>
    </row>
    <row r="242" spans="1:7" ht="45" x14ac:dyDescent="0.25">
      <c r="A242" s="20">
        <v>2021</v>
      </c>
      <c r="B242" s="59" t="s">
        <v>35</v>
      </c>
      <c r="C242" s="49" t="s">
        <v>974</v>
      </c>
      <c r="D242" s="54">
        <v>5828</v>
      </c>
      <c r="E242" s="54">
        <v>1457</v>
      </c>
      <c r="F242" s="41">
        <v>7285</v>
      </c>
      <c r="G242" s="53"/>
    </row>
    <row r="243" spans="1:7" ht="45" x14ac:dyDescent="0.25">
      <c r="A243" s="20">
        <v>2021</v>
      </c>
      <c r="B243" s="59" t="s">
        <v>104</v>
      </c>
      <c r="C243" s="49" t="s">
        <v>974</v>
      </c>
      <c r="D243" s="54">
        <v>7546.5</v>
      </c>
      <c r="E243" s="54">
        <v>1886.625</v>
      </c>
      <c r="F243" s="41">
        <v>9433.125</v>
      </c>
      <c r="G243" s="53"/>
    </row>
    <row r="244" spans="1:7" ht="45" x14ac:dyDescent="0.25">
      <c r="A244" s="20">
        <v>2021</v>
      </c>
      <c r="B244" s="59" t="s">
        <v>105</v>
      </c>
      <c r="C244" s="49" t="s">
        <v>974</v>
      </c>
      <c r="D244" s="54">
        <v>5070.5</v>
      </c>
      <c r="E244" s="54">
        <v>1267.625</v>
      </c>
      <c r="F244" s="41">
        <v>6338.125</v>
      </c>
      <c r="G244" s="53"/>
    </row>
    <row r="245" spans="1:7" ht="45" x14ac:dyDescent="0.25">
      <c r="A245" s="20">
        <v>2021</v>
      </c>
      <c r="B245" s="59" t="s">
        <v>453</v>
      </c>
      <c r="C245" s="49" t="s">
        <v>974</v>
      </c>
      <c r="D245" s="54">
        <v>1089</v>
      </c>
      <c r="E245" s="54">
        <v>-1089</v>
      </c>
      <c r="F245" s="41">
        <v>0</v>
      </c>
      <c r="G245" s="53"/>
    </row>
    <row r="246" spans="1:7" ht="45" x14ac:dyDescent="0.25">
      <c r="A246" s="20">
        <v>2021</v>
      </c>
      <c r="B246" s="59" t="s">
        <v>37</v>
      </c>
      <c r="C246" s="49" t="s">
        <v>974</v>
      </c>
      <c r="D246" s="54">
        <v>16238.5</v>
      </c>
      <c r="E246" s="54">
        <v>4059.625</v>
      </c>
      <c r="F246" s="41">
        <v>20298.125</v>
      </c>
      <c r="G246" s="53"/>
    </row>
    <row r="247" spans="1:7" ht="45" x14ac:dyDescent="0.25">
      <c r="A247" s="20">
        <v>2021</v>
      </c>
      <c r="B247" s="59" t="s">
        <v>639</v>
      </c>
      <c r="C247" s="49" t="s">
        <v>974</v>
      </c>
      <c r="D247" s="54">
        <v>10231.5</v>
      </c>
      <c r="E247" s="54">
        <v>2557.875</v>
      </c>
      <c r="F247" s="41">
        <v>12789.375</v>
      </c>
      <c r="G247" s="53"/>
    </row>
    <row r="248" spans="1:7" ht="45" x14ac:dyDescent="0.25">
      <c r="A248" s="20">
        <v>2021</v>
      </c>
      <c r="B248" s="59" t="s">
        <v>581</v>
      </c>
      <c r="C248" s="49" t="s">
        <v>974</v>
      </c>
      <c r="D248" s="54">
        <v>6572</v>
      </c>
      <c r="E248" s="54">
        <v>1643</v>
      </c>
      <c r="F248" s="41">
        <v>8215</v>
      </c>
      <c r="G248" s="53"/>
    </row>
    <row r="249" spans="1:7" ht="45" x14ac:dyDescent="0.25">
      <c r="A249" s="20">
        <v>2021</v>
      </c>
      <c r="B249" s="59" t="s">
        <v>612</v>
      </c>
      <c r="C249" s="49" t="s">
        <v>974</v>
      </c>
      <c r="D249" s="54">
        <v>6686</v>
      </c>
      <c r="E249" s="54">
        <v>1671.5</v>
      </c>
      <c r="F249" s="41">
        <v>8357.5</v>
      </c>
      <c r="G249" s="53"/>
    </row>
    <row r="250" spans="1:7" ht="45" x14ac:dyDescent="0.25">
      <c r="A250" s="20">
        <v>2021</v>
      </c>
      <c r="B250" s="59" t="s">
        <v>640</v>
      </c>
      <c r="C250" s="49" t="s">
        <v>974</v>
      </c>
      <c r="D250" s="54">
        <v>7539</v>
      </c>
      <c r="E250" s="54">
        <v>1884.75</v>
      </c>
      <c r="F250" s="41">
        <v>9423.75</v>
      </c>
      <c r="G250" s="53"/>
    </row>
    <row r="251" spans="1:7" ht="45" x14ac:dyDescent="0.25">
      <c r="A251" s="20">
        <v>2021</v>
      </c>
      <c r="B251" s="59" t="s">
        <v>455</v>
      </c>
      <c r="C251" s="49" t="s">
        <v>974</v>
      </c>
      <c r="D251" s="54">
        <v>6314.5</v>
      </c>
      <c r="E251" s="54">
        <v>1578.625</v>
      </c>
      <c r="F251" s="41">
        <v>7893.125</v>
      </c>
      <c r="G251" s="53"/>
    </row>
    <row r="252" spans="1:7" ht="45" x14ac:dyDescent="0.25">
      <c r="A252" s="20">
        <v>2021</v>
      </c>
      <c r="B252" s="59" t="s">
        <v>641</v>
      </c>
      <c r="C252" s="49" t="s">
        <v>974</v>
      </c>
      <c r="D252" s="54">
        <v>5505</v>
      </c>
      <c r="E252" s="54">
        <v>1376.25</v>
      </c>
      <c r="F252" s="41">
        <v>6881.25</v>
      </c>
      <c r="G252" s="53"/>
    </row>
    <row r="253" spans="1:7" ht="45" x14ac:dyDescent="0.25">
      <c r="A253" s="20">
        <v>2021</v>
      </c>
      <c r="B253" s="59" t="s">
        <v>642</v>
      </c>
      <c r="C253" s="49" t="s">
        <v>974</v>
      </c>
      <c r="D253" s="54">
        <v>10676.5</v>
      </c>
      <c r="E253" s="54">
        <v>2669.125</v>
      </c>
      <c r="F253" s="41">
        <v>13345.625</v>
      </c>
      <c r="G253" s="53"/>
    </row>
    <row r="254" spans="1:7" ht="45" x14ac:dyDescent="0.25">
      <c r="A254" s="20">
        <v>2021</v>
      </c>
      <c r="B254" s="59" t="s">
        <v>39</v>
      </c>
      <c r="C254" s="49" t="s">
        <v>974</v>
      </c>
      <c r="D254" s="54">
        <v>5474.5</v>
      </c>
      <c r="E254" s="54">
        <v>1368.625</v>
      </c>
      <c r="F254" s="41">
        <v>6843.125</v>
      </c>
      <c r="G254" s="53"/>
    </row>
    <row r="255" spans="1:7" ht="45" x14ac:dyDescent="0.25">
      <c r="A255" s="20">
        <v>2021</v>
      </c>
      <c r="B255" s="59" t="s">
        <v>457</v>
      </c>
      <c r="C255" s="49" t="s">
        <v>974</v>
      </c>
      <c r="D255" s="54">
        <v>4121</v>
      </c>
      <c r="E255" s="54">
        <v>1030.25</v>
      </c>
      <c r="F255" s="41">
        <v>5151.25</v>
      </c>
      <c r="G255" s="53"/>
    </row>
    <row r="256" spans="1:7" ht="45" x14ac:dyDescent="0.25">
      <c r="A256" s="20">
        <v>2021</v>
      </c>
      <c r="B256" s="59" t="s">
        <v>458</v>
      </c>
      <c r="C256" s="49" t="s">
        <v>974</v>
      </c>
      <c r="D256" s="54">
        <v>19111.5</v>
      </c>
      <c r="E256" s="54">
        <v>4777.875</v>
      </c>
      <c r="F256" s="41">
        <v>23889.375</v>
      </c>
      <c r="G256" s="53"/>
    </row>
    <row r="257" spans="1:7" ht="45" x14ac:dyDescent="0.25">
      <c r="A257" s="20">
        <v>2021</v>
      </c>
      <c r="B257" s="59" t="s">
        <v>107</v>
      </c>
      <c r="C257" s="49" t="s">
        <v>974</v>
      </c>
      <c r="D257" s="54">
        <v>14727</v>
      </c>
      <c r="E257" s="54">
        <v>3681.75</v>
      </c>
      <c r="F257" s="41">
        <v>18408.75</v>
      </c>
      <c r="G257" s="53"/>
    </row>
    <row r="258" spans="1:7" ht="45" x14ac:dyDescent="0.25">
      <c r="A258" s="20">
        <v>2021</v>
      </c>
      <c r="B258" s="59" t="s">
        <v>108</v>
      </c>
      <c r="C258" s="49" t="s">
        <v>974</v>
      </c>
      <c r="D258" s="54">
        <v>9070.5</v>
      </c>
      <c r="E258" s="54">
        <v>2267.625</v>
      </c>
      <c r="F258" s="41">
        <v>11338.125</v>
      </c>
      <c r="G258" s="53"/>
    </row>
    <row r="259" spans="1:7" ht="45" x14ac:dyDescent="0.25">
      <c r="A259" s="20">
        <v>2021</v>
      </c>
      <c r="B259" s="59" t="s">
        <v>643</v>
      </c>
      <c r="C259" s="49" t="s">
        <v>974</v>
      </c>
      <c r="D259" s="54">
        <v>8084.5</v>
      </c>
      <c r="E259" s="54">
        <v>2021.125</v>
      </c>
      <c r="F259" s="41">
        <v>10105.625</v>
      </c>
      <c r="G259" s="53"/>
    </row>
    <row r="260" spans="1:7" ht="45" x14ac:dyDescent="0.25">
      <c r="A260" s="20">
        <v>2021</v>
      </c>
      <c r="B260" s="59" t="s">
        <v>644</v>
      </c>
      <c r="C260" s="49" t="s">
        <v>974</v>
      </c>
      <c r="D260" s="54">
        <v>59328</v>
      </c>
      <c r="E260" s="54">
        <v>14832</v>
      </c>
      <c r="F260" s="41">
        <v>74160</v>
      </c>
      <c r="G260" s="53"/>
    </row>
    <row r="261" spans="1:7" ht="45" x14ac:dyDescent="0.25">
      <c r="A261" s="20">
        <v>2021</v>
      </c>
      <c r="B261" s="59" t="s">
        <v>645</v>
      </c>
      <c r="C261" s="49" t="s">
        <v>974</v>
      </c>
      <c r="D261" s="54">
        <v>7331</v>
      </c>
      <c r="E261" s="54">
        <v>1832.75</v>
      </c>
      <c r="F261" s="41">
        <v>9163.75</v>
      </c>
      <c r="G261" s="53"/>
    </row>
    <row r="262" spans="1:7" ht="45" x14ac:dyDescent="0.25">
      <c r="A262" s="20">
        <v>2021</v>
      </c>
      <c r="B262" s="59" t="s">
        <v>646</v>
      </c>
      <c r="C262" s="49" t="s">
        <v>974</v>
      </c>
      <c r="D262" s="54">
        <v>5509.5</v>
      </c>
      <c r="E262" s="54">
        <v>1377.375</v>
      </c>
      <c r="F262" s="41">
        <v>6886.875</v>
      </c>
      <c r="G262" s="53"/>
    </row>
    <row r="263" spans="1:7" ht="45" x14ac:dyDescent="0.25">
      <c r="A263" s="20">
        <v>2021</v>
      </c>
      <c r="B263" s="59" t="s">
        <v>109</v>
      </c>
      <c r="C263" s="49" t="s">
        <v>974</v>
      </c>
      <c r="D263" s="54">
        <v>6350</v>
      </c>
      <c r="E263" s="54">
        <v>1587.5</v>
      </c>
      <c r="F263" s="41">
        <v>7937.5</v>
      </c>
      <c r="G263" s="53"/>
    </row>
    <row r="264" spans="1:7" ht="45" x14ac:dyDescent="0.25">
      <c r="A264" s="20">
        <v>2021</v>
      </c>
      <c r="B264" s="59" t="s">
        <v>40</v>
      </c>
      <c r="C264" s="49" t="s">
        <v>974</v>
      </c>
      <c r="D264" s="54">
        <v>5573.5</v>
      </c>
      <c r="E264" s="54">
        <v>1393.375</v>
      </c>
      <c r="F264" s="41">
        <v>6966.875</v>
      </c>
      <c r="G264" s="53"/>
    </row>
    <row r="265" spans="1:7" ht="45" x14ac:dyDescent="0.25">
      <c r="A265" s="20">
        <v>2021</v>
      </c>
      <c r="B265" s="59" t="s">
        <v>41</v>
      </c>
      <c r="C265" s="49" t="s">
        <v>974</v>
      </c>
      <c r="D265" s="54">
        <v>5440.5</v>
      </c>
      <c r="E265" s="54">
        <v>1360.125</v>
      </c>
      <c r="F265" s="41">
        <v>6800.625</v>
      </c>
      <c r="G265" s="53"/>
    </row>
    <row r="266" spans="1:7" ht="45" x14ac:dyDescent="0.25">
      <c r="A266" s="20">
        <v>2021</v>
      </c>
      <c r="B266" s="59" t="s">
        <v>460</v>
      </c>
      <c r="C266" s="49" t="s">
        <v>974</v>
      </c>
      <c r="D266" s="54">
        <v>21790</v>
      </c>
      <c r="E266" s="54">
        <v>5447.5</v>
      </c>
      <c r="F266" s="41">
        <v>27237.5</v>
      </c>
      <c r="G266" s="53"/>
    </row>
    <row r="267" spans="1:7" ht="45" x14ac:dyDescent="0.25">
      <c r="A267" s="20">
        <v>2021</v>
      </c>
      <c r="B267" s="59" t="s">
        <v>43</v>
      </c>
      <c r="C267" s="49" t="s">
        <v>974</v>
      </c>
      <c r="D267" s="54">
        <v>22935</v>
      </c>
      <c r="E267" s="54">
        <v>5733.75</v>
      </c>
      <c r="F267" s="41">
        <v>28668.75</v>
      </c>
      <c r="G267" s="53"/>
    </row>
    <row r="268" spans="1:7" ht="45" x14ac:dyDescent="0.25">
      <c r="A268" s="20">
        <v>2021</v>
      </c>
      <c r="B268" s="59" t="s">
        <v>44</v>
      </c>
      <c r="C268" s="49" t="s">
        <v>974</v>
      </c>
      <c r="D268" s="54">
        <v>4802.5</v>
      </c>
      <c r="E268" s="54">
        <v>1200.625</v>
      </c>
      <c r="F268" s="41">
        <v>6003.125</v>
      </c>
      <c r="G268" s="53"/>
    </row>
    <row r="269" spans="1:7" ht="45" x14ac:dyDescent="0.25">
      <c r="A269" s="20">
        <v>2021</v>
      </c>
      <c r="B269" s="59" t="s">
        <v>647</v>
      </c>
      <c r="C269" s="49" t="s">
        <v>974</v>
      </c>
      <c r="D269" s="54">
        <v>9545</v>
      </c>
      <c r="E269" s="54">
        <v>2386.25</v>
      </c>
      <c r="F269" s="41">
        <v>11931.25</v>
      </c>
      <c r="G269" s="53"/>
    </row>
    <row r="270" spans="1:7" ht="45" x14ac:dyDescent="0.25">
      <c r="A270" s="20">
        <v>2021</v>
      </c>
      <c r="B270" s="59" t="s">
        <v>648</v>
      </c>
      <c r="C270" s="49" t="s">
        <v>974</v>
      </c>
      <c r="D270" s="54">
        <v>12117</v>
      </c>
      <c r="E270" s="54">
        <v>3029.25</v>
      </c>
      <c r="F270" s="41">
        <v>15146.25</v>
      </c>
      <c r="G270" s="53"/>
    </row>
    <row r="271" spans="1:7" ht="45" x14ac:dyDescent="0.25">
      <c r="A271" s="20">
        <v>2021</v>
      </c>
      <c r="B271" s="59" t="s">
        <v>649</v>
      </c>
      <c r="C271" s="49" t="s">
        <v>974</v>
      </c>
      <c r="D271" s="54">
        <v>8421.5</v>
      </c>
      <c r="E271" s="54">
        <v>2105.375</v>
      </c>
      <c r="F271" s="41">
        <v>10526.875</v>
      </c>
      <c r="G271" s="53"/>
    </row>
    <row r="272" spans="1:7" ht="45" x14ac:dyDescent="0.25">
      <c r="A272" s="20">
        <v>2021</v>
      </c>
      <c r="B272" s="59" t="s">
        <v>650</v>
      </c>
      <c r="C272" s="49" t="s">
        <v>974</v>
      </c>
      <c r="D272" s="54">
        <v>21711.5</v>
      </c>
      <c r="E272" s="54">
        <v>5427.875</v>
      </c>
      <c r="F272" s="41">
        <v>27139.375</v>
      </c>
      <c r="G272" s="53"/>
    </row>
    <row r="273" spans="1:7" ht="45" x14ac:dyDescent="0.25">
      <c r="A273" s="20">
        <v>2021</v>
      </c>
      <c r="B273" s="59" t="s">
        <v>46</v>
      </c>
      <c r="C273" s="49" t="s">
        <v>974</v>
      </c>
      <c r="D273" s="54">
        <v>8832</v>
      </c>
      <c r="E273" s="54">
        <v>2208</v>
      </c>
      <c r="F273" s="41">
        <v>11040</v>
      </c>
      <c r="G273" s="53"/>
    </row>
    <row r="274" spans="1:7" ht="45" x14ac:dyDescent="0.25">
      <c r="A274" s="20">
        <v>2021</v>
      </c>
      <c r="B274" s="59" t="s">
        <v>47</v>
      </c>
      <c r="C274" s="49" t="s">
        <v>974</v>
      </c>
      <c r="D274" s="54">
        <v>11130.5</v>
      </c>
      <c r="E274" s="54">
        <v>2782.625</v>
      </c>
      <c r="F274" s="41">
        <v>13913.125</v>
      </c>
      <c r="G274" s="53"/>
    </row>
    <row r="275" spans="1:7" ht="45" x14ac:dyDescent="0.25">
      <c r="A275" s="20">
        <v>2021</v>
      </c>
      <c r="B275" s="59" t="s">
        <v>679</v>
      </c>
      <c r="C275" s="49" t="s">
        <v>974</v>
      </c>
      <c r="D275" s="54">
        <v>10642.5</v>
      </c>
      <c r="E275" s="54">
        <v>2660.625</v>
      </c>
      <c r="F275" s="41">
        <v>13303.125</v>
      </c>
      <c r="G275" s="53"/>
    </row>
    <row r="276" spans="1:7" ht="45" x14ac:dyDescent="0.25">
      <c r="A276" s="20">
        <v>2021</v>
      </c>
      <c r="B276" s="59" t="s">
        <v>111</v>
      </c>
      <c r="C276" s="49" t="s">
        <v>974</v>
      </c>
      <c r="D276" s="54">
        <v>9581</v>
      </c>
      <c r="E276" s="54">
        <v>2395.25</v>
      </c>
      <c r="F276" s="41">
        <v>11976.25</v>
      </c>
      <c r="G276" s="53"/>
    </row>
    <row r="277" spans="1:7" ht="45" x14ac:dyDescent="0.25">
      <c r="A277" s="20">
        <v>2021</v>
      </c>
      <c r="B277" s="59" t="s">
        <v>467</v>
      </c>
      <c r="C277" s="49" t="s">
        <v>974</v>
      </c>
      <c r="D277" s="54">
        <v>17814</v>
      </c>
      <c r="E277" s="54">
        <v>4453.5</v>
      </c>
      <c r="F277" s="41">
        <v>22267.5</v>
      </c>
      <c r="G277" s="53"/>
    </row>
    <row r="278" spans="1:7" ht="45" x14ac:dyDescent="0.25">
      <c r="A278" s="20">
        <v>2021</v>
      </c>
      <c r="B278" s="59" t="s">
        <v>597</v>
      </c>
      <c r="C278" s="49" t="s">
        <v>974</v>
      </c>
      <c r="D278" s="54">
        <v>4418</v>
      </c>
      <c r="E278" s="54">
        <v>1104.5</v>
      </c>
      <c r="F278" s="41">
        <v>5522.5</v>
      </c>
      <c r="G278" s="53"/>
    </row>
    <row r="279" spans="1:7" ht="45" x14ac:dyDescent="0.25">
      <c r="A279" s="20">
        <v>2021</v>
      </c>
      <c r="B279" s="59" t="s">
        <v>572</v>
      </c>
      <c r="C279" s="49" t="s">
        <v>974</v>
      </c>
      <c r="D279" s="54">
        <v>6451.5</v>
      </c>
      <c r="E279" s="54">
        <v>1612.875</v>
      </c>
      <c r="F279" s="41">
        <v>8064.375</v>
      </c>
      <c r="G279" s="53"/>
    </row>
    <row r="280" spans="1:7" ht="45" x14ac:dyDescent="0.25">
      <c r="A280" s="20">
        <v>2021</v>
      </c>
      <c r="B280" s="59" t="s">
        <v>48</v>
      </c>
      <c r="C280" s="49" t="s">
        <v>974</v>
      </c>
      <c r="D280" s="54">
        <v>20354.5</v>
      </c>
      <c r="E280" s="54">
        <v>5088.625</v>
      </c>
      <c r="F280" s="41">
        <v>25443.125</v>
      </c>
      <c r="G280" s="53"/>
    </row>
    <row r="281" spans="1:7" ht="45" x14ac:dyDescent="0.25">
      <c r="A281" s="20">
        <v>2021</v>
      </c>
      <c r="B281" s="59" t="s">
        <v>651</v>
      </c>
      <c r="C281" s="49" t="s">
        <v>974</v>
      </c>
      <c r="D281" s="54">
        <v>3068</v>
      </c>
      <c r="E281" s="54">
        <v>767</v>
      </c>
      <c r="F281" s="41">
        <v>3835</v>
      </c>
      <c r="G281" s="53"/>
    </row>
    <row r="282" spans="1:7" ht="45" x14ac:dyDescent="0.25">
      <c r="A282" s="20">
        <v>2021</v>
      </c>
      <c r="B282" s="59" t="s">
        <v>49</v>
      </c>
      <c r="C282" s="49" t="s">
        <v>974</v>
      </c>
      <c r="D282" s="54">
        <v>33223.5</v>
      </c>
      <c r="E282" s="54">
        <v>8305.875</v>
      </c>
      <c r="F282" s="41">
        <v>41529.375</v>
      </c>
      <c r="G282" s="53"/>
    </row>
    <row r="283" spans="1:7" ht="45" x14ac:dyDescent="0.25">
      <c r="A283" s="20">
        <v>2021</v>
      </c>
      <c r="B283" s="59" t="s">
        <v>50</v>
      </c>
      <c r="C283" s="49" t="s">
        <v>974</v>
      </c>
      <c r="D283" s="54">
        <v>131963.5</v>
      </c>
      <c r="E283" s="54">
        <v>32990.875</v>
      </c>
      <c r="F283" s="41">
        <v>164954.375</v>
      </c>
      <c r="G283" s="53"/>
    </row>
    <row r="284" spans="1:7" ht="45" x14ac:dyDescent="0.25">
      <c r="A284" s="20">
        <v>2021</v>
      </c>
      <c r="B284" s="59" t="s">
        <v>652</v>
      </c>
      <c r="C284" s="49" t="s">
        <v>974</v>
      </c>
      <c r="D284" s="54">
        <v>16824.5</v>
      </c>
      <c r="E284" s="54">
        <v>4206.125</v>
      </c>
      <c r="F284" s="41">
        <v>21030.625</v>
      </c>
      <c r="G284" s="53"/>
    </row>
    <row r="285" spans="1:7" ht="45" x14ac:dyDescent="0.25">
      <c r="A285" s="20">
        <v>2021</v>
      </c>
      <c r="B285" s="59" t="s">
        <v>469</v>
      </c>
      <c r="C285" s="49" t="s">
        <v>974</v>
      </c>
      <c r="D285" s="54">
        <v>4194.5</v>
      </c>
      <c r="E285" s="54">
        <v>1048.625</v>
      </c>
      <c r="F285" s="41">
        <v>5243.125</v>
      </c>
      <c r="G285" s="53"/>
    </row>
    <row r="286" spans="1:7" ht="45" x14ac:dyDescent="0.25">
      <c r="A286" s="20">
        <v>2021</v>
      </c>
      <c r="B286" s="59" t="s">
        <v>653</v>
      </c>
      <c r="C286" s="49" t="s">
        <v>974</v>
      </c>
      <c r="D286" s="54">
        <v>6083</v>
      </c>
      <c r="E286" s="54">
        <v>1520.75</v>
      </c>
      <c r="F286" s="41">
        <v>7603.75</v>
      </c>
      <c r="G286" s="53"/>
    </row>
    <row r="287" spans="1:7" ht="45" x14ac:dyDescent="0.25">
      <c r="A287" s="20">
        <v>2021</v>
      </c>
      <c r="B287" s="59" t="s">
        <v>470</v>
      </c>
      <c r="C287" s="49" t="s">
        <v>974</v>
      </c>
      <c r="D287" s="54">
        <v>2660.5</v>
      </c>
      <c r="E287" s="54">
        <v>665.125</v>
      </c>
      <c r="F287" s="41">
        <v>3325.625</v>
      </c>
      <c r="G287" s="53"/>
    </row>
    <row r="288" spans="1:7" ht="45" x14ac:dyDescent="0.25">
      <c r="A288" s="20">
        <v>2021</v>
      </c>
      <c r="B288" s="59" t="s">
        <v>471</v>
      </c>
      <c r="C288" s="49" t="s">
        <v>974</v>
      </c>
      <c r="D288" s="54">
        <v>4594.5</v>
      </c>
      <c r="E288" s="54">
        <v>1148.625</v>
      </c>
      <c r="F288" s="41">
        <v>5743.125</v>
      </c>
      <c r="G288" s="53"/>
    </row>
    <row r="289" spans="1:7" ht="45" x14ac:dyDescent="0.25">
      <c r="A289" s="20">
        <v>2021</v>
      </c>
      <c r="B289" s="59" t="s">
        <v>598</v>
      </c>
      <c r="C289" s="49" t="s">
        <v>974</v>
      </c>
      <c r="D289" s="54">
        <v>18986</v>
      </c>
      <c r="E289" s="54">
        <v>4746.5</v>
      </c>
      <c r="F289" s="41">
        <v>23732.5</v>
      </c>
      <c r="G289" s="53"/>
    </row>
    <row r="290" spans="1:7" ht="45" x14ac:dyDescent="0.25">
      <c r="A290" s="20">
        <v>2021</v>
      </c>
      <c r="B290" s="59" t="s">
        <v>472</v>
      </c>
      <c r="C290" s="49" t="s">
        <v>974</v>
      </c>
      <c r="D290" s="54">
        <v>7427</v>
      </c>
      <c r="E290" s="54">
        <v>1856.75</v>
      </c>
      <c r="F290" s="41">
        <v>9283.75</v>
      </c>
      <c r="G290" s="53"/>
    </row>
    <row r="291" spans="1:7" ht="45" x14ac:dyDescent="0.25">
      <c r="A291" s="20">
        <v>2021</v>
      </c>
      <c r="B291" s="59" t="s">
        <v>53</v>
      </c>
      <c r="C291" s="49" t="s">
        <v>974</v>
      </c>
      <c r="D291" s="54">
        <v>4742.5</v>
      </c>
      <c r="E291" s="54">
        <v>1185.625</v>
      </c>
      <c r="F291" s="41">
        <v>5928.125</v>
      </c>
      <c r="G291" s="53"/>
    </row>
    <row r="292" spans="1:7" ht="45" x14ac:dyDescent="0.25">
      <c r="A292" s="20">
        <v>2021</v>
      </c>
      <c r="B292" s="59" t="s">
        <v>112</v>
      </c>
      <c r="C292" s="49" t="s">
        <v>974</v>
      </c>
      <c r="D292" s="54">
        <v>5488.5</v>
      </c>
      <c r="E292" s="54">
        <v>1372.125</v>
      </c>
      <c r="F292" s="41">
        <v>6860.625</v>
      </c>
      <c r="G292" s="53"/>
    </row>
    <row r="293" spans="1:7" ht="45" x14ac:dyDescent="0.25">
      <c r="A293" s="20">
        <v>2021</v>
      </c>
      <c r="B293" s="59" t="s">
        <v>113</v>
      </c>
      <c r="C293" s="49" t="s">
        <v>974</v>
      </c>
      <c r="D293" s="54">
        <v>12473</v>
      </c>
      <c r="E293" s="54">
        <v>3118.25</v>
      </c>
      <c r="F293" s="41">
        <v>15591.25</v>
      </c>
      <c r="G293" s="53"/>
    </row>
    <row r="294" spans="1:7" ht="45" x14ac:dyDescent="0.25">
      <c r="A294" s="20">
        <v>2021</v>
      </c>
      <c r="B294" s="59" t="s">
        <v>654</v>
      </c>
      <c r="C294" s="49" t="s">
        <v>974</v>
      </c>
      <c r="D294" s="54">
        <v>7149.5</v>
      </c>
      <c r="E294" s="54">
        <v>1787.375</v>
      </c>
      <c r="F294" s="41">
        <v>8936.875</v>
      </c>
      <c r="G294" s="53"/>
    </row>
    <row r="295" spans="1:7" ht="45" x14ac:dyDescent="0.25">
      <c r="A295" s="20">
        <v>2021</v>
      </c>
      <c r="B295" s="59" t="s">
        <v>54</v>
      </c>
      <c r="C295" s="49" t="s">
        <v>974</v>
      </c>
      <c r="D295" s="54">
        <v>39357</v>
      </c>
      <c r="E295" s="54">
        <v>9839.25</v>
      </c>
      <c r="F295" s="41">
        <v>49196.25</v>
      </c>
      <c r="G295" s="53"/>
    </row>
    <row r="296" spans="1:7" ht="45" x14ac:dyDescent="0.25">
      <c r="A296" s="20">
        <v>2021</v>
      </c>
      <c r="B296" s="59" t="s">
        <v>655</v>
      </c>
      <c r="C296" s="49" t="s">
        <v>974</v>
      </c>
      <c r="D296" s="54">
        <v>6255</v>
      </c>
      <c r="E296" s="54">
        <v>1563.75</v>
      </c>
      <c r="F296" s="41">
        <v>7818.75</v>
      </c>
      <c r="G296" s="53"/>
    </row>
    <row r="297" spans="1:7" ht="45" x14ac:dyDescent="0.25">
      <c r="A297" s="20">
        <v>2021</v>
      </c>
      <c r="B297" s="59" t="s">
        <v>584</v>
      </c>
      <c r="C297" s="49" t="s">
        <v>974</v>
      </c>
      <c r="D297" s="54">
        <v>3668.5</v>
      </c>
      <c r="E297" s="54">
        <v>-917.125</v>
      </c>
      <c r="F297" s="41">
        <v>2751.375</v>
      </c>
      <c r="G297" s="53"/>
    </row>
    <row r="298" spans="1:7" ht="45" x14ac:dyDescent="0.25">
      <c r="A298" s="20">
        <v>2021</v>
      </c>
      <c r="B298" s="59" t="s">
        <v>475</v>
      </c>
      <c r="C298" s="49" t="s">
        <v>974</v>
      </c>
      <c r="D298" s="54">
        <v>21475</v>
      </c>
      <c r="E298" s="54">
        <v>5368.75</v>
      </c>
      <c r="F298" s="41">
        <v>26843.75</v>
      </c>
      <c r="G298" s="53"/>
    </row>
    <row r="299" spans="1:7" ht="45" x14ac:dyDescent="0.25">
      <c r="A299" s="20">
        <v>2021</v>
      </c>
      <c r="B299" s="59" t="s">
        <v>656</v>
      </c>
      <c r="C299" s="49" t="s">
        <v>974</v>
      </c>
      <c r="D299" s="54">
        <v>6325</v>
      </c>
      <c r="E299" s="54">
        <v>1581.25</v>
      </c>
      <c r="F299" s="41">
        <v>7906.25</v>
      </c>
      <c r="G299" s="53"/>
    </row>
    <row r="300" spans="1:7" ht="45" x14ac:dyDescent="0.25">
      <c r="A300" s="20">
        <v>2021</v>
      </c>
      <c r="B300" s="59" t="s">
        <v>477</v>
      </c>
      <c r="C300" s="49" t="s">
        <v>974</v>
      </c>
      <c r="D300" s="54">
        <v>3349.5</v>
      </c>
      <c r="E300" s="54">
        <v>837.375</v>
      </c>
      <c r="F300" s="41">
        <v>4186.875</v>
      </c>
      <c r="G300" s="53"/>
    </row>
    <row r="301" spans="1:7" ht="45" x14ac:dyDescent="0.25">
      <c r="A301" s="20">
        <v>2021</v>
      </c>
      <c r="B301" s="59" t="s">
        <v>115</v>
      </c>
      <c r="C301" s="49" t="s">
        <v>974</v>
      </c>
      <c r="D301" s="54">
        <v>7260.5</v>
      </c>
      <c r="E301" s="54">
        <v>1815.125</v>
      </c>
      <c r="F301" s="41">
        <v>9075.625</v>
      </c>
      <c r="G301" s="53"/>
    </row>
    <row r="302" spans="1:7" ht="45" x14ac:dyDescent="0.25">
      <c r="A302" s="20">
        <v>2021</v>
      </c>
      <c r="B302" s="59" t="s">
        <v>56</v>
      </c>
      <c r="C302" s="49" t="s">
        <v>974</v>
      </c>
      <c r="D302" s="54">
        <v>9093.5</v>
      </c>
      <c r="E302" s="54">
        <v>2273.375</v>
      </c>
      <c r="F302" s="41">
        <v>11366.875</v>
      </c>
      <c r="G302" s="53"/>
    </row>
    <row r="303" spans="1:7" ht="45" x14ac:dyDescent="0.25">
      <c r="A303" s="20">
        <v>2021</v>
      </c>
      <c r="B303" s="59" t="s">
        <v>116</v>
      </c>
      <c r="C303" s="49" t="s">
        <v>974</v>
      </c>
      <c r="D303" s="54">
        <v>16946</v>
      </c>
      <c r="E303" s="54">
        <v>4236.5</v>
      </c>
      <c r="F303" s="41">
        <v>21182.5</v>
      </c>
      <c r="G303" s="53"/>
    </row>
    <row r="304" spans="1:7" ht="45" x14ac:dyDescent="0.25">
      <c r="A304" s="20">
        <v>2021</v>
      </c>
      <c r="B304" s="59" t="s">
        <v>600</v>
      </c>
      <c r="C304" s="49" t="s">
        <v>974</v>
      </c>
      <c r="D304" s="54">
        <v>3431.5</v>
      </c>
      <c r="E304" s="54">
        <v>857.875</v>
      </c>
      <c r="F304" s="41">
        <v>4289.375</v>
      </c>
      <c r="G304" s="53"/>
    </row>
    <row r="305" spans="1:7" ht="45" x14ac:dyDescent="0.25">
      <c r="A305" s="20">
        <v>2021</v>
      </c>
      <c r="B305" s="59" t="s">
        <v>657</v>
      </c>
      <c r="C305" s="49" t="s">
        <v>974</v>
      </c>
      <c r="D305" s="54">
        <v>5704</v>
      </c>
      <c r="E305" s="54">
        <v>1426</v>
      </c>
      <c r="F305" s="41">
        <v>7130</v>
      </c>
      <c r="G305" s="53"/>
    </row>
    <row r="306" spans="1:7" ht="45" x14ac:dyDescent="0.25">
      <c r="A306" s="20">
        <v>2021</v>
      </c>
      <c r="B306" s="59" t="s">
        <v>117</v>
      </c>
      <c r="C306" s="49" t="s">
        <v>974</v>
      </c>
      <c r="D306" s="54">
        <v>4865</v>
      </c>
      <c r="E306" s="54">
        <v>1216.25</v>
      </c>
      <c r="F306" s="41">
        <v>6081.25</v>
      </c>
      <c r="G306" s="53"/>
    </row>
    <row r="307" spans="1:7" ht="45" x14ac:dyDescent="0.25">
      <c r="A307" s="20">
        <v>2021</v>
      </c>
      <c r="B307" s="59" t="s">
        <v>601</v>
      </c>
      <c r="C307" s="49" t="s">
        <v>974</v>
      </c>
      <c r="D307" s="54">
        <v>5031</v>
      </c>
      <c r="E307" s="54">
        <v>1257.75</v>
      </c>
      <c r="F307" s="41">
        <v>6288.75</v>
      </c>
      <c r="G307" s="53"/>
    </row>
    <row r="308" spans="1:7" ht="45" x14ac:dyDescent="0.25">
      <c r="A308" s="20">
        <v>2021</v>
      </c>
      <c r="B308" s="59" t="s">
        <v>118</v>
      </c>
      <c r="C308" s="49" t="s">
        <v>974</v>
      </c>
      <c r="D308" s="54">
        <v>1011</v>
      </c>
      <c r="E308" s="54">
        <v>252.75</v>
      </c>
      <c r="F308" s="41">
        <v>1263.75</v>
      </c>
      <c r="G308" s="53"/>
    </row>
    <row r="309" spans="1:7" ht="45" x14ac:dyDescent="0.25">
      <c r="A309" s="20">
        <v>2021</v>
      </c>
      <c r="B309" s="59" t="s">
        <v>57</v>
      </c>
      <c r="C309" s="49" t="s">
        <v>974</v>
      </c>
      <c r="D309" s="54">
        <v>15275</v>
      </c>
      <c r="E309" s="54">
        <v>3818.75</v>
      </c>
      <c r="F309" s="41">
        <v>19093.75</v>
      </c>
      <c r="G309" s="53"/>
    </row>
    <row r="310" spans="1:7" ht="45" x14ac:dyDescent="0.25">
      <c r="A310" s="20">
        <v>2021</v>
      </c>
      <c r="B310" s="59" t="s">
        <v>58</v>
      </c>
      <c r="C310" s="49" t="s">
        <v>974</v>
      </c>
      <c r="D310" s="54">
        <v>4138.5</v>
      </c>
      <c r="E310" s="54">
        <v>1034.625</v>
      </c>
      <c r="F310" s="41">
        <v>5173.125</v>
      </c>
      <c r="G310" s="53"/>
    </row>
    <row r="311" spans="1:7" ht="45" x14ac:dyDescent="0.25">
      <c r="A311" s="20">
        <v>2021</v>
      </c>
      <c r="B311" s="59" t="s">
        <v>481</v>
      </c>
      <c r="C311" s="49" t="s">
        <v>974</v>
      </c>
      <c r="D311" s="54">
        <v>5235.5</v>
      </c>
      <c r="E311" s="54">
        <v>1308.875</v>
      </c>
      <c r="F311" s="41">
        <v>6544.375</v>
      </c>
      <c r="G311" s="53"/>
    </row>
    <row r="312" spans="1:7" ht="45" x14ac:dyDescent="0.25">
      <c r="A312" s="20">
        <v>2021</v>
      </c>
      <c r="B312" s="59" t="s">
        <v>563</v>
      </c>
      <c r="C312" s="49" t="s">
        <v>974</v>
      </c>
      <c r="D312" s="54">
        <v>7020.5</v>
      </c>
      <c r="E312" s="54">
        <v>1755.125</v>
      </c>
      <c r="F312" s="41">
        <v>8775.625</v>
      </c>
      <c r="G312" s="53"/>
    </row>
    <row r="313" spans="1:7" ht="45" x14ac:dyDescent="0.25">
      <c r="A313" s="20">
        <v>2021</v>
      </c>
      <c r="B313" s="59" t="s">
        <v>485</v>
      </c>
      <c r="C313" s="49" t="s">
        <v>974</v>
      </c>
      <c r="D313" s="54">
        <v>9436</v>
      </c>
      <c r="E313" s="54">
        <v>2359</v>
      </c>
      <c r="F313" s="41">
        <v>11795</v>
      </c>
      <c r="G313" s="53"/>
    </row>
    <row r="314" spans="1:7" ht="45" x14ac:dyDescent="0.25">
      <c r="A314" s="20">
        <v>2021</v>
      </c>
      <c r="B314" s="59" t="s">
        <v>60</v>
      </c>
      <c r="C314" s="49" t="s">
        <v>974</v>
      </c>
      <c r="D314" s="54">
        <v>6064.5</v>
      </c>
      <c r="E314" s="54">
        <v>1516.125</v>
      </c>
      <c r="F314" s="41">
        <v>7580.625</v>
      </c>
      <c r="G314" s="53"/>
    </row>
    <row r="315" spans="1:7" ht="45" x14ac:dyDescent="0.25">
      <c r="A315" s="20">
        <v>2021</v>
      </c>
      <c r="B315" s="59" t="s">
        <v>486</v>
      </c>
      <c r="C315" s="49" t="s">
        <v>974</v>
      </c>
      <c r="D315" s="54">
        <v>13490.5</v>
      </c>
      <c r="E315" s="54">
        <v>3372.625</v>
      </c>
      <c r="F315" s="41">
        <v>16863.125</v>
      </c>
      <c r="G315" s="53"/>
    </row>
    <row r="316" spans="1:7" ht="45" x14ac:dyDescent="0.25">
      <c r="A316" s="20">
        <v>2021</v>
      </c>
      <c r="B316" s="59" t="s">
        <v>658</v>
      </c>
      <c r="C316" s="49" t="s">
        <v>974</v>
      </c>
      <c r="D316" s="54">
        <v>4750.5</v>
      </c>
      <c r="E316" s="54">
        <v>1187.625</v>
      </c>
      <c r="F316" s="41">
        <v>5938.125</v>
      </c>
      <c r="G316" s="53"/>
    </row>
    <row r="317" spans="1:7" ht="45" x14ac:dyDescent="0.25">
      <c r="A317" s="20">
        <v>2021</v>
      </c>
      <c r="B317" s="59" t="s">
        <v>487</v>
      </c>
      <c r="C317" s="49" t="s">
        <v>974</v>
      </c>
      <c r="D317" s="54">
        <v>3218</v>
      </c>
      <c r="E317" s="54">
        <v>804.5</v>
      </c>
      <c r="F317" s="41">
        <v>4022.5</v>
      </c>
      <c r="G317" s="53"/>
    </row>
    <row r="318" spans="1:7" ht="45" x14ac:dyDescent="0.25">
      <c r="A318" s="20">
        <v>2021</v>
      </c>
      <c r="B318" s="59" t="s">
        <v>488</v>
      </c>
      <c r="C318" s="49" t="s">
        <v>974</v>
      </c>
      <c r="D318" s="54">
        <v>6477</v>
      </c>
      <c r="E318" s="54">
        <v>1619.25</v>
      </c>
      <c r="F318" s="41">
        <v>8096.25</v>
      </c>
      <c r="G318" s="53"/>
    </row>
    <row r="319" spans="1:7" ht="45" x14ac:dyDescent="0.25">
      <c r="A319" s="20">
        <v>2021</v>
      </c>
      <c r="B319" s="59" t="s">
        <v>119</v>
      </c>
      <c r="C319" s="49" t="s">
        <v>974</v>
      </c>
      <c r="D319" s="54">
        <v>3288.5</v>
      </c>
      <c r="E319" s="54">
        <v>822.125</v>
      </c>
      <c r="F319" s="41">
        <v>4110.625</v>
      </c>
      <c r="G319" s="53"/>
    </row>
    <row r="320" spans="1:7" ht="45" x14ac:dyDescent="0.25">
      <c r="A320" s="20">
        <v>2021</v>
      </c>
      <c r="B320" s="59" t="s">
        <v>62</v>
      </c>
      <c r="C320" s="49" t="s">
        <v>974</v>
      </c>
      <c r="D320" s="54">
        <v>16544.5</v>
      </c>
      <c r="E320" s="54">
        <v>4136.125</v>
      </c>
      <c r="F320" s="41">
        <v>20680.625</v>
      </c>
      <c r="G320" s="53"/>
    </row>
    <row r="321" spans="1:7" ht="45" x14ac:dyDescent="0.25">
      <c r="A321" s="20">
        <v>2021</v>
      </c>
      <c r="B321" s="59" t="s">
        <v>489</v>
      </c>
      <c r="C321" s="49" t="s">
        <v>974</v>
      </c>
      <c r="D321" s="54">
        <v>4380</v>
      </c>
      <c r="E321" s="54">
        <v>1095</v>
      </c>
      <c r="F321" s="41">
        <v>5475</v>
      </c>
      <c r="G321" s="53"/>
    </row>
    <row r="322" spans="1:7" ht="45" x14ac:dyDescent="0.25">
      <c r="A322" s="20">
        <v>2021</v>
      </c>
      <c r="B322" s="59" t="s">
        <v>120</v>
      </c>
      <c r="C322" s="49" t="s">
        <v>974</v>
      </c>
      <c r="D322" s="54">
        <v>10934.5</v>
      </c>
      <c r="E322" s="54">
        <v>2733.625</v>
      </c>
      <c r="F322" s="41">
        <v>13668.125</v>
      </c>
      <c r="G322" s="53"/>
    </row>
    <row r="323" spans="1:7" ht="45" x14ac:dyDescent="0.25">
      <c r="A323" s="20">
        <v>2021</v>
      </c>
      <c r="B323" s="59" t="s">
        <v>63</v>
      </c>
      <c r="C323" s="49" t="s">
        <v>974</v>
      </c>
      <c r="D323" s="54">
        <v>10601.5</v>
      </c>
      <c r="E323" s="54">
        <v>2650.375</v>
      </c>
      <c r="F323" s="41">
        <v>13251.875</v>
      </c>
      <c r="G323" s="53"/>
    </row>
    <row r="324" spans="1:7" ht="45" x14ac:dyDescent="0.25">
      <c r="A324" s="20">
        <v>2021</v>
      </c>
      <c r="B324" s="59" t="s">
        <v>608</v>
      </c>
      <c r="C324" s="49" t="s">
        <v>974</v>
      </c>
      <c r="D324" s="54">
        <v>6346.5</v>
      </c>
      <c r="E324" s="54">
        <v>1586.625</v>
      </c>
      <c r="F324" s="41">
        <v>7933.125</v>
      </c>
      <c r="G324" s="53"/>
    </row>
    <row r="325" spans="1:7" ht="45" x14ac:dyDescent="0.25">
      <c r="A325" s="20">
        <v>2021</v>
      </c>
      <c r="B325" s="59" t="s">
        <v>659</v>
      </c>
      <c r="C325" s="49" t="s">
        <v>974</v>
      </c>
      <c r="D325" s="54">
        <v>3946</v>
      </c>
      <c r="E325" s="54">
        <v>986.5</v>
      </c>
      <c r="F325" s="41">
        <v>4932.5</v>
      </c>
      <c r="G325" s="53"/>
    </row>
    <row r="326" spans="1:7" ht="45" x14ac:dyDescent="0.25">
      <c r="A326" s="20">
        <v>2021</v>
      </c>
      <c r="B326" s="59" t="s">
        <v>660</v>
      </c>
      <c r="C326" s="49" t="s">
        <v>974</v>
      </c>
      <c r="D326" s="54">
        <v>4218.5</v>
      </c>
      <c r="E326" s="54">
        <v>1054.625</v>
      </c>
      <c r="F326" s="41">
        <v>5273.125</v>
      </c>
      <c r="G326" s="53"/>
    </row>
    <row r="327" spans="1:7" ht="45" x14ac:dyDescent="0.25">
      <c r="A327" s="20">
        <v>2021</v>
      </c>
      <c r="B327" s="59" t="s">
        <v>661</v>
      </c>
      <c r="C327" s="49" t="s">
        <v>974</v>
      </c>
      <c r="D327" s="54">
        <v>6926.5</v>
      </c>
      <c r="E327" s="54">
        <v>1731.625</v>
      </c>
      <c r="F327" s="41">
        <v>8658.125</v>
      </c>
      <c r="G327" s="53"/>
    </row>
    <row r="328" spans="1:7" ht="45" x14ac:dyDescent="0.25">
      <c r="A328" s="20">
        <v>2021</v>
      </c>
      <c r="B328" s="59" t="s">
        <v>621</v>
      </c>
      <c r="C328" s="49" t="s">
        <v>974</v>
      </c>
      <c r="D328" s="54">
        <v>7871.5</v>
      </c>
      <c r="E328" s="54">
        <v>1967.875</v>
      </c>
      <c r="F328" s="41">
        <v>9839.375</v>
      </c>
      <c r="G328" s="53"/>
    </row>
    <row r="329" spans="1:7" ht="45" x14ac:dyDescent="0.25">
      <c r="A329" s="20">
        <v>2021</v>
      </c>
      <c r="B329" s="59" t="s">
        <v>617</v>
      </c>
      <c r="C329" s="49" t="s">
        <v>974</v>
      </c>
      <c r="D329" s="54">
        <v>8093</v>
      </c>
      <c r="E329" s="54">
        <v>2023.25</v>
      </c>
      <c r="F329" s="41">
        <v>10116.25</v>
      </c>
      <c r="G329" s="53"/>
    </row>
    <row r="330" spans="1:7" ht="45" x14ac:dyDescent="0.25">
      <c r="A330" s="20">
        <v>2021</v>
      </c>
      <c r="B330" s="59" t="s">
        <v>662</v>
      </c>
      <c r="C330" s="49" t="s">
        <v>974</v>
      </c>
      <c r="D330" s="54">
        <v>8048</v>
      </c>
      <c r="E330" s="54">
        <v>2012</v>
      </c>
      <c r="F330" s="41">
        <v>10060</v>
      </c>
      <c r="G330" s="53"/>
    </row>
    <row r="331" spans="1:7" ht="45" x14ac:dyDescent="0.25">
      <c r="A331" s="20">
        <v>2021</v>
      </c>
      <c r="B331" s="59" t="s">
        <v>570</v>
      </c>
      <c r="C331" s="49" t="s">
        <v>974</v>
      </c>
      <c r="D331" s="54">
        <v>9769</v>
      </c>
      <c r="E331" s="54">
        <v>2442.25</v>
      </c>
      <c r="F331" s="41">
        <v>12211.25</v>
      </c>
      <c r="G331" s="53"/>
    </row>
    <row r="332" spans="1:7" ht="45" x14ac:dyDescent="0.25">
      <c r="A332" s="20">
        <v>2021</v>
      </c>
      <c r="B332" s="59" t="s">
        <v>663</v>
      </c>
      <c r="C332" s="49" t="s">
        <v>974</v>
      </c>
      <c r="D332" s="54">
        <v>4548</v>
      </c>
      <c r="E332" s="54">
        <v>1137</v>
      </c>
      <c r="F332" s="41">
        <v>5685</v>
      </c>
      <c r="G332" s="53"/>
    </row>
    <row r="333" spans="1:7" ht="45" x14ac:dyDescent="0.25">
      <c r="A333" s="20">
        <v>2021</v>
      </c>
      <c r="B333" s="59" t="s">
        <v>494</v>
      </c>
      <c r="C333" s="49" t="s">
        <v>974</v>
      </c>
      <c r="D333" s="54">
        <v>7925</v>
      </c>
      <c r="E333" s="54">
        <v>1981.25</v>
      </c>
      <c r="F333" s="41">
        <v>9906.25</v>
      </c>
      <c r="G333" s="53"/>
    </row>
    <row r="334" spans="1:7" ht="45" x14ac:dyDescent="0.25">
      <c r="A334" s="20">
        <v>2021</v>
      </c>
      <c r="B334" s="59" t="s">
        <v>66</v>
      </c>
      <c r="C334" s="49" t="s">
        <v>974</v>
      </c>
      <c r="D334" s="54">
        <v>51137.5</v>
      </c>
      <c r="E334" s="54">
        <v>12784.375</v>
      </c>
      <c r="F334" s="41">
        <v>63921.875</v>
      </c>
      <c r="G334" s="53"/>
    </row>
    <row r="335" spans="1:7" ht="45" x14ac:dyDescent="0.25">
      <c r="A335" s="20">
        <v>2021</v>
      </c>
      <c r="B335" s="59" t="s">
        <v>614</v>
      </c>
      <c r="C335" s="49" t="s">
        <v>974</v>
      </c>
      <c r="D335" s="54">
        <v>6698.5</v>
      </c>
      <c r="E335" s="54">
        <v>1674.625</v>
      </c>
      <c r="F335" s="41">
        <v>8373.125</v>
      </c>
      <c r="G335" s="53"/>
    </row>
    <row r="336" spans="1:7" ht="45" x14ac:dyDescent="0.25">
      <c r="A336" s="20">
        <v>2021</v>
      </c>
      <c r="B336" s="59" t="s">
        <v>67</v>
      </c>
      <c r="C336" s="49" t="s">
        <v>974</v>
      </c>
      <c r="D336" s="54">
        <v>18323</v>
      </c>
      <c r="E336" s="54">
        <v>4580.75</v>
      </c>
      <c r="F336" s="41">
        <v>22903.75</v>
      </c>
      <c r="G336" s="53"/>
    </row>
    <row r="337" spans="1:7" ht="45" x14ac:dyDescent="0.25">
      <c r="A337" s="20">
        <v>2021</v>
      </c>
      <c r="B337" s="59" t="s">
        <v>68</v>
      </c>
      <c r="C337" s="49" t="s">
        <v>974</v>
      </c>
      <c r="D337" s="54">
        <v>13155</v>
      </c>
      <c r="E337" s="54">
        <v>3288.75</v>
      </c>
      <c r="F337" s="41">
        <v>16443.75</v>
      </c>
      <c r="G337" s="53"/>
    </row>
    <row r="338" spans="1:7" ht="45" x14ac:dyDescent="0.25">
      <c r="A338" s="20">
        <v>2021</v>
      </c>
      <c r="B338" s="59" t="s">
        <v>592</v>
      </c>
      <c r="C338" s="49" t="s">
        <v>974</v>
      </c>
      <c r="D338" s="54">
        <v>4320.5</v>
      </c>
      <c r="E338" s="54">
        <v>-4320.5</v>
      </c>
      <c r="F338" s="41">
        <v>0</v>
      </c>
      <c r="G338" s="53"/>
    </row>
    <row r="339" spans="1:7" ht="45" x14ac:dyDescent="0.25">
      <c r="A339" s="20">
        <v>2021</v>
      </c>
      <c r="B339" s="59" t="s">
        <v>562</v>
      </c>
      <c r="C339" s="49" t="s">
        <v>974</v>
      </c>
      <c r="D339" s="54">
        <v>3635.5</v>
      </c>
      <c r="E339" s="54">
        <v>908.875</v>
      </c>
      <c r="F339" s="41">
        <v>4544.375</v>
      </c>
      <c r="G339" s="53"/>
    </row>
    <row r="340" spans="1:7" ht="45" x14ac:dyDescent="0.25">
      <c r="A340" s="20">
        <v>2021</v>
      </c>
      <c r="B340" s="59" t="s">
        <v>69</v>
      </c>
      <c r="C340" s="49" t="s">
        <v>974</v>
      </c>
      <c r="D340" s="54">
        <v>17122.5</v>
      </c>
      <c r="E340" s="54">
        <v>4280.625</v>
      </c>
      <c r="F340" s="41">
        <v>21403.125</v>
      </c>
      <c r="G340" s="53"/>
    </row>
    <row r="341" spans="1:7" ht="45" x14ac:dyDescent="0.25">
      <c r="A341" s="20">
        <v>2021</v>
      </c>
      <c r="B341" s="59" t="s">
        <v>499</v>
      </c>
      <c r="C341" s="49" t="s">
        <v>974</v>
      </c>
      <c r="D341" s="54">
        <v>9430.5</v>
      </c>
      <c r="E341" s="54">
        <v>2357.625</v>
      </c>
      <c r="F341" s="41">
        <v>11788.125</v>
      </c>
      <c r="G341" s="53"/>
    </row>
    <row r="342" spans="1:7" ht="45" x14ac:dyDescent="0.25">
      <c r="A342" s="20">
        <v>2021</v>
      </c>
      <c r="B342" s="59" t="s">
        <v>70</v>
      </c>
      <c r="C342" s="49" t="s">
        <v>974</v>
      </c>
      <c r="D342" s="54">
        <v>7278</v>
      </c>
      <c r="E342" s="54">
        <v>1819.5</v>
      </c>
      <c r="F342" s="41">
        <v>9097.5</v>
      </c>
      <c r="G342" s="53"/>
    </row>
    <row r="343" spans="1:7" ht="45" x14ac:dyDescent="0.25">
      <c r="A343" s="20">
        <v>2021</v>
      </c>
      <c r="B343" s="59" t="s">
        <v>123</v>
      </c>
      <c r="C343" s="49" t="s">
        <v>974</v>
      </c>
      <c r="D343" s="54">
        <v>7489</v>
      </c>
      <c r="E343" s="54">
        <v>1872.25</v>
      </c>
      <c r="F343" s="41">
        <v>9361.25</v>
      </c>
      <c r="G343" s="53"/>
    </row>
    <row r="344" spans="1:7" ht="45" x14ac:dyDescent="0.25">
      <c r="A344" s="20">
        <v>2021</v>
      </c>
      <c r="B344" s="59" t="s">
        <v>618</v>
      </c>
      <c r="C344" s="49" t="s">
        <v>974</v>
      </c>
      <c r="D344" s="54">
        <v>3169</v>
      </c>
      <c r="E344" s="54">
        <v>792.25</v>
      </c>
      <c r="F344" s="41">
        <v>3961.25</v>
      </c>
      <c r="G344" s="53"/>
    </row>
    <row r="345" spans="1:7" ht="45" x14ac:dyDescent="0.25">
      <c r="A345" s="20">
        <v>2021</v>
      </c>
      <c r="B345" s="59" t="s">
        <v>72</v>
      </c>
      <c r="C345" s="49" t="s">
        <v>974</v>
      </c>
      <c r="D345" s="54">
        <v>7802.5</v>
      </c>
      <c r="E345" s="54">
        <v>1950.625</v>
      </c>
      <c r="F345" s="41">
        <v>9753.125</v>
      </c>
      <c r="G345" s="53"/>
    </row>
    <row r="346" spans="1:7" ht="45" x14ac:dyDescent="0.25">
      <c r="A346" s="20">
        <v>2021</v>
      </c>
      <c r="B346" s="59" t="s">
        <v>73</v>
      </c>
      <c r="C346" s="49" t="s">
        <v>974</v>
      </c>
      <c r="D346" s="54">
        <v>11979</v>
      </c>
      <c r="E346" s="54">
        <v>3074.75</v>
      </c>
      <c r="F346" s="41">
        <v>15053.75</v>
      </c>
      <c r="G346" s="53"/>
    </row>
    <row r="347" spans="1:7" ht="45" x14ac:dyDescent="0.25">
      <c r="A347" s="20">
        <v>2021</v>
      </c>
      <c r="B347" s="59" t="s">
        <v>74</v>
      </c>
      <c r="C347" s="49" t="s">
        <v>974</v>
      </c>
      <c r="D347" s="54">
        <v>7801</v>
      </c>
      <c r="E347" s="54">
        <v>1950.25</v>
      </c>
      <c r="F347" s="41">
        <v>9751.25</v>
      </c>
      <c r="G347" s="53"/>
    </row>
    <row r="348" spans="1:7" ht="45" x14ac:dyDescent="0.25">
      <c r="A348" s="20">
        <v>2021</v>
      </c>
      <c r="B348" s="59" t="s">
        <v>501</v>
      </c>
      <c r="C348" s="49" t="s">
        <v>974</v>
      </c>
      <c r="D348" s="54">
        <v>5162</v>
      </c>
      <c r="E348" s="54">
        <v>1290.5</v>
      </c>
      <c r="F348" s="41">
        <v>6452.5</v>
      </c>
      <c r="G348" s="53"/>
    </row>
    <row r="349" spans="1:7" ht="45" x14ac:dyDescent="0.25">
      <c r="A349" s="20">
        <v>2021</v>
      </c>
      <c r="B349" s="59" t="s">
        <v>502</v>
      </c>
      <c r="C349" s="49" t="s">
        <v>974</v>
      </c>
      <c r="D349" s="54">
        <v>9813.5</v>
      </c>
      <c r="E349" s="54">
        <v>2453.375</v>
      </c>
      <c r="F349" s="41">
        <v>12266.875</v>
      </c>
      <c r="G349" s="53"/>
    </row>
    <row r="350" spans="1:7" ht="45" x14ac:dyDescent="0.25">
      <c r="A350" s="20">
        <v>2021</v>
      </c>
      <c r="B350" s="59" t="s">
        <v>503</v>
      </c>
      <c r="C350" s="49" t="s">
        <v>974</v>
      </c>
      <c r="D350" s="54">
        <v>8383</v>
      </c>
      <c r="E350" s="54">
        <v>2095.75</v>
      </c>
      <c r="F350" s="41">
        <v>10478.75</v>
      </c>
      <c r="G350" s="53"/>
    </row>
    <row r="351" spans="1:7" ht="45" x14ac:dyDescent="0.25">
      <c r="A351" s="20">
        <v>2021</v>
      </c>
      <c r="B351" s="59" t="s">
        <v>505</v>
      </c>
      <c r="C351" s="49" t="s">
        <v>974</v>
      </c>
      <c r="D351" s="54">
        <v>9789</v>
      </c>
      <c r="E351" s="54">
        <v>2447.25</v>
      </c>
      <c r="F351" s="41">
        <v>12236.25</v>
      </c>
      <c r="G351" s="53"/>
    </row>
    <row r="352" spans="1:7" ht="45" x14ac:dyDescent="0.25">
      <c r="A352" s="20">
        <v>2021</v>
      </c>
      <c r="B352" s="59" t="s">
        <v>78</v>
      </c>
      <c r="C352" s="49" t="s">
        <v>974</v>
      </c>
      <c r="D352" s="54">
        <v>18511</v>
      </c>
      <c r="E352" s="54">
        <v>5007.75</v>
      </c>
      <c r="F352" s="41">
        <v>23518.75</v>
      </c>
      <c r="G352" s="53"/>
    </row>
    <row r="353" spans="1:7" ht="45" x14ac:dyDescent="0.25">
      <c r="A353" s="20">
        <v>2021</v>
      </c>
      <c r="B353" s="59" t="s">
        <v>80</v>
      </c>
      <c r="C353" s="49" t="s">
        <v>974</v>
      </c>
      <c r="D353" s="54">
        <v>13078.5</v>
      </c>
      <c r="E353" s="54">
        <v>3269.625</v>
      </c>
      <c r="F353" s="41">
        <v>16348.125</v>
      </c>
      <c r="G353" s="53"/>
    </row>
    <row r="354" spans="1:7" ht="45" x14ac:dyDescent="0.25">
      <c r="A354" s="20">
        <v>2021</v>
      </c>
      <c r="B354" s="59" t="s">
        <v>81</v>
      </c>
      <c r="C354" s="49" t="s">
        <v>974</v>
      </c>
      <c r="D354" s="54">
        <v>5851</v>
      </c>
      <c r="E354" s="54">
        <v>1462.75</v>
      </c>
      <c r="F354" s="41">
        <v>7313.75</v>
      </c>
      <c r="G354" s="53"/>
    </row>
    <row r="355" spans="1:7" ht="45" x14ac:dyDescent="0.25">
      <c r="A355" s="20">
        <v>2021</v>
      </c>
      <c r="B355" s="59" t="s">
        <v>664</v>
      </c>
      <c r="C355" s="49" t="s">
        <v>974</v>
      </c>
      <c r="D355" s="54">
        <v>3499</v>
      </c>
      <c r="E355" s="54">
        <v>874.75</v>
      </c>
      <c r="F355" s="41">
        <v>4373.75</v>
      </c>
      <c r="G355" s="53"/>
    </row>
    <row r="356" spans="1:7" ht="45" x14ac:dyDescent="0.25">
      <c r="A356" s="20">
        <v>2021</v>
      </c>
      <c r="B356" s="59" t="s">
        <v>125</v>
      </c>
      <c r="C356" s="49" t="s">
        <v>974</v>
      </c>
      <c r="D356" s="54">
        <v>5818</v>
      </c>
      <c r="E356" s="54">
        <v>1454.5</v>
      </c>
      <c r="F356" s="41">
        <v>7272.5</v>
      </c>
      <c r="G356" s="53"/>
    </row>
    <row r="357" spans="1:7" ht="45" x14ac:dyDescent="0.25">
      <c r="A357" s="20">
        <v>2021</v>
      </c>
      <c r="B357" s="59" t="s">
        <v>508</v>
      </c>
      <c r="C357" s="49" t="s">
        <v>974</v>
      </c>
      <c r="D357" s="54">
        <v>11468</v>
      </c>
      <c r="E357" s="54">
        <v>2867</v>
      </c>
      <c r="F357" s="41">
        <v>14335</v>
      </c>
      <c r="G357" s="53"/>
    </row>
    <row r="358" spans="1:7" ht="45" x14ac:dyDescent="0.25">
      <c r="A358" s="20">
        <v>2021</v>
      </c>
      <c r="B358" s="59" t="s">
        <v>82</v>
      </c>
      <c r="C358" s="49" t="s">
        <v>974</v>
      </c>
      <c r="D358" s="54">
        <v>19625.5</v>
      </c>
      <c r="E358" s="54">
        <v>4906.375</v>
      </c>
      <c r="F358" s="41">
        <v>24531.875</v>
      </c>
      <c r="G358" s="53"/>
    </row>
    <row r="359" spans="1:7" ht="45" x14ac:dyDescent="0.25">
      <c r="A359" s="20">
        <v>2021</v>
      </c>
      <c r="B359" s="59" t="s">
        <v>126</v>
      </c>
      <c r="C359" s="49" t="s">
        <v>974</v>
      </c>
      <c r="D359" s="54">
        <v>35823.5</v>
      </c>
      <c r="E359" s="54">
        <v>8955.875</v>
      </c>
      <c r="F359" s="41">
        <v>44779.375</v>
      </c>
      <c r="G359" s="53"/>
    </row>
    <row r="360" spans="1:7" ht="45" x14ac:dyDescent="0.25">
      <c r="A360" s="20">
        <v>2021</v>
      </c>
      <c r="B360" s="59" t="s">
        <v>83</v>
      </c>
      <c r="C360" s="49" t="s">
        <v>974</v>
      </c>
      <c r="D360" s="54">
        <v>6844.5</v>
      </c>
      <c r="E360" s="54">
        <v>1711.125</v>
      </c>
      <c r="F360" s="41">
        <v>8555.625</v>
      </c>
      <c r="G360" s="53"/>
    </row>
    <row r="361" spans="1:7" ht="45" x14ac:dyDescent="0.25">
      <c r="A361" s="20">
        <v>2021</v>
      </c>
      <c r="B361" s="59" t="s">
        <v>512</v>
      </c>
      <c r="C361" s="49" t="s">
        <v>974</v>
      </c>
      <c r="D361" s="54">
        <v>7373</v>
      </c>
      <c r="E361" s="54">
        <v>1843.25</v>
      </c>
      <c r="F361" s="41">
        <v>9216.25</v>
      </c>
      <c r="G361" s="53"/>
    </row>
    <row r="362" spans="1:7" ht="45" x14ac:dyDescent="0.25">
      <c r="A362" s="20">
        <v>2021</v>
      </c>
      <c r="B362" s="59" t="s">
        <v>127</v>
      </c>
      <c r="C362" s="49" t="s">
        <v>974</v>
      </c>
      <c r="D362" s="54">
        <v>15806</v>
      </c>
      <c r="E362" s="54">
        <v>3951.5</v>
      </c>
      <c r="F362" s="41">
        <v>19757.5</v>
      </c>
      <c r="G362" s="53"/>
    </row>
    <row r="363" spans="1:7" ht="45" x14ac:dyDescent="0.25">
      <c r="A363" s="20">
        <v>2021</v>
      </c>
      <c r="B363" s="59" t="s">
        <v>665</v>
      </c>
      <c r="C363" s="49" t="s">
        <v>974</v>
      </c>
      <c r="D363" s="54">
        <v>4753.5</v>
      </c>
      <c r="E363" s="54">
        <v>1188.375</v>
      </c>
      <c r="F363" s="41">
        <v>5941.875</v>
      </c>
      <c r="G363" s="53"/>
    </row>
    <row r="364" spans="1:7" ht="45" x14ac:dyDescent="0.25">
      <c r="A364" s="20">
        <v>2021</v>
      </c>
      <c r="B364" s="59" t="s">
        <v>604</v>
      </c>
      <c r="C364" s="49" t="s">
        <v>974</v>
      </c>
      <c r="D364" s="54">
        <v>5544</v>
      </c>
      <c r="E364" s="54">
        <v>1386</v>
      </c>
      <c r="F364" s="41">
        <v>6930</v>
      </c>
      <c r="G364" s="53"/>
    </row>
    <row r="365" spans="1:7" ht="45" x14ac:dyDescent="0.25">
      <c r="A365" s="20">
        <v>2021</v>
      </c>
      <c r="B365" s="59" t="s">
        <v>128</v>
      </c>
      <c r="C365" s="49" t="s">
        <v>974</v>
      </c>
      <c r="D365" s="54">
        <v>11807.5</v>
      </c>
      <c r="E365" s="54">
        <v>2951.875</v>
      </c>
      <c r="F365" s="41">
        <v>14759.375</v>
      </c>
      <c r="G365" s="53"/>
    </row>
    <row r="366" spans="1:7" ht="45" x14ac:dyDescent="0.25">
      <c r="A366" s="20">
        <v>2021</v>
      </c>
      <c r="B366" s="59" t="s">
        <v>129</v>
      </c>
      <c r="C366" s="49" t="s">
        <v>974</v>
      </c>
      <c r="D366" s="54">
        <v>0</v>
      </c>
      <c r="E366" s="54">
        <v>5954.25</v>
      </c>
      <c r="F366" s="41">
        <v>5954.25</v>
      </c>
      <c r="G366" s="53"/>
    </row>
    <row r="367" spans="1:7" ht="45" x14ac:dyDescent="0.25">
      <c r="A367" s="20">
        <v>2021</v>
      </c>
      <c r="B367" s="59" t="s">
        <v>514</v>
      </c>
      <c r="C367" s="49" t="s">
        <v>974</v>
      </c>
      <c r="D367" s="54">
        <v>12748.5</v>
      </c>
      <c r="E367" s="54">
        <v>3187.125</v>
      </c>
      <c r="F367" s="41">
        <v>15935.625</v>
      </c>
      <c r="G367" s="53"/>
    </row>
    <row r="368" spans="1:7" ht="45" x14ac:dyDescent="0.25">
      <c r="A368" s="20">
        <v>2021</v>
      </c>
      <c r="B368" s="59" t="s">
        <v>666</v>
      </c>
      <c r="C368" s="49" t="s">
        <v>974</v>
      </c>
      <c r="D368" s="54">
        <v>8149</v>
      </c>
      <c r="E368" s="54">
        <v>2037.25</v>
      </c>
      <c r="F368" s="41">
        <v>10186.25</v>
      </c>
      <c r="G368" s="53"/>
    </row>
    <row r="369" spans="1:7" ht="45" x14ac:dyDescent="0.25">
      <c r="A369" s="20">
        <v>2021</v>
      </c>
      <c r="B369" s="59" t="s">
        <v>516</v>
      </c>
      <c r="C369" s="49" t="s">
        <v>974</v>
      </c>
      <c r="D369" s="54">
        <v>16538</v>
      </c>
      <c r="E369" s="54">
        <v>4134.5</v>
      </c>
      <c r="F369" s="41">
        <v>20672.5</v>
      </c>
      <c r="G369" s="53"/>
    </row>
    <row r="370" spans="1:7" ht="45" x14ac:dyDescent="0.25">
      <c r="A370" s="20">
        <v>2021</v>
      </c>
      <c r="B370" s="59" t="s">
        <v>519</v>
      </c>
      <c r="C370" s="49" t="s">
        <v>974</v>
      </c>
      <c r="D370" s="54">
        <v>8963.5</v>
      </c>
      <c r="E370" s="54">
        <v>2240.875</v>
      </c>
      <c r="F370" s="41">
        <v>11204.375</v>
      </c>
      <c r="G370" s="53"/>
    </row>
    <row r="371" spans="1:7" ht="45" x14ac:dyDescent="0.25">
      <c r="A371" s="20">
        <v>2021</v>
      </c>
      <c r="B371" s="59" t="s">
        <v>667</v>
      </c>
      <c r="C371" s="49" t="s">
        <v>974</v>
      </c>
      <c r="D371" s="54">
        <v>13071</v>
      </c>
      <c r="E371" s="54">
        <v>3267.75</v>
      </c>
      <c r="F371" s="41">
        <v>16338.75</v>
      </c>
      <c r="G371" s="53"/>
    </row>
    <row r="372" spans="1:7" ht="45" x14ac:dyDescent="0.25">
      <c r="A372" s="20">
        <v>2021</v>
      </c>
      <c r="B372" s="59" t="s">
        <v>85</v>
      </c>
      <c r="C372" s="49" t="s">
        <v>974</v>
      </c>
      <c r="D372" s="54">
        <v>9593.5</v>
      </c>
      <c r="E372" s="54">
        <v>2398.375</v>
      </c>
      <c r="F372" s="41">
        <v>11991.875</v>
      </c>
      <c r="G372" s="53"/>
    </row>
    <row r="373" spans="1:7" ht="45" x14ac:dyDescent="0.25">
      <c r="A373" s="20">
        <v>2021</v>
      </c>
      <c r="B373" s="59" t="s">
        <v>86</v>
      </c>
      <c r="C373" s="49" t="s">
        <v>974</v>
      </c>
      <c r="D373" s="54">
        <v>5754</v>
      </c>
      <c r="E373" s="54">
        <v>1438.5</v>
      </c>
      <c r="F373" s="41">
        <v>7192.5</v>
      </c>
      <c r="G373" s="53"/>
    </row>
    <row r="374" spans="1:7" ht="45" x14ac:dyDescent="0.25">
      <c r="A374" s="20">
        <v>2021</v>
      </c>
      <c r="B374" s="59" t="s">
        <v>521</v>
      </c>
      <c r="C374" s="49" t="s">
        <v>974</v>
      </c>
      <c r="D374" s="54">
        <v>8379.5</v>
      </c>
      <c r="E374" s="54">
        <v>2094.875</v>
      </c>
      <c r="F374" s="41">
        <v>10474.375</v>
      </c>
      <c r="G374" s="53"/>
    </row>
    <row r="375" spans="1:7" ht="45" x14ac:dyDescent="0.25">
      <c r="A375" s="20">
        <v>2021</v>
      </c>
      <c r="B375" s="59" t="s">
        <v>668</v>
      </c>
      <c r="C375" s="49" t="s">
        <v>974</v>
      </c>
      <c r="D375" s="54">
        <v>13187</v>
      </c>
      <c r="E375" s="54">
        <v>3296.75</v>
      </c>
      <c r="F375" s="41">
        <v>16483.75</v>
      </c>
      <c r="G375" s="53"/>
    </row>
    <row r="376" spans="1:7" ht="45" x14ac:dyDescent="0.25">
      <c r="A376" s="20">
        <v>2021</v>
      </c>
      <c r="B376" s="59" t="s">
        <v>523</v>
      </c>
      <c r="C376" s="49" t="s">
        <v>974</v>
      </c>
      <c r="D376" s="54">
        <v>5832.5</v>
      </c>
      <c r="E376" s="54">
        <v>1458.125</v>
      </c>
      <c r="F376" s="41">
        <v>7290.625</v>
      </c>
      <c r="G376" s="53"/>
    </row>
    <row r="377" spans="1:7" ht="45" x14ac:dyDescent="0.25">
      <c r="A377" s="20">
        <v>2021</v>
      </c>
      <c r="B377" s="59" t="s">
        <v>524</v>
      </c>
      <c r="C377" s="49" t="s">
        <v>974</v>
      </c>
      <c r="D377" s="54">
        <v>8512</v>
      </c>
      <c r="E377" s="54">
        <v>-8512</v>
      </c>
      <c r="F377" s="41">
        <v>0</v>
      </c>
      <c r="G377" s="53"/>
    </row>
    <row r="378" spans="1:7" ht="45" x14ac:dyDescent="0.25">
      <c r="A378" s="20">
        <v>2021</v>
      </c>
      <c r="B378" s="59" t="s">
        <v>669</v>
      </c>
      <c r="C378" s="49" t="s">
        <v>974</v>
      </c>
      <c r="D378" s="54">
        <v>11539</v>
      </c>
      <c r="E378" s="54">
        <v>2884.75</v>
      </c>
      <c r="F378" s="41">
        <v>14423.75</v>
      </c>
      <c r="G378" s="53"/>
    </row>
    <row r="379" spans="1:7" ht="45" x14ac:dyDescent="0.25">
      <c r="A379" s="20">
        <v>2021</v>
      </c>
      <c r="B379" s="59" t="s">
        <v>526</v>
      </c>
      <c r="C379" s="49" t="s">
        <v>974</v>
      </c>
      <c r="D379" s="54">
        <v>9936.5</v>
      </c>
      <c r="E379" s="54">
        <v>2484.125</v>
      </c>
      <c r="F379" s="41">
        <v>12420.625</v>
      </c>
      <c r="G379" s="53"/>
    </row>
    <row r="380" spans="1:7" ht="45" x14ac:dyDescent="0.25">
      <c r="A380" s="20">
        <v>2021</v>
      </c>
      <c r="B380" s="59" t="s">
        <v>527</v>
      </c>
      <c r="C380" s="49" t="s">
        <v>974</v>
      </c>
      <c r="D380" s="54">
        <v>17158</v>
      </c>
      <c r="E380" s="54">
        <v>4289.5</v>
      </c>
      <c r="F380" s="41">
        <v>21447.5</v>
      </c>
      <c r="G380" s="53"/>
    </row>
    <row r="381" spans="1:7" ht="45" x14ac:dyDescent="0.25">
      <c r="A381" s="20">
        <v>2021</v>
      </c>
      <c r="B381" s="59" t="s">
        <v>571</v>
      </c>
      <c r="C381" s="49" t="s">
        <v>974</v>
      </c>
      <c r="D381" s="54">
        <v>3409</v>
      </c>
      <c r="E381" s="54">
        <v>852.25</v>
      </c>
      <c r="F381" s="41">
        <v>4261.25</v>
      </c>
      <c r="G381" s="53"/>
    </row>
    <row r="382" spans="1:7" ht="45" x14ac:dyDescent="0.25">
      <c r="A382" s="20">
        <v>2021</v>
      </c>
      <c r="B382" s="59" t="s">
        <v>569</v>
      </c>
      <c r="C382" s="49" t="s">
        <v>974</v>
      </c>
      <c r="D382" s="54">
        <v>5200</v>
      </c>
      <c r="E382" s="54">
        <v>1300</v>
      </c>
      <c r="F382" s="41">
        <v>6500</v>
      </c>
      <c r="G382" s="53"/>
    </row>
    <row r="383" spans="1:7" ht="45" x14ac:dyDescent="0.25">
      <c r="A383" s="20">
        <v>2021</v>
      </c>
      <c r="B383" s="59" t="s">
        <v>528</v>
      </c>
      <c r="C383" s="49" t="s">
        <v>974</v>
      </c>
      <c r="D383" s="54">
        <v>4182.5</v>
      </c>
      <c r="E383" s="54">
        <v>-4182.5</v>
      </c>
      <c r="F383" s="41">
        <v>0</v>
      </c>
      <c r="G383" s="53"/>
    </row>
    <row r="384" spans="1:7" ht="45" x14ac:dyDescent="0.25">
      <c r="A384" s="20">
        <v>2021</v>
      </c>
      <c r="B384" s="59" t="s">
        <v>680</v>
      </c>
      <c r="C384" s="49" t="s">
        <v>974</v>
      </c>
      <c r="D384" s="54">
        <v>20336</v>
      </c>
      <c r="E384" s="54">
        <v>5084</v>
      </c>
      <c r="F384" s="41">
        <v>25420</v>
      </c>
      <c r="G384" s="53"/>
    </row>
    <row r="385" spans="1:7" ht="45" x14ac:dyDescent="0.25">
      <c r="A385" s="20">
        <v>2021</v>
      </c>
      <c r="B385" s="59" t="s">
        <v>670</v>
      </c>
      <c r="C385" s="49" t="s">
        <v>974</v>
      </c>
      <c r="D385" s="54">
        <v>9394.5</v>
      </c>
      <c r="E385" s="54">
        <v>2348.625</v>
      </c>
      <c r="F385" s="41">
        <v>11743.125</v>
      </c>
      <c r="G385" s="53"/>
    </row>
    <row r="386" spans="1:7" ht="45" x14ac:dyDescent="0.25">
      <c r="A386" s="20">
        <v>2021</v>
      </c>
      <c r="B386" s="59" t="s">
        <v>671</v>
      </c>
      <c r="C386" s="49" t="s">
        <v>974</v>
      </c>
      <c r="D386" s="54">
        <v>6139.5</v>
      </c>
      <c r="E386" s="54">
        <v>1534.875</v>
      </c>
      <c r="F386" s="41">
        <v>7674.375</v>
      </c>
      <c r="G386" s="53"/>
    </row>
    <row r="387" spans="1:7" ht="45" x14ac:dyDescent="0.25">
      <c r="A387" s="20">
        <v>2021</v>
      </c>
      <c r="B387" s="59" t="s">
        <v>532</v>
      </c>
      <c r="C387" s="49" t="s">
        <v>974</v>
      </c>
      <c r="D387" s="54">
        <v>8006</v>
      </c>
      <c r="E387" s="54">
        <v>2001.5</v>
      </c>
      <c r="F387" s="41">
        <v>10007.5</v>
      </c>
      <c r="G387" s="53"/>
    </row>
    <row r="388" spans="1:7" ht="45" x14ac:dyDescent="0.25">
      <c r="A388" s="20">
        <v>2021</v>
      </c>
      <c r="B388" s="59" t="s">
        <v>90</v>
      </c>
      <c r="C388" s="49" t="s">
        <v>974</v>
      </c>
      <c r="D388" s="54">
        <v>11354</v>
      </c>
      <c r="E388" s="54">
        <v>2838.5</v>
      </c>
      <c r="F388" s="41">
        <v>14192.5</v>
      </c>
      <c r="G388" s="53"/>
    </row>
    <row r="389" spans="1:7" ht="45" x14ac:dyDescent="0.25">
      <c r="A389" s="20">
        <v>2021</v>
      </c>
      <c r="B389" s="59" t="s">
        <v>672</v>
      </c>
      <c r="C389" s="49" t="s">
        <v>974</v>
      </c>
      <c r="D389" s="54">
        <v>9363.5</v>
      </c>
      <c r="E389" s="54">
        <v>2340.875</v>
      </c>
      <c r="F389" s="41">
        <v>11704.375</v>
      </c>
      <c r="G389" s="53"/>
    </row>
    <row r="390" spans="1:7" ht="45" x14ac:dyDescent="0.25">
      <c r="A390" s="20">
        <v>2021</v>
      </c>
      <c r="B390" s="59" t="s">
        <v>534</v>
      </c>
      <c r="C390" s="49" t="s">
        <v>974</v>
      </c>
      <c r="D390" s="54">
        <v>5391.5</v>
      </c>
      <c r="E390" s="54">
        <v>1347.875</v>
      </c>
      <c r="F390" s="41">
        <v>6739.375</v>
      </c>
      <c r="G390" s="53"/>
    </row>
    <row r="391" spans="1:7" ht="45" x14ac:dyDescent="0.25">
      <c r="A391" s="20">
        <v>2021</v>
      </c>
      <c r="B391" s="59" t="s">
        <v>132</v>
      </c>
      <c r="C391" s="49" t="s">
        <v>974</v>
      </c>
      <c r="D391" s="54">
        <v>17646.5</v>
      </c>
      <c r="E391" s="54">
        <v>4411.625</v>
      </c>
      <c r="F391" s="41">
        <v>22058.125</v>
      </c>
      <c r="G391" s="53"/>
    </row>
    <row r="392" spans="1:7" ht="45" x14ac:dyDescent="0.25">
      <c r="A392" s="20">
        <v>2021</v>
      </c>
      <c r="B392" s="59" t="s">
        <v>673</v>
      </c>
      <c r="C392" s="49" t="s">
        <v>974</v>
      </c>
      <c r="D392" s="54">
        <v>15571</v>
      </c>
      <c r="E392" s="54">
        <v>3892.75</v>
      </c>
      <c r="F392" s="41">
        <v>19463.75</v>
      </c>
      <c r="G392" s="53"/>
    </row>
    <row r="393" spans="1:7" ht="45" x14ac:dyDescent="0.25">
      <c r="A393" s="20">
        <v>2021</v>
      </c>
      <c r="B393" s="59" t="s">
        <v>674</v>
      </c>
      <c r="C393" s="49" t="s">
        <v>974</v>
      </c>
      <c r="D393" s="54">
        <v>10233.5</v>
      </c>
      <c r="E393" s="54">
        <v>2558.375</v>
      </c>
      <c r="F393" s="41">
        <v>12791.875</v>
      </c>
      <c r="G393" s="53"/>
    </row>
    <row r="394" spans="1:7" ht="45" x14ac:dyDescent="0.25">
      <c r="A394" s="20">
        <v>2021</v>
      </c>
      <c r="B394" s="59" t="s">
        <v>133</v>
      </c>
      <c r="C394" s="49" t="s">
        <v>974</v>
      </c>
      <c r="D394" s="54">
        <v>7458.5</v>
      </c>
      <c r="E394" s="54">
        <v>1864.625</v>
      </c>
      <c r="F394" s="41">
        <v>9323.125</v>
      </c>
      <c r="G394" s="53"/>
    </row>
    <row r="395" spans="1:7" ht="45" x14ac:dyDescent="0.25">
      <c r="A395" s="20">
        <v>2021</v>
      </c>
      <c r="B395" s="59" t="s">
        <v>675</v>
      </c>
      <c r="C395" s="49" t="s">
        <v>974</v>
      </c>
      <c r="D395" s="54">
        <v>6047</v>
      </c>
      <c r="E395" s="54">
        <v>1511.75</v>
      </c>
      <c r="F395" s="41">
        <v>7558.75</v>
      </c>
      <c r="G395" s="53"/>
    </row>
    <row r="396" spans="1:7" ht="45" x14ac:dyDescent="0.25">
      <c r="A396" s="20">
        <v>2021</v>
      </c>
      <c r="B396" s="59" t="s">
        <v>92</v>
      </c>
      <c r="C396" s="49" t="s">
        <v>974</v>
      </c>
      <c r="D396" s="54">
        <v>22747.5</v>
      </c>
      <c r="E396" s="54">
        <v>5686.875</v>
      </c>
      <c r="F396" s="41">
        <v>28434.375</v>
      </c>
      <c r="G396" s="53"/>
    </row>
    <row r="397" spans="1:7" ht="45" x14ac:dyDescent="0.25">
      <c r="A397" s="20">
        <v>2021</v>
      </c>
      <c r="B397" s="59" t="s">
        <v>620</v>
      </c>
      <c r="C397" s="49" t="s">
        <v>974</v>
      </c>
      <c r="D397" s="54">
        <v>2087.5</v>
      </c>
      <c r="E397" s="54">
        <v>521.875</v>
      </c>
      <c r="F397" s="41">
        <v>2609.375</v>
      </c>
      <c r="G397" s="53"/>
    </row>
    <row r="398" spans="1:7" ht="45" x14ac:dyDescent="0.25">
      <c r="A398" s="20">
        <v>2021</v>
      </c>
      <c r="B398" s="59" t="s">
        <v>135</v>
      </c>
      <c r="C398" s="49" t="s">
        <v>974</v>
      </c>
      <c r="D398" s="54">
        <v>3677</v>
      </c>
      <c r="E398" s="54">
        <v>919.25</v>
      </c>
      <c r="F398" s="41">
        <v>4596.25</v>
      </c>
      <c r="G398" s="53"/>
    </row>
    <row r="399" spans="1:7" ht="45" x14ac:dyDescent="0.25">
      <c r="A399" s="20">
        <v>2021</v>
      </c>
      <c r="B399" s="59" t="s">
        <v>542</v>
      </c>
      <c r="C399" s="49" t="s">
        <v>974</v>
      </c>
      <c r="D399" s="54">
        <v>8407</v>
      </c>
      <c r="E399" s="54">
        <v>2101.75</v>
      </c>
      <c r="F399" s="41">
        <v>10508.75</v>
      </c>
      <c r="G399" s="53"/>
    </row>
    <row r="400" spans="1:7" ht="45" x14ac:dyDescent="0.25">
      <c r="A400" s="20">
        <v>2021</v>
      </c>
      <c r="B400" s="59" t="s">
        <v>595</v>
      </c>
      <c r="C400" s="49" t="s">
        <v>974</v>
      </c>
      <c r="D400" s="54">
        <v>12559.5</v>
      </c>
      <c r="E400" s="54">
        <v>3139.875</v>
      </c>
      <c r="F400" s="41">
        <v>15699.375</v>
      </c>
      <c r="G400" s="53"/>
    </row>
    <row r="401" spans="1:7" ht="45" x14ac:dyDescent="0.25">
      <c r="A401" s="20">
        <v>2021</v>
      </c>
      <c r="B401" s="59" t="s">
        <v>136</v>
      </c>
      <c r="C401" s="49" t="s">
        <v>974</v>
      </c>
      <c r="D401" s="54">
        <v>7134.5</v>
      </c>
      <c r="E401" s="54">
        <v>1783.625</v>
      </c>
      <c r="F401" s="41">
        <v>8918.125</v>
      </c>
      <c r="G401" s="53"/>
    </row>
    <row r="402" spans="1:7" ht="45" x14ac:dyDescent="0.25">
      <c r="A402" s="20">
        <v>2021</v>
      </c>
      <c r="B402" s="59" t="s">
        <v>609</v>
      </c>
      <c r="C402" s="49" t="s">
        <v>974</v>
      </c>
      <c r="D402" s="54">
        <v>4991.5</v>
      </c>
      <c r="E402" s="54">
        <v>1247.875</v>
      </c>
      <c r="F402" s="41">
        <v>6239.375</v>
      </c>
      <c r="G402" s="53"/>
    </row>
    <row r="403" spans="1:7" ht="45" x14ac:dyDescent="0.25">
      <c r="A403" s="20">
        <v>2021</v>
      </c>
      <c r="B403" s="59" t="s">
        <v>591</v>
      </c>
      <c r="C403" s="49" t="s">
        <v>974</v>
      </c>
      <c r="D403" s="54">
        <v>13413</v>
      </c>
      <c r="E403" s="54">
        <v>3353.25</v>
      </c>
      <c r="F403" s="41">
        <v>16766.25</v>
      </c>
      <c r="G403" s="53"/>
    </row>
    <row r="404" spans="1:7" ht="45" x14ac:dyDescent="0.25">
      <c r="A404" s="20">
        <v>2021</v>
      </c>
      <c r="B404" s="59" t="s">
        <v>95</v>
      </c>
      <c r="C404" s="49" t="s">
        <v>974</v>
      </c>
      <c r="D404" s="54">
        <v>6471.5</v>
      </c>
      <c r="E404" s="54">
        <v>1617.875</v>
      </c>
      <c r="F404" s="41">
        <v>8089.375</v>
      </c>
      <c r="G404" s="53"/>
    </row>
    <row r="405" spans="1:7" ht="45" x14ac:dyDescent="0.25">
      <c r="A405" s="20">
        <v>2021</v>
      </c>
      <c r="B405" s="59" t="s">
        <v>544</v>
      </c>
      <c r="C405" s="49" t="s">
        <v>974</v>
      </c>
      <c r="D405" s="54">
        <v>3197.5</v>
      </c>
      <c r="E405" s="54">
        <v>799.375</v>
      </c>
      <c r="F405" s="41">
        <v>3996.875</v>
      </c>
      <c r="G405" s="53"/>
    </row>
    <row r="406" spans="1:7" ht="45" x14ac:dyDescent="0.25">
      <c r="A406" s="20">
        <v>2021</v>
      </c>
      <c r="B406" s="59" t="s">
        <v>545</v>
      </c>
      <c r="C406" s="49" t="s">
        <v>974</v>
      </c>
      <c r="D406" s="54">
        <v>10606.5</v>
      </c>
      <c r="E406" s="54">
        <v>2651.625</v>
      </c>
      <c r="F406" s="41">
        <v>13258.125</v>
      </c>
      <c r="G406" s="53"/>
    </row>
    <row r="407" spans="1:7" ht="45" x14ac:dyDescent="0.25">
      <c r="A407" s="20">
        <v>2021</v>
      </c>
      <c r="B407" s="59" t="s">
        <v>616</v>
      </c>
      <c r="C407" s="49" t="s">
        <v>974</v>
      </c>
      <c r="D407" s="54">
        <v>6535.5</v>
      </c>
      <c r="E407" s="54">
        <v>1633.875</v>
      </c>
      <c r="F407" s="41">
        <v>8169.375</v>
      </c>
      <c r="G407" s="53"/>
    </row>
    <row r="408" spans="1:7" ht="45" x14ac:dyDescent="0.25">
      <c r="A408" s="20">
        <v>2021</v>
      </c>
      <c r="B408" s="59" t="s">
        <v>138</v>
      </c>
      <c r="C408" s="49" t="s">
        <v>974</v>
      </c>
      <c r="D408" s="54">
        <v>17391</v>
      </c>
      <c r="E408" s="54">
        <v>4347.75</v>
      </c>
      <c r="F408" s="41">
        <v>21738.75</v>
      </c>
      <c r="G408" s="53"/>
    </row>
    <row r="409" spans="1:7" ht="45" x14ac:dyDescent="0.25">
      <c r="A409" s="20">
        <v>2021</v>
      </c>
      <c r="B409" s="59" t="s">
        <v>139</v>
      </c>
      <c r="C409" s="49" t="s">
        <v>974</v>
      </c>
      <c r="D409" s="54">
        <v>10669</v>
      </c>
      <c r="E409" s="54">
        <v>2667.25</v>
      </c>
      <c r="F409" s="41">
        <v>13336.25</v>
      </c>
      <c r="G409" s="53"/>
    </row>
    <row r="410" spans="1:7" ht="45" x14ac:dyDescent="0.25">
      <c r="A410" s="20">
        <v>2021</v>
      </c>
      <c r="B410" s="59" t="s">
        <v>676</v>
      </c>
      <c r="C410" s="49" t="s">
        <v>974</v>
      </c>
      <c r="D410" s="54">
        <v>6449.5</v>
      </c>
      <c r="E410" s="54">
        <v>1612.375</v>
      </c>
      <c r="F410" s="41">
        <v>8061.875</v>
      </c>
      <c r="G410" s="53"/>
    </row>
    <row r="411" spans="1:7" ht="45" x14ac:dyDescent="0.25">
      <c r="A411" s="20">
        <v>2021</v>
      </c>
      <c r="B411" s="59" t="s">
        <v>599</v>
      </c>
      <c r="C411" s="49" t="s">
        <v>974</v>
      </c>
      <c r="D411" s="54">
        <v>11630</v>
      </c>
      <c r="E411" s="54">
        <v>2907.5</v>
      </c>
      <c r="F411" s="41">
        <v>14537.5</v>
      </c>
      <c r="G411" s="53"/>
    </row>
    <row r="412" spans="1:7" ht="45" x14ac:dyDescent="0.25">
      <c r="A412" s="20">
        <v>2021</v>
      </c>
      <c r="B412" s="59" t="s">
        <v>677</v>
      </c>
      <c r="C412" s="49" t="s">
        <v>974</v>
      </c>
      <c r="D412" s="54">
        <v>11032.5</v>
      </c>
      <c r="E412" s="54">
        <v>2758.125</v>
      </c>
      <c r="F412" s="41">
        <v>13790.625</v>
      </c>
      <c r="G412" s="53"/>
    </row>
    <row r="413" spans="1:7" ht="45" x14ac:dyDescent="0.25">
      <c r="A413" s="20">
        <v>2021</v>
      </c>
      <c r="B413" s="59" t="s">
        <v>546</v>
      </c>
      <c r="C413" s="49" t="s">
        <v>974</v>
      </c>
      <c r="D413" s="54">
        <v>10663.5</v>
      </c>
      <c r="E413" s="54">
        <v>2665.875</v>
      </c>
      <c r="F413" s="41">
        <v>13329.375</v>
      </c>
      <c r="G413" s="53"/>
    </row>
    <row r="414" spans="1:7" ht="45" x14ac:dyDescent="0.25">
      <c r="A414" s="20">
        <v>2021</v>
      </c>
      <c r="B414" s="59" t="s">
        <v>678</v>
      </c>
      <c r="C414" s="49" t="s">
        <v>974</v>
      </c>
      <c r="D414" s="54">
        <v>13343</v>
      </c>
      <c r="E414" s="54">
        <v>3335.75</v>
      </c>
      <c r="F414" s="41">
        <v>16678.75</v>
      </c>
      <c r="G414" s="53"/>
    </row>
    <row r="415" spans="1:7" ht="45" x14ac:dyDescent="0.25">
      <c r="A415" s="20">
        <v>2021</v>
      </c>
      <c r="B415" s="59" t="s">
        <v>96</v>
      </c>
      <c r="C415" s="49" t="s">
        <v>974</v>
      </c>
      <c r="D415" s="54">
        <v>4287.5</v>
      </c>
      <c r="E415" s="54">
        <v>1071.875</v>
      </c>
      <c r="F415" s="41">
        <v>5359.375</v>
      </c>
      <c r="G415" s="53"/>
    </row>
    <row r="416" spans="1:7" ht="45" x14ac:dyDescent="0.25">
      <c r="A416" s="20">
        <v>2021</v>
      </c>
      <c r="B416" s="59" t="s">
        <v>607</v>
      </c>
      <c r="C416" s="49" t="s">
        <v>974</v>
      </c>
      <c r="D416" s="54">
        <v>1354.5</v>
      </c>
      <c r="E416" s="54">
        <v>338.625</v>
      </c>
      <c r="F416" s="41">
        <v>1693.125</v>
      </c>
      <c r="G416" s="53"/>
    </row>
    <row r="417" spans="1:7" ht="45" x14ac:dyDescent="0.25">
      <c r="A417" s="20">
        <v>2021</v>
      </c>
      <c r="B417" s="59" t="s">
        <v>547</v>
      </c>
      <c r="C417" s="49" t="s">
        <v>974</v>
      </c>
      <c r="D417" s="54">
        <v>7895.5</v>
      </c>
      <c r="E417" s="54">
        <v>1973.875</v>
      </c>
      <c r="F417" s="41">
        <v>9869.375</v>
      </c>
      <c r="G417" s="53"/>
    </row>
    <row r="418" spans="1:7" ht="45" x14ac:dyDescent="0.25">
      <c r="A418" s="20">
        <v>2021</v>
      </c>
      <c r="B418" s="59" t="s">
        <v>580</v>
      </c>
      <c r="C418" s="49" t="s">
        <v>974</v>
      </c>
      <c r="D418" s="54">
        <v>3641</v>
      </c>
      <c r="E418" s="54">
        <v>910.25</v>
      </c>
      <c r="F418" s="41">
        <v>4551.25</v>
      </c>
      <c r="G418" s="53"/>
    </row>
    <row r="419" spans="1:7" ht="45" x14ac:dyDescent="0.25">
      <c r="A419" s="20">
        <v>2021</v>
      </c>
      <c r="B419" s="213" t="s">
        <v>916</v>
      </c>
      <c r="C419" s="49" t="s">
        <v>974</v>
      </c>
      <c r="D419" s="54">
        <v>82738.5</v>
      </c>
      <c r="E419" s="54">
        <v>20684.63</v>
      </c>
      <c r="F419" s="41">
        <v>103423.13</v>
      </c>
      <c r="G419" s="53"/>
    </row>
    <row r="420" spans="1:7" ht="45" x14ac:dyDescent="0.25">
      <c r="A420" s="20">
        <v>2021</v>
      </c>
      <c r="B420" s="213" t="s">
        <v>917</v>
      </c>
      <c r="C420" s="49" t="s">
        <v>974</v>
      </c>
      <c r="D420" s="54">
        <v>39370.5</v>
      </c>
      <c r="E420" s="54">
        <v>9842.6299999999992</v>
      </c>
      <c r="F420" s="41">
        <v>49213.13</v>
      </c>
      <c r="G420" s="53"/>
    </row>
    <row r="421" spans="1:7" ht="45" x14ac:dyDescent="0.25">
      <c r="A421" s="20">
        <v>2021</v>
      </c>
      <c r="B421" s="213" t="s">
        <v>918</v>
      </c>
      <c r="C421" s="49" t="s">
        <v>974</v>
      </c>
      <c r="D421" s="54">
        <v>61513</v>
      </c>
      <c r="E421" s="54">
        <v>15378.25</v>
      </c>
      <c r="F421" s="41">
        <v>76891.25</v>
      </c>
      <c r="G421" s="53"/>
    </row>
    <row r="422" spans="1:7" ht="45" x14ac:dyDescent="0.25">
      <c r="A422" s="20">
        <v>2021</v>
      </c>
      <c r="B422" s="213" t="s">
        <v>919</v>
      </c>
      <c r="C422" s="49" t="s">
        <v>974</v>
      </c>
      <c r="D422" s="54">
        <v>52247.5</v>
      </c>
      <c r="E422" s="54">
        <v>13061.88</v>
      </c>
      <c r="F422" s="41">
        <v>65309.38</v>
      </c>
      <c r="G422" s="53"/>
    </row>
    <row r="423" spans="1:7" ht="45" x14ac:dyDescent="0.25">
      <c r="A423" s="20">
        <v>2021</v>
      </c>
      <c r="B423" s="214" t="s">
        <v>920</v>
      </c>
      <c r="C423" s="49" t="s">
        <v>974</v>
      </c>
      <c r="D423" s="54">
        <v>67772.5</v>
      </c>
      <c r="E423" s="54">
        <v>16943.13</v>
      </c>
      <c r="F423" s="41">
        <v>84715.63</v>
      </c>
      <c r="G423" s="53"/>
    </row>
    <row r="424" spans="1:7" ht="45" x14ac:dyDescent="0.25">
      <c r="A424" s="20">
        <v>2021</v>
      </c>
      <c r="B424" s="214" t="s">
        <v>921</v>
      </c>
      <c r="C424" s="49" t="s">
        <v>974</v>
      </c>
      <c r="D424" s="54">
        <v>74059.5</v>
      </c>
      <c r="E424" s="54">
        <v>94494.88</v>
      </c>
      <c r="F424" s="41">
        <v>168554.38</v>
      </c>
      <c r="G424" s="53"/>
    </row>
    <row r="425" spans="1:7" ht="45" x14ac:dyDescent="0.25">
      <c r="A425" s="20">
        <v>2021</v>
      </c>
      <c r="B425" s="214" t="s">
        <v>922</v>
      </c>
      <c r="C425" s="49" t="s">
        <v>974</v>
      </c>
      <c r="D425" s="54">
        <v>145753.5</v>
      </c>
      <c r="E425" s="54">
        <v>101238.38</v>
      </c>
      <c r="F425" s="41">
        <v>246991.88</v>
      </c>
      <c r="G425" s="53"/>
    </row>
    <row r="426" spans="1:7" ht="45" x14ac:dyDescent="0.25">
      <c r="A426" s="20">
        <v>2021</v>
      </c>
      <c r="B426" s="214" t="s">
        <v>923</v>
      </c>
      <c r="C426" s="49" t="s">
        <v>974</v>
      </c>
      <c r="D426" s="54">
        <v>38171</v>
      </c>
      <c r="E426" s="54">
        <v>9542.75</v>
      </c>
      <c r="F426" s="41">
        <v>47713.75</v>
      </c>
      <c r="G426" s="53"/>
    </row>
    <row r="427" spans="1:7" ht="45" x14ac:dyDescent="0.25">
      <c r="A427" s="20">
        <v>2021</v>
      </c>
      <c r="B427" s="214" t="s">
        <v>924</v>
      </c>
      <c r="C427" s="49" t="s">
        <v>974</v>
      </c>
      <c r="D427" s="54">
        <v>53973.5</v>
      </c>
      <c r="E427" s="54">
        <v>19593.379999999997</v>
      </c>
      <c r="F427" s="41">
        <v>73566.880000000005</v>
      </c>
      <c r="G427" s="53"/>
    </row>
    <row r="428" spans="1:7" ht="45" x14ac:dyDescent="0.25">
      <c r="A428" s="20">
        <v>2021</v>
      </c>
      <c r="B428" s="214" t="s">
        <v>925</v>
      </c>
      <c r="C428" s="49" t="s">
        <v>974</v>
      </c>
      <c r="D428" s="54">
        <v>117632</v>
      </c>
      <c r="E428" s="54">
        <v>52828</v>
      </c>
      <c r="F428" s="41">
        <v>170460</v>
      </c>
      <c r="G428" s="53"/>
    </row>
    <row r="429" spans="1:7" ht="45" x14ac:dyDescent="0.25">
      <c r="A429" s="20">
        <v>2021</v>
      </c>
      <c r="B429" s="214" t="s">
        <v>926</v>
      </c>
      <c r="C429" s="49" t="s">
        <v>974</v>
      </c>
      <c r="D429" s="54">
        <v>157724</v>
      </c>
      <c r="E429" s="54">
        <v>190151</v>
      </c>
      <c r="F429" s="41">
        <v>347875</v>
      </c>
      <c r="G429" s="53"/>
    </row>
    <row r="430" spans="1:7" s="53" customFormat="1" x14ac:dyDescent="0.25">
      <c r="A430" s="176"/>
      <c r="C430" s="59"/>
      <c r="D430" s="55"/>
      <c r="E430" s="55"/>
      <c r="F430" s="136"/>
    </row>
    <row r="431" spans="1:7" x14ac:dyDescent="0.25">
      <c r="A431" s="226" t="s">
        <v>15</v>
      </c>
      <c r="B431" s="227"/>
      <c r="C431" s="227"/>
      <c r="D431" s="70">
        <v>3137503.5</v>
      </c>
      <c r="E431" s="70">
        <v>1091685.9100000001</v>
      </c>
      <c r="F431" s="71">
        <v>4229189.4099999992</v>
      </c>
      <c r="G431" s="53"/>
    </row>
    <row r="432" spans="1:7" x14ac:dyDescent="0.25">
      <c r="A432" s="50"/>
      <c r="D432" s="70"/>
      <c r="E432" s="70"/>
      <c r="F432" s="71"/>
      <c r="G432" s="53"/>
    </row>
    <row r="433" spans="1:8" x14ac:dyDescent="0.25">
      <c r="A433" s="240" t="s">
        <v>16</v>
      </c>
      <c r="B433" s="241"/>
      <c r="C433" s="241"/>
      <c r="D433" s="72"/>
      <c r="E433" s="72"/>
      <c r="F433" s="73">
        <v>6046534</v>
      </c>
      <c r="G433" s="53"/>
    </row>
    <row r="434" spans="1:8" x14ac:dyDescent="0.25">
      <c r="A434" s="66"/>
      <c r="B434" s="23"/>
      <c r="C434" s="23"/>
      <c r="D434" s="54"/>
      <c r="E434" s="54"/>
      <c r="F434" s="41"/>
      <c r="G434" s="53"/>
    </row>
    <row r="435" spans="1:8" x14ac:dyDescent="0.25">
      <c r="A435" s="237" t="s">
        <v>1404</v>
      </c>
      <c r="B435" s="238"/>
      <c r="C435" s="238"/>
      <c r="D435" s="238"/>
      <c r="E435" s="238"/>
      <c r="F435" s="239"/>
      <c r="G435" s="53"/>
    </row>
    <row r="436" spans="1:8" x14ac:dyDescent="0.25">
      <c r="A436" s="243" t="s">
        <v>1405</v>
      </c>
      <c r="B436" s="244"/>
      <c r="C436" s="244"/>
      <c r="D436" s="244"/>
      <c r="E436" s="244"/>
      <c r="F436" s="245"/>
      <c r="G436" s="53"/>
    </row>
    <row r="437" spans="1:8" x14ac:dyDescent="0.25">
      <c r="A437" s="243" t="s">
        <v>1406</v>
      </c>
      <c r="B437" s="244"/>
      <c r="C437" s="244"/>
      <c r="D437" s="244"/>
      <c r="E437" s="244"/>
      <c r="F437" s="245"/>
      <c r="G437" s="53"/>
    </row>
    <row r="438" spans="1:8" x14ac:dyDescent="0.25">
      <c r="A438" s="243" t="s">
        <v>1407</v>
      </c>
      <c r="B438" s="244"/>
      <c r="C438" s="244"/>
      <c r="D438" s="244"/>
      <c r="E438" s="244"/>
      <c r="F438" s="245"/>
      <c r="G438" s="53"/>
    </row>
    <row r="439" spans="1:8" x14ac:dyDescent="0.25">
      <c r="A439" s="243" t="s">
        <v>1408</v>
      </c>
      <c r="B439" s="244"/>
      <c r="C439" s="244"/>
      <c r="D439" s="244"/>
      <c r="E439" s="244"/>
      <c r="F439" s="245"/>
      <c r="G439" s="53"/>
    </row>
    <row r="440" spans="1:8" x14ac:dyDescent="0.25">
      <c r="A440" s="237" t="s">
        <v>1415</v>
      </c>
      <c r="B440" s="238"/>
      <c r="C440" s="238"/>
      <c r="D440" s="238"/>
      <c r="E440" s="238"/>
      <c r="F440" s="239"/>
    </row>
    <row r="441" spans="1:8" x14ac:dyDescent="0.25">
      <c r="A441" s="243" t="s">
        <v>1409</v>
      </c>
      <c r="B441" s="244"/>
      <c r="C441" s="244"/>
      <c r="D441" s="244"/>
      <c r="E441" s="244"/>
      <c r="F441" s="245"/>
      <c r="G441" s="53"/>
    </row>
    <row r="442" spans="1:8" x14ac:dyDescent="0.25">
      <c r="A442" s="243" t="s">
        <v>1410</v>
      </c>
      <c r="B442" s="244"/>
      <c r="C442" s="244"/>
      <c r="D442" s="244"/>
      <c r="E442" s="244"/>
      <c r="F442" s="245"/>
      <c r="G442" s="53"/>
    </row>
    <row r="443" spans="1:8" x14ac:dyDescent="0.25">
      <c r="A443" s="243" t="s">
        <v>1411</v>
      </c>
      <c r="B443" s="244"/>
      <c r="C443" s="244"/>
      <c r="D443" s="244"/>
      <c r="E443" s="244"/>
      <c r="F443" s="245"/>
      <c r="G443" s="53"/>
    </row>
    <row r="444" spans="1:8" x14ac:dyDescent="0.25">
      <c r="A444" s="243" t="s">
        <v>1414</v>
      </c>
      <c r="B444" s="244"/>
      <c r="C444" s="244"/>
      <c r="D444" s="244"/>
      <c r="E444" s="244"/>
      <c r="F444" s="245"/>
      <c r="G444" s="53"/>
    </row>
    <row r="445" spans="1:8" x14ac:dyDescent="0.25">
      <c r="A445" s="243" t="s">
        <v>1413</v>
      </c>
      <c r="B445" s="244"/>
      <c r="C445" s="244"/>
      <c r="D445" s="244"/>
      <c r="E445" s="244"/>
      <c r="F445" s="245"/>
      <c r="G445" s="53"/>
    </row>
    <row r="446" spans="1:8" ht="15.75" thickBot="1" x14ac:dyDescent="0.3">
      <c r="A446" s="9"/>
      <c r="B446" s="10"/>
      <c r="C446" s="10"/>
      <c r="D446" s="68"/>
      <c r="E446" s="68"/>
      <c r="F446" s="69"/>
      <c r="G446" s="53"/>
    </row>
    <row r="447" spans="1:8" ht="15.75" thickBot="1" x14ac:dyDescent="0.3">
      <c r="G447" s="53"/>
    </row>
    <row r="448" spans="1:8" x14ac:dyDescent="0.25">
      <c r="A448" s="14" t="s">
        <v>9</v>
      </c>
      <c r="B448" s="249" t="s">
        <v>975</v>
      </c>
      <c r="C448" s="250"/>
      <c r="D448" s="250"/>
      <c r="E448" s="250"/>
      <c r="F448" s="251"/>
      <c r="G448" s="52"/>
      <c r="H448" s="52"/>
    </row>
    <row r="449" spans="1:10" x14ac:dyDescent="0.25">
      <c r="A449" s="188" t="s">
        <v>10</v>
      </c>
      <c r="B449" s="189"/>
      <c r="C449" s="189"/>
      <c r="D449" s="121"/>
      <c r="E449" s="121"/>
      <c r="F449" s="184">
        <v>192</v>
      </c>
      <c r="G449" s="52"/>
      <c r="H449" s="52"/>
    </row>
    <row r="450" spans="1:10" x14ac:dyDescent="0.25">
      <c r="A450" s="35"/>
      <c r="B450" s="65"/>
      <c r="C450" s="65"/>
      <c r="D450" s="51"/>
      <c r="E450" s="51"/>
      <c r="F450" s="205" t="s">
        <v>1389</v>
      </c>
      <c r="G450" s="52"/>
      <c r="H450" s="52"/>
    </row>
    <row r="451" spans="1:10" x14ac:dyDescent="0.25">
      <c r="A451" s="79"/>
      <c r="B451" s="80"/>
      <c r="C451" s="81"/>
      <c r="D451" s="82"/>
      <c r="E451" s="83"/>
      <c r="F451" s="84"/>
      <c r="G451" s="52"/>
      <c r="H451" s="52"/>
    </row>
    <row r="452" spans="1:10" x14ac:dyDescent="0.25">
      <c r="A452" s="223" t="s">
        <v>11</v>
      </c>
      <c r="B452" s="224"/>
      <c r="C452" s="224"/>
      <c r="D452" s="224"/>
      <c r="E452" s="85"/>
      <c r="F452" s="86"/>
      <c r="G452" s="52"/>
      <c r="H452" s="52"/>
    </row>
    <row r="453" spans="1:10" ht="30" x14ac:dyDescent="0.25">
      <c r="A453" s="87" t="s">
        <v>12</v>
      </c>
      <c r="B453" s="88" t="s">
        <v>20</v>
      </c>
      <c r="C453" s="262" t="s">
        <v>13</v>
      </c>
      <c r="D453" s="262"/>
      <c r="E453" s="262"/>
      <c r="F453" s="90" t="s">
        <v>977</v>
      </c>
      <c r="G453" s="25"/>
      <c r="H453" s="25"/>
      <c r="I453" s="52"/>
      <c r="J453" s="52"/>
    </row>
    <row r="454" spans="1:10" ht="14.45" customHeight="1" x14ac:dyDescent="0.25">
      <c r="A454" s="20">
        <v>2022</v>
      </c>
      <c r="B454" s="61" t="s">
        <v>442</v>
      </c>
      <c r="C454" s="252" t="s">
        <v>976</v>
      </c>
      <c r="D454" s="252"/>
      <c r="E454" s="252"/>
      <c r="F454" s="41">
        <v>5471.625</v>
      </c>
      <c r="G454" s="62"/>
      <c r="H454" s="62"/>
      <c r="I454" s="52"/>
      <c r="J454" s="52"/>
    </row>
    <row r="455" spans="1:10" ht="14.45" customHeight="1" x14ac:dyDescent="0.25">
      <c r="A455" s="20">
        <v>2022</v>
      </c>
      <c r="B455" s="61" t="s">
        <v>32</v>
      </c>
      <c r="C455" s="246" t="s">
        <v>976</v>
      </c>
      <c r="D455" s="246"/>
      <c r="E455" s="246"/>
      <c r="F455" s="41">
        <v>5659.3125</v>
      </c>
      <c r="G455" s="62"/>
      <c r="H455" s="62"/>
      <c r="I455" s="52"/>
      <c r="J455" s="52"/>
    </row>
    <row r="456" spans="1:10" ht="14.45" customHeight="1" x14ac:dyDescent="0.25">
      <c r="A456" s="20">
        <v>2022</v>
      </c>
      <c r="B456" s="61" t="s">
        <v>444</v>
      </c>
      <c r="C456" s="246" t="s">
        <v>976</v>
      </c>
      <c r="D456" s="246"/>
      <c r="E456" s="246"/>
      <c r="F456" s="41">
        <v>2503.3125</v>
      </c>
      <c r="G456" s="62"/>
      <c r="H456" s="62"/>
      <c r="I456" s="52"/>
      <c r="J456" s="52"/>
    </row>
    <row r="457" spans="1:10" ht="14.45" customHeight="1" x14ac:dyDescent="0.25">
      <c r="A457" s="20">
        <v>2022</v>
      </c>
      <c r="B457" s="61" t="s">
        <v>635</v>
      </c>
      <c r="C457" s="246" t="s">
        <v>976</v>
      </c>
      <c r="D457" s="246"/>
      <c r="E457" s="246"/>
      <c r="F457" s="41">
        <v>2179.875</v>
      </c>
      <c r="G457" s="62"/>
      <c r="H457" s="62"/>
      <c r="I457" s="52"/>
      <c r="J457" s="52"/>
    </row>
    <row r="458" spans="1:10" ht="14.45" customHeight="1" x14ac:dyDescent="0.25">
      <c r="A458" s="20">
        <v>2022</v>
      </c>
      <c r="B458" s="61" t="s">
        <v>33</v>
      </c>
      <c r="C458" s="246" t="s">
        <v>976</v>
      </c>
      <c r="D458" s="246"/>
      <c r="E458" s="246"/>
      <c r="F458" s="41">
        <v>99233.8125</v>
      </c>
      <c r="G458" s="62"/>
      <c r="H458" s="62"/>
      <c r="I458" s="52"/>
      <c r="J458" s="52"/>
    </row>
    <row r="459" spans="1:10" ht="14.45" customHeight="1" x14ac:dyDescent="0.25">
      <c r="A459" s="20">
        <v>2022</v>
      </c>
      <c r="B459" s="61" t="s">
        <v>577</v>
      </c>
      <c r="C459" s="246" t="s">
        <v>976</v>
      </c>
      <c r="D459" s="246"/>
      <c r="E459" s="246"/>
      <c r="F459" s="41">
        <v>1544.25</v>
      </c>
      <c r="G459" s="62"/>
      <c r="H459" s="62"/>
      <c r="I459" s="52"/>
      <c r="J459" s="52"/>
    </row>
    <row r="460" spans="1:10" ht="14.45" customHeight="1" x14ac:dyDescent="0.25">
      <c r="A460" s="20">
        <v>2022</v>
      </c>
      <c r="B460" s="61" t="s">
        <v>448</v>
      </c>
      <c r="C460" s="246" t="s">
        <v>976</v>
      </c>
      <c r="D460" s="246"/>
      <c r="E460" s="246"/>
      <c r="F460" s="41">
        <v>6282.1875</v>
      </c>
      <c r="G460" s="62"/>
      <c r="H460" s="62"/>
      <c r="I460" s="52"/>
      <c r="J460" s="52"/>
    </row>
    <row r="461" spans="1:10" ht="14.45" customHeight="1" x14ac:dyDescent="0.25">
      <c r="A461" s="20">
        <v>2022</v>
      </c>
      <c r="B461" s="61" t="s">
        <v>449</v>
      </c>
      <c r="C461" s="246" t="s">
        <v>976</v>
      </c>
      <c r="D461" s="246"/>
      <c r="E461" s="246"/>
      <c r="F461" s="41">
        <v>2680.5</v>
      </c>
      <c r="G461" s="62"/>
      <c r="H461" s="62"/>
      <c r="I461" s="52"/>
      <c r="J461" s="52"/>
    </row>
    <row r="462" spans="1:10" ht="14.45" customHeight="1" x14ac:dyDescent="0.25">
      <c r="A462" s="20">
        <v>2022</v>
      </c>
      <c r="B462" s="61" t="s">
        <v>637</v>
      </c>
      <c r="C462" s="246" t="s">
        <v>976</v>
      </c>
      <c r="D462" s="246"/>
      <c r="E462" s="246"/>
      <c r="F462" s="41">
        <v>4277.4375</v>
      </c>
      <c r="G462" s="62"/>
      <c r="H462" s="62"/>
      <c r="I462" s="52"/>
      <c r="J462" s="52"/>
    </row>
    <row r="463" spans="1:10" ht="14.45" customHeight="1" x14ac:dyDescent="0.25">
      <c r="A463" s="20">
        <v>2022</v>
      </c>
      <c r="B463" s="61" t="s">
        <v>452</v>
      </c>
      <c r="C463" s="246" t="s">
        <v>976</v>
      </c>
      <c r="D463" s="246"/>
      <c r="E463" s="246"/>
      <c r="F463" s="41">
        <v>1923</v>
      </c>
      <c r="G463" s="62"/>
      <c r="H463" s="62"/>
      <c r="I463" s="52"/>
      <c r="J463" s="52"/>
    </row>
    <row r="464" spans="1:10" ht="14.45" customHeight="1" x14ac:dyDescent="0.25">
      <c r="A464" s="20">
        <v>2022</v>
      </c>
      <c r="B464" s="61" t="s">
        <v>103</v>
      </c>
      <c r="C464" s="246" t="s">
        <v>976</v>
      </c>
      <c r="D464" s="246"/>
      <c r="E464" s="246"/>
      <c r="F464" s="41">
        <v>1187.25</v>
      </c>
      <c r="G464" s="62"/>
      <c r="H464" s="62"/>
      <c r="I464" s="52"/>
      <c r="J464" s="52"/>
    </row>
    <row r="465" spans="1:10" ht="14.45" customHeight="1" x14ac:dyDescent="0.25">
      <c r="A465" s="20">
        <v>2022</v>
      </c>
      <c r="B465" s="61" t="s">
        <v>638</v>
      </c>
      <c r="C465" s="246" t="s">
        <v>976</v>
      </c>
      <c r="D465" s="246"/>
      <c r="E465" s="246"/>
      <c r="F465" s="41">
        <v>8737.125</v>
      </c>
      <c r="G465" s="62"/>
      <c r="H465" s="62"/>
      <c r="I465" s="52"/>
      <c r="J465" s="52"/>
    </row>
    <row r="466" spans="1:10" ht="14.45" customHeight="1" x14ac:dyDescent="0.25">
      <c r="A466" s="20">
        <v>2022</v>
      </c>
      <c r="B466" s="61" t="s">
        <v>35</v>
      </c>
      <c r="C466" s="246" t="s">
        <v>976</v>
      </c>
      <c r="D466" s="246"/>
      <c r="E466" s="246"/>
      <c r="F466" s="41">
        <v>2185.5</v>
      </c>
      <c r="G466" s="62"/>
      <c r="H466" s="62"/>
      <c r="I466" s="52"/>
      <c r="J466" s="52"/>
    </row>
    <row r="467" spans="1:10" ht="14.45" customHeight="1" x14ac:dyDescent="0.25">
      <c r="A467" s="20">
        <v>2022</v>
      </c>
      <c r="B467" s="61" t="s">
        <v>104</v>
      </c>
      <c r="C467" s="246" t="s">
        <v>976</v>
      </c>
      <c r="D467" s="246"/>
      <c r="E467" s="246"/>
      <c r="F467" s="41">
        <v>2829.9375</v>
      </c>
      <c r="G467" s="62"/>
      <c r="H467" s="62"/>
      <c r="I467" s="52"/>
      <c r="J467" s="52"/>
    </row>
    <row r="468" spans="1:10" ht="14.45" customHeight="1" x14ac:dyDescent="0.25">
      <c r="A468" s="20">
        <v>2022</v>
      </c>
      <c r="B468" s="61" t="s">
        <v>105</v>
      </c>
      <c r="C468" s="246" t="s">
        <v>976</v>
      </c>
      <c r="D468" s="246"/>
      <c r="E468" s="246"/>
      <c r="F468" s="41">
        <v>1901.4375</v>
      </c>
      <c r="G468" s="62"/>
      <c r="H468" s="62"/>
      <c r="I468" s="52"/>
      <c r="J468" s="52"/>
    </row>
    <row r="469" spans="1:10" ht="14.45" customHeight="1" x14ac:dyDescent="0.25">
      <c r="A469" s="20">
        <v>2022</v>
      </c>
      <c r="B469" s="61" t="s">
        <v>453</v>
      </c>
      <c r="C469" s="246" t="s">
        <v>976</v>
      </c>
      <c r="D469" s="246"/>
      <c r="E469" s="246"/>
      <c r="F469" s="41">
        <v>408.375</v>
      </c>
      <c r="G469" s="62"/>
      <c r="H469" s="62"/>
      <c r="I469" s="52"/>
      <c r="J469" s="52"/>
    </row>
    <row r="470" spans="1:10" ht="14.45" customHeight="1" x14ac:dyDescent="0.25">
      <c r="A470" s="20">
        <v>2022</v>
      </c>
      <c r="B470" s="61" t="s">
        <v>37</v>
      </c>
      <c r="C470" s="246" t="s">
        <v>976</v>
      </c>
      <c r="D470" s="246"/>
      <c r="E470" s="246"/>
      <c r="F470" s="41">
        <v>6089.4375</v>
      </c>
      <c r="G470" s="62"/>
      <c r="H470" s="62"/>
      <c r="I470" s="52"/>
      <c r="J470" s="52"/>
    </row>
    <row r="471" spans="1:10" ht="14.45" customHeight="1" x14ac:dyDescent="0.25">
      <c r="A471" s="20">
        <v>2022</v>
      </c>
      <c r="B471" s="61" t="s">
        <v>639</v>
      </c>
      <c r="C471" s="246" t="s">
        <v>976</v>
      </c>
      <c r="D471" s="246"/>
      <c r="E471" s="246"/>
      <c r="F471" s="41">
        <v>3836.8125</v>
      </c>
      <c r="G471" s="62"/>
      <c r="H471" s="62"/>
      <c r="I471" s="52"/>
      <c r="J471" s="52"/>
    </row>
    <row r="472" spans="1:10" ht="14.45" customHeight="1" x14ac:dyDescent="0.25">
      <c r="A472" s="20">
        <v>2022</v>
      </c>
      <c r="B472" s="61" t="s">
        <v>581</v>
      </c>
      <c r="C472" s="246" t="s">
        <v>976</v>
      </c>
      <c r="D472" s="246"/>
      <c r="E472" s="246"/>
      <c r="F472" s="41">
        <v>2464.5</v>
      </c>
      <c r="G472" s="62"/>
      <c r="H472" s="62"/>
      <c r="I472" s="52"/>
      <c r="J472" s="52"/>
    </row>
    <row r="473" spans="1:10" ht="14.45" customHeight="1" x14ac:dyDescent="0.25">
      <c r="A473" s="20">
        <v>2022</v>
      </c>
      <c r="B473" s="61" t="s">
        <v>612</v>
      </c>
      <c r="C473" s="246" t="s">
        <v>976</v>
      </c>
      <c r="D473" s="246"/>
      <c r="E473" s="246"/>
      <c r="F473" s="41">
        <v>2507.25</v>
      </c>
      <c r="G473" s="62"/>
      <c r="H473" s="62"/>
      <c r="I473" s="52"/>
      <c r="J473" s="52"/>
    </row>
    <row r="474" spans="1:10" ht="14.45" customHeight="1" x14ac:dyDescent="0.25">
      <c r="A474" s="20">
        <v>2022</v>
      </c>
      <c r="B474" s="61" t="s">
        <v>640</v>
      </c>
      <c r="C474" s="246" t="s">
        <v>976</v>
      </c>
      <c r="D474" s="246"/>
      <c r="E474" s="246"/>
      <c r="F474" s="41">
        <v>2827.125</v>
      </c>
      <c r="G474" s="62"/>
      <c r="H474" s="62"/>
      <c r="I474" s="52"/>
      <c r="J474" s="52"/>
    </row>
    <row r="475" spans="1:10" ht="30" x14ac:dyDescent="0.25">
      <c r="A475" s="20">
        <v>2022</v>
      </c>
      <c r="B475" s="61" t="s">
        <v>455</v>
      </c>
      <c r="C475" s="246" t="s">
        <v>976</v>
      </c>
      <c r="D475" s="246"/>
      <c r="E475" s="246"/>
      <c r="F475" s="41">
        <v>2367.9375</v>
      </c>
      <c r="G475" s="62"/>
      <c r="H475" s="62"/>
      <c r="I475" s="52"/>
      <c r="J475" s="52"/>
    </row>
    <row r="476" spans="1:10" ht="14.45" customHeight="1" x14ac:dyDescent="0.25">
      <c r="A476" s="20">
        <v>2022</v>
      </c>
      <c r="B476" s="61" t="s">
        <v>641</v>
      </c>
      <c r="C476" s="246" t="s">
        <v>976</v>
      </c>
      <c r="D476" s="246"/>
      <c r="E476" s="246"/>
      <c r="F476" s="41">
        <v>2064.375</v>
      </c>
      <c r="G476" s="62"/>
      <c r="H476" s="62"/>
      <c r="I476" s="52"/>
      <c r="J476" s="52"/>
    </row>
    <row r="477" spans="1:10" ht="14.45" customHeight="1" x14ac:dyDescent="0.25">
      <c r="A477" s="20">
        <v>2022</v>
      </c>
      <c r="B477" s="61" t="s">
        <v>642</v>
      </c>
      <c r="C477" s="246" t="s">
        <v>976</v>
      </c>
      <c r="D477" s="246"/>
      <c r="E477" s="246"/>
      <c r="F477" s="41">
        <v>4003.6875</v>
      </c>
      <c r="G477" s="62"/>
      <c r="H477" s="62"/>
      <c r="I477" s="52"/>
      <c r="J477" s="52"/>
    </row>
    <row r="478" spans="1:10" ht="14.45" customHeight="1" x14ac:dyDescent="0.25">
      <c r="A478" s="20">
        <v>2022</v>
      </c>
      <c r="B478" s="61" t="s">
        <v>39</v>
      </c>
      <c r="C478" s="246" t="s">
        <v>976</v>
      </c>
      <c r="D478" s="246"/>
      <c r="E478" s="246"/>
      <c r="F478" s="41">
        <v>2052.9375</v>
      </c>
      <c r="G478" s="62"/>
      <c r="H478" s="62"/>
      <c r="I478" s="52"/>
      <c r="J478" s="52"/>
    </row>
    <row r="479" spans="1:10" ht="14.45" customHeight="1" x14ac:dyDescent="0.25">
      <c r="A479" s="20">
        <v>2022</v>
      </c>
      <c r="B479" s="61" t="s">
        <v>457</v>
      </c>
      <c r="C479" s="246" t="s">
        <v>976</v>
      </c>
      <c r="D479" s="246"/>
      <c r="E479" s="246"/>
      <c r="F479" s="41">
        <v>1545.375</v>
      </c>
      <c r="G479" s="62"/>
      <c r="H479" s="62"/>
      <c r="I479" s="52"/>
      <c r="J479" s="52"/>
    </row>
    <row r="480" spans="1:10" ht="14.45" customHeight="1" x14ac:dyDescent="0.25">
      <c r="A480" s="20">
        <v>2022</v>
      </c>
      <c r="B480" s="61" t="s">
        <v>458</v>
      </c>
      <c r="C480" s="246" t="s">
        <v>976</v>
      </c>
      <c r="D480" s="246"/>
      <c r="E480" s="246"/>
      <c r="F480" s="41">
        <v>7166.8125</v>
      </c>
      <c r="G480" s="62"/>
      <c r="H480" s="62"/>
      <c r="I480" s="52"/>
      <c r="J480" s="52"/>
    </row>
    <row r="481" spans="1:10" ht="14.45" customHeight="1" x14ac:dyDescent="0.25">
      <c r="A481" s="20">
        <v>2022</v>
      </c>
      <c r="B481" s="61" t="s">
        <v>107</v>
      </c>
      <c r="C481" s="246" t="s">
        <v>976</v>
      </c>
      <c r="D481" s="246"/>
      <c r="E481" s="246"/>
      <c r="F481" s="41">
        <v>5522.625</v>
      </c>
      <c r="G481" s="62"/>
      <c r="H481" s="62"/>
      <c r="I481" s="52"/>
      <c r="J481" s="52"/>
    </row>
    <row r="482" spans="1:10" ht="14.45" customHeight="1" x14ac:dyDescent="0.25">
      <c r="A482" s="20">
        <v>2022</v>
      </c>
      <c r="B482" s="61" t="s">
        <v>108</v>
      </c>
      <c r="C482" s="246" t="s">
        <v>976</v>
      </c>
      <c r="D482" s="246"/>
      <c r="E482" s="246"/>
      <c r="F482" s="41">
        <v>3401.4375</v>
      </c>
      <c r="G482" s="62"/>
      <c r="H482" s="62"/>
      <c r="I482" s="52"/>
      <c r="J482" s="52"/>
    </row>
    <row r="483" spans="1:10" ht="14.45" customHeight="1" x14ac:dyDescent="0.25">
      <c r="A483" s="20">
        <v>2022</v>
      </c>
      <c r="B483" s="61" t="s">
        <v>643</v>
      </c>
      <c r="C483" s="246" t="s">
        <v>976</v>
      </c>
      <c r="D483" s="246"/>
      <c r="E483" s="246"/>
      <c r="F483" s="41">
        <v>3031.6875</v>
      </c>
      <c r="G483" s="62"/>
      <c r="H483" s="62"/>
      <c r="I483" s="52"/>
      <c r="J483" s="52"/>
    </row>
    <row r="484" spans="1:10" ht="14.45" customHeight="1" x14ac:dyDescent="0.25">
      <c r="A484" s="20">
        <v>2022</v>
      </c>
      <c r="B484" s="61" t="s">
        <v>644</v>
      </c>
      <c r="C484" s="246" t="s">
        <v>976</v>
      </c>
      <c r="D484" s="246"/>
      <c r="E484" s="246"/>
      <c r="F484" s="41">
        <v>22248</v>
      </c>
      <c r="G484" s="62"/>
      <c r="H484" s="62"/>
      <c r="I484" s="52"/>
      <c r="J484" s="52"/>
    </row>
    <row r="485" spans="1:10" ht="14.45" customHeight="1" x14ac:dyDescent="0.25">
      <c r="A485" s="20">
        <v>2022</v>
      </c>
      <c r="B485" s="61" t="s">
        <v>645</v>
      </c>
      <c r="C485" s="246" t="s">
        <v>976</v>
      </c>
      <c r="D485" s="246"/>
      <c r="E485" s="246"/>
      <c r="F485" s="41">
        <v>2749.125</v>
      </c>
      <c r="G485" s="62"/>
      <c r="H485" s="62"/>
      <c r="I485" s="52"/>
      <c r="J485" s="52"/>
    </row>
    <row r="486" spans="1:10" ht="14.45" customHeight="1" x14ac:dyDescent="0.25">
      <c r="A486" s="20">
        <v>2022</v>
      </c>
      <c r="B486" s="61" t="s">
        <v>646</v>
      </c>
      <c r="C486" s="246" t="s">
        <v>976</v>
      </c>
      <c r="D486" s="246"/>
      <c r="E486" s="246"/>
      <c r="F486" s="41">
        <v>2066.0625</v>
      </c>
      <c r="G486" s="62"/>
      <c r="H486" s="62"/>
      <c r="I486" s="52"/>
      <c r="J486" s="52"/>
    </row>
    <row r="487" spans="1:10" ht="14.45" customHeight="1" x14ac:dyDescent="0.25">
      <c r="A487" s="20">
        <v>2022</v>
      </c>
      <c r="B487" s="61" t="s">
        <v>109</v>
      </c>
      <c r="C487" s="246" t="s">
        <v>976</v>
      </c>
      <c r="D487" s="246"/>
      <c r="E487" s="246"/>
      <c r="F487" s="41">
        <v>2381.25</v>
      </c>
      <c r="G487" s="62"/>
      <c r="H487" s="62"/>
      <c r="I487" s="52"/>
      <c r="J487" s="52"/>
    </row>
    <row r="488" spans="1:10" ht="14.45" customHeight="1" x14ac:dyDescent="0.25">
      <c r="A488" s="20">
        <v>2022</v>
      </c>
      <c r="B488" s="61" t="s">
        <v>40</v>
      </c>
      <c r="C488" s="246" t="s">
        <v>976</v>
      </c>
      <c r="D488" s="246"/>
      <c r="E488" s="246"/>
      <c r="F488" s="41">
        <v>2090.0625</v>
      </c>
      <c r="G488" s="62"/>
      <c r="H488" s="62"/>
      <c r="I488" s="52"/>
      <c r="J488" s="52"/>
    </row>
    <row r="489" spans="1:10" ht="14.45" customHeight="1" x14ac:dyDescent="0.25">
      <c r="A489" s="20">
        <v>2022</v>
      </c>
      <c r="B489" s="61" t="s">
        <v>41</v>
      </c>
      <c r="C489" s="246" t="s">
        <v>976</v>
      </c>
      <c r="D489" s="246"/>
      <c r="E489" s="246"/>
      <c r="F489" s="41">
        <v>2040.1875</v>
      </c>
      <c r="G489" s="62"/>
      <c r="H489" s="62"/>
      <c r="I489" s="52"/>
      <c r="J489" s="52"/>
    </row>
    <row r="490" spans="1:10" ht="14.45" customHeight="1" x14ac:dyDescent="0.25">
      <c r="A490" s="20">
        <v>2022</v>
      </c>
      <c r="B490" s="61" t="s">
        <v>460</v>
      </c>
      <c r="C490" s="246" t="s">
        <v>976</v>
      </c>
      <c r="D490" s="246"/>
      <c r="E490" s="246"/>
      <c r="F490" s="41">
        <v>8171.25</v>
      </c>
      <c r="G490" s="62"/>
      <c r="H490" s="62"/>
      <c r="I490" s="52"/>
      <c r="J490" s="52"/>
    </row>
    <row r="491" spans="1:10" ht="14.45" customHeight="1" x14ac:dyDescent="0.25">
      <c r="A491" s="20">
        <v>2022</v>
      </c>
      <c r="B491" s="61" t="s">
        <v>43</v>
      </c>
      <c r="C491" s="246" t="s">
        <v>976</v>
      </c>
      <c r="D491" s="246"/>
      <c r="E491" s="246"/>
      <c r="F491" s="41">
        <v>8600.625</v>
      </c>
      <c r="G491" s="62"/>
      <c r="H491" s="62"/>
      <c r="I491" s="52"/>
      <c r="J491" s="52"/>
    </row>
    <row r="492" spans="1:10" ht="14.45" customHeight="1" x14ac:dyDescent="0.25">
      <c r="A492" s="20">
        <v>2022</v>
      </c>
      <c r="B492" s="61" t="s">
        <v>44</v>
      </c>
      <c r="C492" s="246" t="s">
        <v>976</v>
      </c>
      <c r="D492" s="246"/>
      <c r="E492" s="246"/>
      <c r="F492" s="41">
        <v>1800.9375</v>
      </c>
      <c r="G492" s="62"/>
      <c r="H492" s="62"/>
      <c r="I492" s="52"/>
      <c r="J492" s="52"/>
    </row>
    <row r="493" spans="1:10" ht="14.45" customHeight="1" x14ac:dyDescent="0.25">
      <c r="A493" s="20">
        <v>2022</v>
      </c>
      <c r="B493" s="61" t="s">
        <v>647</v>
      </c>
      <c r="C493" s="246" t="s">
        <v>976</v>
      </c>
      <c r="D493" s="246"/>
      <c r="E493" s="246"/>
      <c r="F493" s="41">
        <v>3579.375</v>
      </c>
      <c r="G493" s="62"/>
      <c r="H493" s="62"/>
      <c r="I493" s="52"/>
      <c r="J493" s="52"/>
    </row>
    <row r="494" spans="1:10" ht="14.45" customHeight="1" x14ac:dyDescent="0.25">
      <c r="A494" s="20">
        <v>2022</v>
      </c>
      <c r="B494" s="61" t="s">
        <v>648</v>
      </c>
      <c r="C494" s="246" t="s">
        <v>976</v>
      </c>
      <c r="D494" s="246"/>
      <c r="E494" s="246"/>
      <c r="F494" s="41">
        <v>4543.875</v>
      </c>
      <c r="G494" s="62"/>
      <c r="H494" s="62"/>
      <c r="I494" s="52"/>
      <c r="J494" s="52"/>
    </row>
    <row r="495" spans="1:10" ht="14.45" customHeight="1" x14ac:dyDescent="0.25">
      <c r="A495" s="20">
        <v>2022</v>
      </c>
      <c r="B495" s="61" t="s">
        <v>649</v>
      </c>
      <c r="C495" s="246" t="s">
        <v>976</v>
      </c>
      <c r="D495" s="246"/>
      <c r="E495" s="246"/>
      <c r="F495" s="41">
        <v>3158.0625</v>
      </c>
      <c r="G495" s="62"/>
      <c r="H495" s="62"/>
      <c r="I495" s="52"/>
      <c r="J495" s="52"/>
    </row>
    <row r="496" spans="1:10" ht="14.45" customHeight="1" x14ac:dyDescent="0.25">
      <c r="A496" s="20">
        <v>2022</v>
      </c>
      <c r="B496" s="61" t="s">
        <v>650</v>
      </c>
      <c r="C496" s="246" t="s">
        <v>976</v>
      </c>
      <c r="D496" s="246"/>
      <c r="E496" s="246"/>
      <c r="F496" s="41">
        <v>8141.8125</v>
      </c>
      <c r="G496" s="62"/>
      <c r="H496" s="62"/>
      <c r="I496" s="52"/>
      <c r="J496" s="52"/>
    </row>
    <row r="497" spans="1:10" ht="14.45" customHeight="1" x14ac:dyDescent="0.25">
      <c r="A497" s="20">
        <v>2022</v>
      </c>
      <c r="B497" s="61" t="s">
        <v>46</v>
      </c>
      <c r="C497" s="246" t="s">
        <v>976</v>
      </c>
      <c r="D497" s="246"/>
      <c r="E497" s="246"/>
      <c r="F497" s="41">
        <v>3312</v>
      </c>
      <c r="G497" s="62"/>
      <c r="H497" s="62"/>
      <c r="I497" s="52"/>
      <c r="J497" s="52"/>
    </row>
    <row r="498" spans="1:10" ht="14.45" customHeight="1" x14ac:dyDescent="0.25">
      <c r="A498" s="20">
        <v>2022</v>
      </c>
      <c r="B498" s="61" t="s">
        <v>47</v>
      </c>
      <c r="C498" s="246" t="s">
        <v>976</v>
      </c>
      <c r="D498" s="246"/>
      <c r="E498" s="246"/>
      <c r="F498" s="41">
        <v>4173.9375</v>
      </c>
      <c r="G498" s="62"/>
      <c r="H498" s="62"/>
      <c r="I498" s="52"/>
      <c r="J498" s="52"/>
    </row>
    <row r="499" spans="1:10" ht="14.45" customHeight="1" x14ac:dyDescent="0.25">
      <c r="A499" s="20">
        <v>2022</v>
      </c>
      <c r="B499" s="61" t="s">
        <v>679</v>
      </c>
      <c r="C499" s="246" t="s">
        <v>976</v>
      </c>
      <c r="D499" s="246"/>
      <c r="E499" s="246"/>
      <c r="F499" s="41">
        <v>3990.9375</v>
      </c>
      <c r="G499" s="62"/>
      <c r="H499" s="62"/>
      <c r="I499" s="52"/>
      <c r="J499" s="52"/>
    </row>
    <row r="500" spans="1:10" ht="14.45" customHeight="1" x14ac:dyDescent="0.25">
      <c r="A500" s="20">
        <v>2022</v>
      </c>
      <c r="B500" s="61" t="s">
        <v>111</v>
      </c>
      <c r="C500" s="246" t="s">
        <v>976</v>
      </c>
      <c r="D500" s="246"/>
      <c r="E500" s="246"/>
      <c r="F500" s="41">
        <v>3592.875</v>
      </c>
      <c r="G500" s="62"/>
      <c r="H500" s="62"/>
      <c r="I500" s="52"/>
      <c r="J500" s="52"/>
    </row>
    <row r="501" spans="1:10" ht="14.45" customHeight="1" x14ac:dyDescent="0.25">
      <c r="A501" s="20">
        <v>2022</v>
      </c>
      <c r="B501" s="61" t="s">
        <v>467</v>
      </c>
      <c r="C501" s="246" t="s">
        <v>976</v>
      </c>
      <c r="D501" s="246"/>
      <c r="E501" s="246"/>
      <c r="F501" s="41">
        <v>6680.25</v>
      </c>
      <c r="G501" s="62"/>
      <c r="H501" s="62"/>
      <c r="I501" s="52"/>
      <c r="J501" s="52"/>
    </row>
    <row r="502" spans="1:10" ht="14.45" customHeight="1" x14ac:dyDescent="0.25">
      <c r="A502" s="20">
        <v>2022</v>
      </c>
      <c r="B502" s="61" t="s">
        <v>597</v>
      </c>
      <c r="C502" s="246" t="s">
        <v>976</v>
      </c>
      <c r="D502" s="246"/>
      <c r="E502" s="246"/>
      <c r="F502" s="41">
        <v>1656.75</v>
      </c>
      <c r="G502" s="62"/>
      <c r="H502" s="62"/>
      <c r="I502" s="52"/>
      <c r="J502" s="52"/>
    </row>
    <row r="503" spans="1:10" ht="14.45" customHeight="1" x14ac:dyDescent="0.25">
      <c r="A503" s="20">
        <v>2022</v>
      </c>
      <c r="B503" s="61" t="s">
        <v>572</v>
      </c>
      <c r="C503" s="246" t="s">
        <v>976</v>
      </c>
      <c r="D503" s="246"/>
      <c r="E503" s="246"/>
      <c r="F503" s="41">
        <v>2419.3125</v>
      </c>
      <c r="G503" s="62"/>
      <c r="H503" s="62"/>
      <c r="I503" s="52"/>
      <c r="J503" s="52"/>
    </row>
    <row r="504" spans="1:10" ht="14.45" customHeight="1" x14ac:dyDescent="0.25">
      <c r="A504" s="20">
        <v>2022</v>
      </c>
      <c r="B504" s="61" t="s">
        <v>48</v>
      </c>
      <c r="C504" s="246" t="s">
        <v>976</v>
      </c>
      <c r="D504" s="246"/>
      <c r="E504" s="246"/>
      <c r="F504" s="41">
        <v>7632.9375</v>
      </c>
      <c r="G504" s="62"/>
      <c r="H504" s="62"/>
      <c r="I504" s="52"/>
      <c r="J504" s="52"/>
    </row>
    <row r="505" spans="1:10" ht="14.45" customHeight="1" x14ac:dyDescent="0.25">
      <c r="A505" s="20">
        <v>2022</v>
      </c>
      <c r="B505" s="61" t="s">
        <v>651</v>
      </c>
      <c r="C505" s="246" t="s">
        <v>976</v>
      </c>
      <c r="D505" s="246"/>
      <c r="E505" s="246"/>
      <c r="F505" s="41">
        <v>1150.5</v>
      </c>
      <c r="G505" s="62"/>
      <c r="H505" s="62"/>
      <c r="I505" s="52"/>
      <c r="J505" s="52"/>
    </row>
    <row r="506" spans="1:10" ht="14.45" customHeight="1" x14ac:dyDescent="0.25">
      <c r="A506" s="20">
        <v>2022</v>
      </c>
      <c r="B506" s="61" t="s">
        <v>49</v>
      </c>
      <c r="C506" s="246" t="s">
        <v>976</v>
      </c>
      <c r="D506" s="246"/>
      <c r="E506" s="246"/>
      <c r="F506" s="41">
        <v>12458.8125</v>
      </c>
      <c r="G506" s="62"/>
      <c r="H506" s="62"/>
      <c r="I506" s="52"/>
      <c r="J506" s="52"/>
    </row>
    <row r="507" spans="1:10" ht="14.45" customHeight="1" x14ac:dyDescent="0.25">
      <c r="A507" s="20">
        <v>2022</v>
      </c>
      <c r="B507" s="61" t="s">
        <v>50</v>
      </c>
      <c r="C507" s="246" t="s">
        <v>976</v>
      </c>
      <c r="D507" s="246"/>
      <c r="E507" s="246"/>
      <c r="F507" s="41">
        <v>49486.3125</v>
      </c>
      <c r="G507" s="62"/>
      <c r="H507" s="62"/>
      <c r="I507" s="52"/>
      <c r="J507" s="52"/>
    </row>
    <row r="508" spans="1:10" ht="30" x14ac:dyDescent="0.25">
      <c r="A508" s="20">
        <v>2022</v>
      </c>
      <c r="B508" s="61" t="s">
        <v>652</v>
      </c>
      <c r="C508" s="246" t="s">
        <v>976</v>
      </c>
      <c r="D508" s="246"/>
      <c r="E508" s="246"/>
      <c r="F508" s="41">
        <v>6309.1875</v>
      </c>
      <c r="G508" s="62"/>
      <c r="H508" s="62"/>
      <c r="I508" s="52"/>
      <c r="J508" s="52"/>
    </row>
    <row r="509" spans="1:10" ht="14.45" customHeight="1" x14ac:dyDescent="0.25">
      <c r="A509" s="20">
        <v>2022</v>
      </c>
      <c r="B509" s="61" t="s">
        <v>469</v>
      </c>
      <c r="C509" s="246" t="s">
        <v>976</v>
      </c>
      <c r="D509" s="246"/>
      <c r="E509" s="246"/>
      <c r="F509" s="41">
        <v>1572.9375</v>
      </c>
      <c r="G509" s="62"/>
      <c r="H509" s="62"/>
      <c r="I509" s="52"/>
      <c r="J509" s="52"/>
    </row>
    <row r="510" spans="1:10" ht="14.45" customHeight="1" x14ac:dyDescent="0.25">
      <c r="A510" s="20">
        <v>2022</v>
      </c>
      <c r="B510" s="61" t="s">
        <v>653</v>
      </c>
      <c r="C510" s="246" t="s">
        <v>976</v>
      </c>
      <c r="D510" s="246"/>
      <c r="E510" s="246"/>
      <c r="F510" s="41">
        <v>2281.125</v>
      </c>
      <c r="G510" s="62"/>
      <c r="H510" s="62"/>
      <c r="I510" s="52"/>
      <c r="J510" s="52"/>
    </row>
    <row r="511" spans="1:10" ht="14.45" customHeight="1" x14ac:dyDescent="0.25">
      <c r="A511" s="20">
        <v>2022</v>
      </c>
      <c r="B511" s="61" t="s">
        <v>470</v>
      </c>
      <c r="C511" s="246" t="s">
        <v>976</v>
      </c>
      <c r="D511" s="246"/>
      <c r="E511" s="246"/>
      <c r="F511" s="41">
        <v>997.6875</v>
      </c>
      <c r="G511" s="62"/>
      <c r="H511" s="62"/>
      <c r="I511" s="52"/>
      <c r="J511" s="52"/>
    </row>
    <row r="512" spans="1:10" ht="14.45" customHeight="1" x14ac:dyDescent="0.25">
      <c r="A512" s="20">
        <v>2022</v>
      </c>
      <c r="B512" s="61" t="s">
        <v>471</v>
      </c>
      <c r="C512" s="246" t="s">
        <v>976</v>
      </c>
      <c r="D512" s="246"/>
      <c r="E512" s="246"/>
      <c r="F512" s="41">
        <v>1722.9375</v>
      </c>
      <c r="G512" s="62"/>
      <c r="H512" s="62"/>
      <c r="I512" s="52"/>
      <c r="J512" s="52"/>
    </row>
    <row r="513" spans="1:10" ht="14.45" customHeight="1" x14ac:dyDescent="0.25">
      <c r="A513" s="20">
        <v>2022</v>
      </c>
      <c r="B513" s="61" t="s">
        <v>598</v>
      </c>
      <c r="C513" s="246" t="s">
        <v>976</v>
      </c>
      <c r="D513" s="246"/>
      <c r="E513" s="246"/>
      <c r="F513" s="41">
        <v>7119.75</v>
      </c>
      <c r="G513" s="62"/>
      <c r="H513" s="62"/>
      <c r="I513" s="52"/>
      <c r="J513" s="52"/>
    </row>
    <row r="514" spans="1:10" ht="14.45" customHeight="1" x14ac:dyDescent="0.25">
      <c r="A514" s="20">
        <v>2022</v>
      </c>
      <c r="B514" s="61" t="s">
        <v>472</v>
      </c>
      <c r="C514" s="246" t="s">
        <v>976</v>
      </c>
      <c r="D514" s="246"/>
      <c r="E514" s="246"/>
      <c r="F514" s="41">
        <v>2785.125</v>
      </c>
      <c r="G514" s="62"/>
      <c r="H514" s="62"/>
      <c r="I514" s="52"/>
      <c r="J514" s="52"/>
    </row>
    <row r="515" spans="1:10" ht="14.45" customHeight="1" x14ac:dyDescent="0.25">
      <c r="A515" s="20">
        <v>2022</v>
      </c>
      <c r="B515" s="61" t="s">
        <v>53</v>
      </c>
      <c r="C515" s="246" t="s">
        <v>976</v>
      </c>
      <c r="D515" s="246"/>
      <c r="E515" s="246"/>
      <c r="F515" s="41">
        <v>1778.4375</v>
      </c>
      <c r="G515" s="62"/>
      <c r="H515" s="62"/>
      <c r="I515" s="52"/>
      <c r="J515" s="52"/>
    </row>
    <row r="516" spans="1:10" ht="14.45" customHeight="1" x14ac:dyDescent="0.25">
      <c r="A516" s="20">
        <v>2022</v>
      </c>
      <c r="B516" s="61" t="s">
        <v>112</v>
      </c>
      <c r="C516" s="246" t="s">
        <v>976</v>
      </c>
      <c r="D516" s="246"/>
      <c r="E516" s="246"/>
      <c r="F516" s="41">
        <v>2058.1875</v>
      </c>
      <c r="G516" s="62"/>
      <c r="H516" s="62"/>
      <c r="I516" s="52"/>
      <c r="J516" s="52"/>
    </row>
    <row r="517" spans="1:10" ht="14.45" customHeight="1" x14ac:dyDescent="0.25">
      <c r="A517" s="20">
        <v>2022</v>
      </c>
      <c r="B517" s="61" t="s">
        <v>113</v>
      </c>
      <c r="C517" s="246" t="s">
        <v>976</v>
      </c>
      <c r="D517" s="246"/>
      <c r="E517" s="246"/>
      <c r="F517" s="41">
        <v>4677.375</v>
      </c>
      <c r="G517" s="62"/>
      <c r="H517" s="62"/>
      <c r="I517" s="52"/>
      <c r="J517" s="52"/>
    </row>
    <row r="518" spans="1:10" ht="14.45" customHeight="1" x14ac:dyDescent="0.25">
      <c r="A518" s="20">
        <v>2022</v>
      </c>
      <c r="B518" s="61" t="s">
        <v>654</v>
      </c>
      <c r="C518" s="246" t="s">
        <v>976</v>
      </c>
      <c r="D518" s="246"/>
      <c r="E518" s="246"/>
      <c r="F518" s="41">
        <v>2681.0625</v>
      </c>
      <c r="G518" s="62"/>
      <c r="H518" s="62"/>
      <c r="I518" s="52"/>
      <c r="J518" s="52"/>
    </row>
    <row r="519" spans="1:10" ht="14.45" customHeight="1" x14ac:dyDescent="0.25">
      <c r="A519" s="20">
        <v>2022</v>
      </c>
      <c r="B519" s="61" t="s">
        <v>54</v>
      </c>
      <c r="C519" s="246" t="s">
        <v>976</v>
      </c>
      <c r="D519" s="246"/>
      <c r="E519" s="246"/>
      <c r="F519" s="41">
        <v>14758.875</v>
      </c>
      <c r="G519" s="62"/>
      <c r="H519" s="62"/>
      <c r="I519" s="52"/>
      <c r="J519" s="52"/>
    </row>
    <row r="520" spans="1:10" ht="14.45" customHeight="1" x14ac:dyDescent="0.25">
      <c r="A520" s="20">
        <v>2022</v>
      </c>
      <c r="B520" s="61" t="s">
        <v>655</v>
      </c>
      <c r="C520" s="246" t="s">
        <v>976</v>
      </c>
      <c r="D520" s="246"/>
      <c r="E520" s="246"/>
      <c r="F520" s="41">
        <v>2345.625</v>
      </c>
      <c r="G520" s="62"/>
      <c r="H520" s="62"/>
      <c r="I520" s="52"/>
      <c r="J520" s="52"/>
    </row>
    <row r="521" spans="1:10" ht="14.45" customHeight="1" x14ac:dyDescent="0.25">
      <c r="A521" s="20">
        <v>2022</v>
      </c>
      <c r="B521" s="61" t="s">
        <v>584</v>
      </c>
      <c r="C521" s="246" t="s">
        <v>976</v>
      </c>
      <c r="D521" s="246"/>
      <c r="E521" s="246"/>
      <c r="F521" s="41">
        <v>1375.6875</v>
      </c>
      <c r="G521" s="62"/>
      <c r="H521" s="62"/>
      <c r="I521" s="52"/>
      <c r="J521" s="52"/>
    </row>
    <row r="522" spans="1:10" ht="30" x14ac:dyDescent="0.25">
      <c r="A522" s="20">
        <v>2022</v>
      </c>
      <c r="B522" s="61" t="s">
        <v>475</v>
      </c>
      <c r="C522" s="246" t="s">
        <v>976</v>
      </c>
      <c r="D522" s="246"/>
      <c r="E522" s="246"/>
      <c r="F522" s="41">
        <v>8053.125</v>
      </c>
      <c r="G522" s="62"/>
      <c r="H522" s="62"/>
      <c r="I522" s="52"/>
      <c r="J522" s="52"/>
    </row>
    <row r="523" spans="1:10" ht="14.45" customHeight="1" x14ac:dyDescent="0.25">
      <c r="A523" s="20">
        <v>2022</v>
      </c>
      <c r="B523" s="61" t="s">
        <v>656</v>
      </c>
      <c r="C523" s="246" t="s">
        <v>976</v>
      </c>
      <c r="D523" s="246"/>
      <c r="E523" s="246"/>
      <c r="F523" s="41">
        <v>2371.875</v>
      </c>
      <c r="G523" s="62"/>
      <c r="H523" s="62"/>
      <c r="I523" s="52"/>
      <c r="J523" s="52"/>
    </row>
    <row r="524" spans="1:10" ht="14.45" customHeight="1" x14ac:dyDescent="0.25">
      <c r="A524" s="20">
        <v>2022</v>
      </c>
      <c r="B524" s="61" t="s">
        <v>477</v>
      </c>
      <c r="C524" s="246" t="s">
        <v>976</v>
      </c>
      <c r="D524" s="246"/>
      <c r="E524" s="246"/>
      <c r="F524" s="41">
        <v>1256.0625</v>
      </c>
      <c r="G524" s="62"/>
      <c r="H524" s="62"/>
      <c r="I524" s="52"/>
      <c r="J524" s="52"/>
    </row>
    <row r="525" spans="1:10" ht="14.45" customHeight="1" x14ac:dyDescent="0.25">
      <c r="A525" s="20">
        <v>2022</v>
      </c>
      <c r="B525" s="61" t="s">
        <v>115</v>
      </c>
      <c r="C525" s="246" t="s">
        <v>976</v>
      </c>
      <c r="D525" s="246"/>
      <c r="E525" s="246"/>
      <c r="F525" s="41">
        <v>2722.6875</v>
      </c>
      <c r="G525" s="62"/>
      <c r="H525" s="62"/>
      <c r="I525" s="52"/>
      <c r="J525" s="52"/>
    </row>
    <row r="526" spans="1:10" ht="14.45" customHeight="1" x14ac:dyDescent="0.25">
      <c r="A526" s="20">
        <v>2022</v>
      </c>
      <c r="B526" s="61" t="s">
        <v>56</v>
      </c>
      <c r="C526" s="246" t="s">
        <v>976</v>
      </c>
      <c r="D526" s="246"/>
      <c r="E526" s="246"/>
      <c r="F526" s="41">
        <v>3410.0625</v>
      </c>
      <c r="G526" s="62"/>
      <c r="H526" s="62"/>
      <c r="I526" s="52"/>
      <c r="J526" s="52"/>
    </row>
    <row r="527" spans="1:10" ht="30" x14ac:dyDescent="0.25">
      <c r="A527" s="20">
        <v>2022</v>
      </c>
      <c r="B527" s="61" t="s">
        <v>116</v>
      </c>
      <c r="C527" s="246" t="s">
        <v>976</v>
      </c>
      <c r="D527" s="246"/>
      <c r="E527" s="246"/>
      <c r="F527" s="41">
        <v>6354.75</v>
      </c>
      <c r="G527" s="62"/>
      <c r="H527" s="62"/>
      <c r="I527" s="52"/>
      <c r="J527" s="52"/>
    </row>
    <row r="528" spans="1:10" ht="14.45" customHeight="1" x14ac:dyDescent="0.25">
      <c r="A528" s="20">
        <v>2022</v>
      </c>
      <c r="B528" s="61" t="s">
        <v>600</v>
      </c>
      <c r="C528" s="246" t="s">
        <v>976</v>
      </c>
      <c r="D528" s="246"/>
      <c r="E528" s="246"/>
      <c r="F528" s="41">
        <v>1286.8125</v>
      </c>
      <c r="G528" s="62"/>
      <c r="H528" s="62"/>
      <c r="I528" s="52"/>
      <c r="J528" s="52"/>
    </row>
    <row r="529" spans="1:10" ht="14.45" customHeight="1" x14ac:dyDescent="0.25">
      <c r="A529" s="20">
        <v>2022</v>
      </c>
      <c r="B529" s="61" t="s">
        <v>657</v>
      </c>
      <c r="C529" s="246" t="s">
        <v>976</v>
      </c>
      <c r="D529" s="246"/>
      <c r="E529" s="246"/>
      <c r="F529" s="41">
        <v>2139</v>
      </c>
      <c r="G529" s="62"/>
      <c r="H529" s="62"/>
      <c r="I529" s="52"/>
      <c r="J529" s="52"/>
    </row>
    <row r="530" spans="1:10" ht="14.45" customHeight="1" x14ac:dyDescent="0.25">
      <c r="A530" s="20">
        <v>2022</v>
      </c>
      <c r="B530" s="61" t="s">
        <v>117</v>
      </c>
      <c r="C530" s="246" t="s">
        <v>976</v>
      </c>
      <c r="D530" s="246"/>
      <c r="E530" s="246"/>
      <c r="F530" s="41">
        <v>1824.375</v>
      </c>
      <c r="G530" s="62"/>
      <c r="H530" s="62"/>
      <c r="I530" s="52"/>
      <c r="J530" s="52"/>
    </row>
    <row r="531" spans="1:10" ht="14.45" customHeight="1" x14ac:dyDescent="0.25">
      <c r="A531" s="20">
        <v>2022</v>
      </c>
      <c r="B531" s="61" t="s">
        <v>601</v>
      </c>
      <c r="C531" s="246" t="s">
        <v>976</v>
      </c>
      <c r="D531" s="246"/>
      <c r="E531" s="246"/>
      <c r="F531" s="41">
        <v>1886.625</v>
      </c>
      <c r="G531" s="62"/>
      <c r="H531" s="62"/>
      <c r="I531" s="52"/>
      <c r="J531" s="52"/>
    </row>
    <row r="532" spans="1:10" ht="14.45" customHeight="1" x14ac:dyDescent="0.25">
      <c r="A532" s="20">
        <v>2022</v>
      </c>
      <c r="B532" s="61" t="s">
        <v>118</v>
      </c>
      <c r="C532" s="246" t="s">
        <v>976</v>
      </c>
      <c r="D532" s="246"/>
      <c r="E532" s="246"/>
      <c r="F532" s="41">
        <v>379.125</v>
      </c>
      <c r="G532" s="62"/>
      <c r="H532" s="62"/>
      <c r="I532" s="52"/>
      <c r="J532" s="52"/>
    </row>
    <row r="533" spans="1:10" ht="30" x14ac:dyDescent="0.25">
      <c r="A533" s="20">
        <v>2022</v>
      </c>
      <c r="B533" s="61" t="s">
        <v>57</v>
      </c>
      <c r="C533" s="246" t="s">
        <v>976</v>
      </c>
      <c r="D533" s="246"/>
      <c r="E533" s="246"/>
      <c r="F533" s="41">
        <v>5728.125</v>
      </c>
      <c r="G533" s="62"/>
      <c r="H533" s="62"/>
      <c r="I533" s="52"/>
      <c r="J533" s="52"/>
    </row>
    <row r="534" spans="1:10" ht="14.45" customHeight="1" x14ac:dyDescent="0.25">
      <c r="A534" s="20">
        <v>2022</v>
      </c>
      <c r="B534" s="61" t="s">
        <v>58</v>
      </c>
      <c r="C534" s="246" t="s">
        <v>976</v>
      </c>
      <c r="D534" s="246"/>
      <c r="E534" s="246"/>
      <c r="F534" s="41">
        <v>1551.9375</v>
      </c>
      <c r="G534" s="62"/>
      <c r="H534" s="62"/>
      <c r="I534" s="52"/>
      <c r="J534" s="52"/>
    </row>
    <row r="535" spans="1:10" ht="14.45" customHeight="1" x14ac:dyDescent="0.25">
      <c r="A535" s="20">
        <v>2022</v>
      </c>
      <c r="B535" s="61" t="s">
        <v>481</v>
      </c>
      <c r="C535" s="246" t="s">
        <v>976</v>
      </c>
      <c r="D535" s="246"/>
      <c r="E535" s="246"/>
      <c r="F535" s="41">
        <v>1963.3125</v>
      </c>
      <c r="G535" s="62"/>
      <c r="H535" s="62"/>
      <c r="I535" s="52"/>
      <c r="J535" s="52"/>
    </row>
    <row r="536" spans="1:10" ht="14.45" customHeight="1" x14ac:dyDescent="0.25">
      <c r="A536" s="20">
        <v>2022</v>
      </c>
      <c r="B536" s="61" t="s">
        <v>563</v>
      </c>
      <c r="C536" s="246" t="s">
        <v>976</v>
      </c>
      <c r="D536" s="246"/>
      <c r="E536" s="246"/>
      <c r="F536" s="41">
        <v>2632.6875</v>
      </c>
      <c r="G536" s="62"/>
      <c r="H536" s="62"/>
      <c r="I536" s="52"/>
      <c r="J536" s="52"/>
    </row>
    <row r="537" spans="1:10" ht="14.45" customHeight="1" x14ac:dyDescent="0.25">
      <c r="A537" s="20">
        <v>2022</v>
      </c>
      <c r="B537" s="61" t="s">
        <v>485</v>
      </c>
      <c r="C537" s="246" t="s">
        <v>976</v>
      </c>
      <c r="D537" s="246"/>
      <c r="E537" s="246"/>
      <c r="F537" s="41">
        <v>3538.5</v>
      </c>
      <c r="G537" s="62"/>
      <c r="H537" s="62"/>
      <c r="I537" s="52"/>
      <c r="J537" s="52"/>
    </row>
    <row r="538" spans="1:10" ht="14.45" customHeight="1" x14ac:dyDescent="0.25">
      <c r="A538" s="20">
        <v>2022</v>
      </c>
      <c r="B538" s="61" t="s">
        <v>60</v>
      </c>
      <c r="C538" s="246" t="s">
        <v>976</v>
      </c>
      <c r="D538" s="246"/>
      <c r="E538" s="246"/>
      <c r="F538" s="41">
        <v>2274.1875</v>
      </c>
      <c r="G538" s="62"/>
      <c r="H538" s="62"/>
      <c r="I538" s="52"/>
      <c r="J538" s="52"/>
    </row>
    <row r="539" spans="1:10" ht="14.45" customHeight="1" x14ac:dyDescent="0.25">
      <c r="A539" s="20">
        <v>2022</v>
      </c>
      <c r="B539" s="61" t="s">
        <v>486</v>
      </c>
      <c r="C539" s="246" t="s">
        <v>976</v>
      </c>
      <c r="D539" s="246"/>
      <c r="E539" s="246"/>
      <c r="F539" s="41">
        <v>5058.9375</v>
      </c>
      <c r="G539" s="62"/>
      <c r="H539" s="62"/>
      <c r="I539" s="52"/>
      <c r="J539" s="52"/>
    </row>
    <row r="540" spans="1:10" ht="30" x14ac:dyDescent="0.25">
      <c r="A540" s="20">
        <v>2022</v>
      </c>
      <c r="B540" s="61" t="s">
        <v>658</v>
      </c>
      <c r="C540" s="246" t="s">
        <v>976</v>
      </c>
      <c r="D540" s="246"/>
      <c r="E540" s="246"/>
      <c r="F540" s="41">
        <v>1781.4375</v>
      </c>
      <c r="G540" s="62"/>
      <c r="H540" s="62"/>
      <c r="I540" s="52"/>
      <c r="J540" s="52"/>
    </row>
    <row r="541" spans="1:10" ht="14.45" customHeight="1" x14ac:dyDescent="0.25">
      <c r="A541" s="20">
        <v>2022</v>
      </c>
      <c r="B541" s="61" t="s">
        <v>487</v>
      </c>
      <c r="C541" s="246" t="s">
        <v>976</v>
      </c>
      <c r="D541" s="246"/>
      <c r="E541" s="246"/>
      <c r="F541" s="41">
        <v>1206.75</v>
      </c>
      <c r="G541" s="62"/>
      <c r="H541" s="62"/>
      <c r="I541" s="52"/>
      <c r="J541" s="52"/>
    </row>
    <row r="542" spans="1:10" ht="14.45" customHeight="1" x14ac:dyDescent="0.25">
      <c r="A542" s="20">
        <v>2022</v>
      </c>
      <c r="B542" s="61" t="s">
        <v>488</v>
      </c>
      <c r="C542" s="246" t="s">
        <v>976</v>
      </c>
      <c r="D542" s="246"/>
      <c r="E542" s="246"/>
      <c r="F542" s="41">
        <v>2428.875</v>
      </c>
      <c r="G542" s="62"/>
      <c r="H542" s="62"/>
      <c r="I542" s="52"/>
      <c r="J542" s="52"/>
    </row>
    <row r="543" spans="1:10" ht="14.45" customHeight="1" x14ac:dyDescent="0.25">
      <c r="A543" s="20">
        <v>2022</v>
      </c>
      <c r="B543" s="61" t="s">
        <v>119</v>
      </c>
      <c r="C543" s="246" t="s">
        <v>976</v>
      </c>
      <c r="D543" s="246"/>
      <c r="E543" s="246"/>
      <c r="F543" s="41">
        <v>1233.1875</v>
      </c>
      <c r="G543" s="62"/>
      <c r="H543" s="62"/>
      <c r="I543" s="52"/>
      <c r="J543" s="52"/>
    </row>
    <row r="544" spans="1:10" ht="14.45" customHeight="1" x14ac:dyDescent="0.25">
      <c r="A544" s="20">
        <v>2022</v>
      </c>
      <c r="B544" s="61" t="s">
        <v>62</v>
      </c>
      <c r="C544" s="246" t="s">
        <v>976</v>
      </c>
      <c r="D544" s="246"/>
      <c r="E544" s="246"/>
      <c r="F544" s="41">
        <v>6204.1875</v>
      </c>
      <c r="G544" s="62"/>
      <c r="H544" s="62"/>
      <c r="I544" s="52"/>
      <c r="J544" s="52"/>
    </row>
    <row r="545" spans="1:10" ht="14.45" customHeight="1" x14ac:dyDescent="0.25">
      <c r="A545" s="20">
        <v>2022</v>
      </c>
      <c r="B545" s="61" t="s">
        <v>489</v>
      </c>
      <c r="C545" s="246" t="s">
        <v>976</v>
      </c>
      <c r="D545" s="246"/>
      <c r="E545" s="246"/>
      <c r="F545" s="41">
        <v>1642.5</v>
      </c>
      <c r="G545" s="62"/>
      <c r="H545" s="62"/>
      <c r="I545" s="52"/>
      <c r="J545" s="52"/>
    </row>
    <row r="546" spans="1:10" ht="14.45" customHeight="1" x14ac:dyDescent="0.25">
      <c r="A546" s="20">
        <v>2022</v>
      </c>
      <c r="B546" s="61" t="s">
        <v>120</v>
      </c>
      <c r="C546" s="246" t="s">
        <v>976</v>
      </c>
      <c r="D546" s="246"/>
      <c r="E546" s="246"/>
      <c r="F546" s="41">
        <v>4100.4375</v>
      </c>
      <c r="G546" s="62"/>
      <c r="H546" s="62"/>
      <c r="I546" s="52"/>
      <c r="J546" s="52"/>
    </row>
    <row r="547" spans="1:10" ht="14.45" customHeight="1" x14ac:dyDescent="0.25">
      <c r="A547" s="20">
        <v>2022</v>
      </c>
      <c r="B547" s="61" t="s">
        <v>63</v>
      </c>
      <c r="C547" s="246" t="s">
        <v>976</v>
      </c>
      <c r="D547" s="246"/>
      <c r="E547" s="246"/>
      <c r="F547" s="41">
        <v>3975.5625</v>
      </c>
      <c r="G547" s="62"/>
      <c r="H547" s="62"/>
      <c r="I547" s="52"/>
      <c r="J547" s="52"/>
    </row>
    <row r="548" spans="1:10" ht="14.45" customHeight="1" x14ac:dyDescent="0.25">
      <c r="A548" s="20">
        <v>2022</v>
      </c>
      <c r="B548" s="61" t="s">
        <v>608</v>
      </c>
      <c r="C548" s="246" t="s">
        <v>976</v>
      </c>
      <c r="D548" s="246"/>
      <c r="E548" s="246"/>
      <c r="F548" s="41">
        <v>2379.9375</v>
      </c>
      <c r="G548" s="62"/>
      <c r="H548" s="62"/>
      <c r="I548" s="52"/>
      <c r="J548" s="52"/>
    </row>
    <row r="549" spans="1:10" ht="14.45" customHeight="1" x14ac:dyDescent="0.25">
      <c r="A549" s="20">
        <v>2022</v>
      </c>
      <c r="B549" s="61" t="s">
        <v>659</v>
      </c>
      <c r="C549" s="246" t="s">
        <v>976</v>
      </c>
      <c r="D549" s="246"/>
      <c r="E549" s="246"/>
      <c r="F549" s="41">
        <v>1479.75</v>
      </c>
      <c r="G549" s="62"/>
      <c r="H549" s="62"/>
      <c r="I549" s="52"/>
      <c r="J549" s="52"/>
    </row>
    <row r="550" spans="1:10" ht="14.45" customHeight="1" x14ac:dyDescent="0.25">
      <c r="A550" s="20">
        <v>2022</v>
      </c>
      <c r="B550" s="61" t="s">
        <v>660</v>
      </c>
      <c r="C550" s="246" t="s">
        <v>976</v>
      </c>
      <c r="D550" s="246"/>
      <c r="E550" s="246"/>
      <c r="F550" s="41">
        <v>1581.9375</v>
      </c>
      <c r="G550" s="62"/>
      <c r="H550" s="62"/>
      <c r="I550" s="52"/>
      <c r="J550" s="52"/>
    </row>
    <row r="551" spans="1:10" ht="14.45" customHeight="1" x14ac:dyDescent="0.25">
      <c r="A551" s="20">
        <v>2022</v>
      </c>
      <c r="B551" s="61" t="s">
        <v>661</v>
      </c>
      <c r="C551" s="246" t="s">
        <v>976</v>
      </c>
      <c r="D551" s="246"/>
      <c r="E551" s="246"/>
      <c r="F551" s="41">
        <v>2597.4375</v>
      </c>
      <c r="G551" s="62"/>
      <c r="H551" s="62"/>
      <c r="I551" s="52"/>
      <c r="J551" s="52"/>
    </row>
    <row r="552" spans="1:10" ht="14.45" customHeight="1" x14ac:dyDescent="0.25">
      <c r="A552" s="20">
        <v>2022</v>
      </c>
      <c r="B552" s="61" t="s">
        <v>617</v>
      </c>
      <c r="C552" s="246" t="s">
        <v>976</v>
      </c>
      <c r="D552" s="246"/>
      <c r="E552" s="246"/>
      <c r="F552" s="41">
        <v>3034.875</v>
      </c>
      <c r="G552" s="62"/>
      <c r="H552" s="62"/>
      <c r="I552" s="52"/>
      <c r="J552" s="52"/>
    </row>
    <row r="553" spans="1:10" ht="14.45" customHeight="1" x14ac:dyDescent="0.25">
      <c r="A553" s="20">
        <v>2022</v>
      </c>
      <c r="B553" s="61" t="s">
        <v>662</v>
      </c>
      <c r="C553" s="246" t="s">
        <v>976</v>
      </c>
      <c r="D553" s="246"/>
      <c r="E553" s="246"/>
      <c r="F553" s="41">
        <v>3018</v>
      </c>
      <c r="G553" s="62"/>
      <c r="H553" s="62"/>
      <c r="I553" s="52"/>
      <c r="J553" s="52"/>
    </row>
    <row r="554" spans="1:10" ht="14.45" customHeight="1" x14ac:dyDescent="0.25">
      <c r="A554" s="20">
        <v>2022</v>
      </c>
      <c r="B554" s="61" t="s">
        <v>663</v>
      </c>
      <c r="C554" s="246" t="s">
        <v>976</v>
      </c>
      <c r="D554" s="246"/>
      <c r="E554" s="246"/>
      <c r="F554" s="41">
        <v>1705.5</v>
      </c>
      <c r="G554" s="62"/>
      <c r="H554" s="62"/>
      <c r="I554" s="52"/>
      <c r="J554" s="52"/>
    </row>
    <row r="555" spans="1:10" ht="14.45" customHeight="1" x14ac:dyDescent="0.25">
      <c r="A555" s="20">
        <v>2022</v>
      </c>
      <c r="B555" s="61" t="s">
        <v>494</v>
      </c>
      <c r="C555" s="246" t="s">
        <v>976</v>
      </c>
      <c r="D555" s="246"/>
      <c r="E555" s="246"/>
      <c r="F555" s="41">
        <v>2971.875</v>
      </c>
      <c r="G555" s="62"/>
      <c r="H555" s="62"/>
      <c r="I555" s="52"/>
      <c r="J555" s="52"/>
    </row>
    <row r="556" spans="1:10" ht="14.45" customHeight="1" x14ac:dyDescent="0.25">
      <c r="A556" s="20">
        <v>2022</v>
      </c>
      <c r="B556" s="61" t="s">
        <v>66</v>
      </c>
      <c r="C556" s="246" t="s">
        <v>976</v>
      </c>
      <c r="D556" s="246"/>
      <c r="E556" s="246"/>
      <c r="F556" s="41">
        <v>19176.5625</v>
      </c>
      <c r="G556" s="62"/>
      <c r="H556" s="62"/>
      <c r="I556" s="52"/>
      <c r="J556" s="52"/>
    </row>
    <row r="557" spans="1:10" ht="14.45" customHeight="1" x14ac:dyDescent="0.25">
      <c r="A557" s="20">
        <v>2022</v>
      </c>
      <c r="B557" s="61" t="s">
        <v>614</v>
      </c>
      <c r="C557" s="246" t="s">
        <v>976</v>
      </c>
      <c r="D557" s="246"/>
      <c r="E557" s="246"/>
      <c r="F557" s="41">
        <v>2511.9375</v>
      </c>
      <c r="G557" s="62"/>
      <c r="H557" s="62"/>
      <c r="I557" s="52"/>
      <c r="J557" s="52"/>
    </row>
    <row r="558" spans="1:10" ht="14.45" customHeight="1" x14ac:dyDescent="0.25">
      <c r="A558" s="20">
        <v>2022</v>
      </c>
      <c r="B558" s="61" t="s">
        <v>67</v>
      </c>
      <c r="C558" s="246" t="s">
        <v>976</v>
      </c>
      <c r="D558" s="246"/>
      <c r="E558" s="246"/>
      <c r="F558" s="41">
        <v>6871.125</v>
      </c>
      <c r="G558" s="62"/>
      <c r="H558" s="62"/>
      <c r="I558" s="52"/>
      <c r="J558" s="52"/>
    </row>
    <row r="559" spans="1:10" ht="14.45" customHeight="1" x14ac:dyDescent="0.25">
      <c r="A559" s="20">
        <v>2022</v>
      </c>
      <c r="B559" s="61" t="s">
        <v>68</v>
      </c>
      <c r="C559" s="246" t="s">
        <v>976</v>
      </c>
      <c r="D559" s="246"/>
      <c r="E559" s="246"/>
      <c r="F559" s="41">
        <v>4933.125</v>
      </c>
      <c r="G559" s="62"/>
      <c r="H559" s="62"/>
      <c r="I559" s="52"/>
      <c r="J559" s="52"/>
    </row>
    <row r="560" spans="1:10" ht="14.45" customHeight="1" x14ac:dyDescent="0.25">
      <c r="A560" s="20">
        <v>2022</v>
      </c>
      <c r="B560" s="61" t="s">
        <v>592</v>
      </c>
      <c r="C560" s="246" t="s">
        <v>976</v>
      </c>
      <c r="D560" s="246"/>
      <c r="E560" s="246"/>
      <c r="F560" s="41">
        <v>1620.1875</v>
      </c>
      <c r="G560" s="62"/>
      <c r="H560" s="62"/>
      <c r="I560" s="52"/>
      <c r="J560" s="52"/>
    </row>
    <row r="561" spans="1:10" ht="14.45" customHeight="1" x14ac:dyDescent="0.25">
      <c r="A561" s="20">
        <v>2022</v>
      </c>
      <c r="B561" s="61" t="s">
        <v>69</v>
      </c>
      <c r="C561" s="246" t="s">
        <v>976</v>
      </c>
      <c r="D561" s="246"/>
      <c r="E561" s="246"/>
      <c r="F561" s="41">
        <v>6420.9375</v>
      </c>
      <c r="G561" s="62"/>
      <c r="H561" s="62"/>
      <c r="I561" s="52"/>
      <c r="J561" s="52"/>
    </row>
    <row r="562" spans="1:10" ht="14.45" customHeight="1" x14ac:dyDescent="0.25">
      <c r="A562" s="20">
        <v>2022</v>
      </c>
      <c r="B562" s="61" t="s">
        <v>70</v>
      </c>
      <c r="C562" s="246" t="s">
        <v>976</v>
      </c>
      <c r="D562" s="246"/>
      <c r="E562" s="246"/>
      <c r="F562" s="41">
        <v>2729.25</v>
      </c>
      <c r="G562" s="62"/>
      <c r="H562" s="62"/>
      <c r="I562" s="52"/>
      <c r="J562" s="52"/>
    </row>
    <row r="563" spans="1:10" ht="14.45" customHeight="1" x14ac:dyDescent="0.25">
      <c r="A563" s="20">
        <v>2022</v>
      </c>
      <c r="B563" s="61" t="s">
        <v>123</v>
      </c>
      <c r="C563" s="246" t="s">
        <v>976</v>
      </c>
      <c r="D563" s="246"/>
      <c r="E563" s="246"/>
      <c r="F563" s="41">
        <v>2808.375</v>
      </c>
      <c r="G563" s="62"/>
      <c r="H563" s="62"/>
      <c r="I563" s="52"/>
      <c r="J563" s="52"/>
    </row>
    <row r="564" spans="1:10" ht="14.45" customHeight="1" x14ac:dyDescent="0.25">
      <c r="A564" s="20">
        <v>2022</v>
      </c>
      <c r="B564" s="61" t="s">
        <v>618</v>
      </c>
      <c r="C564" s="246" t="s">
        <v>976</v>
      </c>
      <c r="D564" s="246"/>
      <c r="E564" s="246"/>
      <c r="F564" s="41">
        <v>1188.375</v>
      </c>
      <c r="G564" s="62"/>
      <c r="H564" s="62"/>
      <c r="I564" s="52"/>
      <c r="J564" s="52"/>
    </row>
    <row r="565" spans="1:10" ht="14.45" customHeight="1" x14ac:dyDescent="0.25">
      <c r="A565" s="20">
        <v>2022</v>
      </c>
      <c r="B565" s="61" t="s">
        <v>72</v>
      </c>
      <c r="C565" s="246" t="s">
        <v>976</v>
      </c>
      <c r="D565" s="246"/>
      <c r="E565" s="246"/>
      <c r="F565" s="41">
        <v>2925.9375</v>
      </c>
      <c r="G565" s="62"/>
      <c r="H565" s="62"/>
      <c r="I565" s="52"/>
      <c r="J565" s="52"/>
    </row>
    <row r="566" spans="1:10" ht="14.45" customHeight="1" x14ac:dyDescent="0.25">
      <c r="A566" s="20">
        <v>2022</v>
      </c>
      <c r="B566" s="61" t="s">
        <v>73</v>
      </c>
      <c r="C566" s="246" t="s">
        <v>976</v>
      </c>
      <c r="D566" s="246"/>
      <c r="E566" s="246"/>
      <c r="F566" s="41">
        <v>4492.125</v>
      </c>
      <c r="G566" s="62"/>
      <c r="H566" s="62"/>
      <c r="I566" s="52"/>
      <c r="J566" s="52"/>
    </row>
    <row r="567" spans="1:10" ht="14.45" customHeight="1" x14ac:dyDescent="0.25">
      <c r="A567" s="20">
        <v>2022</v>
      </c>
      <c r="B567" s="61" t="s">
        <v>74</v>
      </c>
      <c r="C567" s="246" t="s">
        <v>976</v>
      </c>
      <c r="D567" s="246"/>
      <c r="E567" s="246"/>
      <c r="F567" s="41">
        <v>2925.375</v>
      </c>
      <c r="G567" s="62"/>
      <c r="H567" s="62"/>
      <c r="I567" s="52"/>
      <c r="J567" s="52"/>
    </row>
    <row r="568" spans="1:10" ht="14.45" customHeight="1" x14ac:dyDescent="0.25">
      <c r="A568" s="20">
        <v>2022</v>
      </c>
      <c r="B568" s="61" t="s">
        <v>501</v>
      </c>
      <c r="C568" s="246" t="s">
        <v>976</v>
      </c>
      <c r="D568" s="246"/>
      <c r="E568" s="246"/>
      <c r="F568" s="41">
        <v>1935.75</v>
      </c>
      <c r="G568" s="62"/>
      <c r="H568" s="62"/>
      <c r="I568" s="52"/>
      <c r="J568" s="52"/>
    </row>
    <row r="569" spans="1:10" ht="14.45" customHeight="1" x14ac:dyDescent="0.25">
      <c r="A569" s="20">
        <v>2022</v>
      </c>
      <c r="B569" s="61" t="s">
        <v>502</v>
      </c>
      <c r="C569" s="246" t="s">
        <v>976</v>
      </c>
      <c r="D569" s="246"/>
      <c r="E569" s="246"/>
      <c r="F569" s="41">
        <v>3680.0625</v>
      </c>
      <c r="G569" s="62"/>
      <c r="H569" s="62"/>
      <c r="I569" s="52"/>
      <c r="J569" s="52"/>
    </row>
    <row r="570" spans="1:10" ht="14.45" customHeight="1" x14ac:dyDescent="0.25">
      <c r="A570" s="20">
        <v>2022</v>
      </c>
      <c r="B570" s="61" t="s">
        <v>503</v>
      </c>
      <c r="C570" s="246" t="s">
        <v>976</v>
      </c>
      <c r="D570" s="246"/>
      <c r="E570" s="246"/>
      <c r="F570" s="41">
        <v>3143.625</v>
      </c>
      <c r="G570" s="62"/>
      <c r="H570" s="62"/>
      <c r="I570" s="52"/>
      <c r="J570" s="52"/>
    </row>
    <row r="571" spans="1:10" ht="14.45" customHeight="1" x14ac:dyDescent="0.25">
      <c r="A571" s="20">
        <v>2022</v>
      </c>
      <c r="B571" s="61" t="s">
        <v>505</v>
      </c>
      <c r="C571" s="246" t="s">
        <v>976</v>
      </c>
      <c r="D571" s="246"/>
      <c r="E571" s="246"/>
      <c r="F571" s="41">
        <v>3670.875</v>
      </c>
      <c r="G571" s="62"/>
      <c r="H571" s="62"/>
      <c r="I571" s="52"/>
      <c r="J571" s="52"/>
    </row>
    <row r="572" spans="1:10" ht="14.45" customHeight="1" x14ac:dyDescent="0.25">
      <c r="A572" s="20">
        <v>2022</v>
      </c>
      <c r="B572" s="61" t="s">
        <v>78</v>
      </c>
      <c r="C572" s="246" t="s">
        <v>976</v>
      </c>
      <c r="D572" s="246"/>
      <c r="E572" s="246"/>
      <c r="F572" s="41">
        <v>6941.625</v>
      </c>
      <c r="G572" s="62"/>
      <c r="H572" s="62"/>
      <c r="I572" s="52"/>
      <c r="J572" s="52"/>
    </row>
    <row r="573" spans="1:10" ht="14.45" customHeight="1" x14ac:dyDescent="0.25">
      <c r="A573" s="20">
        <v>2022</v>
      </c>
      <c r="B573" s="61" t="s">
        <v>80</v>
      </c>
      <c r="C573" s="246" t="s">
        <v>976</v>
      </c>
      <c r="D573" s="246"/>
      <c r="E573" s="246"/>
      <c r="F573" s="41">
        <v>4904.4375</v>
      </c>
      <c r="G573" s="62"/>
      <c r="H573" s="62"/>
      <c r="I573" s="52"/>
      <c r="J573" s="52"/>
    </row>
    <row r="574" spans="1:10" ht="14.45" customHeight="1" x14ac:dyDescent="0.25">
      <c r="A574" s="20">
        <v>2022</v>
      </c>
      <c r="B574" s="61" t="s">
        <v>81</v>
      </c>
      <c r="C574" s="246" t="s">
        <v>976</v>
      </c>
      <c r="D574" s="246"/>
      <c r="E574" s="246"/>
      <c r="F574" s="41">
        <v>2194.125</v>
      </c>
      <c r="G574" s="62"/>
      <c r="H574" s="62"/>
      <c r="I574" s="52"/>
      <c r="J574" s="52"/>
    </row>
    <row r="575" spans="1:10" ht="30" x14ac:dyDescent="0.25">
      <c r="A575" s="20">
        <v>2022</v>
      </c>
      <c r="B575" s="61" t="s">
        <v>664</v>
      </c>
      <c r="C575" s="246" t="s">
        <v>976</v>
      </c>
      <c r="D575" s="246"/>
      <c r="E575" s="246"/>
      <c r="F575" s="41">
        <v>1312.125</v>
      </c>
      <c r="G575" s="62"/>
      <c r="H575" s="62"/>
      <c r="I575" s="52"/>
      <c r="J575" s="52"/>
    </row>
    <row r="576" spans="1:10" ht="14.45" customHeight="1" x14ac:dyDescent="0.25">
      <c r="A576" s="20">
        <v>2022</v>
      </c>
      <c r="B576" s="61" t="s">
        <v>125</v>
      </c>
      <c r="C576" s="246" t="s">
        <v>976</v>
      </c>
      <c r="D576" s="246"/>
      <c r="E576" s="246"/>
      <c r="F576" s="41">
        <v>2181.75</v>
      </c>
      <c r="G576" s="62"/>
      <c r="H576" s="62"/>
      <c r="I576" s="52"/>
      <c r="J576" s="52"/>
    </row>
    <row r="577" spans="1:10" ht="14.45" customHeight="1" x14ac:dyDescent="0.25">
      <c r="A577" s="20">
        <v>2022</v>
      </c>
      <c r="B577" s="61" t="s">
        <v>508</v>
      </c>
      <c r="C577" s="246" t="s">
        <v>976</v>
      </c>
      <c r="D577" s="246"/>
      <c r="E577" s="246"/>
      <c r="F577" s="41">
        <v>4300.5</v>
      </c>
      <c r="G577" s="62"/>
      <c r="H577" s="62"/>
      <c r="I577" s="52"/>
      <c r="J577" s="52"/>
    </row>
    <row r="578" spans="1:10" ht="14.45" customHeight="1" x14ac:dyDescent="0.25">
      <c r="A578" s="20">
        <v>2022</v>
      </c>
      <c r="B578" s="61" t="s">
        <v>82</v>
      </c>
      <c r="C578" s="246" t="s">
        <v>976</v>
      </c>
      <c r="D578" s="246"/>
      <c r="E578" s="246"/>
      <c r="F578" s="41">
        <v>7359.5625</v>
      </c>
      <c r="G578" s="62"/>
      <c r="H578" s="62"/>
      <c r="I578" s="52"/>
      <c r="J578" s="52"/>
    </row>
    <row r="579" spans="1:10" ht="14.45" customHeight="1" x14ac:dyDescent="0.25">
      <c r="A579" s="20">
        <v>2022</v>
      </c>
      <c r="B579" s="61" t="s">
        <v>126</v>
      </c>
      <c r="C579" s="246" t="s">
        <v>976</v>
      </c>
      <c r="D579" s="246"/>
      <c r="E579" s="246"/>
      <c r="F579" s="41">
        <v>13433.8125</v>
      </c>
      <c r="G579" s="62"/>
      <c r="H579" s="62"/>
      <c r="I579" s="52"/>
      <c r="J579" s="52"/>
    </row>
    <row r="580" spans="1:10" ht="14.45" customHeight="1" x14ac:dyDescent="0.25">
      <c r="A580" s="20">
        <v>2022</v>
      </c>
      <c r="B580" s="61" t="s">
        <v>83</v>
      </c>
      <c r="C580" s="246" t="s">
        <v>976</v>
      </c>
      <c r="D580" s="246"/>
      <c r="E580" s="246"/>
      <c r="F580" s="41">
        <v>2566.6875</v>
      </c>
      <c r="G580" s="62"/>
      <c r="H580" s="62"/>
      <c r="I580" s="52"/>
      <c r="J580" s="52"/>
    </row>
    <row r="581" spans="1:10" ht="14.45" customHeight="1" x14ac:dyDescent="0.25">
      <c r="A581" s="20">
        <v>2022</v>
      </c>
      <c r="B581" s="61" t="s">
        <v>512</v>
      </c>
      <c r="C581" s="246" t="s">
        <v>976</v>
      </c>
      <c r="D581" s="246"/>
      <c r="E581" s="246"/>
      <c r="F581" s="41">
        <v>2764.875</v>
      </c>
      <c r="G581" s="62"/>
      <c r="H581" s="62"/>
      <c r="I581" s="52"/>
      <c r="J581" s="52"/>
    </row>
    <row r="582" spans="1:10" ht="14.45" customHeight="1" x14ac:dyDescent="0.25">
      <c r="A582" s="20">
        <v>2022</v>
      </c>
      <c r="B582" s="61" t="s">
        <v>127</v>
      </c>
      <c r="C582" s="246" t="s">
        <v>976</v>
      </c>
      <c r="D582" s="246"/>
      <c r="E582" s="246"/>
      <c r="F582" s="41">
        <v>5927.25</v>
      </c>
      <c r="G582" s="62"/>
      <c r="H582" s="62"/>
      <c r="I582" s="52"/>
      <c r="J582" s="52"/>
    </row>
    <row r="583" spans="1:10" ht="14.45" customHeight="1" x14ac:dyDescent="0.25">
      <c r="A583" s="20">
        <v>2022</v>
      </c>
      <c r="B583" s="61" t="s">
        <v>665</v>
      </c>
      <c r="C583" s="246" t="s">
        <v>976</v>
      </c>
      <c r="D583" s="246"/>
      <c r="E583" s="246"/>
      <c r="F583" s="41">
        <v>1782.5625</v>
      </c>
      <c r="G583" s="62"/>
      <c r="H583" s="62"/>
      <c r="I583" s="52"/>
      <c r="J583" s="52"/>
    </row>
    <row r="584" spans="1:10" ht="14.45" customHeight="1" x14ac:dyDescent="0.25">
      <c r="A584" s="20">
        <v>2022</v>
      </c>
      <c r="B584" s="61" t="s">
        <v>604</v>
      </c>
      <c r="C584" s="246" t="s">
        <v>976</v>
      </c>
      <c r="D584" s="246"/>
      <c r="E584" s="246"/>
      <c r="F584" s="41">
        <v>2079</v>
      </c>
      <c r="G584" s="62"/>
      <c r="H584" s="62"/>
      <c r="I584" s="52"/>
      <c r="J584" s="52"/>
    </row>
    <row r="585" spans="1:10" ht="14.45" customHeight="1" x14ac:dyDescent="0.25">
      <c r="A585" s="20">
        <v>2022</v>
      </c>
      <c r="B585" s="61" t="s">
        <v>128</v>
      </c>
      <c r="C585" s="246" t="s">
        <v>976</v>
      </c>
      <c r="D585" s="246"/>
      <c r="E585" s="246"/>
      <c r="F585" s="41">
        <v>4427.8125</v>
      </c>
      <c r="G585" s="62"/>
      <c r="H585" s="62"/>
      <c r="I585" s="52"/>
      <c r="J585" s="52"/>
    </row>
    <row r="586" spans="1:10" ht="14.45" customHeight="1" x14ac:dyDescent="0.25">
      <c r="A586" s="20">
        <v>2022</v>
      </c>
      <c r="B586" s="61" t="s">
        <v>514</v>
      </c>
      <c r="C586" s="246" t="s">
        <v>976</v>
      </c>
      <c r="D586" s="246"/>
      <c r="E586" s="246"/>
      <c r="F586" s="41">
        <v>4780.6875</v>
      </c>
      <c r="G586" s="62"/>
      <c r="H586" s="62"/>
      <c r="I586" s="52"/>
      <c r="J586" s="52"/>
    </row>
    <row r="587" spans="1:10" ht="14.45" customHeight="1" x14ac:dyDescent="0.25">
      <c r="A587" s="20">
        <v>2022</v>
      </c>
      <c r="B587" s="61" t="s">
        <v>666</v>
      </c>
      <c r="C587" s="246" t="s">
        <v>976</v>
      </c>
      <c r="D587" s="246"/>
      <c r="E587" s="246"/>
      <c r="F587" s="41">
        <v>3055.875</v>
      </c>
      <c r="G587" s="62"/>
      <c r="H587" s="62"/>
      <c r="I587" s="52"/>
      <c r="J587" s="52"/>
    </row>
    <row r="588" spans="1:10" ht="14.45" customHeight="1" x14ac:dyDescent="0.25">
      <c r="A588" s="20">
        <v>2022</v>
      </c>
      <c r="B588" s="61" t="s">
        <v>516</v>
      </c>
      <c r="C588" s="246" t="s">
        <v>976</v>
      </c>
      <c r="D588" s="246"/>
      <c r="E588" s="246"/>
      <c r="F588" s="41">
        <v>6201.75</v>
      </c>
      <c r="G588" s="62"/>
      <c r="H588" s="62"/>
      <c r="I588" s="52"/>
      <c r="J588" s="52"/>
    </row>
    <row r="589" spans="1:10" ht="14.45" customHeight="1" x14ac:dyDescent="0.25">
      <c r="A589" s="20">
        <v>2022</v>
      </c>
      <c r="B589" s="61" t="s">
        <v>519</v>
      </c>
      <c r="C589" s="246" t="s">
        <v>976</v>
      </c>
      <c r="D589" s="246"/>
      <c r="E589" s="246"/>
      <c r="F589" s="41">
        <v>3361.3125</v>
      </c>
      <c r="G589" s="62"/>
      <c r="H589" s="62"/>
      <c r="I589" s="52"/>
      <c r="J589" s="52"/>
    </row>
    <row r="590" spans="1:10" ht="30" x14ac:dyDescent="0.25">
      <c r="A590" s="20">
        <v>2022</v>
      </c>
      <c r="B590" s="61" t="s">
        <v>667</v>
      </c>
      <c r="C590" s="246" t="s">
        <v>976</v>
      </c>
      <c r="D590" s="246"/>
      <c r="E590" s="246"/>
      <c r="F590" s="41">
        <v>4901.625</v>
      </c>
      <c r="G590" s="62"/>
      <c r="H590" s="62"/>
      <c r="I590" s="52"/>
      <c r="J590" s="52"/>
    </row>
    <row r="591" spans="1:10" ht="14.45" customHeight="1" x14ac:dyDescent="0.25">
      <c r="A591" s="20">
        <v>2022</v>
      </c>
      <c r="B591" s="61" t="s">
        <v>85</v>
      </c>
      <c r="C591" s="246" t="s">
        <v>976</v>
      </c>
      <c r="D591" s="246"/>
      <c r="E591" s="246"/>
      <c r="F591" s="41">
        <v>3597.5625</v>
      </c>
      <c r="G591" s="62"/>
      <c r="H591" s="62"/>
      <c r="I591" s="52"/>
      <c r="J591" s="52"/>
    </row>
    <row r="592" spans="1:10" ht="14.45" customHeight="1" x14ac:dyDescent="0.25">
      <c r="A592" s="20">
        <v>2022</v>
      </c>
      <c r="B592" s="61" t="s">
        <v>86</v>
      </c>
      <c r="C592" s="246" t="s">
        <v>976</v>
      </c>
      <c r="D592" s="246"/>
      <c r="E592" s="246"/>
      <c r="F592" s="41">
        <v>2157.75</v>
      </c>
      <c r="G592" s="62"/>
      <c r="H592" s="62"/>
      <c r="I592" s="52"/>
      <c r="J592" s="52"/>
    </row>
    <row r="593" spans="1:10" ht="14.45" customHeight="1" x14ac:dyDescent="0.25">
      <c r="A593" s="20">
        <v>2022</v>
      </c>
      <c r="B593" s="61" t="s">
        <v>521</v>
      </c>
      <c r="C593" s="246" t="s">
        <v>976</v>
      </c>
      <c r="D593" s="246"/>
      <c r="E593" s="246"/>
      <c r="F593" s="41">
        <v>3142.3125</v>
      </c>
      <c r="G593" s="62"/>
      <c r="H593" s="62"/>
      <c r="I593" s="52"/>
      <c r="J593" s="52"/>
    </row>
    <row r="594" spans="1:10" ht="14.45" customHeight="1" x14ac:dyDescent="0.25">
      <c r="A594" s="20">
        <v>2022</v>
      </c>
      <c r="B594" s="61" t="s">
        <v>668</v>
      </c>
      <c r="C594" s="246" t="s">
        <v>976</v>
      </c>
      <c r="D594" s="246"/>
      <c r="E594" s="246"/>
      <c r="F594" s="41">
        <v>4945.125</v>
      </c>
      <c r="G594" s="62"/>
      <c r="H594" s="62"/>
      <c r="I594" s="52"/>
      <c r="J594" s="52"/>
    </row>
    <row r="595" spans="1:10" ht="14.45" customHeight="1" x14ac:dyDescent="0.25">
      <c r="A595" s="20">
        <v>2022</v>
      </c>
      <c r="B595" s="61" t="s">
        <v>523</v>
      </c>
      <c r="C595" s="246" t="s">
        <v>976</v>
      </c>
      <c r="D595" s="246"/>
      <c r="E595" s="246"/>
      <c r="F595" s="41">
        <v>2187.1875</v>
      </c>
      <c r="G595" s="62"/>
      <c r="H595" s="62"/>
      <c r="I595" s="52"/>
      <c r="J595" s="52"/>
    </row>
    <row r="596" spans="1:10" ht="14.45" customHeight="1" x14ac:dyDescent="0.25">
      <c r="A596" s="20">
        <v>2022</v>
      </c>
      <c r="B596" s="61" t="s">
        <v>524</v>
      </c>
      <c r="C596" s="246" t="s">
        <v>976</v>
      </c>
      <c r="D596" s="246"/>
      <c r="E596" s="246"/>
      <c r="F596" s="41">
        <v>3192</v>
      </c>
      <c r="G596" s="62"/>
      <c r="H596" s="62"/>
      <c r="I596" s="52"/>
      <c r="J596" s="52"/>
    </row>
    <row r="597" spans="1:10" ht="45" x14ac:dyDescent="0.25">
      <c r="A597" s="20">
        <v>2022</v>
      </c>
      <c r="B597" s="61" t="s">
        <v>669</v>
      </c>
      <c r="C597" s="246" t="s">
        <v>976</v>
      </c>
      <c r="D597" s="246"/>
      <c r="E597" s="246"/>
      <c r="F597" s="41">
        <v>4327.125</v>
      </c>
      <c r="G597" s="62"/>
      <c r="H597" s="62"/>
      <c r="I597" s="52"/>
      <c r="J597" s="52"/>
    </row>
    <row r="598" spans="1:10" ht="14.45" customHeight="1" x14ac:dyDescent="0.25">
      <c r="A598" s="20">
        <v>2022</v>
      </c>
      <c r="B598" s="61" t="s">
        <v>526</v>
      </c>
      <c r="C598" s="246" t="s">
        <v>976</v>
      </c>
      <c r="D598" s="246"/>
      <c r="E598" s="246"/>
      <c r="F598" s="41">
        <v>3726.1875</v>
      </c>
      <c r="G598" s="62"/>
      <c r="H598" s="62"/>
      <c r="I598" s="52"/>
      <c r="J598" s="52"/>
    </row>
    <row r="599" spans="1:10" ht="14.45" customHeight="1" x14ac:dyDescent="0.25">
      <c r="A599" s="20">
        <v>2022</v>
      </c>
      <c r="B599" s="61" t="s">
        <v>527</v>
      </c>
      <c r="C599" s="246" t="s">
        <v>976</v>
      </c>
      <c r="D599" s="246"/>
      <c r="E599" s="246"/>
      <c r="F599" s="41">
        <v>6434.25</v>
      </c>
      <c r="G599" s="62"/>
      <c r="H599" s="62"/>
      <c r="I599" s="52"/>
      <c r="J599" s="52"/>
    </row>
    <row r="600" spans="1:10" ht="14.45" customHeight="1" x14ac:dyDescent="0.25">
      <c r="A600" s="20">
        <v>2022</v>
      </c>
      <c r="B600" s="61" t="s">
        <v>571</v>
      </c>
      <c r="C600" s="246" t="s">
        <v>976</v>
      </c>
      <c r="D600" s="246"/>
      <c r="E600" s="246"/>
      <c r="F600" s="41">
        <v>1278.375</v>
      </c>
      <c r="G600" s="62"/>
      <c r="H600" s="62"/>
      <c r="I600" s="52"/>
      <c r="J600" s="52"/>
    </row>
    <row r="601" spans="1:10" ht="30" x14ac:dyDescent="0.25">
      <c r="A601" s="20">
        <v>2022</v>
      </c>
      <c r="B601" s="61" t="s">
        <v>569</v>
      </c>
      <c r="C601" s="246" t="s">
        <v>976</v>
      </c>
      <c r="D601" s="246"/>
      <c r="E601" s="246"/>
      <c r="F601" s="41">
        <v>1950</v>
      </c>
      <c r="G601" s="62"/>
      <c r="H601" s="62"/>
      <c r="I601" s="52"/>
      <c r="J601" s="52"/>
    </row>
    <row r="602" spans="1:10" ht="14.45" customHeight="1" x14ac:dyDescent="0.25">
      <c r="A602" s="20">
        <v>2022</v>
      </c>
      <c r="B602" s="61" t="s">
        <v>680</v>
      </c>
      <c r="C602" s="246" t="s">
        <v>976</v>
      </c>
      <c r="D602" s="246"/>
      <c r="E602" s="246"/>
      <c r="F602" s="41">
        <v>7626</v>
      </c>
      <c r="G602" s="62"/>
      <c r="H602" s="62"/>
      <c r="I602" s="52"/>
      <c r="J602" s="52"/>
    </row>
    <row r="603" spans="1:10" ht="14.45" customHeight="1" x14ac:dyDescent="0.25">
      <c r="A603" s="20">
        <v>2022</v>
      </c>
      <c r="B603" s="61" t="s">
        <v>670</v>
      </c>
      <c r="C603" s="246" t="s">
        <v>976</v>
      </c>
      <c r="D603" s="246"/>
      <c r="E603" s="246"/>
      <c r="F603" s="41">
        <v>3522.9375</v>
      </c>
      <c r="G603" s="62"/>
      <c r="H603" s="62"/>
      <c r="I603" s="52"/>
      <c r="J603" s="52"/>
    </row>
    <row r="604" spans="1:10" ht="30" x14ac:dyDescent="0.25">
      <c r="A604" s="20">
        <v>2022</v>
      </c>
      <c r="B604" s="61" t="s">
        <v>671</v>
      </c>
      <c r="C604" s="246" t="s">
        <v>976</v>
      </c>
      <c r="D604" s="246"/>
      <c r="E604" s="246"/>
      <c r="F604" s="41">
        <v>2302.3125</v>
      </c>
      <c r="G604" s="62"/>
      <c r="H604" s="62"/>
      <c r="I604" s="52"/>
      <c r="J604" s="52"/>
    </row>
    <row r="605" spans="1:10" ht="14.45" customHeight="1" x14ac:dyDescent="0.25">
      <c r="A605" s="20">
        <v>2022</v>
      </c>
      <c r="B605" s="61" t="s">
        <v>532</v>
      </c>
      <c r="C605" s="246" t="s">
        <v>976</v>
      </c>
      <c r="D605" s="246"/>
      <c r="E605" s="246"/>
      <c r="F605" s="41">
        <v>3002.25</v>
      </c>
      <c r="G605" s="62"/>
      <c r="H605" s="62"/>
      <c r="I605" s="52"/>
      <c r="J605" s="52"/>
    </row>
    <row r="606" spans="1:10" ht="14.45" customHeight="1" x14ac:dyDescent="0.25">
      <c r="A606" s="20">
        <v>2022</v>
      </c>
      <c r="B606" s="61" t="s">
        <v>90</v>
      </c>
      <c r="C606" s="246" t="s">
        <v>976</v>
      </c>
      <c r="D606" s="246"/>
      <c r="E606" s="246"/>
      <c r="F606" s="41">
        <v>4257.75</v>
      </c>
      <c r="G606" s="62"/>
      <c r="H606" s="62"/>
      <c r="I606" s="52"/>
      <c r="J606" s="52"/>
    </row>
    <row r="607" spans="1:10" ht="14.45" customHeight="1" x14ac:dyDescent="0.25">
      <c r="A607" s="20">
        <v>2022</v>
      </c>
      <c r="B607" s="61" t="s">
        <v>672</v>
      </c>
      <c r="C607" s="246" t="s">
        <v>976</v>
      </c>
      <c r="D607" s="246"/>
      <c r="E607" s="246"/>
      <c r="F607" s="41">
        <v>3511.3125</v>
      </c>
      <c r="G607" s="62"/>
      <c r="H607" s="62"/>
      <c r="I607" s="52"/>
      <c r="J607" s="52"/>
    </row>
    <row r="608" spans="1:10" ht="14.45" customHeight="1" x14ac:dyDescent="0.25">
      <c r="A608" s="20">
        <v>2022</v>
      </c>
      <c r="B608" s="61" t="s">
        <v>534</v>
      </c>
      <c r="C608" s="246" t="s">
        <v>976</v>
      </c>
      <c r="D608" s="246"/>
      <c r="E608" s="246"/>
      <c r="F608" s="41">
        <v>2021.8125</v>
      </c>
      <c r="G608" s="62"/>
      <c r="H608" s="62"/>
      <c r="I608" s="52"/>
      <c r="J608" s="52"/>
    </row>
    <row r="609" spans="1:10" ht="14.45" customHeight="1" x14ac:dyDescent="0.25">
      <c r="A609" s="20">
        <v>2022</v>
      </c>
      <c r="B609" s="61" t="s">
        <v>132</v>
      </c>
      <c r="C609" s="246" t="s">
        <v>976</v>
      </c>
      <c r="D609" s="246"/>
      <c r="E609" s="246"/>
      <c r="F609" s="41">
        <v>6617.4375</v>
      </c>
      <c r="G609" s="62"/>
      <c r="H609" s="62"/>
      <c r="I609" s="52"/>
      <c r="J609" s="52"/>
    </row>
    <row r="610" spans="1:10" ht="14.45" customHeight="1" x14ac:dyDescent="0.25">
      <c r="A610" s="20">
        <v>2022</v>
      </c>
      <c r="B610" s="61" t="s">
        <v>673</v>
      </c>
      <c r="C610" s="246" t="s">
        <v>976</v>
      </c>
      <c r="D610" s="246"/>
      <c r="E610" s="246"/>
      <c r="F610" s="41">
        <v>5839.125</v>
      </c>
      <c r="G610" s="62"/>
      <c r="H610" s="62"/>
      <c r="I610" s="52"/>
      <c r="J610" s="52"/>
    </row>
    <row r="611" spans="1:10" ht="14.45" customHeight="1" x14ac:dyDescent="0.25">
      <c r="A611" s="20">
        <v>2022</v>
      </c>
      <c r="B611" s="61" t="s">
        <v>674</v>
      </c>
      <c r="C611" s="246" t="s">
        <v>976</v>
      </c>
      <c r="D611" s="246"/>
      <c r="E611" s="246"/>
      <c r="F611" s="41">
        <v>3837.5625</v>
      </c>
      <c r="G611" s="62"/>
      <c r="H611" s="62"/>
      <c r="I611" s="52"/>
      <c r="J611" s="52"/>
    </row>
    <row r="612" spans="1:10" ht="14.45" customHeight="1" x14ac:dyDescent="0.25">
      <c r="A612" s="20">
        <v>2022</v>
      </c>
      <c r="B612" s="61" t="s">
        <v>133</v>
      </c>
      <c r="C612" s="246" t="s">
        <v>976</v>
      </c>
      <c r="D612" s="246"/>
      <c r="E612" s="246"/>
      <c r="F612" s="41">
        <v>2796.9375</v>
      </c>
      <c r="G612" s="62"/>
      <c r="H612" s="62"/>
      <c r="I612" s="52"/>
      <c r="J612" s="52"/>
    </row>
    <row r="613" spans="1:10" ht="14.45" customHeight="1" x14ac:dyDescent="0.25">
      <c r="A613" s="20">
        <v>2022</v>
      </c>
      <c r="B613" s="61" t="s">
        <v>675</v>
      </c>
      <c r="C613" s="246" t="s">
        <v>976</v>
      </c>
      <c r="D613" s="246"/>
      <c r="E613" s="246"/>
      <c r="F613" s="41">
        <v>2267.625</v>
      </c>
      <c r="G613" s="62"/>
      <c r="H613" s="62"/>
      <c r="I613" s="52"/>
      <c r="J613" s="52"/>
    </row>
    <row r="614" spans="1:10" ht="14.45" customHeight="1" x14ac:dyDescent="0.25">
      <c r="A614" s="20">
        <v>2022</v>
      </c>
      <c r="B614" s="61" t="s">
        <v>92</v>
      </c>
      <c r="C614" s="246" t="s">
        <v>976</v>
      </c>
      <c r="D614" s="246"/>
      <c r="E614" s="246"/>
      <c r="F614" s="41">
        <v>8530.3125</v>
      </c>
      <c r="G614" s="62"/>
      <c r="H614" s="62"/>
      <c r="I614" s="52"/>
      <c r="J614" s="52"/>
    </row>
    <row r="615" spans="1:10" ht="14.45" customHeight="1" x14ac:dyDescent="0.25">
      <c r="A615" s="20">
        <v>2022</v>
      </c>
      <c r="B615" s="61" t="s">
        <v>620</v>
      </c>
      <c r="C615" s="246" t="s">
        <v>976</v>
      </c>
      <c r="D615" s="246"/>
      <c r="E615" s="246"/>
      <c r="F615" s="41">
        <v>782.8125</v>
      </c>
      <c r="G615" s="62"/>
      <c r="H615" s="62"/>
      <c r="I615" s="52"/>
      <c r="J615" s="52"/>
    </row>
    <row r="616" spans="1:10" ht="14.45" customHeight="1" x14ac:dyDescent="0.25">
      <c r="A616" s="20">
        <v>2022</v>
      </c>
      <c r="B616" s="61" t="s">
        <v>135</v>
      </c>
      <c r="C616" s="246" t="s">
        <v>976</v>
      </c>
      <c r="D616" s="246"/>
      <c r="E616" s="246"/>
      <c r="F616" s="41">
        <v>1378.875</v>
      </c>
      <c r="G616" s="62"/>
      <c r="H616" s="62"/>
      <c r="I616" s="52"/>
      <c r="J616" s="52"/>
    </row>
    <row r="617" spans="1:10" ht="14.45" customHeight="1" x14ac:dyDescent="0.25">
      <c r="A617" s="20">
        <v>2022</v>
      </c>
      <c r="B617" s="61" t="s">
        <v>542</v>
      </c>
      <c r="C617" s="246" t="s">
        <v>976</v>
      </c>
      <c r="D617" s="246"/>
      <c r="E617" s="246"/>
      <c r="F617" s="41">
        <v>3152.625</v>
      </c>
      <c r="G617" s="62"/>
      <c r="H617" s="62"/>
      <c r="I617" s="52"/>
      <c r="J617" s="52"/>
    </row>
    <row r="618" spans="1:10" ht="14.45" customHeight="1" x14ac:dyDescent="0.25">
      <c r="A618" s="20">
        <v>2022</v>
      </c>
      <c r="B618" s="61" t="s">
        <v>595</v>
      </c>
      <c r="C618" s="246" t="s">
        <v>976</v>
      </c>
      <c r="D618" s="246"/>
      <c r="E618" s="246"/>
      <c r="F618" s="41">
        <v>4709.8125</v>
      </c>
      <c r="G618" s="62"/>
      <c r="H618" s="62"/>
      <c r="I618" s="52"/>
      <c r="J618" s="52"/>
    </row>
    <row r="619" spans="1:10" ht="30" x14ac:dyDescent="0.25">
      <c r="A619" s="20">
        <v>2022</v>
      </c>
      <c r="B619" s="61" t="s">
        <v>136</v>
      </c>
      <c r="C619" s="246" t="s">
        <v>976</v>
      </c>
      <c r="D619" s="246"/>
      <c r="E619" s="246"/>
      <c r="F619" s="41">
        <v>2675.4375</v>
      </c>
      <c r="G619" s="62"/>
      <c r="H619" s="62"/>
      <c r="I619" s="52"/>
      <c r="J619" s="52"/>
    </row>
    <row r="620" spans="1:10" ht="14.45" customHeight="1" x14ac:dyDescent="0.25">
      <c r="A620" s="20">
        <v>2022</v>
      </c>
      <c r="B620" s="61" t="s">
        <v>609</v>
      </c>
      <c r="C620" s="246" t="s">
        <v>976</v>
      </c>
      <c r="D620" s="246"/>
      <c r="E620" s="246"/>
      <c r="F620" s="41">
        <v>1871.8125</v>
      </c>
      <c r="G620" s="62"/>
      <c r="H620" s="62"/>
      <c r="I620" s="52"/>
      <c r="J620" s="52"/>
    </row>
    <row r="621" spans="1:10" ht="14.45" customHeight="1" x14ac:dyDescent="0.25">
      <c r="A621" s="20">
        <v>2022</v>
      </c>
      <c r="B621" s="61" t="s">
        <v>591</v>
      </c>
      <c r="C621" s="246" t="s">
        <v>976</v>
      </c>
      <c r="D621" s="246"/>
      <c r="E621" s="246"/>
      <c r="F621" s="41">
        <v>5029.875</v>
      </c>
      <c r="G621" s="62"/>
      <c r="H621" s="62"/>
      <c r="I621" s="52"/>
      <c r="J621" s="52"/>
    </row>
    <row r="622" spans="1:10" ht="14.45" customHeight="1" x14ac:dyDescent="0.25">
      <c r="A622" s="20">
        <v>2022</v>
      </c>
      <c r="B622" s="61" t="s">
        <v>95</v>
      </c>
      <c r="C622" s="246" t="s">
        <v>976</v>
      </c>
      <c r="D622" s="246"/>
      <c r="E622" s="246"/>
      <c r="F622" s="41">
        <v>2426.8125</v>
      </c>
      <c r="G622" s="62"/>
      <c r="H622" s="62"/>
      <c r="I622" s="52"/>
      <c r="J622" s="52"/>
    </row>
    <row r="623" spans="1:10" ht="30" x14ac:dyDescent="0.25">
      <c r="A623" s="20">
        <v>2022</v>
      </c>
      <c r="B623" s="61" t="s">
        <v>544</v>
      </c>
      <c r="C623" s="246" t="s">
        <v>976</v>
      </c>
      <c r="D623" s="246"/>
      <c r="E623" s="246"/>
      <c r="F623" s="41">
        <v>1199.0625</v>
      </c>
      <c r="G623" s="62"/>
      <c r="H623" s="62"/>
      <c r="I623" s="52"/>
      <c r="J623" s="52"/>
    </row>
    <row r="624" spans="1:10" ht="14.45" customHeight="1" x14ac:dyDescent="0.25">
      <c r="A624" s="20">
        <v>2022</v>
      </c>
      <c r="B624" s="61" t="s">
        <v>545</v>
      </c>
      <c r="C624" s="246" t="s">
        <v>976</v>
      </c>
      <c r="D624" s="246"/>
      <c r="E624" s="246"/>
      <c r="F624" s="41">
        <v>3977.4375</v>
      </c>
      <c r="G624" s="62"/>
      <c r="H624" s="62"/>
      <c r="I624" s="52"/>
      <c r="J624" s="52"/>
    </row>
    <row r="625" spans="1:10" ht="14.45" customHeight="1" x14ac:dyDescent="0.25">
      <c r="A625" s="20">
        <v>2022</v>
      </c>
      <c r="B625" s="61" t="s">
        <v>616</v>
      </c>
      <c r="C625" s="246" t="s">
        <v>976</v>
      </c>
      <c r="D625" s="246"/>
      <c r="E625" s="246"/>
      <c r="F625" s="41">
        <v>2450.8125</v>
      </c>
      <c r="G625" s="62"/>
      <c r="H625" s="62"/>
      <c r="I625" s="52"/>
      <c r="J625" s="52"/>
    </row>
    <row r="626" spans="1:10" ht="14.45" customHeight="1" x14ac:dyDescent="0.25">
      <c r="A626" s="20">
        <v>2022</v>
      </c>
      <c r="B626" s="61" t="s">
        <v>138</v>
      </c>
      <c r="C626" s="246" t="s">
        <v>976</v>
      </c>
      <c r="D626" s="246"/>
      <c r="E626" s="246"/>
      <c r="F626" s="41">
        <v>6521.625</v>
      </c>
      <c r="G626" s="62"/>
      <c r="H626" s="62"/>
      <c r="I626" s="52"/>
      <c r="J626" s="52"/>
    </row>
    <row r="627" spans="1:10" ht="14.45" customHeight="1" x14ac:dyDescent="0.25">
      <c r="A627" s="20">
        <v>2022</v>
      </c>
      <c r="B627" s="61" t="s">
        <v>139</v>
      </c>
      <c r="C627" s="246" t="s">
        <v>976</v>
      </c>
      <c r="D627" s="246"/>
      <c r="E627" s="246"/>
      <c r="F627" s="41">
        <v>4000.875</v>
      </c>
      <c r="G627" s="62"/>
      <c r="H627" s="62"/>
      <c r="I627" s="52"/>
      <c r="J627" s="52"/>
    </row>
    <row r="628" spans="1:10" ht="14.45" customHeight="1" x14ac:dyDescent="0.25">
      <c r="A628" s="20">
        <v>2022</v>
      </c>
      <c r="B628" s="61" t="s">
        <v>676</v>
      </c>
      <c r="C628" s="246" t="s">
        <v>976</v>
      </c>
      <c r="D628" s="246"/>
      <c r="E628" s="246"/>
      <c r="F628" s="41">
        <v>2418.5625</v>
      </c>
      <c r="G628" s="62"/>
      <c r="H628" s="62"/>
      <c r="I628" s="52"/>
      <c r="J628" s="52"/>
    </row>
    <row r="629" spans="1:10" ht="14.45" customHeight="1" x14ac:dyDescent="0.25">
      <c r="A629" s="20">
        <v>2022</v>
      </c>
      <c r="B629" s="61" t="s">
        <v>677</v>
      </c>
      <c r="C629" s="246" t="s">
        <v>976</v>
      </c>
      <c r="D629" s="246"/>
      <c r="E629" s="246"/>
      <c r="F629" s="41">
        <v>4137.1875</v>
      </c>
      <c r="G629" s="62"/>
      <c r="H629" s="62"/>
      <c r="I629" s="52"/>
      <c r="J629" s="52"/>
    </row>
    <row r="630" spans="1:10" ht="14.45" customHeight="1" x14ac:dyDescent="0.25">
      <c r="A630" s="20">
        <v>2022</v>
      </c>
      <c r="B630" s="61" t="s">
        <v>546</v>
      </c>
      <c r="C630" s="246" t="s">
        <v>976</v>
      </c>
      <c r="D630" s="246"/>
      <c r="E630" s="246"/>
      <c r="F630" s="41">
        <v>3998.8125</v>
      </c>
      <c r="G630" s="62"/>
      <c r="H630" s="62"/>
      <c r="I630" s="52"/>
      <c r="J630" s="52"/>
    </row>
    <row r="631" spans="1:10" ht="14.45" customHeight="1" x14ac:dyDescent="0.25">
      <c r="A631" s="20">
        <v>2022</v>
      </c>
      <c r="B631" s="61" t="s">
        <v>678</v>
      </c>
      <c r="C631" s="246" t="s">
        <v>976</v>
      </c>
      <c r="D631" s="246"/>
      <c r="E631" s="246"/>
      <c r="F631" s="41">
        <v>5003.625</v>
      </c>
      <c r="G631" s="62"/>
      <c r="H631" s="62"/>
      <c r="I631" s="52"/>
      <c r="J631" s="52"/>
    </row>
    <row r="632" spans="1:10" ht="14.45" customHeight="1" x14ac:dyDescent="0.25">
      <c r="A632" s="20">
        <v>2022</v>
      </c>
      <c r="B632" s="61" t="s">
        <v>96</v>
      </c>
      <c r="C632" s="246" t="s">
        <v>976</v>
      </c>
      <c r="D632" s="246"/>
      <c r="E632" s="246"/>
      <c r="F632" s="41">
        <v>1607.8125</v>
      </c>
      <c r="G632" s="62"/>
      <c r="H632" s="62"/>
      <c r="I632" s="52"/>
      <c r="J632" s="52"/>
    </row>
    <row r="633" spans="1:10" ht="14.45" customHeight="1" x14ac:dyDescent="0.25">
      <c r="A633" s="20">
        <v>2022</v>
      </c>
      <c r="B633" s="61" t="s">
        <v>607</v>
      </c>
      <c r="C633" s="246" t="s">
        <v>976</v>
      </c>
      <c r="D633" s="246"/>
      <c r="E633" s="246"/>
      <c r="F633" s="41">
        <v>507.9375</v>
      </c>
      <c r="G633" s="62"/>
      <c r="H633" s="62"/>
      <c r="I633" s="52"/>
      <c r="J633" s="52"/>
    </row>
    <row r="634" spans="1:10" ht="14.45" customHeight="1" x14ac:dyDescent="0.25">
      <c r="A634" s="20">
        <v>2022</v>
      </c>
      <c r="B634" s="61" t="s">
        <v>547</v>
      </c>
      <c r="C634" s="246" t="s">
        <v>976</v>
      </c>
      <c r="D634" s="246"/>
      <c r="E634" s="246"/>
      <c r="F634" s="41">
        <v>2960.8125</v>
      </c>
      <c r="G634" s="62"/>
      <c r="H634" s="62"/>
      <c r="I634" s="52"/>
      <c r="J634" s="52"/>
    </row>
    <row r="635" spans="1:10" ht="14.45" customHeight="1" x14ac:dyDescent="0.25">
      <c r="A635" s="20">
        <v>2022</v>
      </c>
      <c r="B635" s="61" t="s">
        <v>580</v>
      </c>
      <c r="C635" s="246" t="s">
        <v>976</v>
      </c>
      <c r="D635" s="246"/>
      <c r="E635" s="246"/>
      <c r="F635" s="41">
        <v>1365.375</v>
      </c>
      <c r="G635" s="62"/>
      <c r="H635" s="62"/>
      <c r="I635" s="52"/>
      <c r="J635" s="52"/>
    </row>
    <row r="636" spans="1:10" ht="30" x14ac:dyDescent="0.25">
      <c r="A636" s="20">
        <v>2022</v>
      </c>
      <c r="B636" s="212" t="s">
        <v>1387</v>
      </c>
      <c r="C636" s="246" t="s">
        <v>976</v>
      </c>
      <c r="D636" s="246"/>
      <c r="E636" s="246"/>
      <c r="F636" s="41">
        <v>14763.9375</v>
      </c>
      <c r="G636" s="62"/>
      <c r="H636" s="62"/>
      <c r="I636" s="52"/>
      <c r="J636" s="52"/>
    </row>
    <row r="637" spans="1:10" ht="30" x14ac:dyDescent="0.25">
      <c r="A637" s="20">
        <v>2022</v>
      </c>
      <c r="B637" s="212" t="s">
        <v>1388</v>
      </c>
      <c r="C637" s="246" t="s">
        <v>976</v>
      </c>
      <c r="D637" s="246"/>
      <c r="E637" s="246"/>
      <c r="F637" s="41">
        <v>23067.375</v>
      </c>
      <c r="G637" s="62"/>
      <c r="H637" s="62"/>
      <c r="I637" s="52"/>
      <c r="J637" s="52"/>
    </row>
    <row r="638" spans="1:10" ht="30" x14ac:dyDescent="0.25">
      <c r="A638" s="20">
        <v>2022</v>
      </c>
      <c r="B638" s="212" t="s">
        <v>919</v>
      </c>
      <c r="C638" s="246" t="s">
        <v>976</v>
      </c>
      <c r="D638" s="246"/>
      <c r="E638" s="246"/>
      <c r="F638" s="41">
        <v>19592.8125</v>
      </c>
      <c r="G638" s="62"/>
      <c r="H638" s="62"/>
      <c r="I638" s="52"/>
      <c r="J638" s="52"/>
    </row>
    <row r="639" spans="1:10" ht="30" x14ac:dyDescent="0.25">
      <c r="A639" s="20">
        <v>2022</v>
      </c>
      <c r="B639" s="212" t="s">
        <v>920</v>
      </c>
      <c r="C639" s="246" t="s">
        <v>976</v>
      </c>
      <c r="D639" s="246"/>
      <c r="E639" s="246"/>
      <c r="F639" s="41">
        <v>25414.6875</v>
      </c>
      <c r="G639" s="62"/>
      <c r="H639" s="62"/>
      <c r="I639" s="52"/>
      <c r="J639" s="52"/>
    </row>
    <row r="640" spans="1:10" ht="30" x14ac:dyDescent="0.25">
      <c r="A640" s="20">
        <v>2022</v>
      </c>
      <c r="B640" s="212" t="s">
        <v>921</v>
      </c>
      <c r="C640" s="246" t="s">
        <v>976</v>
      </c>
      <c r="D640" s="246"/>
      <c r="E640" s="246"/>
      <c r="F640" s="41">
        <v>27772.3125</v>
      </c>
      <c r="G640" s="62"/>
      <c r="H640" s="62"/>
      <c r="I640" s="52"/>
      <c r="J640" s="52"/>
    </row>
    <row r="641" spans="1:10" ht="30" x14ac:dyDescent="0.25">
      <c r="A641" s="20">
        <v>2022</v>
      </c>
      <c r="B641" s="212" t="s">
        <v>922</v>
      </c>
      <c r="C641" s="246" t="s">
        <v>976</v>
      </c>
      <c r="D641" s="246"/>
      <c r="E641" s="246"/>
      <c r="F641" s="41">
        <v>54657.5625</v>
      </c>
      <c r="G641" s="62"/>
      <c r="H641" s="62"/>
      <c r="I641" s="52"/>
      <c r="J641" s="52"/>
    </row>
    <row r="642" spans="1:10" ht="30" x14ac:dyDescent="0.25">
      <c r="A642" s="20">
        <v>2022</v>
      </c>
      <c r="B642" s="212" t="s">
        <v>923</v>
      </c>
      <c r="C642" s="246" t="s">
        <v>976</v>
      </c>
      <c r="D642" s="246"/>
      <c r="E642" s="246"/>
      <c r="F642" s="41">
        <v>14314.125</v>
      </c>
      <c r="G642" s="62"/>
      <c r="H642" s="62"/>
      <c r="I642" s="52"/>
      <c r="J642" s="52"/>
    </row>
    <row r="643" spans="1:10" ht="30" x14ac:dyDescent="0.25">
      <c r="A643" s="20">
        <v>2022</v>
      </c>
      <c r="B643" s="212" t="s">
        <v>924</v>
      </c>
      <c r="C643" s="246" t="s">
        <v>976</v>
      </c>
      <c r="D643" s="246"/>
      <c r="E643" s="246"/>
      <c r="F643" s="41">
        <v>20240.0625</v>
      </c>
      <c r="G643" s="62"/>
      <c r="H643" s="62"/>
      <c r="I643" s="52"/>
      <c r="J643" s="52"/>
    </row>
    <row r="644" spans="1:10" ht="30" x14ac:dyDescent="0.25">
      <c r="A644" s="20">
        <v>2022</v>
      </c>
      <c r="B644" s="212" t="s">
        <v>925</v>
      </c>
      <c r="C644" s="246" t="s">
        <v>976</v>
      </c>
      <c r="D644" s="246"/>
      <c r="E644" s="246"/>
      <c r="F644" s="41">
        <v>45726.75</v>
      </c>
      <c r="G644" s="62"/>
      <c r="H644" s="62"/>
      <c r="I644" s="52"/>
      <c r="J644" s="52"/>
    </row>
    <row r="645" spans="1:10" ht="30" x14ac:dyDescent="0.25">
      <c r="A645" s="20">
        <v>2022</v>
      </c>
      <c r="B645" s="212" t="s">
        <v>926</v>
      </c>
      <c r="C645" s="246" t="s">
        <v>976</v>
      </c>
      <c r="D645" s="246"/>
      <c r="E645" s="246"/>
      <c r="F645" s="41">
        <v>59146.5</v>
      </c>
      <c r="G645" s="62"/>
      <c r="H645" s="62"/>
      <c r="I645" s="52"/>
      <c r="J645" s="52"/>
    </row>
    <row r="646" spans="1:10" s="53" customFormat="1" x14ac:dyDescent="0.25">
      <c r="A646" s="176"/>
      <c r="B646" s="61"/>
      <c r="C646" s="61"/>
      <c r="D646" s="61"/>
      <c r="E646" s="61"/>
      <c r="F646" s="136"/>
      <c r="G646" s="62"/>
      <c r="H646" s="62"/>
      <c r="I646" s="52"/>
      <c r="J646" s="52"/>
    </row>
    <row r="647" spans="1:10" x14ac:dyDescent="0.25">
      <c r="A647" s="226" t="s">
        <v>15</v>
      </c>
      <c r="B647" s="227"/>
      <c r="C647" s="227"/>
      <c r="D647" s="179"/>
      <c r="E647" s="179"/>
      <c r="F647" s="71">
        <f>SUM(F454:F645)</f>
        <v>1129707</v>
      </c>
      <c r="G647" s="62"/>
      <c r="H647" s="62"/>
      <c r="I647" s="52"/>
      <c r="J647" s="52"/>
    </row>
    <row r="648" spans="1:10" x14ac:dyDescent="0.25">
      <c r="A648" s="50"/>
      <c r="B648" s="51"/>
      <c r="C648" s="182"/>
      <c r="D648" s="182"/>
      <c r="E648" s="182"/>
      <c r="F648" s="71"/>
      <c r="G648" s="60"/>
      <c r="H648" s="60"/>
      <c r="I648" s="52"/>
      <c r="J648" s="52"/>
    </row>
    <row r="649" spans="1:10" x14ac:dyDescent="0.25">
      <c r="A649" s="240" t="s">
        <v>16</v>
      </c>
      <c r="B649" s="241"/>
      <c r="C649" s="241"/>
      <c r="D649" s="189"/>
      <c r="E649" s="189"/>
      <c r="F649" s="73">
        <v>2485928.62</v>
      </c>
      <c r="G649" s="60"/>
      <c r="H649" s="63"/>
      <c r="I649" s="52"/>
      <c r="J649" s="52"/>
    </row>
    <row r="650" spans="1:10" x14ac:dyDescent="0.25">
      <c r="A650" s="50"/>
      <c r="B650" s="180"/>
      <c r="C650" s="182"/>
      <c r="D650" s="51"/>
      <c r="E650" s="51"/>
      <c r="F650" s="74"/>
    </row>
    <row r="651" spans="1:10" x14ac:dyDescent="0.25">
      <c r="A651" s="237" t="s">
        <v>1405</v>
      </c>
      <c r="B651" s="238"/>
      <c r="C651" s="238"/>
      <c r="D651" s="238"/>
      <c r="E651" s="238"/>
      <c r="F651" s="239"/>
    </row>
    <row r="652" spans="1:10" ht="14.45" customHeight="1" x14ac:dyDescent="0.25">
      <c r="A652" s="243" t="s">
        <v>1406</v>
      </c>
      <c r="B652" s="244"/>
      <c r="C652" s="244"/>
      <c r="D652" s="244"/>
      <c r="E652" s="244"/>
      <c r="F652" s="245"/>
    </row>
    <row r="653" spans="1:10" ht="14.45" customHeight="1" x14ac:dyDescent="0.25">
      <c r="A653" s="243" t="s">
        <v>1407</v>
      </c>
      <c r="B653" s="244"/>
      <c r="C653" s="244"/>
      <c r="D653" s="244"/>
      <c r="E653" s="244"/>
      <c r="F653" s="245"/>
    </row>
    <row r="654" spans="1:10" ht="14.45" customHeight="1" x14ac:dyDescent="0.25">
      <c r="A654" s="243" t="s">
        <v>1408</v>
      </c>
      <c r="B654" s="244"/>
      <c r="C654" s="244"/>
      <c r="D654" s="244"/>
      <c r="E654" s="244"/>
      <c r="F654" s="245"/>
    </row>
    <row r="655" spans="1:10" ht="14.45" customHeight="1" x14ac:dyDescent="0.25">
      <c r="A655" s="237" t="s">
        <v>1415</v>
      </c>
      <c r="B655" s="238"/>
      <c r="C655" s="238"/>
      <c r="D655" s="238"/>
      <c r="E655" s="238"/>
      <c r="F655" s="239"/>
    </row>
    <row r="656" spans="1:10" ht="14.45" customHeight="1" x14ac:dyDescent="0.25">
      <c r="A656" s="243" t="s">
        <v>1409</v>
      </c>
      <c r="B656" s="244"/>
      <c r="C656" s="244"/>
      <c r="D656" s="244"/>
      <c r="E656" s="244"/>
      <c r="F656" s="245"/>
    </row>
    <row r="657" spans="1:6" ht="14.45" customHeight="1" x14ac:dyDescent="0.25">
      <c r="A657" s="243" t="s">
        <v>1410</v>
      </c>
      <c r="B657" s="244"/>
      <c r="C657" s="244"/>
      <c r="D657" s="244"/>
      <c r="E657" s="244"/>
      <c r="F657" s="245"/>
    </row>
    <row r="658" spans="1:6" x14ac:dyDescent="0.25">
      <c r="A658" s="243" t="s">
        <v>1411</v>
      </c>
      <c r="B658" s="244"/>
      <c r="C658" s="244"/>
      <c r="D658" s="244"/>
      <c r="E658" s="244"/>
      <c r="F658" s="245"/>
    </row>
    <row r="659" spans="1:6" x14ac:dyDescent="0.25">
      <c r="A659" s="243" t="s">
        <v>1414</v>
      </c>
      <c r="B659" s="244"/>
      <c r="C659" s="244"/>
      <c r="D659" s="244"/>
      <c r="E659" s="244"/>
      <c r="F659" s="245"/>
    </row>
    <row r="660" spans="1:6" x14ac:dyDescent="0.25">
      <c r="A660" s="243" t="s">
        <v>1413</v>
      </c>
      <c r="B660" s="244"/>
      <c r="C660" s="244"/>
      <c r="D660" s="244"/>
      <c r="E660" s="244"/>
      <c r="F660" s="245"/>
    </row>
    <row r="661" spans="1:6" ht="15.75" thickBot="1" x14ac:dyDescent="0.3">
      <c r="A661" s="75"/>
      <c r="B661" s="76"/>
      <c r="C661" s="77"/>
      <c r="D661" s="76"/>
      <c r="E661" s="76"/>
      <c r="F661" s="78"/>
    </row>
  </sheetData>
  <mergeCells count="243">
    <mergeCell ref="B1:E1"/>
    <mergeCell ref="B2:E2"/>
    <mergeCell ref="B3:E3"/>
    <mergeCell ref="F1:F3"/>
    <mergeCell ref="C453:E453"/>
    <mergeCell ref="A660:F660"/>
    <mergeCell ref="A653:F653"/>
    <mergeCell ref="A654:F654"/>
    <mergeCell ref="A656:F656"/>
    <mergeCell ref="A657:F657"/>
    <mergeCell ref="A659:F659"/>
    <mergeCell ref="A658:F658"/>
    <mergeCell ref="A652:F652"/>
    <mergeCell ref="C642:E642"/>
    <mergeCell ref="C643:E643"/>
    <mergeCell ref="C644:E644"/>
    <mergeCell ref="C645:E645"/>
    <mergeCell ref="A651:F651"/>
    <mergeCell ref="C637:E637"/>
    <mergeCell ref="C638:E638"/>
    <mergeCell ref="C639:E639"/>
    <mergeCell ref="C640:E640"/>
    <mergeCell ref="C641:E641"/>
    <mergeCell ref="C632:E632"/>
    <mergeCell ref="C633:E633"/>
    <mergeCell ref="C634:E634"/>
    <mergeCell ref="C635:E635"/>
    <mergeCell ref="C636:E636"/>
    <mergeCell ref="C627:E627"/>
    <mergeCell ref="C628:E628"/>
    <mergeCell ref="C629:E629"/>
    <mergeCell ref="C630:E630"/>
    <mergeCell ref="C631:E631"/>
    <mergeCell ref="C622:E622"/>
    <mergeCell ref="C623:E623"/>
    <mergeCell ref="C624:E624"/>
    <mergeCell ref="C625:E625"/>
    <mergeCell ref="C626:E626"/>
    <mergeCell ref="C617:E617"/>
    <mergeCell ref="C618:E618"/>
    <mergeCell ref="C619:E619"/>
    <mergeCell ref="C620:E620"/>
    <mergeCell ref="C621:E621"/>
    <mergeCell ref="C612:E612"/>
    <mergeCell ref="C613:E613"/>
    <mergeCell ref="C614:E614"/>
    <mergeCell ref="C615:E615"/>
    <mergeCell ref="C616:E616"/>
    <mergeCell ref="C607:E607"/>
    <mergeCell ref="C608:E608"/>
    <mergeCell ref="C609:E609"/>
    <mergeCell ref="C610:E610"/>
    <mergeCell ref="C611:E611"/>
    <mergeCell ref="C602:E602"/>
    <mergeCell ref="C603:E603"/>
    <mergeCell ref="C604:E604"/>
    <mergeCell ref="C605:E605"/>
    <mergeCell ref="C606:E606"/>
    <mergeCell ref="C597:E597"/>
    <mergeCell ref="C598:E598"/>
    <mergeCell ref="C599:E599"/>
    <mergeCell ref="C600:E600"/>
    <mergeCell ref="C601:E601"/>
    <mergeCell ref="C592:E592"/>
    <mergeCell ref="C593:E593"/>
    <mergeCell ref="C594:E594"/>
    <mergeCell ref="C595:E595"/>
    <mergeCell ref="C596:E596"/>
    <mergeCell ref="C587:E587"/>
    <mergeCell ref="C588:E588"/>
    <mergeCell ref="C589:E589"/>
    <mergeCell ref="C590:E590"/>
    <mergeCell ref="C591:E591"/>
    <mergeCell ref="C582:E582"/>
    <mergeCell ref="C583:E583"/>
    <mergeCell ref="C584:E584"/>
    <mergeCell ref="C585:E585"/>
    <mergeCell ref="C586:E586"/>
    <mergeCell ref="C577:E577"/>
    <mergeCell ref="C578:E578"/>
    <mergeCell ref="C579:E579"/>
    <mergeCell ref="C580:E580"/>
    <mergeCell ref="C581:E581"/>
    <mergeCell ref="C572:E572"/>
    <mergeCell ref="C573:E573"/>
    <mergeCell ref="C574:E574"/>
    <mergeCell ref="C575:E575"/>
    <mergeCell ref="C576:E576"/>
    <mergeCell ref="C567:E567"/>
    <mergeCell ref="C568:E568"/>
    <mergeCell ref="C569:E569"/>
    <mergeCell ref="C570:E570"/>
    <mergeCell ref="C571:E571"/>
    <mergeCell ref="C562:E562"/>
    <mergeCell ref="C563:E563"/>
    <mergeCell ref="C564:E564"/>
    <mergeCell ref="C565:E565"/>
    <mergeCell ref="C566:E566"/>
    <mergeCell ref="C557:E557"/>
    <mergeCell ref="C558:E558"/>
    <mergeCell ref="C559:E559"/>
    <mergeCell ref="C560:E560"/>
    <mergeCell ref="C561:E561"/>
    <mergeCell ref="C552:E552"/>
    <mergeCell ref="C553:E553"/>
    <mergeCell ref="C554:E554"/>
    <mergeCell ref="C555:E555"/>
    <mergeCell ref="C556:E556"/>
    <mergeCell ref="C547:E547"/>
    <mergeCell ref="C548:E548"/>
    <mergeCell ref="C549:E549"/>
    <mergeCell ref="C550:E550"/>
    <mergeCell ref="C551:E551"/>
    <mergeCell ref="C542:E542"/>
    <mergeCell ref="C543:E543"/>
    <mergeCell ref="C544:E544"/>
    <mergeCell ref="C545:E545"/>
    <mergeCell ref="C546:E546"/>
    <mergeCell ref="C537:E537"/>
    <mergeCell ref="C538:E538"/>
    <mergeCell ref="C539:E539"/>
    <mergeCell ref="C540:E540"/>
    <mergeCell ref="C541:E541"/>
    <mergeCell ref="C532:E532"/>
    <mergeCell ref="C533:E533"/>
    <mergeCell ref="C534:E534"/>
    <mergeCell ref="C535:E535"/>
    <mergeCell ref="C536:E536"/>
    <mergeCell ref="C527:E527"/>
    <mergeCell ref="C528:E528"/>
    <mergeCell ref="C529:E529"/>
    <mergeCell ref="C530:E530"/>
    <mergeCell ref="C531:E531"/>
    <mergeCell ref="C522:E522"/>
    <mergeCell ref="C523:E523"/>
    <mergeCell ref="C524:E524"/>
    <mergeCell ref="C525:E525"/>
    <mergeCell ref="C526:E526"/>
    <mergeCell ref="C517:E517"/>
    <mergeCell ref="C518:E518"/>
    <mergeCell ref="C519:E519"/>
    <mergeCell ref="C520:E520"/>
    <mergeCell ref="C521:E521"/>
    <mergeCell ref="C512:E512"/>
    <mergeCell ref="C513:E513"/>
    <mergeCell ref="C514:E514"/>
    <mergeCell ref="C515:E515"/>
    <mergeCell ref="C516:E516"/>
    <mergeCell ref="C507:E507"/>
    <mergeCell ref="C508:E508"/>
    <mergeCell ref="C509:E509"/>
    <mergeCell ref="C510:E510"/>
    <mergeCell ref="C511:E511"/>
    <mergeCell ref="C502:E502"/>
    <mergeCell ref="C503:E503"/>
    <mergeCell ref="C504:E504"/>
    <mergeCell ref="C505:E505"/>
    <mergeCell ref="C506:E506"/>
    <mergeCell ref="C497:E497"/>
    <mergeCell ref="C498:E498"/>
    <mergeCell ref="C499:E499"/>
    <mergeCell ref="C500:E500"/>
    <mergeCell ref="C501:E501"/>
    <mergeCell ref="C492:E492"/>
    <mergeCell ref="C493:E493"/>
    <mergeCell ref="C494:E494"/>
    <mergeCell ref="C495:E495"/>
    <mergeCell ref="C496:E496"/>
    <mergeCell ref="C487:E487"/>
    <mergeCell ref="C488:E488"/>
    <mergeCell ref="C489:E489"/>
    <mergeCell ref="C490:E490"/>
    <mergeCell ref="C491:E491"/>
    <mergeCell ref="C482:E482"/>
    <mergeCell ref="C483:E483"/>
    <mergeCell ref="C484:E484"/>
    <mergeCell ref="C485:E485"/>
    <mergeCell ref="C486:E486"/>
    <mergeCell ref="C477:E477"/>
    <mergeCell ref="C478:E478"/>
    <mergeCell ref="C479:E479"/>
    <mergeCell ref="C480:E480"/>
    <mergeCell ref="C481:E481"/>
    <mergeCell ref="A209:F210"/>
    <mergeCell ref="B5:F5"/>
    <mergeCell ref="A647:C647"/>
    <mergeCell ref="A6:C6"/>
    <mergeCell ref="A9:D9"/>
    <mergeCell ref="A205:C205"/>
    <mergeCell ref="A207:C207"/>
    <mergeCell ref="B448:F448"/>
    <mergeCell ref="C454:E454"/>
    <mergeCell ref="C455:E455"/>
    <mergeCell ref="C456:E456"/>
    <mergeCell ref="A435:F435"/>
    <mergeCell ref="B224:F224"/>
    <mergeCell ref="A218:F218"/>
    <mergeCell ref="A219:F219"/>
    <mergeCell ref="A221:F221"/>
    <mergeCell ref="A220:F220"/>
    <mergeCell ref="C462:E462"/>
    <mergeCell ref="C473:E473"/>
    <mergeCell ref="C474:E474"/>
    <mergeCell ref="C475:E475"/>
    <mergeCell ref="C476:E476"/>
    <mergeCell ref="C467:E467"/>
    <mergeCell ref="C468:E468"/>
    <mergeCell ref="C472:E472"/>
    <mergeCell ref="A212:F212"/>
    <mergeCell ref="A213:F213"/>
    <mergeCell ref="A214:F214"/>
    <mergeCell ref="A215:F215"/>
    <mergeCell ref="A217:F217"/>
    <mergeCell ref="A211:F211"/>
    <mergeCell ref="C469:E469"/>
    <mergeCell ref="C470:E470"/>
    <mergeCell ref="C471:E471"/>
    <mergeCell ref="A216:F216"/>
    <mergeCell ref="A440:F440"/>
    <mergeCell ref="A655:F655"/>
    <mergeCell ref="A649:C649"/>
    <mergeCell ref="A228:D228"/>
    <mergeCell ref="A431:C431"/>
    <mergeCell ref="A433:C433"/>
    <mergeCell ref="A452:D452"/>
    <mergeCell ref="A438:F438"/>
    <mergeCell ref="A439:F439"/>
    <mergeCell ref="A441:F441"/>
    <mergeCell ref="A436:F436"/>
    <mergeCell ref="A437:F437"/>
    <mergeCell ref="A442:F442"/>
    <mergeCell ref="A443:F443"/>
    <mergeCell ref="A444:F444"/>
    <mergeCell ref="A445:F445"/>
    <mergeCell ref="C463:E463"/>
    <mergeCell ref="C464:E464"/>
    <mergeCell ref="C465:E465"/>
    <mergeCell ref="C466:E466"/>
    <mergeCell ref="C457:E457"/>
    <mergeCell ref="C458:E458"/>
    <mergeCell ref="C459:E459"/>
    <mergeCell ref="C460:E460"/>
    <mergeCell ref="C461:E461"/>
  </mergeCells>
  <hyperlinks>
    <hyperlink ref="F1" location="Inhoud!A1" display="terug naar inhoud" xr:uid="{FFAFADEC-AC94-4CDB-BB05-82F0A459B37A}"/>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B3342-5885-40A2-AD94-A21313308A40}">
  <sheetPr>
    <pageSetUpPr fitToPage="1"/>
  </sheetPr>
  <dimension ref="A1:D83"/>
  <sheetViews>
    <sheetView zoomScaleNormal="100" workbookViewId="0">
      <selection activeCell="A3" sqref="A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17</v>
      </c>
      <c r="C1" s="229"/>
      <c r="D1" s="234" t="s">
        <v>6</v>
      </c>
    </row>
    <row r="2" spans="1:4" x14ac:dyDescent="0.25">
      <c r="A2" s="47" t="s">
        <v>7</v>
      </c>
      <c r="B2" s="230" t="s">
        <v>18</v>
      </c>
      <c r="C2" s="231"/>
      <c r="D2" s="234"/>
    </row>
    <row r="3" spans="1:4" ht="15.75" thickBot="1" x14ac:dyDescent="0.3">
      <c r="A3" s="48" t="s">
        <v>8</v>
      </c>
      <c r="B3" s="232" t="s">
        <v>4</v>
      </c>
      <c r="C3" s="233"/>
      <c r="D3" s="234"/>
    </row>
    <row r="4" spans="1:4" ht="15.75" thickBot="1" x14ac:dyDescent="0.3"/>
    <row r="5" spans="1:4" s="4" customFormat="1" x14ac:dyDescent="0.25">
      <c r="A5" s="14" t="s">
        <v>9</v>
      </c>
      <c r="B5" s="235" t="s">
        <v>100</v>
      </c>
      <c r="C5" s="235"/>
      <c r="D5" s="236"/>
    </row>
    <row r="6" spans="1:4" s="4" customFormat="1" x14ac:dyDescent="0.25">
      <c r="A6" s="221" t="s">
        <v>10</v>
      </c>
      <c r="B6" s="222"/>
      <c r="C6" s="222"/>
      <c r="D6" s="108">
        <v>65</v>
      </c>
    </row>
    <row r="7" spans="1:4" x14ac:dyDescent="0.25">
      <c r="A7" s="50"/>
      <c r="D7" s="41"/>
    </row>
    <row r="8" spans="1:4" x14ac:dyDescent="0.25">
      <c r="A8" s="223" t="s">
        <v>11</v>
      </c>
      <c r="B8" s="224"/>
      <c r="C8" s="224"/>
      <c r="D8" s="225"/>
    </row>
    <row r="9" spans="1:4" x14ac:dyDescent="0.25">
      <c r="A9" s="12" t="s">
        <v>12</v>
      </c>
      <c r="B9" s="16" t="s">
        <v>20</v>
      </c>
      <c r="C9" s="5" t="s">
        <v>13</v>
      </c>
      <c r="D9" s="13" t="s">
        <v>14</v>
      </c>
    </row>
    <row r="10" spans="1:4" x14ac:dyDescent="0.25">
      <c r="A10" s="20">
        <v>2021</v>
      </c>
      <c r="B10" s="49" t="s">
        <v>31</v>
      </c>
      <c r="C10" s="49" t="s">
        <v>30</v>
      </c>
      <c r="D10" s="41">
        <v>25850</v>
      </c>
    </row>
    <row r="11" spans="1:4" x14ac:dyDescent="0.25">
      <c r="A11" s="20">
        <v>2021</v>
      </c>
      <c r="B11" s="49" t="s">
        <v>32</v>
      </c>
      <c r="C11" s="49" t="s">
        <v>30</v>
      </c>
      <c r="D11" s="41">
        <v>37130</v>
      </c>
    </row>
    <row r="12" spans="1:4" x14ac:dyDescent="0.25">
      <c r="A12" s="20">
        <v>2021</v>
      </c>
      <c r="B12" s="49" t="s">
        <v>33</v>
      </c>
      <c r="C12" s="49" t="s">
        <v>30</v>
      </c>
      <c r="D12" s="41">
        <f>294690+27260</f>
        <v>321950</v>
      </c>
    </row>
    <row r="13" spans="1:4" x14ac:dyDescent="0.25">
      <c r="A13" s="20">
        <v>2021</v>
      </c>
      <c r="B13" s="49" t="s">
        <v>34</v>
      </c>
      <c r="C13" s="49" t="s">
        <v>30</v>
      </c>
      <c r="D13" s="41">
        <v>24910</v>
      </c>
    </row>
    <row r="14" spans="1:4" x14ac:dyDescent="0.25">
      <c r="A14" s="20">
        <v>2021</v>
      </c>
      <c r="B14" s="49" t="s">
        <v>35</v>
      </c>
      <c r="C14" s="49" t="s">
        <v>30</v>
      </c>
      <c r="D14" s="41">
        <v>5640</v>
      </c>
    </row>
    <row r="15" spans="1:4" x14ac:dyDescent="0.25">
      <c r="A15" s="20">
        <v>2021</v>
      </c>
      <c r="B15" s="49" t="s">
        <v>36</v>
      </c>
      <c r="C15" s="49" t="s">
        <v>30</v>
      </c>
      <c r="D15" s="41">
        <v>80840</v>
      </c>
    </row>
    <row r="16" spans="1:4" x14ac:dyDescent="0.25">
      <c r="A16" s="20">
        <v>2021</v>
      </c>
      <c r="B16" s="49" t="s">
        <v>37</v>
      </c>
      <c r="C16" s="49" t="s">
        <v>30</v>
      </c>
      <c r="D16" s="41">
        <v>30550</v>
      </c>
    </row>
    <row r="17" spans="1:4" x14ac:dyDescent="0.25">
      <c r="A17" s="20">
        <v>2021</v>
      </c>
      <c r="B17" s="49" t="s">
        <v>38</v>
      </c>
      <c r="C17" s="49" t="s">
        <v>30</v>
      </c>
      <c r="D17" s="41">
        <f>35250+7050</f>
        <v>42300</v>
      </c>
    </row>
    <row r="18" spans="1:4" x14ac:dyDescent="0.25">
      <c r="A18" s="20">
        <v>2021</v>
      </c>
      <c r="B18" s="49" t="s">
        <v>39</v>
      </c>
      <c r="C18" s="49" t="s">
        <v>30</v>
      </c>
      <c r="D18" s="41">
        <v>22560</v>
      </c>
    </row>
    <row r="19" spans="1:4" x14ac:dyDescent="0.25">
      <c r="A19" s="20">
        <v>2021</v>
      </c>
      <c r="B19" s="49" t="s">
        <v>40</v>
      </c>
      <c r="C19" s="49" t="s">
        <v>30</v>
      </c>
      <c r="D19" s="41">
        <f>11750+14100</f>
        <v>25850</v>
      </c>
    </row>
    <row r="20" spans="1:4" x14ac:dyDescent="0.25">
      <c r="A20" s="20">
        <v>2021</v>
      </c>
      <c r="B20" s="49" t="s">
        <v>41</v>
      </c>
      <c r="C20" s="49" t="s">
        <v>30</v>
      </c>
      <c r="D20" s="41">
        <v>36660</v>
      </c>
    </row>
    <row r="21" spans="1:4" x14ac:dyDescent="0.25">
      <c r="A21" s="20">
        <v>2021</v>
      </c>
      <c r="B21" s="49" t="s">
        <v>42</v>
      </c>
      <c r="C21" s="49" t="s">
        <v>30</v>
      </c>
      <c r="D21" s="41">
        <v>14570</v>
      </c>
    </row>
    <row r="22" spans="1:4" x14ac:dyDescent="0.25">
      <c r="A22" s="20">
        <v>2021</v>
      </c>
      <c r="B22" s="49" t="s">
        <v>43</v>
      </c>
      <c r="C22" s="49" t="s">
        <v>30</v>
      </c>
      <c r="D22" s="41">
        <v>47940</v>
      </c>
    </row>
    <row r="23" spans="1:4" x14ac:dyDescent="0.25">
      <c r="A23" s="20">
        <v>2021</v>
      </c>
      <c r="B23" s="49" t="s">
        <v>44</v>
      </c>
      <c r="C23" s="49" t="s">
        <v>30</v>
      </c>
      <c r="D23" s="41">
        <v>4700</v>
      </c>
    </row>
    <row r="24" spans="1:4" x14ac:dyDescent="0.25">
      <c r="A24" s="20">
        <v>2021</v>
      </c>
      <c r="B24" s="49" t="s">
        <v>45</v>
      </c>
      <c r="C24" s="49" t="s">
        <v>30</v>
      </c>
      <c r="D24" s="41">
        <v>9870</v>
      </c>
    </row>
    <row r="25" spans="1:4" x14ac:dyDescent="0.25">
      <c r="A25" s="20">
        <v>2021</v>
      </c>
      <c r="B25" s="49" t="s">
        <v>46</v>
      </c>
      <c r="C25" s="49" t="s">
        <v>30</v>
      </c>
      <c r="D25" s="41">
        <v>24440</v>
      </c>
    </row>
    <row r="26" spans="1:4" x14ac:dyDescent="0.25">
      <c r="A26" s="20">
        <v>2021</v>
      </c>
      <c r="B26" s="49" t="s">
        <v>47</v>
      </c>
      <c r="C26" s="49" t="s">
        <v>30</v>
      </c>
      <c r="D26" s="41">
        <v>12220</v>
      </c>
    </row>
    <row r="27" spans="1:4" x14ac:dyDescent="0.25">
      <c r="A27" s="20">
        <v>2021</v>
      </c>
      <c r="B27" s="49" t="s">
        <v>48</v>
      </c>
      <c r="C27" s="49" t="s">
        <v>30</v>
      </c>
      <c r="D27" s="41">
        <f>23500+3760</f>
        <v>27260</v>
      </c>
    </row>
    <row r="28" spans="1:4" x14ac:dyDescent="0.25">
      <c r="A28" s="20">
        <v>2021</v>
      </c>
      <c r="B28" s="49" t="s">
        <v>49</v>
      </c>
      <c r="C28" s="49" t="s">
        <v>30</v>
      </c>
      <c r="D28" s="41">
        <v>59690</v>
      </c>
    </row>
    <row r="29" spans="1:4" x14ac:dyDescent="0.25">
      <c r="A29" s="20">
        <v>2021</v>
      </c>
      <c r="B29" s="49" t="s">
        <v>50</v>
      </c>
      <c r="C29" s="49" t="s">
        <v>30</v>
      </c>
      <c r="D29" s="41">
        <v>192230</v>
      </c>
    </row>
    <row r="30" spans="1:4" x14ac:dyDescent="0.25">
      <c r="A30" s="20">
        <v>2021</v>
      </c>
      <c r="B30" s="49" t="s">
        <v>51</v>
      </c>
      <c r="C30" s="49" t="s">
        <v>30</v>
      </c>
      <c r="D30" s="41">
        <v>57810</v>
      </c>
    </row>
    <row r="31" spans="1:4" x14ac:dyDescent="0.25">
      <c r="A31" s="20">
        <v>2021</v>
      </c>
      <c r="B31" s="49" t="s">
        <v>52</v>
      </c>
      <c r="C31" s="49" t="s">
        <v>30</v>
      </c>
      <c r="D31" s="41">
        <v>23970</v>
      </c>
    </row>
    <row r="32" spans="1:4" x14ac:dyDescent="0.25">
      <c r="A32" s="20">
        <v>2021</v>
      </c>
      <c r="B32" s="49" t="s">
        <v>53</v>
      </c>
      <c r="C32" s="49" t="s">
        <v>30</v>
      </c>
      <c r="D32" s="41">
        <v>30080</v>
      </c>
    </row>
    <row r="33" spans="1:4" x14ac:dyDescent="0.25">
      <c r="A33" s="20">
        <v>2021</v>
      </c>
      <c r="B33" s="49" t="s">
        <v>54</v>
      </c>
      <c r="C33" s="49" t="s">
        <v>30</v>
      </c>
      <c r="D33" s="41">
        <v>27260</v>
      </c>
    </row>
    <row r="34" spans="1:4" x14ac:dyDescent="0.25">
      <c r="A34" s="20">
        <v>2021</v>
      </c>
      <c r="B34" s="49" t="s">
        <v>55</v>
      </c>
      <c r="C34" s="49" t="s">
        <v>30</v>
      </c>
      <c r="D34" s="41">
        <v>30080</v>
      </c>
    </row>
    <row r="35" spans="1:4" x14ac:dyDescent="0.25">
      <c r="A35" s="20">
        <v>2021</v>
      </c>
      <c r="B35" s="49" t="s">
        <v>56</v>
      </c>
      <c r="C35" s="49" t="s">
        <v>30</v>
      </c>
      <c r="D35" s="41">
        <v>78960</v>
      </c>
    </row>
    <row r="36" spans="1:4" x14ac:dyDescent="0.25">
      <c r="A36" s="20">
        <v>2021</v>
      </c>
      <c r="B36" s="49" t="s">
        <v>57</v>
      </c>
      <c r="C36" s="49" t="s">
        <v>30</v>
      </c>
      <c r="D36" s="41">
        <v>17860</v>
      </c>
    </row>
    <row r="37" spans="1:4" x14ac:dyDescent="0.25">
      <c r="A37" s="20">
        <v>2021</v>
      </c>
      <c r="B37" s="49" t="s">
        <v>58</v>
      </c>
      <c r="C37" s="49" t="s">
        <v>30</v>
      </c>
      <c r="D37" s="41">
        <v>18800</v>
      </c>
    </row>
    <row r="38" spans="1:4" x14ac:dyDescent="0.25">
      <c r="A38" s="20">
        <v>2021</v>
      </c>
      <c r="B38" s="49" t="s">
        <v>59</v>
      </c>
      <c r="C38" s="49" t="s">
        <v>30</v>
      </c>
      <c r="D38" s="41">
        <v>20210</v>
      </c>
    </row>
    <row r="39" spans="1:4" x14ac:dyDescent="0.25">
      <c r="A39" s="20">
        <v>2021</v>
      </c>
      <c r="B39" s="49" t="s">
        <v>60</v>
      </c>
      <c r="C39" s="49" t="s">
        <v>30</v>
      </c>
      <c r="D39" s="41">
        <v>11280</v>
      </c>
    </row>
    <row r="40" spans="1:4" x14ac:dyDescent="0.25">
      <c r="A40" s="20">
        <v>2021</v>
      </c>
      <c r="B40" s="49" t="s">
        <v>61</v>
      </c>
      <c r="C40" s="49" t="s">
        <v>30</v>
      </c>
      <c r="D40" s="41">
        <v>13630</v>
      </c>
    </row>
    <row r="41" spans="1:4" x14ac:dyDescent="0.25">
      <c r="A41" s="20">
        <v>2021</v>
      </c>
      <c r="B41" s="49" t="s">
        <v>62</v>
      </c>
      <c r="C41" s="49" t="s">
        <v>30</v>
      </c>
      <c r="D41" s="41">
        <v>24440</v>
      </c>
    </row>
    <row r="42" spans="1:4" x14ac:dyDescent="0.25">
      <c r="A42" s="20">
        <v>2021</v>
      </c>
      <c r="B42" s="49" t="s">
        <v>63</v>
      </c>
      <c r="C42" s="49" t="s">
        <v>30</v>
      </c>
      <c r="D42" s="41">
        <v>17860</v>
      </c>
    </row>
    <row r="43" spans="1:4" x14ac:dyDescent="0.25">
      <c r="A43" s="20">
        <v>2021</v>
      </c>
      <c r="B43" s="49" t="s">
        <v>64</v>
      </c>
      <c r="C43" s="49" t="s">
        <v>30</v>
      </c>
      <c r="D43" s="41">
        <v>20680</v>
      </c>
    </row>
    <row r="44" spans="1:4" x14ac:dyDescent="0.25">
      <c r="A44" s="20">
        <v>2021</v>
      </c>
      <c r="B44" s="49" t="s">
        <v>65</v>
      </c>
      <c r="C44" s="49" t="s">
        <v>30</v>
      </c>
      <c r="D44" s="41">
        <v>29610</v>
      </c>
    </row>
    <row r="45" spans="1:4" x14ac:dyDescent="0.25">
      <c r="A45" s="20">
        <v>2021</v>
      </c>
      <c r="B45" s="49" t="s">
        <v>66</v>
      </c>
      <c r="C45" s="49" t="s">
        <v>30</v>
      </c>
      <c r="D45" s="41">
        <v>99170</v>
      </c>
    </row>
    <row r="46" spans="1:4" x14ac:dyDescent="0.25">
      <c r="A46" s="20">
        <v>2021</v>
      </c>
      <c r="B46" s="49" t="s">
        <v>67</v>
      </c>
      <c r="C46" s="49" t="s">
        <v>30</v>
      </c>
      <c r="D46" s="41">
        <v>80840</v>
      </c>
    </row>
    <row r="47" spans="1:4" x14ac:dyDescent="0.25">
      <c r="A47" s="20">
        <v>2021</v>
      </c>
      <c r="B47" s="49" t="s">
        <v>68</v>
      </c>
      <c r="C47" s="49" t="s">
        <v>30</v>
      </c>
      <c r="D47" s="41">
        <v>13160</v>
      </c>
    </row>
    <row r="48" spans="1:4" x14ac:dyDescent="0.25">
      <c r="A48" s="20">
        <v>2021</v>
      </c>
      <c r="B48" s="49" t="s">
        <v>70</v>
      </c>
      <c r="C48" s="49" t="s">
        <v>30</v>
      </c>
      <c r="D48" s="41">
        <v>15980</v>
      </c>
    </row>
    <row r="49" spans="1:4" x14ac:dyDescent="0.25">
      <c r="A49" s="20">
        <v>2021</v>
      </c>
      <c r="B49" s="49" t="s">
        <v>71</v>
      </c>
      <c r="C49" s="49" t="s">
        <v>30</v>
      </c>
      <c r="D49" s="41">
        <v>21620</v>
      </c>
    </row>
    <row r="50" spans="1:4" x14ac:dyDescent="0.25">
      <c r="A50" s="20">
        <v>2021</v>
      </c>
      <c r="B50" s="49" t="s">
        <v>72</v>
      </c>
      <c r="C50" s="49" t="s">
        <v>30</v>
      </c>
      <c r="D50" s="41">
        <v>16920</v>
      </c>
    </row>
    <row r="51" spans="1:4" x14ac:dyDescent="0.25">
      <c r="A51" s="20">
        <v>2021</v>
      </c>
      <c r="B51" s="49" t="s">
        <v>73</v>
      </c>
      <c r="C51" s="49" t="s">
        <v>30</v>
      </c>
      <c r="D51" s="41">
        <v>20210</v>
      </c>
    </row>
    <row r="52" spans="1:4" x14ac:dyDescent="0.25">
      <c r="A52" s="20">
        <v>2021</v>
      </c>
      <c r="B52" s="49" t="s">
        <v>74</v>
      </c>
      <c r="C52" s="49" t="s">
        <v>30</v>
      </c>
      <c r="D52" s="41">
        <v>12690</v>
      </c>
    </row>
    <row r="53" spans="1:4" x14ac:dyDescent="0.25">
      <c r="A53" s="20">
        <v>2021</v>
      </c>
      <c r="B53" s="49" t="s">
        <v>75</v>
      </c>
      <c r="C53" s="49" t="s">
        <v>30</v>
      </c>
      <c r="D53" s="41">
        <v>127370</v>
      </c>
    </row>
    <row r="54" spans="1:4" x14ac:dyDescent="0.25">
      <c r="A54" s="20">
        <v>2021</v>
      </c>
      <c r="B54" s="49" t="s">
        <v>76</v>
      </c>
      <c r="C54" s="49" t="s">
        <v>30</v>
      </c>
      <c r="D54" s="41">
        <v>14570</v>
      </c>
    </row>
    <row r="55" spans="1:4" x14ac:dyDescent="0.25">
      <c r="A55" s="20">
        <v>2021</v>
      </c>
      <c r="B55" s="49" t="s">
        <v>77</v>
      </c>
      <c r="C55" s="49" t="s">
        <v>30</v>
      </c>
      <c r="D55" s="41">
        <v>17860</v>
      </c>
    </row>
    <row r="56" spans="1:4" x14ac:dyDescent="0.25">
      <c r="A56" s="20">
        <v>2021</v>
      </c>
      <c r="B56" s="49" t="s">
        <v>78</v>
      </c>
      <c r="C56" s="49" t="s">
        <v>30</v>
      </c>
      <c r="D56" s="41">
        <v>43710</v>
      </c>
    </row>
    <row r="57" spans="1:4" x14ac:dyDescent="0.25">
      <c r="A57" s="20">
        <v>2021</v>
      </c>
      <c r="B57" s="49" t="s">
        <v>79</v>
      </c>
      <c r="C57" s="49" t="s">
        <v>30</v>
      </c>
      <c r="D57" s="41">
        <v>22090</v>
      </c>
    </row>
    <row r="58" spans="1:4" x14ac:dyDescent="0.25">
      <c r="A58" s="20">
        <v>2021</v>
      </c>
      <c r="B58" s="49" t="s">
        <v>80</v>
      </c>
      <c r="C58" s="49" t="s">
        <v>30</v>
      </c>
      <c r="D58" s="41">
        <v>11280</v>
      </c>
    </row>
    <row r="59" spans="1:4" x14ac:dyDescent="0.25">
      <c r="A59" s="20">
        <v>2021</v>
      </c>
      <c r="B59" s="49" t="s">
        <v>81</v>
      </c>
      <c r="C59" s="49" t="s">
        <v>30</v>
      </c>
      <c r="D59" s="41">
        <v>21150</v>
      </c>
    </row>
    <row r="60" spans="1:4" x14ac:dyDescent="0.25">
      <c r="A60" s="20">
        <v>2021</v>
      </c>
      <c r="B60" s="49" t="s">
        <v>82</v>
      </c>
      <c r="C60" s="49" t="s">
        <v>30</v>
      </c>
      <c r="D60" s="41">
        <f>14100+1880</f>
        <v>15980</v>
      </c>
    </row>
    <row r="61" spans="1:4" x14ac:dyDescent="0.25">
      <c r="A61" s="20">
        <v>2021</v>
      </c>
      <c r="B61" s="49" t="s">
        <v>83</v>
      </c>
      <c r="C61" s="49" t="s">
        <v>30</v>
      </c>
      <c r="D61" s="41">
        <v>5640</v>
      </c>
    </row>
    <row r="62" spans="1:4" x14ac:dyDescent="0.25">
      <c r="A62" s="20">
        <v>2021</v>
      </c>
      <c r="B62" s="49" t="s">
        <v>84</v>
      </c>
      <c r="C62" s="49" t="s">
        <v>30</v>
      </c>
      <c r="D62" s="41">
        <v>13630</v>
      </c>
    </row>
    <row r="63" spans="1:4" x14ac:dyDescent="0.25">
      <c r="A63" s="20">
        <v>2021</v>
      </c>
      <c r="B63" s="46" t="s">
        <v>86</v>
      </c>
      <c r="C63" s="49" t="s">
        <v>30</v>
      </c>
      <c r="D63" s="41">
        <v>8930</v>
      </c>
    </row>
    <row r="64" spans="1:4" x14ac:dyDescent="0.25">
      <c r="A64" s="20">
        <v>2021</v>
      </c>
      <c r="B64" s="46" t="s">
        <v>87</v>
      </c>
      <c r="C64" s="49" t="s">
        <v>30</v>
      </c>
      <c r="D64" s="41">
        <v>13160</v>
      </c>
    </row>
    <row r="65" spans="1:4" x14ac:dyDescent="0.25">
      <c r="A65" s="20">
        <v>2021</v>
      </c>
      <c r="B65" s="46" t="s">
        <v>88</v>
      </c>
      <c r="C65" s="49" t="s">
        <v>30</v>
      </c>
      <c r="D65" s="41">
        <v>16450</v>
      </c>
    </row>
    <row r="66" spans="1:4" x14ac:dyDescent="0.25">
      <c r="A66" s="20">
        <v>2021</v>
      </c>
      <c r="B66" s="46" t="s">
        <v>89</v>
      </c>
      <c r="C66" s="49" t="s">
        <v>30</v>
      </c>
      <c r="D66" s="41">
        <v>43710</v>
      </c>
    </row>
    <row r="67" spans="1:4" x14ac:dyDescent="0.25">
      <c r="A67" s="20">
        <v>2021</v>
      </c>
      <c r="B67" s="46" t="s">
        <v>90</v>
      </c>
      <c r="C67" s="49" t="s">
        <v>30</v>
      </c>
      <c r="D67" s="41">
        <v>31960</v>
      </c>
    </row>
    <row r="68" spans="1:4" x14ac:dyDescent="0.25">
      <c r="A68" s="20">
        <v>2021</v>
      </c>
      <c r="B68" s="46" t="s">
        <v>91</v>
      </c>
      <c r="C68" s="49" t="s">
        <v>30</v>
      </c>
      <c r="D68" s="41">
        <v>26320</v>
      </c>
    </row>
    <row r="69" spans="1:4" x14ac:dyDescent="0.25">
      <c r="A69" s="20">
        <v>2021</v>
      </c>
      <c r="B69" s="46" t="s">
        <v>92</v>
      </c>
      <c r="C69" s="49" t="s">
        <v>30</v>
      </c>
      <c r="D69" s="41">
        <v>55460</v>
      </c>
    </row>
    <row r="70" spans="1:4" x14ac:dyDescent="0.25">
      <c r="A70" s="20">
        <v>2021</v>
      </c>
      <c r="B70" s="46" t="s">
        <v>93</v>
      </c>
      <c r="C70" s="49" t="s">
        <v>30</v>
      </c>
      <c r="D70" s="41">
        <v>10340</v>
      </c>
    </row>
    <row r="71" spans="1:4" x14ac:dyDescent="0.25">
      <c r="A71" s="20">
        <v>2021</v>
      </c>
      <c r="B71" s="46" t="s">
        <v>94</v>
      </c>
      <c r="C71" s="49" t="s">
        <v>30</v>
      </c>
      <c r="D71" s="41">
        <v>18800</v>
      </c>
    </row>
    <row r="72" spans="1:4" x14ac:dyDescent="0.25">
      <c r="A72" s="20">
        <v>2021</v>
      </c>
      <c r="B72" s="46" t="s">
        <v>95</v>
      </c>
      <c r="C72" s="49" t="s">
        <v>30</v>
      </c>
      <c r="D72" s="41">
        <f>23500+2820</f>
        <v>26320</v>
      </c>
    </row>
    <row r="73" spans="1:4" x14ac:dyDescent="0.25">
      <c r="A73" s="20">
        <v>2021</v>
      </c>
      <c r="B73" s="46" t="s">
        <v>96</v>
      </c>
      <c r="C73" s="49" t="s">
        <v>30</v>
      </c>
      <c r="D73" s="41">
        <v>17860</v>
      </c>
    </row>
    <row r="74" spans="1:4" x14ac:dyDescent="0.25">
      <c r="A74" s="20">
        <v>2021</v>
      </c>
      <c r="B74" s="46" t="s">
        <v>97</v>
      </c>
      <c r="C74" s="49" t="s">
        <v>30</v>
      </c>
      <c r="D74" s="41">
        <v>10810</v>
      </c>
    </row>
    <row r="75" spans="1:4" x14ac:dyDescent="0.25">
      <c r="A75" s="20"/>
      <c r="D75" s="41"/>
    </row>
    <row r="76" spans="1:4" x14ac:dyDescent="0.25">
      <c r="A76" s="263" t="s">
        <v>15</v>
      </c>
      <c r="B76" s="264"/>
      <c r="C76" s="264"/>
      <c r="D76" s="73">
        <f>SUM(D10:D74)</f>
        <v>2323680</v>
      </c>
    </row>
    <row r="77" spans="1:4" x14ac:dyDescent="0.25">
      <c r="A77" s="97"/>
      <c r="B77" s="193"/>
      <c r="C77" s="193"/>
      <c r="D77" s="98" t="s">
        <v>98</v>
      </c>
    </row>
    <row r="78" spans="1:4" x14ac:dyDescent="0.25">
      <c r="A78" s="50"/>
      <c r="D78" s="41"/>
    </row>
    <row r="79" spans="1:4" x14ac:dyDescent="0.25">
      <c r="A79" s="240" t="s">
        <v>16</v>
      </c>
      <c r="B79" s="241"/>
      <c r="C79" s="241"/>
      <c r="D79" s="64">
        <f>1727165+3439930</f>
        <v>5167095</v>
      </c>
    </row>
    <row r="80" spans="1:4" x14ac:dyDescent="0.25">
      <c r="A80" s="94"/>
      <c r="B80" s="95"/>
      <c r="C80" s="95"/>
      <c r="D80" s="98" t="s">
        <v>99</v>
      </c>
    </row>
    <row r="81" spans="1:4" ht="15.75" thickBot="1" x14ac:dyDescent="0.3">
      <c r="A81" s="9"/>
      <c r="B81" s="10"/>
      <c r="C81" s="10"/>
      <c r="D81" s="42"/>
    </row>
    <row r="82" spans="1:4" x14ac:dyDescent="0.25">
      <c r="A82" s="8"/>
      <c r="B82" s="5"/>
      <c r="C82" s="5"/>
      <c r="D82" s="43"/>
    </row>
    <row r="83" spans="1:4" x14ac:dyDescent="0.25">
      <c r="A83" s="8"/>
      <c r="B83" s="5"/>
      <c r="C83" s="5"/>
      <c r="D83" s="43"/>
    </row>
  </sheetData>
  <mergeCells count="9">
    <mergeCell ref="A6:C6"/>
    <mergeCell ref="A8:D8"/>
    <mergeCell ref="A76:C76"/>
    <mergeCell ref="A79:C79"/>
    <mergeCell ref="B1:C1"/>
    <mergeCell ref="B2:C2"/>
    <mergeCell ref="B3:C3"/>
    <mergeCell ref="D1:D3"/>
    <mergeCell ref="B5:D5"/>
  </mergeCells>
  <phoneticPr fontId="10" type="noConversion"/>
  <hyperlinks>
    <hyperlink ref="D1" location="Inhoud!A1" display="terug naar inhoud" xr:uid="{0ABEC11C-D4D3-48E7-B962-1BCE5546DAEB}"/>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1677-6353-448E-8FF7-CFEA1872819F}">
  <sheetPr>
    <pageSetUpPr fitToPage="1"/>
  </sheetPr>
  <dimension ref="A1:G54"/>
  <sheetViews>
    <sheetView zoomScaleNormal="100" workbookViewId="0">
      <selection activeCell="B1" sqref="B1:C1"/>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6" x14ac:dyDescent="0.25">
      <c r="A1" s="45" t="s">
        <v>2</v>
      </c>
      <c r="B1" s="228" t="s">
        <v>17</v>
      </c>
      <c r="C1" s="229"/>
      <c r="D1" s="234" t="s">
        <v>6</v>
      </c>
    </row>
    <row r="2" spans="1:6" x14ac:dyDescent="0.25">
      <c r="A2" s="47" t="s">
        <v>7</v>
      </c>
      <c r="B2" s="230" t="s">
        <v>18</v>
      </c>
      <c r="C2" s="231"/>
      <c r="D2" s="234"/>
    </row>
    <row r="3" spans="1:6" ht="15.75" thickBot="1" x14ac:dyDescent="0.3">
      <c r="A3" s="48" t="s">
        <v>8</v>
      </c>
      <c r="B3" s="232" t="s">
        <v>4</v>
      </c>
      <c r="C3" s="233"/>
      <c r="D3" s="234"/>
    </row>
    <row r="4" spans="1:6" ht="15.75" thickBot="1" x14ac:dyDescent="0.3"/>
    <row r="5" spans="1:6" s="4" customFormat="1" x14ac:dyDescent="0.25">
      <c r="A5" s="14" t="s">
        <v>9</v>
      </c>
      <c r="B5" s="235" t="s">
        <v>959</v>
      </c>
      <c r="C5" s="235"/>
      <c r="D5" s="236"/>
    </row>
    <row r="6" spans="1:6" s="4" customFormat="1" x14ac:dyDescent="0.25">
      <c r="A6" s="221" t="s">
        <v>965</v>
      </c>
      <c r="B6" s="222"/>
      <c r="C6" s="222"/>
      <c r="D6" s="108">
        <v>10</v>
      </c>
    </row>
    <row r="7" spans="1:6" x14ac:dyDescent="0.25">
      <c r="A7" s="50"/>
      <c r="B7" s="51"/>
      <c r="C7" s="182"/>
      <c r="D7" s="41"/>
    </row>
    <row r="8" spans="1:6" x14ac:dyDescent="0.25">
      <c r="A8" s="223" t="s">
        <v>11</v>
      </c>
      <c r="B8" s="224"/>
      <c r="C8" s="224"/>
      <c r="D8" s="225"/>
    </row>
    <row r="9" spans="1:6" ht="105" x14ac:dyDescent="0.25">
      <c r="A9" s="12" t="s">
        <v>12</v>
      </c>
      <c r="B9" s="24" t="s">
        <v>20</v>
      </c>
      <c r="C9" s="23" t="s">
        <v>13</v>
      </c>
      <c r="D9" s="27" t="s">
        <v>961</v>
      </c>
    </row>
    <row r="10" spans="1:6" ht="13.9" customHeight="1" x14ac:dyDescent="0.25">
      <c r="A10" s="20">
        <v>2021</v>
      </c>
      <c r="B10" s="99" t="s">
        <v>937</v>
      </c>
      <c r="C10" s="180" t="s">
        <v>938</v>
      </c>
      <c r="D10" s="41">
        <v>652625.6</v>
      </c>
      <c r="E10" s="200"/>
      <c r="F10" s="200"/>
    </row>
    <row r="11" spans="1:6" ht="13.9" customHeight="1" x14ac:dyDescent="0.25">
      <c r="A11" s="20">
        <v>2021</v>
      </c>
      <c r="B11" s="99" t="s">
        <v>929</v>
      </c>
      <c r="C11" s="180" t="s">
        <v>939</v>
      </c>
      <c r="D11" s="41">
        <v>102485.69666666667</v>
      </c>
      <c r="E11" s="200"/>
      <c r="F11" s="200"/>
    </row>
    <row r="12" spans="1:6" ht="13.9" customHeight="1" x14ac:dyDescent="0.25">
      <c r="A12" s="20">
        <v>2021</v>
      </c>
      <c r="B12" s="99" t="s">
        <v>935</v>
      </c>
      <c r="C12" s="180" t="s">
        <v>940</v>
      </c>
      <c r="D12" s="41">
        <v>422706.36073333333</v>
      </c>
      <c r="E12" s="200"/>
      <c r="F12" s="200"/>
    </row>
    <row r="13" spans="1:6" ht="13.9" customHeight="1" x14ac:dyDescent="0.25">
      <c r="A13" s="20">
        <v>2021</v>
      </c>
      <c r="B13" s="99" t="s">
        <v>936</v>
      </c>
      <c r="C13" s="180" t="s">
        <v>941</v>
      </c>
      <c r="D13" s="41">
        <v>43131.458333333336</v>
      </c>
      <c r="E13" s="200"/>
      <c r="F13" s="200"/>
    </row>
    <row r="14" spans="1:6" ht="13.9" customHeight="1" x14ac:dyDescent="0.25">
      <c r="A14" s="20">
        <v>2021</v>
      </c>
      <c r="B14" s="99" t="s">
        <v>930</v>
      </c>
      <c r="C14" s="180" t="s">
        <v>942</v>
      </c>
      <c r="D14" s="41">
        <v>139391.06426666665</v>
      </c>
      <c r="E14" s="200"/>
      <c r="F14" s="200"/>
    </row>
    <row r="15" spans="1:6" ht="13.9" customHeight="1" x14ac:dyDescent="0.25">
      <c r="A15" s="20">
        <v>2021</v>
      </c>
      <c r="B15" s="99" t="s">
        <v>930</v>
      </c>
      <c r="C15" s="180" t="s">
        <v>943</v>
      </c>
      <c r="D15" s="41">
        <v>63110.131333333331</v>
      </c>
      <c r="E15" s="200"/>
      <c r="F15" s="200"/>
    </row>
    <row r="16" spans="1:6" ht="13.9" customHeight="1" x14ac:dyDescent="0.25">
      <c r="A16" s="20">
        <v>2021</v>
      </c>
      <c r="B16" s="99" t="s">
        <v>928</v>
      </c>
      <c r="C16" s="180" t="s">
        <v>683</v>
      </c>
      <c r="D16" s="41">
        <v>51371.513966666658</v>
      </c>
      <c r="E16" s="200"/>
      <c r="F16" s="200"/>
    </row>
    <row r="17" spans="1:6" ht="13.9" customHeight="1" x14ac:dyDescent="0.25">
      <c r="A17" s="20">
        <v>2021</v>
      </c>
      <c r="B17" s="99" t="s">
        <v>928</v>
      </c>
      <c r="C17" s="180" t="s">
        <v>684</v>
      </c>
      <c r="D17" s="41">
        <v>44192.051566666669</v>
      </c>
      <c r="E17" s="200"/>
      <c r="F17" s="200"/>
    </row>
    <row r="18" spans="1:6" ht="13.9" customHeight="1" x14ac:dyDescent="0.25">
      <c r="A18" s="20">
        <v>2021</v>
      </c>
      <c r="B18" s="99" t="s">
        <v>934</v>
      </c>
      <c r="C18" s="180" t="s">
        <v>944</v>
      </c>
      <c r="D18" s="41">
        <v>16003.222033333333</v>
      </c>
      <c r="E18" s="200"/>
      <c r="F18" s="200"/>
    </row>
    <row r="19" spans="1:6" ht="13.9" customHeight="1" x14ac:dyDescent="0.25">
      <c r="A19" s="20">
        <v>2021</v>
      </c>
      <c r="B19" s="99" t="s">
        <v>927</v>
      </c>
      <c r="C19" s="180" t="s">
        <v>945</v>
      </c>
      <c r="D19" s="41">
        <v>278578.53796666663</v>
      </c>
      <c r="E19" s="200"/>
      <c r="F19" s="200"/>
    </row>
    <row r="20" spans="1:6" ht="13.9" customHeight="1" x14ac:dyDescent="0.25">
      <c r="A20" s="20"/>
      <c r="B20" s="99"/>
      <c r="C20" s="180"/>
      <c r="D20" s="41"/>
      <c r="E20" s="200"/>
      <c r="F20" s="200"/>
    </row>
    <row r="21" spans="1:6" x14ac:dyDescent="0.25">
      <c r="A21" s="226" t="s">
        <v>15</v>
      </c>
      <c r="B21" s="227"/>
      <c r="C21" s="227"/>
      <c r="D21" s="71">
        <f>SUM(D10:D19)</f>
        <v>1813595.6368666664</v>
      </c>
    </row>
    <row r="22" spans="1:6" x14ac:dyDescent="0.25">
      <c r="A22" s="50"/>
      <c r="B22" s="51"/>
      <c r="C22" s="182"/>
      <c r="D22" s="41"/>
    </row>
    <row r="23" spans="1:6" x14ac:dyDescent="0.25">
      <c r="A23" s="240" t="s">
        <v>16</v>
      </c>
      <c r="B23" s="241"/>
      <c r="C23" s="241"/>
      <c r="D23" s="64">
        <v>150000000</v>
      </c>
    </row>
    <row r="24" spans="1:6" x14ac:dyDescent="0.25">
      <c r="A24" s="94"/>
      <c r="B24" s="95"/>
      <c r="C24" s="95"/>
      <c r="D24" s="98" t="s">
        <v>966</v>
      </c>
    </row>
    <row r="25" spans="1:6" x14ac:dyDescent="0.25">
      <c r="A25" s="35"/>
      <c r="B25" s="65"/>
      <c r="C25" s="65"/>
      <c r="D25" s="187"/>
    </row>
    <row r="26" spans="1:6" x14ac:dyDescent="0.25">
      <c r="A26" s="107" t="s">
        <v>947</v>
      </c>
      <c r="B26" s="101"/>
      <c r="C26" s="101"/>
      <c r="D26" s="27"/>
    </row>
    <row r="27" spans="1:6" x14ac:dyDescent="0.25">
      <c r="A27" s="107" t="s">
        <v>946</v>
      </c>
      <c r="B27" s="101"/>
      <c r="C27" s="101"/>
      <c r="D27" s="27"/>
    </row>
    <row r="28" spans="1:6" ht="15.75" thickBot="1" x14ac:dyDescent="0.3">
      <c r="A28" s="102"/>
      <c r="B28" s="103"/>
      <c r="C28" s="103"/>
      <c r="D28" s="42"/>
    </row>
    <row r="29" spans="1:6" ht="15.75" thickBot="1" x14ac:dyDescent="0.3"/>
    <row r="30" spans="1:6" ht="14.45" customHeight="1" x14ac:dyDescent="0.25">
      <c r="A30" s="14" t="s">
        <v>9</v>
      </c>
      <c r="B30" s="235" t="s">
        <v>960</v>
      </c>
      <c r="C30" s="235"/>
      <c r="D30" s="236"/>
    </row>
    <row r="31" spans="1:6" x14ac:dyDescent="0.25">
      <c r="A31" s="221" t="s">
        <v>965</v>
      </c>
      <c r="B31" s="222"/>
      <c r="C31" s="222"/>
      <c r="D31" s="108">
        <v>11</v>
      </c>
    </row>
    <row r="32" spans="1:6" x14ac:dyDescent="0.25">
      <c r="A32" s="50"/>
      <c r="B32" s="51"/>
      <c r="C32" s="182"/>
      <c r="D32" s="41"/>
    </row>
    <row r="33" spans="1:7" x14ac:dyDescent="0.25">
      <c r="A33" s="223" t="s">
        <v>11</v>
      </c>
      <c r="B33" s="224"/>
      <c r="C33" s="224"/>
      <c r="D33" s="225"/>
    </row>
    <row r="34" spans="1:7" ht="105" x14ac:dyDescent="0.25">
      <c r="A34" s="12" t="s">
        <v>12</v>
      </c>
      <c r="B34" s="24" t="s">
        <v>20</v>
      </c>
      <c r="C34" s="23" t="s">
        <v>13</v>
      </c>
      <c r="D34" s="106" t="s">
        <v>961</v>
      </c>
    </row>
    <row r="35" spans="1:7" ht="13.9" customHeight="1" x14ac:dyDescent="0.25">
      <c r="A35" s="20">
        <v>2022</v>
      </c>
      <c r="B35" s="99" t="s">
        <v>948</v>
      </c>
      <c r="C35" s="180" t="s">
        <v>951</v>
      </c>
      <c r="D35" s="41">
        <v>216451.818</v>
      </c>
    </row>
    <row r="36" spans="1:7" ht="13.9" customHeight="1" x14ac:dyDescent="0.25">
      <c r="A36" s="20">
        <v>2022</v>
      </c>
      <c r="B36" s="99" t="s">
        <v>932</v>
      </c>
      <c r="C36" s="180" t="s">
        <v>952</v>
      </c>
      <c r="D36" s="41">
        <v>20817.364333333335</v>
      </c>
    </row>
    <row r="37" spans="1:7" ht="13.9" customHeight="1" x14ac:dyDescent="0.25">
      <c r="A37" s="20">
        <v>2022</v>
      </c>
      <c r="B37" s="99" t="s">
        <v>949</v>
      </c>
      <c r="C37" s="180" t="s">
        <v>953</v>
      </c>
      <c r="D37" s="41">
        <v>280026.94829999999</v>
      </c>
    </row>
    <row r="38" spans="1:7" ht="13.9" customHeight="1" x14ac:dyDescent="0.25">
      <c r="A38" s="20">
        <v>2022</v>
      </c>
      <c r="B38" s="99" t="s">
        <v>933</v>
      </c>
      <c r="C38" s="180" t="s">
        <v>682</v>
      </c>
      <c r="D38" s="41">
        <v>106524.20056666667</v>
      </c>
    </row>
    <row r="39" spans="1:7" ht="13.9" customHeight="1" x14ac:dyDescent="0.25">
      <c r="A39" s="20">
        <v>2022</v>
      </c>
      <c r="B39" s="99" t="s">
        <v>933</v>
      </c>
      <c r="C39" s="180" t="s">
        <v>685</v>
      </c>
      <c r="D39" s="41">
        <v>46845.775166666666</v>
      </c>
    </row>
    <row r="40" spans="1:7" ht="13.9" customHeight="1" x14ac:dyDescent="0.25">
      <c r="A40" s="20">
        <v>2022</v>
      </c>
      <c r="B40" s="99" t="s">
        <v>933</v>
      </c>
      <c r="C40" s="180" t="s">
        <v>954</v>
      </c>
      <c r="D40" s="41">
        <v>310265.61866666662</v>
      </c>
    </row>
    <row r="41" spans="1:7" ht="13.9" customHeight="1" x14ac:dyDescent="0.25">
      <c r="A41" s="20">
        <v>2022</v>
      </c>
      <c r="B41" s="99" t="s">
        <v>933</v>
      </c>
      <c r="C41" s="180" t="s">
        <v>955</v>
      </c>
      <c r="D41" s="41">
        <v>32033.894933333333</v>
      </c>
    </row>
    <row r="42" spans="1:7" ht="13.9" customHeight="1" x14ac:dyDescent="0.25">
      <c r="A42" s="20">
        <v>2022</v>
      </c>
      <c r="B42" s="99" t="s">
        <v>933</v>
      </c>
      <c r="C42" s="180" t="s">
        <v>686</v>
      </c>
      <c r="D42" s="41">
        <v>22923.308833333333</v>
      </c>
    </row>
    <row r="43" spans="1:7" ht="13.9" customHeight="1" x14ac:dyDescent="0.25">
      <c r="A43" s="20">
        <v>2022</v>
      </c>
      <c r="B43" s="99" t="s">
        <v>950</v>
      </c>
      <c r="C43" s="180" t="s">
        <v>956</v>
      </c>
      <c r="D43" s="41">
        <v>17743.117333333332</v>
      </c>
    </row>
    <row r="44" spans="1:7" ht="13.9" customHeight="1" x14ac:dyDescent="0.25">
      <c r="A44" s="20">
        <v>2022</v>
      </c>
      <c r="B44" s="99" t="s">
        <v>931</v>
      </c>
      <c r="C44" s="180" t="s">
        <v>957</v>
      </c>
      <c r="D44" s="41">
        <v>21752.206299999998</v>
      </c>
    </row>
    <row r="45" spans="1:7" ht="13.9" customHeight="1" x14ac:dyDescent="0.25">
      <c r="A45" s="20">
        <v>2022</v>
      </c>
      <c r="B45" s="99" t="s">
        <v>964</v>
      </c>
      <c r="C45" s="180" t="s">
        <v>958</v>
      </c>
      <c r="D45" s="41">
        <v>224983.832751835</v>
      </c>
      <c r="G45" s="201"/>
    </row>
    <row r="46" spans="1:7" ht="13.9" customHeight="1" x14ac:dyDescent="0.25">
      <c r="A46" s="20"/>
      <c r="B46" s="99"/>
      <c r="C46" s="180"/>
      <c r="D46" s="41"/>
      <c r="G46" s="201"/>
    </row>
    <row r="47" spans="1:7" x14ac:dyDescent="0.25">
      <c r="A47" s="226" t="s">
        <v>15</v>
      </c>
      <c r="B47" s="227"/>
      <c r="C47" s="227"/>
      <c r="D47" s="71">
        <f>SUM(D35:D45)</f>
        <v>1300368.0851851683</v>
      </c>
      <c r="F47" s="201"/>
    </row>
    <row r="48" spans="1:7" x14ac:dyDescent="0.25">
      <c r="A48" s="50"/>
      <c r="B48" s="51"/>
      <c r="C48" s="182"/>
      <c r="D48" s="41"/>
    </row>
    <row r="49" spans="1:4" x14ac:dyDescent="0.25">
      <c r="A49" s="240" t="s">
        <v>16</v>
      </c>
      <c r="B49" s="241"/>
      <c r="C49" s="241"/>
      <c r="D49" s="64">
        <v>150000000</v>
      </c>
    </row>
    <row r="50" spans="1:4" x14ac:dyDescent="0.25">
      <c r="A50" s="94"/>
      <c r="B50" s="95"/>
      <c r="C50" s="95"/>
      <c r="D50" s="98" t="s">
        <v>966</v>
      </c>
    </row>
    <row r="51" spans="1:4" x14ac:dyDescent="0.25">
      <c r="A51" s="50"/>
      <c r="B51" s="51"/>
      <c r="C51" s="182"/>
      <c r="D51" s="41"/>
    </row>
    <row r="52" spans="1:4" x14ac:dyDescent="0.25">
      <c r="A52" s="107" t="s">
        <v>947</v>
      </c>
      <c r="B52" s="52"/>
      <c r="C52" s="61"/>
      <c r="D52" s="41"/>
    </row>
    <row r="53" spans="1:4" x14ac:dyDescent="0.25">
      <c r="A53" s="107" t="s">
        <v>963</v>
      </c>
      <c r="B53" s="52"/>
      <c r="C53" s="61"/>
      <c r="D53" s="41"/>
    </row>
    <row r="54" spans="1:4" ht="15.75" thickBot="1" x14ac:dyDescent="0.3">
      <c r="A54" s="9"/>
      <c r="B54" s="10"/>
      <c r="C54" s="10"/>
      <c r="D54" s="42"/>
    </row>
  </sheetData>
  <mergeCells count="14">
    <mergeCell ref="B1:C1"/>
    <mergeCell ref="B2:C2"/>
    <mergeCell ref="B3:C3"/>
    <mergeCell ref="D1:D3"/>
    <mergeCell ref="A31:C31"/>
    <mergeCell ref="A33:D33"/>
    <mergeCell ref="A47:C47"/>
    <mergeCell ref="A49:C49"/>
    <mergeCell ref="B5:D5"/>
    <mergeCell ref="A6:C6"/>
    <mergeCell ref="A8:D8"/>
    <mergeCell ref="A21:C21"/>
    <mergeCell ref="A23:C23"/>
    <mergeCell ref="B30:D30"/>
  </mergeCells>
  <hyperlinks>
    <hyperlink ref="D1" location="Inhoud!A1" display="terug naar inhoud" xr:uid="{C467BBCD-B3CC-479E-8B8F-26E873DF7FF8}"/>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67C6-3948-42CA-BB5B-728A27B4C55C}">
  <sheetPr>
    <pageSetUpPr fitToPage="1"/>
  </sheetPr>
  <dimension ref="A1:D309"/>
  <sheetViews>
    <sheetView zoomScaleNormal="100" workbookViewId="0">
      <selection activeCell="B3" sqref="B3:C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17</v>
      </c>
      <c r="C1" s="229"/>
      <c r="D1" s="265" t="s">
        <v>6</v>
      </c>
    </row>
    <row r="2" spans="1:4" x14ac:dyDescent="0.25">
      <c r="A2" s="47" t="s">
        <v>7</v>
      </c>
      <c r="B2" s="230" t="s">
        <v>18</v>
      </c>
      <c r="C2" s="231"/>
      <c r="D2" s="265"/>
    </row>
    <row r="3" spans="1:4" ht="15.75" thickBot="1" x14ac:dyDescent="0.3">
      <c r="A3" s="48" t="s">
        <v>8</v>
      </c>
      <c r="B3" s="232" t="s">
        <v>4</v>
      </c>
      <c r="C3" s="233"/>
      <c r="D3" s="265"/>
    </row>
    <row r="4" spans="1:4" ht="15.75" thickBot="1" x14ac:dyDescent="0.3"/>
    <row r="5" spans="1:4" s="4" customFormat="1" x14ac:dyDescent="0.25">
      <c r="A5" s="14" t="s">
        <v>9</v>
      </c>
      <c r="B5" s="235" t="s">
        <v>687</v>
      </c>
      <c r="C5" s="235"/>
      <c r="D5" s="236"/>
    </row>
    <row r="6" spans="1:4" s="4" customFormat="1" x14ac:dyDescent="0.25">
      <c r="A6" s="221" t="s">
        <v>10</v>
      </c>
      <c r="B6" s="222"/>
      <c r="C6" s="222"/>
      <c r="D6" s="108">
        <v>293</v>
      </c>
    </row>
    <row r="7" spans="1:4" x14ac:dyDescent="0.25">
      <c r="A7" s="50"/>
      <c r="D7" s="41"/>
    </row>
    <row r="8" spans="1:4" x14ac:dyDescent="0.25">
      <c r="A8" s="223" t="s">
        <v>11</v>
      </c>
      <c r="B8" s="224"/>
      <c r="C8" s="224"/>
      <c r="D8" s="225"/>
    </row>
    <row r="9" spans="1:4" x14ac:dyDescent="0.25">
      <c r="A9" s="12" t="s">
        <v>12</v>
      </c>
      <c r="B9" s="16" t="s">
        <v>20</v>
      </c>
      <c r="C9" s="5" t="s">
        <v>13</v>
      </c>
      <c r="D9" s="13" t="s">
        <v>14</v>
      </c>
    </row>
    <row r="10" spans="1:4" ht="13.9" customHeight="1" x14ac:dyDescent="0.25">
      <c r="A10" s="20">
        <v>2021</v>
      </c>
      <c r="B10" s="49" t="s">
        <v>375</v>
      </c>
      <c r="C10" s="49" t="s">
        <v>687</v>
      </c>
      <c r="D10" s="41">
        <v>46371.316910829672</v>
      </c>
    </row>
    <row r="11" spans="1:4" ht="13.9" customHeight="1" x14ac:dyDescent="0.25">
      <c r="A11" s="20">
        <v>2021</v>
      </c>
      <c r="B11" s="49" t="s">
        <v>688</v>
      </c>
      <c r="C11" s="49" t="s">
        <v>687</v>
      </c>
      <c r="D11" s="41">
        <v>2861913.2655416327</v>
      </c>
    </row>
    <row r="12" spans="1:4" ht="13.9" customHeight="1" x14ac:dyDescent="0.25">
      <c r="A12" s="20">
        <v>2021</v>
      </c>
      <c r="B12" s="49" t="s">
        <v>689</v>
      </c>
      <c r="C12" s="49" t="s">
        <v>687</v>
      </c>
      <c r="D12" s="41">
        <v>44253.87004880717</v>
      </c>
    </row>
    <row r="13" spans="1:4" ht="13.9" customHeight="1" x14ac:dyDescent="0.25">
      <c r="A13" s="20">
        <v>2021</v>
      </c>
      <c r="B13" s="49" t="s">
        <v>381</v>
      </c>
      <c r="C13" s="49" t="s">
        <v>687</v>
      </c>
      <c r="D13" s="41">
        <v>64940.799833784295</v>
      </c>
    </row>
    <row r="14" spans="1:4" ht="13.9" customHeight="1" x14ac:dyDescent="0.25">
      <c r="A14" s="20">
        <v>2021</v>
      </c>
      <c r="B14" s="49" t="s">
        <v>690</v>
      </c>
      <c r="C14" s="49" t="s">
        <v>687</v>
      </c>
      <c r="D14" s="41">
        <v>37139.859726376199</v>
      </c>
    </row>
    <row r="15" spans="1:4" ht="13.9" customHeight="1" x14ac:dyDescent="0.25">
      <c r="A15" s="20">
        <v>2021</v>
      </c>
      <c r="B15" s="49" t="s">
        <v>691</v>
      </c>
      <c r="C15" s="49" t="s">
        <v>687</v>
      </c>
      <c r="D15" s="41">
        <v>124867.95178644211</v>
      </c>
    </row>
    <row r="16" spans="1:4" ht="13.9" customHeight="1" x14ac:dyDescent="0.25">
      <c r="A16" s="20">
        <v>2021</v>
      </c>
      <c r="B16" s="49" t="s">
        <v>382</v>
      </c>
      <c r="C16" s="49" t="s">
        <v>687</v>
      </c>
      <c r="D16" s="41">
        <v>97789.295719821166</v>
      </c>
    </row>
    <row r="17" spans="1:4" ht="13.9" customHeight="1" x14ac:dyDescent="0.25">
      <c r="A17" s="20">
        <v>2021</v>
      </c>
      <c r="B17" s="49" t="s">
        <v>387</v>
      </c>
      <c r="C17" s="49" t="s">
        <v>687</v>
      </c>
      <c r="D17" s="41">
        <v>72878.905202875874</v>
      </c>
    </row>
    <row r="18" spans="1:4" ht="13.9" customHeight="1" x14ac:dyDescent="0.25">
      <c r="A18" s="20">
        <v>2021</v>
      </c>
      <c r="B18" s="49" t="s">
        <v>388</v>
      </c>
      <c r="C18" s="49" t="s">
        <v>687</v>
      </c>
      <c r="D18" s="41">
        <v>64660.219429252844</v>
      </c>
    </row>
    <row r="19" spans="1:4" ht="13.9" customHeight="1" x14ac:dyDescent="0.25">
      <c r="A19" s="20">
        <v>2021</v>
      </c>
      <c r="B19" s="49" t="s">
        <v>692</v>
      </c>
      <c r="C19" s="49" t="s">
        <v>687</v>
      </c>
      <c r="D19" s="41">
        <v>38637.967049164086</v>
      </c>
    </row>
    <row r="20" spans="1:4" ht="13.9" customHeight="1" x14ac:dyDescent="0.25">
      <c r="A20" s="20">
        <v>2021</v>
      </c>
      <c r="B20" s="49" t="s">
        <v>402</v>
      </c>
      <c r="C20" s="49" t="s">
        <v>687</v>
      </c>
      <c r="D20" s="41">
        <v>26628.889847700164</v>
      </c>
    </row>
    <row r="21" spans="1:4" ht="13.9" customHeight="1" x14ac:dyDescent="0.25">
      <c r="A21" s="20">
        <v>2021</v>
      </c>
      <c r="B21" s="49" t="s">
        <v>693</v>
      </c>
      <c r="C21" s="49" t="s">
        <v>687</v>
      </c>
      <c r="D21" s="41">
        <v>62467.119202162576</v>
      </c>
    </row>
    <row r="22" spans="1:4" ht="13.9" customHeight="1" x14ac:dyDescent="0.25">
      <c r="A22" s="20">
        <v>2021</v>
      </c>
      <c r="B22" s="49" t="s">
        <v>694</v>
      </c>
      <c r="C22" s="49" t="s">
        <v>687</v>
      </c>
      <c r="D22" s="41">
        <v>87569.617968481849</v>
      </c>
    </row>
    <row r="23" spans="1:4" ht="13.9" customHeight="1" x14ac:dyDescent="0.25">
      <c r="A23" s="20">
        <v>2021</v>
      </c>
      <c r="B23" s="49" t="s">
        <v>407</v>
      </c>
      <c r="C23" s="49" t="s">
        <v>687</v>
      </c>
      <c r="D23" s="41">
        <v>69852.880408193101</v>
      </c>
    </row>
    <row r="24" spans="1:4" ht="13.9" customHeight="1" x14ac:dyDescent="0.25">
      <c r="A24" s="20">
        <v>2021</v>
      </c>
      <c r="B24" s="49" t="s">
        <v>695</v>
      </c>
      <c r="C24" s="49" t="s">
        <v>687</v>
      </c>
      <c r="D24" s="41">
        <v>28198.422551030635</v>
      </c>
    </row>
    <row r="25" spans="1:4" ht="13.9" customHeight="1" x14ac:dyDescent="0.25">
      <c r="A25" s="20">
        <v>2021</v>
      </c>
      <c r="B25" s="49" t="s">
        <v>696</v>
      </c>
      <c r="C25" s="49" t="s">
        <v>687</v>
      </c>
      <c r="D25" s="41">
        <v>86263.506780113239</v>
      </c>
    </row>
    <row r="26" spans="1:4" ht="13.9" customHeight="1" x14ac:dyDescent="0.25">
      <c r="A26" s="20">
        <v>2021</v>
      </c>
      <c r="B26" s="49" t="s">
        <v>697</v>
      </c>
      <c r="C26" s="49" t="s">
        <v>687</v>
      </c>
      <c r="D26" s="41">
        <v>35508.598036570387</v>
      </c>
    </row>
    <row r="27" spans="1:4" ht="13.9" customHeight="1" x14ac:dyDescent="0.25">
      <c r="A27" s="20">
        <v>2021</v>
      </c>
      <c r="B27" s="49" t="s">
        <v>698</v>
      </c>
      <c r="C27" s="49" t="s">
        <v>687</v>
      </c>
      <c r="D27" s="41">
        <v>62793.499920301059</v>
      </c>
    </row>
    <row r="28" spans="1:4" ht="13.9" customHeight="1" x14ac:dyDescent="0.25">
      <c r="A28" s="20">
        <v>2021</v>
      </c>
      <c r="B28" s="49" t="s">
        <v>699</v>
      </c>
      <c r="C28" s="49" t="s">
        <v>687</v>
      </c>
      <c r="D28" s="41">
        <v>49490.116999817168</v>
      </c>
    </row>
    <row r="29" spans="1:4" ht="13.9" customHeight="1" x14ac:dyDescent="0.25">
      <c r="A29" s="20">
        <v>2021</v>
      </c>
      <c r="B29" s="49" t="s">
        <v>424</v>
      </c>
      <c r="C29" s="49" t="s">
        <v>687</v>
      </c>
      <c r="D29" s="41">
        <v>27975.892116612114</v>
      </c>
    </row>
    <row r="30" spans="1:4" ht="13.9" customHeight="1" x14ac:dyDescent="0.25">
      <c r="A30" s="20">
        <v>2021</v>
      </c>
      <c r="B30" s="49" t="s">
        <v>700</v>
      </c>
      <c r="C30" s="49" t="s">
        <v>687</v>
      </c>
      <c r="D30" s="41">
        <v>63299.8587729844</v>
      </c>
    </row>
    <row r="31" spans="1:4" ht="13.9" customHeight="1" x14ac:dyDescent="0.25">
      <c r="A31" s="20">
        <v>2021</v>
      </c>
      <c r="B31" s="49" t="s">
        <v>701</v>
      </c>
      <c r="C31" s="49" t="s">
        <v>687</v>
      </c>
      <c r="D31" s="41">
        <v>112423.08056377419</v>
      </c>
    </row>
    <row r="32" spans="1:4" ht="13.9" customHeight="1" x14ac:dyDescent="0.25">
      <c r="A32" s="20">
        <v>2021</v>
      </c>
      <c r="B32" s="49" t="s">
        <v>702</v>
      </c>
      <c r="C32" s="49" t="s">
        <v>687</v>
      </c>
      <c r="D32" s="41">
        <v>61902.653293454998</v>
      </c>
    </row>
    <row r="33" spans="1:4" ht="13.9" customHeight="1" x14ac:dyDescent="0.25">
      <c r="A33" s="20">
        <v>2021</v>
      </c>
      <c r="B33" s="49" t="s">
        <v>703</v>
      </c>
      <c r="C33" s="49" t="s">
        <v>687</v>
      </c>
      <c r="D33" s="41">
        <v>32643.451756016289</v>
      </c>
    </row>
    <row r="34" spans="1:4" ht="13.9" customHeight="1" x14ac:dyDescent="0.25">
      <c r="A34" s="20">
        <v>2021</v>
      </c>
      <c r="B34" s="49" t="s">
        <v>436</v>
      </c>
      <c r="C34" s="49" t="s">
        <v>687</v>
      </c>
      <c r="D34" s="41">
        <v>42302.222198334413</v>
      </c>
    </row>
    <row r="35" spans="1:4" ht="13.9" customHeight="1" x14ac:dyDescent="0.25">
      <c r="A35" s="20">
        <v>2021</v>
      </c>
      <c r="B35" s="49" t="s">
        <v>704</v>
      </c>
      <c r="C35" s="49" t="s">
        <v>687</v>
      </c>
      <c r="D35" s="41">
        <v>71924.057248196259</v>
      </c>
    </row>
    <row r="36" spans="1:4" ht="13.9" customHeight="1" x14ac:dyDescent="0.25">
      <c r="A36" s="20">
        <v>2021</v>
      </c>
      <c r="B36" s="49" t="s">
        <v>705</v>
      </c>
      <c r="C36" s="49" t="s">
        <v>687</v>
      </c>
      <c r="D36" s="41">
        <v>43390.608946988032</v>
      </c>
    </row>
    <row r="37" spans="1:4" ht="13.9" customHeight="1" x14ac:dyDescent="0.25">
      <c r="A37" s="20">
        <v>2021</v>
      </c>
      <c r="B37" s="49" t="s">
        <v>706</v>
      </c>
      <c r="C37" s="49" t="s">
        <v>687</v>
      </c>
      <c r="D37" s="41">
        <v>71620.20860059082</v>
      </c>
    </row>
    <row r="38" spans="1:4" ht="13.9" customHeight="1" x14ac:dyDescent="0.25">
      <c r="A38" s="20">
        <v>2021</v>
      </c>
      <c r="B38" s="49" t="s">
        <v>707</v>
      </c>
      <c r="C38" s="49" t="s">
        <v>687</v>
      </c>
      <c r="D38" s="41">
        <v>62560.885355932543</v>
      </c>
    </row>
    <row r="39" spans="1:4" ht="13.9" customHeight="1" x14ac:dyDescent="0.25">
      <c r="A39" s="20">
        <v>2021</v>
      </c>
      <c r="B39" s="49" t="s">
        <v>708</v>
      </c>
      <c r="C39" s="49" t="s">
        <v>687</v>
      </c>
      <c r="D39" s="41">
        <v>52879.041428399505</v>
      </c>
    </row>
    <row r="40" spans="1:4" ht="13.9" customHeight="1" x14ac:dyDescent="0.25">
      <c r="A40" s="20">
        <v>2021</v>
      </c>
      <c r="B40" s="49" t="s">
        <v>709</v>
      </c>
      <c r="C40" s="49" t="s">
        <v>687</v>
      </c>
      <c r="D40" s="41">
        <v>39102.5757220909</v>
      </c>
    </row>
    <row r="41" spans="1:4" ht="13.9" customHeight="1" x14ac:dyDescent="0.25">
      <c r="A41" s="20">
        <v>2021</v>
      </c>
      <c r="B41" s="49" t="s">
        <v>710</v>
      </c>
      <c r="C41" s="49" t="s">
        <v>687</v>
      </c>
      <c r="D41" s="41">
        <v>48867.123962302838</v>
      </c>
    </row>
    <row r="42" spans="1:4" ht="13.9" customHeight="1" x14ac:dyDescent="0.25">
      <c r="A42" s="20">
        <v>2021</v>
      </c>
      <c r="B42" s="49" t="s">
        <v>711</v>
      </c>
      <c r="C42" s="49" t="s">
        <v>687</v>
      </c>
      <c r="D42" s="41">
        <v>71033.925445248315</v>
      </c>
    </row>
    <row r="43" spans="1:4" ht="13.9" customHeight="1" x14ac:dyDescent="0.25">
      <c r="A43" s="20">
        <v>2021</v>
      </c>
      <c r="B43" s="49" t="s">
        <v>712</v>
      </c>
      <c r="C43" s="49" t="s">
        <v>687</v>
      </c>
      <c r="D43" s="41">
        <v>58202.091951428047</v>
      </c>
    </row>
    <row r="44" spans="1:4" ht="13.9" customHeight="1" x14ac:dyDescent="0.25">
      <c r="A44" s="20">
        <v>2021</v>
      </c>
      <c r="B44" s="49" t="s">
        <v>393</v>
      </c>
      <c r="C44" s="49" t="s">
        <v>687</v>
      </c>
      <c r="D44" s="41">
        <v>143623.80987942155</v>
      </c>
    </row>
    <row r="45" spans="1:4" ht="13.9" customHeight="1" x14ac:dyDescent="0.25">
      <c r="A45" s="20">
        <v>2021</v>
      </c>
      <c r="B45" s="49" t="s">
        <v>713</v>
      </c>
      <c r="C45" s="49" t="s">
        <v>687</v>
      </c>
      <c r="D45" s="41">
        <v>129838.06878654612</v>
      </c>
    </row>
    <row r="46" spans="1:4" ht="13.9" customHeight="1" x14ac:dyDescent="0.25">
      <c r="A46" s="20">
        <v>2021</v>
      </c>
      <c r="B46" s="49" t="s">
        <v>714</v>
      </c>
      <c r="C46" s="49" t="s">
        <v>687</v>
      </c>
      <c r="D46" s="41">
        <v>335401.43628796894</v>
      </c>
    </row>
    <row r="47" spans="1:4" ht="13.9" customHeight="1" x14ac:dyDescent="0.25">
      <c r="A47" s="20">
        <v>2021</v>
      </c>
      <c r="B47" s="49" t="s">
        <v>715</v>
      </c>
      <c r="C47" s="49" t="s">
        <v>687</v>
      </c>
      <c r="D47" s="41">
        <v>76611.453360005791</v>
      </c>
    </row>
    <row r="48" spans="1:4" ht="13.9" customHeight="1" x14ac:dyDescent="0.25">
      <c r="A48" s="20">
        <v>2021</v>
      </c>
      <c r="B48" s="49" t="s">
        <v>716</v>
      </c>
      <c r="C48" s="49" t="s">
        <v>687</v>
      </c>
      <c r="D48" s="41">
        <v>59143.640344212006</v>
      </c>
    </row>
    <row r="49" spans="1:4" ht="13.9" customHeight="1" x14ac:dyDescent="0.25">
      <c r="A49" s="20">
        <v>2021</v>
      </c>
      <c r="B49" s="49" t="s">
        <v>717</v>
      </c>
      <c r="C49" s="49" t="s">
        <v>687</v>
      </c>
      <c r="D49" s="41">
        <v>69553.112307085146</v>
      </c>
    </row>
    <row r="50" spans="1:4" ht="13.9" customHeight="1" x14ac:dyDescent="0.25">
      <c r="A50" s="20">
        <v>2021</v>
      </c>
      <c r="B50" s="49" t="s">
        <v>718</v>
      </c>
      <c r="C50" s="49" t="s">
        <v>687</v>
      </c>
      <c r="D50" s="41">
        <v>91830.198765294277</v>
      </c>
    </row>
    <row r="51" spans="1:4" ht="13.9" customHeight="1" x14ac:dyDescent="0.25">
      <c r="A51" s="20">
        <v>2021</v>
      </c>
      <c r="B51" s="49" t="s">
        <v>719</v>
      </c>
      <c r="C51" s="49" t="s">
        <v>687</v>
      </c>
      <c r="D51" s="41">
        <v>86823.658275355599</v>
      </c>
    </row>
    <row r="52" spans="1:4" ht="13.9" customHeight="1" x14ac:dyDescent="0.25">
      <c r="A52" s="20">
        <v>2021</v>
      </c>
      <c r="B52" s="49" t="s">
        <v>720</v>
      </c>
      <c r="C52" s="49" t="s">
        <v>687</v>
      </c>
      <c r="D52" s="41">
        <v>45974.170663128491</v>
      </c>
    </row>
    <row r="53" spans="1:4" ht="13.9" customHeight="1" x14ac:dyDescent="0.25">
      <c r="A53" s="20">
        <v>2021</v>
      </c>
      <c r="B53" s="49" t="s">
        <v>721</v>
      </c>
      <c r="C53" s="49" t="s">
        <v>687</v>
      </c>
      <c r="D53" s="41">
        <v>9920.3364979290582</v>
      </c>
    </row>
    <row r="54" spans="1:4" ht="13.9" customHeight="1" x14ac:dyDescent="0.25">
      <c r="A54" s="20">
        <v>2021</v>
      </c>
      <c r="B54" s="49" t="s">
        <v>722</v>
      </c>
      <c r="C54" s="49" t="s">
        <v>687</v>
      </c>
      <c r="D54" s="41">
        <v>76659.981375509655</v>
      </c>
    </row>
    <row r="55" spans="1:4" ht="13.9" customHeight="1" x14ac:dyDescent="0.25">
      <c r="A55" s="20">
        <v>2021</v>
      </c>
      <c r="B55" s="49" t="s">
        <v>723</v>
      </c>
      <c r="C55" s="49" t="s">
        <v>687</v>
      </c>
      <c r="D55" s="41">
        <v>59991.444469184928</v>
      </c>
    </row>
    <row r="56" spans="1:4" ht="13.9" customHeight="1" x14ac:dyDescent="0.25">
      <c r="A56" s="20">
        <v>2021</v>
      </c>
      <c r="B56" s="49" t="s">
        <v>724</v>
      </c>
      <c r="C56" s="49" t="s">
        <v>687</v>
      </c>
      <c r="D56" s="41">
        <v>32258.576007871103</v>
      </c>
    </row>
    <row r="57" spans="1:4" ht="13.9" customHeight="1" x14ac:dyDescent="0.25">
      <c r="A57" s="20">
        <v>2021</v>
      </c>
      <c r="B57" s="49" t="s">
        <v>725</v>
      </c>
      <c r="C57" s="49" t="s">
        <v>687</v>
      </c>
      <c r="D57" s="41">
        <v>145802.74351983159</v>
      </c>
    </row>
    <row r="58" spans="1:4" ht="13.9" customHeight="1" x14ac:dyDescent="0.25">
      <c r="A58" s="20">
        <v>2021</v>
      </c>
      <c r="B58" s="49" t="s">
        <v>389</v>
      </c>
      <c r="C58" s="49" t="s">
        <v>687</v>
      </c>
      <c r="D58" s="41">
        <v>36918.031404798232</v>
      </c>
    </row>
    <row r="59" spans="1:4" ht="13.9" customHeight="1" x14ac:dyDescent="0.25">
      <c r="A59" s="20">
        <v>2021</v>
      </c>
      <c r="B59" s="49" t="s">
        <v>726</v>
      </c>
      <c r="C59" s="49" t="s">
        <v>687</v>
      </c>
      <c r="D59" s="41">
        <v>99697.169590367557</v>
      </c>
    </row>
    <row r="60" spans="1:4" ht="13.9" customHeight="1" x14ac:dyDescent="0.25">
      <c r="A60" s="20">
        <v>2021</v>
      </c>
      <c r="B60" s="49" t="s">
        <v>395</v>
      </c>
      <c r="C60" s="49" t="s">
        <v>687</v>
      </c>
      <c r="D60" s="41">
        <v>30815.844999618614</v>
      </c>
    </row>
    <row r="61" spans="1:4" ht="13.9" customHeight="1" x14ac:dyDescent="0.25">
      <c r="A61" s="20">
        <v>2021</v>
      </c>
      <c r="B61" s="49" t="s">
        <v>396</v>
      </c>
      <c r="C61" s="49" t="s">
        <v>687</v>
      </c>
      <c r="D61" s="41">
        <v>48958.273534626816</v>
      </c>
    </row>
    <row r="62" spans="1:4" ht="13.9" customHeight="1" x14ac:dyDescent="0.25">
      <c r="A62" s="20">
        <v>2021</v>
      </c>
      <c r="B62" s="49" t="s">
        <v>727</v>
      </c>
      <c r="C62" s="49" t="s">
        <v>687</v>
      </c>
      <c r="D62" s="41">
        <v>74290.224495610892</v>
      </c>
    </row>
    <row r="63" spans="1:4" ht="13.9" customHeight="1" x14ac:dyDescent="0.25">
      <c r="A63" s="20">
        <v>2021</v>
      </c>
      <c r="B63" s="49" t="s">
        <v>728</v>
      </c>
      <c r="C63" s="49" t="s">
        <v>687</v>
      </c>
      <c r="D63" s="41">
        <v>34594.222639107626</v>
      </c>
    </row>
    <row r="64" spans="1:4" ht="13.9" customHeight="1" x14ac:dyDescent="0.25">
      <c r="A64" s="20">
        <v>2021</v>
      </c>
      <c r="B64" s="49" t="s">
        <v>729</v>
      </c>
      <c r="C64" s="49" t="s">
        <v>687</v>
      </c>
      <c r="D64" s="41">
        <v>63572.081179238943</v>
      </c>
    </row>
    <row r="65" spans="1:4" ht="13.9" customHeight="1" x14ac:dyDescent="0.25">
      <c r="A65" s="20">
        <v>2021</v>
      </c>
      <c r="B65" s="49" t="s">
        <v>410</v>
      </c>
      <c r="C65" s="49" t="s">
        <v>687</v>
      </c>
      <c r="D65" s="41">
        <v>55632.660279867749</v>
      </c>
    </row>
    <row r="66" spans="1:4" ht="13.9" customHeight="1" x14ac:dyDescent="0.25">
      <c r="A66" s="20">
        <v>2021</v>
      </c>
      <c r="B66" s="49" t="s">
        <v>730</v>
      </c>
      <c r="C66" s="49" t="s">
        <v>687</v>
      </c>
      <c r="D66" s="41">
        <v>34505.309785852507</v>
      </c>
    </row>
    <row r="67" spans="1:4" ht="13.9" customHeight="1" x14ac:dyDescent="0.25">
      <c r="A67" s="20">
        <v>2021</v>
      </c>
      <c r="B67" s="49" t="s">
        <v>731</v>
      </c>
      <c r="C67" s="49" t="s">
        <v>687</v>
      </c>
      <c r="D67" s="41">
        <v>29265.556457272076</v>
      </c>
    </row>
    <row r="68" spans="1:4" ht="13.9" customHeight="1" x14ac:dyDescent="0.25">
      <c r="A68" s="20">
        <v>2021</v>
      </c>
      <c r="B68" s="49" t="s">
        <v>732</v>
      </c>
      <c r="C68" s="49" t="s">
        <v>687</v>
      </c>
      <c r="D68" s="41">
        <v>131244.64538275418</v>
      </c>
    </row>
    <row r="69" spans="1:4" ht="13.9" customHeight="1" x14ac:dyDescent="0.25">
      <c r="A69" s="20">
        <v>2021</v>
      </c>
      <c r="B69" s="49" t="s">
        <v>733</v>
      </c>
      <c r="C69" s="49" t="s">
        <v>687</v>
      </c>
      <c r="D69" s="41">
        <v>41563.019713843591</v>
      </c>
    </row>
    <row r="70" spans="1:4" ht="13.9" customHeight="1" x14ac:dyDescent="0.25">
      <c r="A70" s="20">
        <v>2021</v>
      </c>
      <c r="B70" s="49" t="s">
        <v>422</v>
      </c>
      <c r="C70" s="49" t="s">
        <v>687</v>
      </c>
      <c r="D70" s="41">
        <v>46370.782564378307</v>
      </c>
    </row>
    <row r="71" spans="1:4" ht="13.9" customHeight="1" x14ac:dyDescent="0.25">
      <c r="A71" s="20">
        <v>2021</v>
      </c>
      <c r="B71" s="49" t="s">
        <v>734</v>
      </c>
      <c r="C71" s="49" t="s">
        <v>687</v>
      </c>
      <c r="D71" s="41">
        <v>52344.743320200876</v>
      </c>
    </row>
    <row r="72" spans="1:4" ht="13.9" customHeight="1" x14ac:dyDescent="0.25">
      <c r="A72" s="20">
        <v>2021</v>
      </c>
      <c r="B72" s="49" t="s">
        <v>735</v>
      </c>
      <c r="C72" s="49" t="s">
        <v>687</v>
      </c>
      <c r="D72" s="41">
        <v>39083.03896735231</v>
      </c>
    </row>
    <row r="73" spans="1:4" ht="13.9" customHeight="1" x14ac:dyDescent="0.25">
      <c r="A73" s="20">
        <v>2021</v>
      </c>
      <c r="B73" s="49" t="s">
        <v>736</v>
      </c>
      <c r="C73" s="49" t="s">
        <v>687</v>
      </c>
      <c r="D73" s="41">
        <v>41272.260520665288</v>
      </c>
    </row>
    <row r="74" spans="1:4" ht="13.9" customHeight="1" x14ac:dyDescent="0.25">
      <c r="A74" s="20">
        <v>2021</v>
      </c>
      <c r="B74" s="49" t="s">
        <v>737</v>
      </c>
      <c r="C74" s="49" t="s">
        <v>687</v>
      </c>
      <c r="D74" s="41">
        <v>178607.25182440004</v>
      </c>
    </row>
    <row r="75" spans="1:4" ht="13.9" customHeight="1" x14ac:dyDescent="0.25">
      <c r="A75" s="20">
        <v>2021</v>
      </c>
      <c r="B75" s="49" t="s">
        <v>738</v>
      </c>
      <c r="C75" s="49" t="s">
        <v>687</v>
      </c>
      <c r="D75" s="41">
        <v>27439.458711176911</v>
      </c>
    </row>
    <row r="76" spans="1:4" ht="13.9" customHeight="1" x14ac:dyDescent="0.25">
      <c r="A76" s="20">
        <v>2021</v>
      </c>
      <c r="B76" s="49" t="s">
        <v>739</v>
      </c>
      <c r="C76" s="49" t="s">
        <v>687</v>
      </c>
      <c r="D76" s="41">
        <v>36803.748531376536</v>
      </c>
    </row>
    <row r="77" spans="1:4" ht="13.9" customHeight="1" x14ac:dyDescent="0.25">
      <c r="A77" s="20">
        <v>2021</v>
      </c>
      <c r="B77" s="49" t="s">
        <v>740</v>
      </c>
      <c r="C77" s="49" t="s">
        <v>687</v>
      </c>
      <c r="D77" s="41">
        <v>84087.729280370331</v>
      </c>
    </row>
    <row r="78" spans="1:4" ht="13.9" customHeight="1" x14ac:dyDescent="0.25">
      <c r="A78" s="20">
        <v>2021</v>
      </c>
      <c r="B78" s="49" t="s">
        <v>741</v>
      </c>
      <c r="C78" s="49" t="s">
        <v>687</v>
      </c>
      <c r="D78" s="41">
        <v>54610.585746842153</v>
      </c>
    </row>
    <row r="79" spans="1:4" ht="13.9" customHeight="1" x14ac:dyDescent="0.25">
      <c r="A79" s="20">
        <v>2021</v>
      </c>
      <c r="B79" s="49" t="s">
        <v>742</v>
      </c>
      <c r="C79" s="49" t="s">
        <v>687</v>
      </c>
      <c r="D79" s="41">
        <v>111507.31384859205</v>
      </c>
    </row>
    <row r="80" spans="1:4" ht="13.9" customHeight="1" x14ac:dyDescent="0.25">
      <c r="A80" s="20">
        <v>2021</v>
      </c>
      <c r="B80" s="49" t="s">
        <v>743</v>
      </c>
      <c r="C80" s="49" t="s">
        <v>687</v>
      </c>
      <c r="D80" s="41">
        <v>81879.065136714213</v>
      </c>
    </row>
    <row r="81" spans="1:4" ht="13.9" customHeight="1" x14ac:dyDescent="0.25">
      <c r="A81" s="20">
        <v>2021</v>
      </c>
      <c r="B81" s="49" t="s">
        <v>744</v>
      </c>
      <c r="C81" s="49" t="s">
        <v>687</v>
      </c>
      <c r="D81" s="41">
        <v>7627.58508806584</v>
      </c>
    </row>
    <row r="82" spans="1:4" ht="13.9" customHeight="1" x14ac:dyDescent="0.25">
      <c r="A82" s="20">
        <v>2021</v>
      </c>
      <c r="B82" s="49" t="s">
        <v>745</v>
      </c>
      <c r="C82" s="49" t="s">
        <v>687</v>
      </c>
      <c r="D82" s="41">
        <v>141969.90094011163</v>
      </c>
    </row>
    <row r="83" spans="1:4" ht="13.9" customHeight="1" x14ac:dyDescent="0.25">
      <c r="A83" s="20">
        <v>2021</v>
      </c>
      <c r="B83" s="49" t="s">
        <v>746</v>
      </c>
      <c r="C83" s="49" t="s">
        <v>687</v>
      </c>
      <c r="D83" s="41">
        <v>29535.888680422715</v>
      </c>
    </row>
    <row r="84" spans="1:4" ht="13.9" customHeight="1" x14ac:dyDescent="0.25">
      <c r="A84" s="20">
        <v>2021</v>
      </c>
      <c r="B84" s="49" t="s">
        <v>747</v>
      </c>
      <c r="C84" s="49" t="s">
        <v>687</v>
      </c>
      <c r="D84" s="41">
        <v>30618.766865254041</v>
      </c>
    </row>
    <row r="85" spans="1:4" ht="13.9" customHeight="1" x14ac:dyDescent="0.25">
      <c r="A85" s="20">
        <v>2021</v>
      </c>
      <c r="B85" s="49" t="s">
        <v>748</v>
      </c>
      <c r="C85" s="49" t="s">
        <v>687</v>
      </c>
      <c r="D85" s="41">
        <v>123960.68273182322</v>
      </c>
    </row>
    <row r="86" spans="1:4" ht="13.9" customHeight="1" x14ac:dyDescent="0.25">
      <c r="A86" s="20">
        <v>2021</v>
      </c>
      <c r="B86" s="49" t="s">
        <v>749</v>
      </c>
      <c r="C86" s="49" t="s">
        <v>687</v>
      </c>
      <c r="D86" s="41">
        <v>140418.3692468362</v>
      </c>
    </row>
    <row r="87" spans="1:4" ht="13.9" customHeight="1" x14ac:dyDescent="0.25">
      <c r="A87" s="20">
        <v>2021</v>
      </c>
      <c r="B87" s="49" t="s">
        <v>750</v>
      </c>
      <c r="C87" s="49" t="s">
        <v>687</v>
      </c>
      <c r="D87" s="41">
        <v>22784.412425788207</v>
      </c>
    </row>
    <row r="88" spans="1:4" ht="13.9" customHeight="1" x14ac:dyDescent="0.25">
      <c r="A88" s="20">
        <v>2021</v>
      </c>
      <c r="B88" s="49" t="s">
        <v>751</v>
      </c>
      <c r="C88" s="49" t="s">
        <v>687</v>
      </c>
      <c r="D88" s="41">
        <v>36815.802247688669</v>
      </c>
    </row>
    <row r="89" spans="1:4" ht="13.9" customHeight="1" x14ac:dyDescent="0.25">
      <c r="A89" s="20">
        <v>2021</v>
      </c>
      <c r="B89" s="49" t="s">
        <v>752</v>
      </c>
      <c r="C89" s="49" t="s">
        <v>687</v>
      </c>
      <c r="D89" s="41">
        <v>39569.582929403725</v>
      </c>
    </row>
    <row r="90" spans="1:4" ht="13.9" customHeight="1" x14ac:dyDescent="0.25">
      <c r="A90" s="20">
        <v>2021</v>
      </c>
      <c r="B90" s="49" t="s">
        <v>753</v>
      </c>
      <c r="C90" s="49" t="s">
        <v>687</v>
      </c>
      <c r="D90" s="41">
        <v>31441.035933642677</v>
      </c>
    </row>
    <row r="91" spans="1:4" ht="13.9" customHeight="1" x14ac:dyDescent="0.25">
      <c r="A91" s="20">
        <v>2021</v>
      </c>
      <c r="B91" s="49" t="s">
        <v>754</v>
      </c>
      <c r="C91" s="49" t="s">
        <v>687</v>
      </c>
      <c r="D91" s="41">
        <v>44702.874994449769</v>
      </c>
    </row>
    <row r="92" spans="1:4" ht="13.9" customHeight="1" x14ac:dyDescent="0.25">
      <c r="A92" s="20">
        <v>2021</v>
      </c>
      <c r="B92" s="49" t="s">
        <v>755</v>
      </c>
      <c r="C92" s="49" t="s">
        <v>687</v>
      </c>
      <c r="D92" s="41">
        <v>61981.224159891346</v>
      </c>
    </row>
    <row r="93" spans="1:4" ht="13.9" customHeight="1" x14ac:dyDescent="0.25">
      <c r="A93" s="20">
        <v>2021</v>
      </c>
      <c r="B93" s="49" t="s">
        <v>756</v>
      </c>
      <c r="C93" s="49" t="s">
        <v>687</v>
      </c>
      <c r="D93" s="41">
        <v>53240.838965141076</v>
      </c>
    </row>
    <row r="94" spans="1:4" ht="13.9" customHeight="1" x14ac:dyDescent="0.25">
      <c r="A94" s="20">
        <v>2021</v>
      </c>
      <c r="B94" s="49" t="s">
        <v>757</v>
      </c>
      <c r="C94" s="49" t="s">
        <v>687</v>
      </c>
      <c r="D94" s="41">
        <v>63487.618217831856</v>
      </c>
    </row>
    <row r="95" spans="1:4" ht="13.9" customHeight="1" x14ac:dyDescent="0.25">
      <c r="A95" s="20">
        <v>2021</v>
      </c>
      <c r="B95" s="49" t="s">
        <v>758</v>
      </c>
      <c r="C95" s="49" t="s">
        <v>687</v>
      </c>
      <c r="D95" s="41">
        <v>55582.747589388207</v>
      </c>
    </row>
    <row r="96" spans="1:4" ht="13.9" customHeight="1" x14ac:dyDescent="0.25">
      <c r="A96" s="20">
        <v>2021</v>
      </c>
      <c r="B96" s="49" t="s">
        <v>759</v>
      </c>
      <c r="C96" s="49" t="s">
        <v>687</v>
      </c>
      <c r="D96" s="41">
        <v>48560.310498466453</v>
      </c>
    </row>
    <row r="97" spans="1:4" ht="13.9" customHeight="1" x14ac:dyDescent="0.25">
      <c r="A97" s="20">
        <v>2021</v>
      </c>
      <c r="B97" s="49" t="s">
        <v>760</v>
      </c>
      <c r="C97" s="49" t="s">
        <v>687</v>
      </c>
      <c r="D97" s="41">
        <v>81458.61742183911</v>
      </c>
    </row>
    <row r="98" spans="1:4" ht="13.9" customHeight="1" x14ac:dyDescent="0.25">
      <c r="A98" s="20">
        <v>2021</v>
      </c>
      <c r="B98" s="49" t="s">
        <v>761</v>
      </c>
      <c r="C98" s="49" t="s">
        <v>687</v>
      </c>
      <c r="D98" s="41">
        <v>15527.234289205222</v>
      </c>
    </row>
    <row r="99" spans="1:4" ht="13.9" customHeight="1" x14ac:dyDescent="0.25">
      <c r="A99" s="20">
        <v>2021</v>
      </c>
      <c r="B99" s="49" t="s">
        <v>762</v>
      </c>
      <c r="C99" s="49" t="s">
        <v>687</v>
      </c>
      <c r="D99" s="41">
        <v>114264.49401296936</v>
      </c>
    </row>
    <row r="100" spans="1:4" ht="13.9" customHeight="1" x14ac:dyDescent="0.25">
      <c r="A100" s="20">
        <v>2021</v>
      </c>
      <c r="B100" s="49" t="s">
        <v>763</v>
      </c>
      <c r="C100" s="49" t="s">
        <v>687</v>
      </c>
      <c r="D100" s="41">
        <v>39703.051778398003</v>
      </c>
    </row>
    <row r="101" spans="1:4" ht="13.9" customHeight="1" x14ac:dyDescent="0.25">
      <c r="A101" s="20">
        <v>2021</v>
      </c>
      <c r="B101" s="49" t="s">
        <v>764</v>
      </c>
      <c r="C101" s="49" t="s">
        <v>687</v>
      </c>
      <c r="D101" s="41">
        <v>52710.445500555157</v>
      </c>
    </row>
    <row r="102" spans="1:4" ht="13.9" customHeight="1" x14ac:dyDescent="0.25">
      <c r="A102" s="20">
        <v>2021</v>
      </c>
      <c r="B102" s="49" t="s">
        <v>431</v>
      </c>
      <c r="C102" s="49" t="s">
        <v>687</v>
      </c>
      <c r="D102" s="41">
        <v>161048.14250805066</v>
      </c>
    </row>
    <row r="103" spans="1:4" ht="13.9" customHeight="1" x14ac:dyDescent="0.25">
      <c r="A103" s="20">
        <v>2021</v>
      </c>
      <c r="B103" s="49" t="s">
        <v>437</v>
      </c>
      <c r="C103" s="49" t="s">
        <v>687</v>
      </c>
      <c r="D103" s="41">
        <v>115264.85296020159</v>
      </c>
    </row>
    <row r="104" spans="1:4" ht="13.9" customHeight="1" x14ac:dyDescent="0.25">
      <c r="A104" s="20">
        <v>2021</v>
      </c>
      <c r="B104" s="49" t="s">
        <v>765</v>
      </c>
      <c r="C104" s="49" t="s">
        <v>687</v>
      </c>
      <c r="D104" s="41">
        <v>75312.629475825073</v>
      </c>
    </row>
    <row r="105" spans="1:4" ht="13.9" customHeight="1" x14ac:dyDescent="0.25">
      <c r="A105" s="20">
        <v>2021</v>
      </c>
      <c r="B105" s="49" t="s">
        <v>766</v>
      </c>
      <c r="C105" s="49" t="s">
        <v>687</v>
      </c>
      <c r="D105" s="41">
        <v>38356.136455355001</v>
      </c>
    </row>
    <row r="106" spans="1:4" ht="13.9" customHeight="1" x14ac:dyDescent="0.25">
      <c r="A106" s="20">
        <v>2021</v>
      </c>
      <c r="B106" s="49" t="s">
        <v>767</v>
      </c>
      <c r="C106" s="49" t="s">
        <v>687</v>
      </c>
      <c r="D106" s="41">
        <v>44105.57419905928</v>
      </c>
    </row>
    <row r="107" spans="1:4" ht="13.9" customHeight="1" x14ac:dyDescent="0.25">
      <c r="A107" s="20">
        <v>2021</v>
      </c>
      <c r="B107" s="49" t="s">
        <v>768</v>
      </c>
      <c r="C107" s="49" t="s">
        <v>687</v>
      </c>
      <c r="D107" s="41">
        <v>15072.638564585597</v>
      </c>
    </row>
    <row r="108" spans="1:4" ht="13.9" customHeight="1" x14ac:dyDescent="0.25">
      <c r="A108" s="20">
        <v>2021</v>
      </c>
      <c r="B108" s="49" t="s">
        <v>769</v>
      </c>
      <c r="C108" s="49" t="s">
        <v>687</v>
      </c>
      <c r="D108" s="41">
        <v>58623.753829078923</v>
      </c>
    </row>
    <row r="109" spans="1:4" ht="13.9" customHeight="1" x14ac:dyDescent="0.25">
      <c r="A109" s="20">
        <v>2021</v>
      </c>
      <c r="B109" s="49" t="s">
        <v>770</v>
      </c>
      <c r="C109" s="49" t="s">
        <v>687</v>
      </c>
      <c r="D109" s="41">
        <v>54765.861890357446</v>
      </c>
    </row>
    <row r="110" spans="1:4" ht="13.9" customHeight="1" x14ac:dyDescent="0.25">
      <c r="A110" s="20">
        <v>2021</v>
      </c>
      <c r="B110" s="49" t="s">
        <v>434</v>
      </c>
      <c r="C110" s="49" t="s">
        <v>687</v>
      </c>
      <c r="D110" s="41">
        <v>45890.857560968921</v>
      </c>
    </row>
    <row r="111" spans="1:4" ht="13.9" customHeight="1" x14ac:dyDescent="0.25">
      <c r="A111" s="20">
        <v>2021</v>
      </c>
      <c r="B111" s="49" t="s">
        <v>771</v>
      </c>
      <c r="C111" s="49" t="s">
        <v>687</v>
      </c>
      <c r="D111" s="41">
        <v>30248.015003752185</v>
      </c>
    </row>
    <row r="112" spans="1:4" ht="13.9" customHeight="1" x14ac:dyDescent="0.25">
      <c r="A112" s="20">
        <v>2021</v>
      </c>
      <c r="B112" s="49" t="s">
        <v>772</v>
      </c>
      <c r="C112" s="49" t="s">
        <v>687</v>
      </c>
      <c r="D112" s="41">
        <v>43474.292971550705</v>
      </c>
    </row>
    <row r="113" spans="1:4" ht="13.9" customHeight="1" x14ac:dyDescent="0.25">
      <c r="A113" s="20">
        <v>2021</v>
      </c>
      <c r="B113" s="49" t="s">
        <v>773</v>
      </c>
      <c r="C113" s="49" t="s">
        <v>687</v>
      </c>
      <c r="D113" s="41">
        <v>105152.68830833906</v>
      </c>
    </row>
    <row r="114" spans="1:4" ht="13.9" customHeight="1" x14ac:dyDescent="0.25">
      <c r="A114" s="20">
        <v>2021</v>
      </c>
      <c r="B114" s="49" t="s">
        <v>774</v>
      </c>
      <c r="C114" s="49" t="s">
        <v>687</v>
      </c>
      <c r="D114" s="41">
        <v>33794.97338667413</v>
      </c>
    </row>
    <row r="115" spans="1:4" ht="13.9" customHeight="1" x14ac:dyDescent="0.25">
      <c r="A115" s="20">
        <v>2021</v>
      </c>
      <c r="B115" s="49" t="s">
        <v>377</v>
      </c>
      <c r="C115" s="49" t="s">
        <v>687</v>
      </c>
      <c r="D115" s="41">
        <v>21607.357152192184</v>
      </c>
    </row>
    <row r="116" spans="1:4" ht="13.9" customHeight="1" x14ac:dyDescent="0.25">
      <c r="A116" s="20">
        <v>2021</v>
      </c>
      <c r="B116" s="49" t="s">
        <v>379</v>
      </c>
      <c r="C116" s="49" t="s">
        <v>687</v>
      </c>
      <c r="D116" s="41">
        <v>33023.509764819268</v>
      </c>
    </row>
    <row r="117" spans="1:4" ht="13.9" customHeight="1" x14ac:dyDescent="0.25">
      <c r="A117" s="20">
        <v>2021</v>
      </c>
      <c r="B117" s="49" t="s">
        <v>380</v>
      </c>
      <c r="C117" s="49" t="s">
        <v>687</v>
      </c>
      <c r="D117" s="41">
        <v>33378.390922038823</v>
      </c>
    </row>
    <row r="118" spans="1:4" ht="13.9" customHeight="1" x14ac:dyDescent="0.25">
      <c r="A118" s="20">
        <v>2021</v>
      </c>
      <c r="B118" s="49" t="s">
        <v>775</v>
      </c>
      <c r="C118" s="49" t="s">
        <v>687</v>
      </c>
      <c r="D118" s="41">
        <v>40540.982004453595</v>
      </c>
    </row>
    <row r="119" spans="1:4" ht="13.9" customHeight="1" x14ac:dyDescent="0.25">
      <c r="A119" s="20">
        <v>2021</v>
      </c>
      <c r="B119" s="49" t="s">
        <v>776</v>
      </c>
      <c r="C119" s="49" t="s">
        <v>687</v>
      </c>
      <c r="D119" s="41">
        <v>27203.892352165192</v>
      </c>
    </row>
    <row r="120" spans="1:4" ht="13.9" customHeight="1" x14ac:dyDescent="0.25">
      <c r="A120" s="20">
        <v>2021</v>
      </c>
      <c r="B120" s="49" t="s">
        <v>777</v>
      </c>
      <c r="C120" s="49" t="s">
        <v>687</v>
      </c>
      <c r="D120" s="41">
        <v>85520.075769255622</v>
      </c>
    </row>
    <row r="121" spans="1:4" ht="13.9" customHeight="1" x14ac:dyDescent="0.25">
      <c r="A121" s="20">
        <v>2021</v>
      </c>
      <c r="B121" s="49" t="s">
        <v>778</v>
      </c>
      <c r="C121" s="49" t="s">
        <v>687</v>
      </c>
      <c r="D121" s="41">
        <v>21011.939996301866</v>
      </c>
    </row>
    <row r="122" spans="1:4" ht="13.9" customHeight="1" x14ac:dyDescent="0.25">
      <c r="A122" s="20">
        <v>2021</v>
      </c>
      <c r="B122" s="49" t="s">
        <v>779</v>
      </c>
      <c r="C122" s="49" t="s">
        <v>687</v>
      </c>
      <c r="D122" s="41">
        <v>49065.192520219192</v>
      </c>
    </row>
    <row r="123" spans="1:4" ht="13.9" customHeight="1" x14ac:dyDescent="0.25">
      <c r="A123" s="20">
        <v>2021</v>
      </c>
      <c r="B123" s="49" t="s">
        <v>394</v>
      </c>
      <c r="C123" s="49" t="s">
        <v>687</v>
      </c>
      <c r="D123" s="41">
        <v>70949.110342628788</v>
      </c>
    </row>
    <row r="124" spans="1:4" ht="13.9" customHeight="1" x14ac:dyDescent="0.25">
      <c r="A124" s="20">
        <v>2021</v>
      </c>
      <c r="B124" s="49" t="s">
        <v>780</v>
      </c>
      <c r="C124" s="49" t="s">
        <v>687</v>
      </c>
      <c r="D124" s="41">
        <v>23243.634880790596</v>
      </c>
    </row>
    <row r="125" spans="1:4" ht="13.9" customHeight="1" x14ac:dyDescent="0.25">
      <c r="A125" s="20">
        <v>2021</v>
      </c>
      <c r="B125" s="49" t="s">
        <v>781</v>
      </c>
      <c r="C125" s="49" t="s">
        <v>687</v>
      </c>
      <c r="D125" s="41">
        <v>33117.003504275679</v>
      </c>
    </row>
    <row r="126" spans="1:4" ht="13.9" customHeight="1" x14ac:dyDescent="0.25">
      <c r="A126" s="20">
        <v>2021</v>
      </c>
      <c r="B126" s="49" t="s">
        <v>782</v>
      </c>
      <c r="C126" s="49" t="s">
        <v>687</v>
      </c>
      <c r="D126" s="41">
        <v>32708.992554783112</v>
      </c>
    </row>
    <row r="127" spans="1:4" ht="13.9" customHeight="1" x14ac:dyDescent="0.25">
      <c r="A127" s="20">
        <v>2021</v>
      </c>
      <c r="B127" s="49" t="s">
        <v>783</v>
      </c>
      <c r="C127" s="49" t="s">
        <v>687</v>
      </c>
      <c r="D127" s="41">
        <v>41271.61847720293</v>
      </c>
    </row>
    <row r="128" spans="1:4" ht="13.9" customHeight="1" x14ac:dyDescent="0.25">
      <c r="A128" s="20">
        <v>2021</v>
      </c>
      <c r="B128" s="49" t="s">
        <v>784</v>
      </c>
      <c r="C128" s="49" t="s">
        <v>687</v>
      </c>
      <c r="D128" s="41">
        <v>27006.7316884998</v>
      </c>
    </row>
    <row r="129" spans="1:4" ht="13.9" customHeight="1" x14ac:dyDescent="0.25">
      <c r="A129" s="20">
        <v>2021</v>
      </c>
      <c r="B129" s="49" t="s">
        <v>785</v>
      </c>
      <c r="C129" s="49" t="s">
        <v>687</v>
      </c>
      <c r="D129" s="41">
        <v>65653.94911176317</v>
      </c>
    </row>
    <row r="130" spans="1:4" ht="13.9" customHeight="1" x14ac:dyDescent="0.25">
      <c r="A130" s="20">
        <v>2021</v>
      </c>
      <c r="B130" s="49" t="s">
        <v>786</v>
      </c>
      <c r="C130" s="49" t="s">
        <v>687</v>
      </c>
      <c r="D130" s="41">
        <v>54850.429815188145</v>
      </c>
    </row>
    <row r="131" spans="1:4" ht="13.9" customHeight="1" x14ac:dyDescent="0.25">
      <c r="A131" s="20">
        <v>2021</v>
      </c>
      <c r="B131" s="49" t="s">
        <v>409</v>
      </c>
      <c r="C131" s="49" t="s">
        <v>687</v>
      </c>
      <c r="D131" s="41">
        <v>415649.31950019812</v>
      </c>
    </row>
    <row r="132" spans="1:4" ht="13.9" customHeight="1" x14ac:dyDescent="0.25">
      <c r="A132" s="20">
        <v>2021</v>
      </c>
      <c r="B132" s="49" t="s">
        <v>787</v>
      </c>
      <c r="C132" s="49" t="s">
        <v>687</v>
      </c>
      <c r="D132" s="41">
        <v>47414.607785828914</v>
      </c>
    </row>
    <row r="133" spans="1:4" ht="13.9" customHeight="1" x14ac:dyDescent="0.25">
      <c r="A133" s="20">
        <v>2021</v>
      </c>
      <c r="B133" s="49" t="s">
        <v>788</v>
      </c>
      <c r="C133" s="49" t="s">
        <v>687</v>
      </c>
      <c r="D133" s="41">
        <v>35726.778066782266</v>
      </c>
    </row>
    <row r="134" spans="1:4" ht="13.9" customHeight="1" x14ac:dyDescent="0.25">
      <c r="A134" s="20">
        <v>2021</v>
      </c>
      <c r="B134" s="49" t="s">
        <v>789</v>
      </c>
      <c r="C134" s="49" t="s">
        <v>687</v>
      </c>
      <c r="D134" s="41">
        <v>55588.518494552321</v>
      </c>
    </row>
    <row r="135" spans="1:4" ht="13.9" customHeight="1" x14ac:dyDescent="0.25">
      <c r="A135" s="20">
        <v>2021</v>
      </c>
      <c r="B135" s="49" t="s">
        <v>790</v>
      </c>
      <c r="C135" s="49" t="s">
        <v>687</v>
      </c>
      <c r="D135" s="41">
        <v>73047.177518210374</v>
      </c>
    </row>
    <row r="136" spans="1:4" ht="13.9" customHeight="1" x14ac:dyDescent="0.25">
      <c r="A136" s="20">
        <v>2021</v>
      </c>
      <c r="B136" s="49" t="s">
        <v>429</v>
      </c>
      <c r="C136" s="49" t="s">
        <v>687</v>
      </c>
      <c r="D136" s="41">
        <v>125307.56554548655</v>
      </c>
    </row>
    <row r="137" spans="1:4" ht="13.9" customHeight="1" x14ac:dyDescent="0.25">
      <c r="A137" s="20">
        <v>2021</v>
      </c>
      <c r="B137" s="49" t="s">
        <v>430</v>
      </c>
      <c r="C137" s="49" t="s">
        <v>687</v>
      </c>
      <c r="D137" s="41">
        <v>48167.011283839915</v>
      </c>
    </row>
    <row r="138" spans="1:4" ht="13.9" customHeight="1" x14ac:dyDescent="0.25">
      <c r="A138" s="20">
        <v>2021</v>
      </c>
      <c r="B138" s="49" t="s">
        <v>791</v>
      </c>
      <c r="C138" s="49" t="s">
        <v>687</v>
      </c>
      <c r="D138" s="41">
        <v>29420.338881643274</v>
      </c>
    </row>
    <row r="139" spans="1:4" ht="13.9" customHeight="1" x14ac:dyDescent="0.25">
      <c r="A139" s="20">
        <v>2021</v>
      </c>
      <c r="B139" s="49" t="s">
        <v>792</v>
      </c>
      <c r="C139" s="49" t="s">
        <v>687</v>
      </c>
      <c r="D139" s="41">
        <v>24642.211915034088</v>
      </c>
    </row>
    <row r="140" spans="1:4" ht="13.9" customHeight="1" x14ac:dyDescent="0.25">
      <c r="A140" s="20">
        <v>2021</v>
      </c>
      <c r="B140" s="49" t="s">
        <v>793</v>
      </c>
      <c r="C140" s="49" t="s">
        <v>687</v>
      </c>
      <c r="D140" s="41">
        <v>76894.599065395887</v>
      </c>
    </row>
    <row r="141" spans="1:4" ht="13.9" customHeight="1" x14ac:dyDescent="0.25">
      <c r="A141" s="20">
        <v>2021</v>
      </c>
      <c r="B141" s="49" t="s">
        <v>428</v>
      </c>
      <c r="C141" s="49" t="s">
        <v>687</v>
      </c>
      <c r="D141" s="41">
        <v>36122.053974934221</v>
      </c>
    </row>
    <row r="142" spans="1:4" ht="13.9" customHeight="1" x14ac:dyDescent="0.25">
      <c r="A142" s="20">
        <v>2021</v>
      </c>
      <c r="B142" s="49" t="s">
        <v>794</v>
      </c>
      <c r="C142" s="49" t="s">
        <v>687</v>
      </c>
      <c r="D142" s="41">
        <v>17795.919759233679</v>
      </c>
    </row>
    <row r="143" spans="1:4" ht="13.9" customHeight="1" x14ac:dyDescent="0.25">
      <c r="A143" s="20">
        <v>2021</v>
      </c>
      <c r="B143" s="49" t="s">
        <v>376</v>
      </c>
      <c r="C143" s="49" t="s">
        <v>687</v>
      </c>
      <c r="D143" s="41">
        <v>53545.026502435365</v>
      </c>
    </row>
    <row r="144" spans="1:4" ht="13.9" customHeight="1" x14ac:dyDescent="0.25">
      <c r="A144" s="20">
        <v>2021</v>
      </c>
      <c r="B144" s="49" t="s">
        <v>795</v>
      </c>
      <c r="C144" s="49" t="s">
        <v>687</v>
      </c>
      <c r="D144" s="41">
        <v>72440.633762775702</v>
      </c>
    </row>
    <row r="145" spans="1:4" ht="13.9" customHeight="1" x14ac:dyDescent="0.25">
      <c r="A145" s="20">
        <v>2021</v>
      </c>
      <c r="B145" s="49" t="s">
        <v>796</v>
      </c>
      <c r="C145" s="49" t="s">
        <v>687</v>
      </c>
      <c r="D145" s="41">
        <v>495289.54211591231</v>
      </c>
    </row>
    <row r="146" spans="1:4" ht="13.9" customHeight="1" x14ac:dyDescent="0.25">
      <c r="A146" s="20">
        <v>2021</v>
      </c>
      <c r="B146" s="49" t="s">
        <v>797</v>
      </c>
      <c r="C146" s="49" t="s">
        <v>687</v>
      </c>
      <c r="D146" s="41">
        <v>38034.755968324709</v>
      </c>
    </row>
    <row r="147" spans="1:4" ht="13.9" customHeight="1" x14ac:dyDescent="0.25">
      <c r="A147" s="20">
        <v>2021</v>
      </c>
      <c r="B147" s="49" t="s">
        <v>798</v>
      </c>
      <c r="C147" s="49" t="s">
        <v>687</v>
      </c>
      <c r="D147" s="41">
        <v>45938.429618209499</v>
      </c>
    </row>
    <row r="148" spans="1:4" ht="13.9" customHeight="1" x14ac:dyDescent="0.25">
      <c r="A148" s="20">
        <v>2021</v>
      </c>
      <c r="B148" s="49" t="s">
        <v>799</v>
      </c>
      <c r="C148" s="49" t="s">
        <v>687</v>
      </c>
      <c r="D148" s="41">
        <v>79175.936077872917</v>
      </c>
    </row>
    <row r="149" spans="1:4" ht="13.9" customHeight="1" x14ac:dyDescent="0.25">
      <c r="A149" s="20">
        <v>2021</v>
      </c>
      <c r="B149" s="49" t="s">
        <v>800</v>
      </c>
      <c r="C149" s="49" t="s">
        <v>687</v>
      </c>
      <c r="D149" s="41">
        <v>70268.754889931268</v>
      </c>
    </row>
    <row r="150" spans="1:4" ht="13.9" customHeight="1" x14ac:dyDescent="0.25">
      <c r="A150" s="20">
        <v>2021</v>
      </c>
      <c r="B150" s="49" t="s">
        <v>801</v>
      </c>
      <c r="C150" s="49" t="s">
        <v>687</v>
      </c>
      <c r="D150" s="41">
        <v>75746.836761923594</v>
      </c>
    </row>
    <row r="151" spans="1:4" ht="13.9" customHeight="1" x14ac:dyDescent="0.25">
      <c r="A151" s="20">
        <v>2021</v>
      </c>
      <c r="B151" s="49" t="s">
        <v>802</v>
      </c>
      <c r="C151" s="49" t="s">
        <v>687</v>
      </c>
      <c r="D151" s="41">
        <v>10081.215027897</v>
      </c>
    </row>
    <row r="152" spans="1:4" ht="13.9" customHeight="1" x14ac:dyDescent="0.25">
      <c r="A152" s="20">
        <v>2021</v>
      </c>
      <c r="B152" s="49" t="s">
        <v>405</v>
      </c>
      <c r="C152" s="49" t="s">
        <v>687</v>
      </c>
      <c r="D152" s="41">
        <v>111593.98890952168</v>
      </c>
    </row>
    <row r="153" spans="1:4" ht="13.9" customHeight="1" x14ac:dyDescent="0.25">
      <c r="A153" s="20">
        <v>2021</v>
      </c>
      <c r="B153" s="49" t="s">
        <v>803</v>
      </c>
      <c r="C153" s="49" t="s">
        <v>687</v>
      </c>
      <c r="D153" s="41">
        <v>60724.783739554419</v>
      </c>
    </row>
    <row r="154" spans="1:4" ht="13.9" customHeight="1" x14ac:dyDescent="0.25">
      <c r="A154" s="20">
        <v>2021</v>
      </c>
      <c r="B154" s="49" t="s">
        <v>804</v>
      </c>
      <c r="C154" s="49" t="s">
        <v>687</v>
      </c>
      <c r="D154" s="41">
        <v>35432.720019722212</v>
      </c>
    </row>
    <row r="155" spans="1:4" ht="13.9" customHeight="1" x14ac:dyDescent="0.25">
      <c r="A155" s="20">
        <v>2021</v>
      </c>
      <c r="B155" s="49" t="s">
        <v>805</v>
      </c>
      <c r="C155" s="49" t="s">
        <v>687</v>
      </c>
      <c r="D155" s="41">
        <v>30273.949420443685</v>
      </c>
    </row>
    <row r="156" spans="1:4" ht="13.9" customHeight="1" x14ac:dyDescent="0.25">
      <c r="A156" s="20">
        <v>2021</v>
      </c>
      <c r="B156" s="49" t="s">
        <v>806</v>
      </c>
      <c r="C156" s="49" t="s">
        <v>687</v>
      </c>
      <c r="D156" s="41">
        <v>43795.691155644898</v>
      </c>
    </row>
    <row r="157" spans="1:4" ht="13.9" customHeight="1" x14ac:dyDescent="0.25">
      <c r="A157" s="20">
        <v>2021</v>
      </c>
      <c r="B157" s="49" t="s">
        <v>807</v>
      </c>
      <c r="C157" s="49" t="s">
        <v>687</v>
      </c>
      <c r="D157" s="41">
        <v>12653.93497745851</v>
      </c>
    </row>
    <row r="158" spans="1:4" ht="13.9" customHeight="1" x14ac:dyDescent="0.25">
      <c r="A158" s="20">
        <v>2021</v>
      </c>
      <c r="B158" s="49" t="s">
        <v>808</v>
      </c>
      <c r="C158" s="49" t="s">
        <v>687</v>
      </c>
      <c r="D158" s="41">
        <v>126570.08554400163</v>
      </c>
    </row>
    <row r="159" spans="1:4" ht="13.9" customHeight="1" x14ac:dyDescent="0.25">
      <c r="A159" s="20">
        <v>2021</v>
      </c>
      <c r="B159" s="49" t="s">
        <v>809</v>
      </c>
      <c r="C159" s="49" t="s">
        <v>687</v>
      </c>
      <c r="D159" s="41">
        <v>69726.099292243249</v>
      </c>
    </row>
    <row r="160" spans="1:4" ht="13.9" customHeight="1" x14ac:dyDescent="0.25">
      <c r="A160" s="20">
        <v>2021</v>
      </c>
      <c r="B160" s="49" t="s">
        <v>810</v>
      </c>
      <c r="C160" s="49" t="s">
        <v>687</v>
      </c>
      <c r="D160" s="41">
        <v>65318.871705735444</v>
      </c>
    </row>
    <row r="161" spans="1:4" ht="13.9" customHeight="1" x14ac:dyDescent="0.25">
      <c r="A161" s="20">
        <v>2021</v>
      </c>
      <c r="B161" s="49" t="s">
        <v>440</v>
      </c>
      <c r="C161" s="49" t="s">
        <v>687</v>
      </c>
      <c r="D161" s="41">
        <v>43088.31943327163</v>
      </c>
    </row>
    <row r="162" spans="1:4" ht="13.9" customHeight="1" x14ac:dyDescent="0.25">
      <c r="A162" s="20">
        <v>2021</v>
      </c>
      <c r="B162" s="49" t="s">
        <v>811</v>
      </c>
      <c r="C162" s="49" t="s">
        <v>687</v>
      </c>
      <c r="D162" s="41">
        <v>29208.877031086493</v>
      </c>
    </row>
    <row r="163" spans="1:4" ht="13.9" customHeight="1" x14ac:dyDescent="0.25">
      <c r="A163" s="20">
        <v>2021</v>
      </c>
      <c r="B163" s="49" t="s">
        <v>812</v>
      </c>
      <c r="C163" s="49" t="s">
        <v>687</v>
      </c>
      <c r="D163" s="41">
        <v>27347.929978551583</v>
      </c>
    </row>
    <row r="164" spans="1:4" ht="13.9" customHeight="1" x14ac:dyDescent="0.25">
      <c r="A164" s="20">
        <v>2021</v>
      </c>
      <c r="B164" s="49" t="s">
        <v>813</v>
      </c>
      <c r="C164" s="49" t="s">
        <v>687</v>
      </c>
      <c r="D164" s="41">
        <v>49433.360068826296</v>
      </c>
    </row>
    <row r="165" spans="1:4" ht="13.9" customHeight="1" x14ac:dyDescent="0.25">
      <c r="A165" s="20">
        <v>2021</v>
      </c>
      <c r="B165" s="49" t="s">
        <v>814</v>
      </c>
      <c r="C165" s="49" t="s">
        <v>687</v>
      </c>
      <c r="D165" s="41">
        <v>34684.70149260902</v>
      </c>
    </row>
    <row r="166" spans="1:4" ht="13.9" customHeight="1" x14ac:dyDescent="0.25">
      <c r="A166" s="20">
        <v>2021</v>
      </c>
      <c r="B166" s="49" t="s">
        <v>815</v>
      </c>
      <c r="C166" s="49" t="s">
        <v>687</v>
      </c>
      <c r="D166" s="41">
        <v>39838.634822670712</v>
      </c>
    </row>
    <row r="167" spans="1:4" ht="13.9" customHeight="1" x14ac:dyDescent="0.25">
      <c r="A167" s="20">
        <v>2021</v>
      </c>
      <c r="B167" s="49" t="s">
        <v>816</v>
      </c>
      <c r="C167" s="49" t="s">
        <v>687</v>
      </c>
      <c r="D167" s="41">
        <v>95104.141450455267</v>
      </c>
    </row>
    <row r="168" spans="1:4" ht="13.9" customHeight="1" x14ac:dyDescent="0.25">
      <c r="A168" s="20">
        <v>2021</v>
      </c>
      <c r="B168" s="49" t="s">
        <v>817</v>
      </c>
      <c r="C168" s="49" t="s">
        <v>687</v>
      </c>
      <c r="D168" s="41">
        <v>297273.36027457798</v>
      </c>
    </row>
    <row r="169" spans="1:4" ht="13.9" customHeight="1" x14ac:dyDescent="0.25">
      <c r="A169" s="20">
        <v>2021</v>
      </c>
      <c r="B169" s="49" t="s">
        <v>818</v>
      </c>
      <c r="C169" s="49" t="s">
        <v>687</v>
      </c>
      <c r="D169" s="41">
        <v>45945.209914150102</v>
      </c>
    </row>
    <row r="170" spans="1:4" ht="13.9" customHeight="1" x14ac:dyDescent="0.25">
      <c r="A170" s="20">
        <v>2021</v>
      </c>
      <c r="B170" s="49" t="s">
        <v>819</v>
      </c>
      <c r="C170" s="49" t="s">
        <v>687</v>
      </c>
      <c r="D170" s="41">
        <v>19374.001607407139</v>
      </c>
    </row>
    <row r="171" spans="1:4" ht="13.9" customHeight="1" x14ac:dyDescent="0.25">
      <c r="A171" s="20">
        <v>2021</v>
      </c>
      <c r="B171" s="49" t="s">
        <v>820</v>
      </c>
      <c r="C171" s="49" t="s">
        <v>687</v>
      </c>
      <c r="D171" s="41">
        <v>116215.18726766882</v>
      </c>
    </row>
    <row r="172" spans="1:4" ht="13.9" customHeight="1" x14ac:dyDescent="0.25">
      <c r="A172" s="20">
        <v>2021</v>
      </c>
      <c r="B172" s="49" t="s">
        <v>821</v>
      </c>
      <c r="C172" s="49" t="s">
        <v>687</v>
      </c>
      <c r="D172" s="41">
        <v>133456.84076661829</v>
      </c>
    </row>
    <row r="173" spans="1:4" ht="13.9" customHeight="1" x14ac:dyDescent="0.25">
      <c r="A173" s="20">
        <v>2021</v>
      </c>
      <c r="B173" s="49" t="s">
        <v>822</v>
      </c>
      <c r="C173" s="49" t="s">
        <v>687</v>
      </c>
      <c r="D173" s="41">
        <v>104942.08500430611</v>
      </c>
    </row>
    <row r="174" spans="1:4" ht="13.9" customHeight="1" x14ac:dyDescent="0.25">
      <c r="A174" s="20">
        <v>2021</v>
      </c>
      <c r="B174" s="49" t="s">
        <v>823</v>
      </c>
      <c r="C174" s="49" t="s">
        <v>687</v>
      </c>
      <c r="D174" s="41">
        <v>83064.42928897668</v>
      </c>
    </row>
    <row r="175" spans="1:4" ht="13.9" customHeight="1" x14ac:dyDescent="0.25">
      <c r="A175" s="20">
        <v>2021</v>
      </c>
      <c r="B175" s="49" t="s">
        <v>426</v>
      </c>
      <c r="C175" s="49" t="s">
        <v>687</v>
      </c>
      <c r="D175" s="41">
        <v>7166.515480868884</v>
      </c>
    </row>
    <row r="176" spans="1:4" ht="13.9" customHeight="1" x14ac:dyDescent="0.25">
      <c r="A176" s="20">
        <v>2021</v>
      </c>
      <c r="B176" s="49" t="s">
        <v>383</v>
      </c>
      <c r="C176" s="49" t="s">
        <v>687</v>
      </c>
      <c r="D176" s="41">
        <v>62900.228047207565</v>
      </c>
    </row>
    <row r="177" spans="1:4" ht="13.9" customHeight="1" x14ac:dyDescent="0.25">
      <c r="A177" s="20">
        <v>2021</v>
      </c>
      <c r="B177" s="49" t="s">
        <v>824</v>
      </c>
      <c r="C177" s="49" t="s">
        <v>687</v>
      </c>
      <c r="D177" s="41">
        <v>41940.333821963337</v>
      </c>
    </row>
    <row r="178" spans="1:4" ht="13.9" customHeight="1" x14ac:dyDescent="0.25">
      <c r="A178" s="20">
        <v>2021</v>
      </c>
      <c r="B178" s="49" t="s">
        <v>825</v>
      </c>
      <c r="C178" s="49" t="s">
        <v>687</v>
      </c>
      <c r="D178" s="41">
        <v>47796.249847283681</v>
      </c>
    </row>
    <row r="179" spans="1:4" ht="13.9" customHeight="1" x14ac:dyDescent="0.25">
      <c r="A179" s="20">
        <v>2021</v>
      </c>
      <c r="B179" s="49" t="s">
        <v>419</v>
      </c>
      <c r="C179" s="49" t="s">
        <v>687</v>
      </c>
      <c r="D179" s="41">
        <v>288746.12820837338</v>
      </c>
    </row>
    <row r="180" spans="1:4" ht="13.9" customHeight="1" x14ac:dyDescent="0.25">
      <c r="A180" s="20">
        <v>2021</v>
      </c>
      <c r="B180" s="49" t="s">
        <v>826</v>
      </c>
      <c r="C180" s="49" t="s">
        <v>687</v>
      </c>
      <c r="D180" s="41">
        <v>32465.712876779966</v>
      </c>
    </row>
    <row r="181" spans="1:4" ht="13.9" customHeight="1" x14ac:dyDescent="0.25">
      <c r="A181" s="20">
        <v>2021</v>
      </c>
      <c r="B181" s="49" t="s">
        <v>384</v>
      </c>
      <c r="C181" s="49" t="s">
        <v>687</v>
      </c>
      <c r="D181" s="41">
        <v>43889.761890876995</v>
      </c>
    </row>
    <row r="182" spans="1:4" ht="13.9" customHeight="1" x14ac:dyDescent="0.25">
      <c r="A182" s="20">
        <v>2021</v>
      </c>
      <c r="B182" s="49" t="s">
        <v>827</v>
      </c>
      <c r="C182" s="49" t="s">
        <v>687</v>
      </c>
      <c r="D182" s="41">
        <v>33611.298683097877</v>
      </c>
    </row>
    <row r="183" spans="1:4" ht="13.9" customHeight="1" x14ac:dyDescent="0.25">
      <c r="A183" s="20">
        <v>2021</v>
      </c>
      <c r="B183" s="49" t="s">
        <v>828</v>
      </c>
      <c r="C183" s="49" t="s">
        <v>687</v>
      </c>
      <c r="D183" s="41">
        <v>37118.079142233124</v>
      </c>
    </row>
    <row r="184" spans="1:4" ht="13.9" customHeight="1" x14ac:dyDescent="0.25">
      <c r="A184" s="20">
        <v>2021</v>
      </c>
      <c r="B184" s="49" t="s">
        <v>829</v>
      </c>
      <c r="C184" s="49" t="s">
        <v>687</v>
      </c>
      <c r="D184" s="41">
        <v>95378.323109373028</v>
      </c>
    </row>
    <row r="185" spans="1:4" ht="13.9" customHeight="1" x14ac:dyDescent="0.25">
      <c r="A185" s="20">
        <v>2021</v>
      </c>
      <c r="B185" s="49" t="s">
        <v>830</v>
      </c>
      <c r="C185" s="49" t="s">
        <v>687</v>
      </c>
      <c r="D185" s="41">
        <v>32541.865740515957</v>
      </c>
    </row>
    <row r="186" spans="1:4" ht="13.9" customHeight="1" x14ac:dyDescent="0.25">
      <c r="A186" s="20">
        <v>2021</v>
      </c>
      <c r="B186" s="49" t="s">
        <v>831</v>
      </c>
      <c r="C186" s="49" t="s">
        <v>687</v>
      </c>
      <c r="D186" s="41">
        <v>30098.17575581279</v>
      </c>
    </row>
    <row r="187" spans="1:4" ht="13.9" customHeight="1" x14ac:dyDescent="0.25">
      <c r="A187" s="20">
        <v>2021</v>
      </c>
      <c r="B187" s="49" t="s">
        <v>416</v>
      </c>
      <c r="C187" s="49" t="s">
        <v>687</v>
      </c>
      <c r="D187" s="41">
        <v>39021.80870368582</v>
      </c>
    </row>
    <row r="188" spans="1:4" ht="13.9" customHeight="1" x14ac:dyDescent="0.25">
      <c r="A188" s="20">
        <v>2021</v>
      </c>
      <c r="B188" s="49" t="s">
        <v>423</v>
      </c>
      <c r="C188" s="49" t="s">
        <v>687</v>
      </c>
      <c r="D188" s="41">
        <v>242906.00774460155</v>
      </c>
    </row>
    <row r="189" spans="1:4" ht="13.9" customHeight="1" x14ac:dyDescent="0.25">
      <c r="A189" s="20">
        <v>2021</v>
      </c>
      <c r="B189" s="49" t="s">
        <v>832</v>
      </c>
      <c r="C189" s="49" t="s">
        <v>687</v>
      </c>
      <c r="D189" s="41">
        <v>39323.532881611434</v>
      </c>
    </row>
    <row r="190" spans="1:4" ht="13.9" customHeight="1" x14ac:dyDescent="0.25">
      <c r="A190" s="20">
        <v>2021</v>
      </c>
      <c r="B190" s="49" t="s">
        <v>833</v>
      </c>
      <c r="C190" s="49" t="s">
        <v>687</v>
      </c>
      <c r="D190" s="41">
        <v>28997.343192258599</v>
      </c>
    </row>
    <row r="191" spans="1:4" ht="13.9" customHeight="1" x14ac:dyDescent="0.25">
      <c r="A191" s="20">
        <v>2021</v>
      </c>
      <c r="B191" s="49" t="s">
        <v>415</v>
      </c>
      <c r="C191" s="49" t="s">
        <v>687</v>
      </c>
      <c r="D191" s="41">
        <v>36642.694468329057</v>
      </c>
    </row>
    <row r="192" spans="1:4" ht="13.9" customHeight="1" x14ac:dyDescent="0.25">
      <c r="A192" s="20">
        <v>2021</v>
      </c>
      <c r="B192" s="49" t="s">
        <v>834</v>
      </c>
      <c r="C192" s="49" t="s">
        <v>687</v>
      </c>
      <c r="D192" s="41">
        <v>26656.906470414098</v>
      </c>
    </row>
    <row r="193" spans="1:4" ht="13.9" customHeight="1" x14ac:dyDescent="0.25">
      <c r="A193" s="20">
        <v>2021</v>
      </c>
      <c r="B193" s="49" t="s">
        <v>835</v>
      </c>
      <c r="C193" s="49" t="s">
        <v>687</v>
      </c>
      <c r="D193" s="41">
        <v>22812.270851732264</v>
      </c>
    </row>
    <row r="194" spans="1:4" ht="13.9" customHeight="1" x14ac:dyDescent="0.25">
      <c r="A194" s="20">
        <v>2021</v>
      </c>
      <c r="B194" s="49" t="s">
        <v>836</v>
      </c>
      <c r="C194" s="49" t="s">
        <v>687</v>
      </c>
      <c r="D194" s="41">
        <v>18360.533692155968</v>
      </c>
    </row>
    <row r="195" spans="1:4" ht="13.9" customHeight="1" x14ac:dyDescent="0.25">
      <c r="A195" s="20">
        <v>2021</v>
      </c>
      <c r="B195" s="49" t="s">
        <v>837</v>
      </c>
      <c r="C195" s="49" t="s">
        <v>687</v>
      </c>
      <c r="D195" s="41">
        <v>73370.2335570266</v>
      </c>
    </row>
    <row r="196" spans="1:4" ht="13.9" customHeight="1" x14ac:dyDescent="0.25">
      <c r="A196" s="20">
        <v>2021</v>
      </c>
      <c r="B196" s="49" t="s">
        <v>435</v>
      </c>
      <c r="C196" s="49" t="s">
        <v>687</v>
      </c>
      <c r="D196" s="41">
        <v>32686.006128153553</v>
      </c>
    </row>
    <row r="197" spans="1:4" ht="13.9" customHeight="1" x14ac:dyDescent="0.25">
      <c r="A197" s="20">
        <v>2021</v>
      </c>
      <c r="B197" s="49" t="s">
        <v>838</v>
      </c>
      <c r="C197" s="49" t="s">
        <v>687</v>
      </c>
      <c r="D197" s="41">
        <v>48936.200946088451</v>
      </c>
    </row>
    <row r="198" spans="1:4" ht="13.9" customHeight="1" x14ac:dyDescent="0.25">
      <c r="A198" s="20">
        <v>2021</v>
      </c>
      <c r="B198" s="49" t="s">
        <v>839</v>
      </c>
      <c r="C198" s="49" t="s">
        <v>687</v>
      </c>
      <c r="D198" s="41">
        <v>30557.588837280029</v>
      </c>
    </row>
    <row r="199" spans="1:4" ht="13.9" customHeight="1" x14ac:dyDescent="0.25">
      <c r="A199" s="20">
        <v>2021</v>
      </c>
      <c r="B199" s="49" t="s">
        <v>385</v>
      </c>
      <c r="C199" s="49" t="s">
        <v>687</v>
      </c>
      <c r="D199" s="41">
        <v>37847.534234070903</v>
      </c>
    </row>
    <row r="200" spans="1:4" ht="13.9" customHeight="1" x14ac:dyDescent="0.25">
      <c r="A200" s="20">
        <v>2021</v>
      </c>
      <c r="B200" s="49" t="s">
        <v>406</v>
      </c>
      <c r="C200" s="49" t="s">
        <v>687</v>
      </c>
      <c r="D200" s="41">
        <v>71606.792771981389</v>
      </c>
    </row>
    <row r="201" spans="1:4" ht="13.9" customHeight="1" x14ac:dyDescent="0.25">
      <c r="A201" s="20">
        <v>2021</v>
      </c>
      <c r="B201" s="49" t="s">
        <v>417</v>
      </c>
      <c r="C201" s="49" t="s">
        <v>687</v>
      </c>
      <c r="D201" s="41">
        <v>40899.977629820838</v>
      </c>
    </row>
    <row r="202" spans="1:4" ht="13.9" customHeight="1" x14ac:dyDescent="0.25">
      <c r="A202" s="20">
        <v>2021</v>
      </c>
      <c r="B202" s="49" t="s">
        <v>840</v>
      </c>
      <c r="C202" s="49" t="s">
        <v>687</v>
      </c>
      <c r="D202" s="41">
        <v>43494.760769405744</v>
      </c>
    </row>
    <row r="203" spans="1:4" ht="13.9" customHeight="1" x14ac:dyDescent="0.25">
      <c r="A203" s="20">
        <v>2021</v>
      </c>
      <c r="B203" s="49" t="s">
        <v>374</v>
      </c>
      <c r="C203" s="49" t="s">
        <v>687</v>
      </c>
      <c r="D203" s="41">
        <v>330922.98627911869</v>
      </c>
    </row>
    <row r="204" spans="1:4" ht="13.9" customHeight="1" x14ac:dyDescent="0.25">
      <c r="A204" s="20">
        <v>2021</v>
      </c>
      <c r="B204" s="49" t="s">
        <v>841</v>
      </c>
      <c r="C204" s="49" t="s">
        <v>687</v>
      </c>
      <c r="D204" s="41">
        <v>68885.633433373965</v>
      </c>
    </row>
    <row r="205" spans="1:4" ht="13.9" customHeight="1" x14ac:dyDescent="0.25">
      <c r="A205" s="20">
        <v>2021</v>
      </c>
      <c r="B205" s="49" t="s">
        <v>842</v>
      </c>
      <c r="C205" s="49" t="s">
        <v>687</v>
      </c>
      <c r="D205" s="41">
        <v>115476.26853971445</v>
      </c>
    </row>
    <row r="206" spans="1:4" ht="13.9" customHeight="1" x14ac:dyDescent="0.25">
      <c r="A206" s="20">
        <v>2021</v>
      </c>
      <c r="B206" s="49" t="s">
        <v>390</v>
      </c>
      <c r="C206" s="49" t="s">
        <v>687</v>
      </c>
      <c r="D206" s="41">
        <v>61442.528917457603</v>
      </c>
    </row>
    <row r="207" spans="1:4" ht="13.9" customHeight="1" x14ac:dyDescent="0.25">
      <c r="A207" s="20">
        <v>2021</v>
      </c>
      <c r="B207" s="49" t="s">
        <v>843</v>
      </c>
      <c r="C207" s="49" t="s">
        <v>687</v>
      </c>
      <c r="D207" s="41">
        <v>60829.181506736182</v>
      </c>
    </row>
    <row r="208" spans="1:4" ht="13.9" customHeight="1" x14ac:dyDescent="0.25">
      <c r="A208" s="20">
        <v>2021</v>
      </c>
      <c r="B208" s="49" t="s">
        <v>844</v>
      </c>
      <c r="C208" s="49" t="s">
        <v>687</v>
      </c>
      <c r="D208" s="41">
        <v>62679.783053954561</v>
      </c>
    </row>
    <row r="209" spans="1:4" ht="13.9" customHeight="1" x14ac:dyDescent="0.25">
      <c r="A209" s="20">
        <v>2021</v>
      </c>
      <c r="B209" s="49" t="s">
        <v>418</v>
      </c>
      <c r="C209" s="49" t="s">
        <v>687</v>
      </c>
      <c r="D209" s="41">
        <v>132790.92470872286</v>
      </c>
    </row>
    <row r="210" spans="1:4" ht="13.9" customHeight="1" x14ac:dyDescent="0.25">
      <c r="A210" s="20">
        <v>2021</v>
      </c>
      <c r="B210" s="49" t="s">
        <v>845</v>
      </c>
      <c r="C210" s="49" t="s">
        <v>687</v>
      </c>
      <c r="D210" s="41">
        <v>34426.189386784274</v>
      </c>
    </row>
    <row r="211" spans="1:4" ht="13.9" customHeight="1" x14ac:dyDescent="0.25">
      <c r="A211" s="20">
        <v>2021</v>
      </c>
      <c r="B211" s="49" t="s">
        <v>846</v>
      </c>
      <c r="C211" s="49" t="s">
        <v>687</v>
      </c>
      <c r="D211" s="41">
        <v>89141.216523339681</v>
      </c>
    </row>
    <row r="212" spans="1:4" ht="13.9" customHeight="1" x14ac:dyDescent="0.25">
      <c r="A212" s="20">
        <v>2021</v>
      </c>
      <c r="B212" s="49" t="s">
        <v>847</v>
      </c>
      <c r="C212" s="49" t="s">
        <v>687</v>
      </c>
      <c r="D212" s="41">
        <v>66325.068449499391</v>
      </c>
    </row>
    <row r="213" spans="1:4" ht="13.9" customHeight="1" x14ac:dyDescent="0.25">
      <c r="A213" s="20">
        <v>2021</v>
      </c>
      <c r="B213" s="49" t="s">
        <v>378</v>
      </c>
      <c r="C213" s="49" t="s">
        <v>687</v>
      </c>
      <c r="D213" s="41">
        <v>50614.300194967182</v>
      </c>
    </row>
    <row r="214" spans="1:4" ht="13.9" customHeight="1" x14ac:dyDescent="0.25">
      <c r="A214" s="20">
        <v>2021</v>
      </c>
      <c r="B214" s="49" t="s">
        <v>848</v>
      </c>
      <c r="C214" s="49" t="s">
        <v>687</v>
      </c>
      <c r="D214" s="41">
        <v>48201.986600889373</v>
      </c>
    </row>
    <row r="215" spans="1:4" ht="13.9" customHeight="1" x14ac:dyDescent="0.25">
      <c r="A215" s="20">
        <v>2021</v>
      </c>
      <c r="B215" s="49" t="s">
        <v>849</v>
      </c>
      <c r="C215" s="49" t="s">
        <v>687</v>
      </c>
      <c r="D215" s="41">
        <v>161499.88751403478</v>
      </c>
    </row>
    <row r="216" spans="1:4" ht="13.9" customHeight="1" x14ac:dyDescent="0.25">
      <c r="A216" s="20">
        <v>2021</v>
      </c>
      <c r="B216" s="49" t="s">
        <v>392</v>
      </c>
      <c r="C216" s="49" t="s">
        <v>687</v>
      </c>
      <c r="D216" s="41">
        <v>84581.252763945711</v>
      </c>
    </row>
    <row r="217" spans="1:4" ht="13.9" customHeight="1" x14ac:dyDescent="0.25">
      <c r="A217" s="20">
        <v>2021</v>
      </c>
      <c r="B217" s="49" t="s">
        <v>408</v>
      </c>
      <c r="C217" s="49" t="s">
        <v>687</v>
      </c>
      <c r="D217" s="41">
        <v>40683.144131917346</v>
      </c>
    </row>
    <row r="218" spans="1:4" ht="13.9" customHeight="1" x14ac:dyDescent="0.25">
      <c r="A218" s="20">
        <v>2021</v>
      </c>
      <c r="B218" s="49" t="s">
        <v>850</v>
      </c>
      <c r="C218" s="49" t="s">
        <v>687</v>
      </c>
      <c r="D218" s="41">
        <v>64820.419410794413</v>
      </c>
    </row>
    <row r="219" spans="1:4" ht="13.9" customHeight="1" x14ac:dyDescent="0.25">
      <c r="A219" s="20">
        <v>2021</v>
      </c>
      <c r="B219" s="49" t="s">
        <v>851</v>
      </c>
      <c r="C219" s="49" t="s">
        <v>687</v>
      </c>
      <c r="D219" s="41">
        <v>36014.7281418395</v>
      </c>
    </row>
    <row r="220" spans="1:4" ht="13.9" customHeight="1" x14ac:dyDescent="0.25">
      <c r="A220" s="20">
        <v>2021</v>
      </c>
      <c r="B220" s="49" t="s">
        <v>852</v>
      </c>
      <c r="C220" s="49" t="s">
        <v>687</v>
      </c>
      <c r="D220" s="41">
        <v>88615.538340120649</v>
      </c>
    </row>
    <row r="221" spans="1:4" ht="13.9" customHeight="1" x14ac:dyDescent="0.25">
      <c r="A221" s="20">
        <v>2021</v>
      </c>
      <c r="B221" s="49" t="s">
        <v>853</v>
      </c>
      <c r="C221" s="49" t="s">
        <v>687</v>
      </c>
      <c r="D221" s="41">
        <v>38641.419499010313</v>
      </c>
    </row>
    <row r="222" spans="1:4" ht="13.9" customHeight="1" x14ac:dyDescent="0.25">
      <c r="A222" s="20">
        <v>2021</v>
      </c>
      <c r="B222" s="49" t="s">
        <v>438</v>
      </c>
      <c r="C222" s="49" t="s">
        <v>687</v>
      </c>
      <c r="D222" s="41">
        <v>72516.482948555</v>
      </c>
    </row>
    <row r="223" spans="1:4" ht="13.9" customHeight="1" x14ac:dyDescent="0.25">
      <c r="A223" s="20">
        <v>2021</v>
      </c>
      <c r="B223" s="49" t="s">
        <v>854</v>
      </c>
      <c r="C223" s="49" t="s">
        <v>687</v>
      </c>
      <c r="D223" s="41">
        <v>49234.228219562247</v>
      </c>
    </row>
    <row r="224" spans="1:4" ht="13.9" customHeight="1" x14ac:dyDescent="0.25">
      <c r="A224" s="20">
        <v>2021</v>
      </c>
      <c r="B224" s="49" t="s">
        <v>855</v>
      </c>
      <c r="C224" s="49" t="s">
        <v>687</v>
      </c>
      <c r="D224" s="41">
        <v>76476.019221712879</v>
      </c>
    </row>
    <row r="225" spans="1:4" ht="13.9" customHeight="1" x14ac:dyDescent="0.25">
      <c r="A225" s="20">
        <v>2021</v>
      </c>
      <c r="B225" s="49" t="s">
        <v>856</v>
      </c>
      <c r="C225" s="49" t="s">
        <v>687</v>
      </c>
      <c r="D225" s="41">
        <v>21826.185651784694</v>
      </c>
    </row>
    <row r="226" spans="1:4" ht="13.9" customHeight="1" x14ac:dyDescent="0.25">
      <c r="A226" s="20">
        <v>2021</v>
      </c>
      <c r="B226" s="49" t="s">
        <v>413</v>
      </c>
      <c r="C226" s="49" t="s">
        <v>687</v>
      </c>
      <c r="D226" s="41">
        <v>81505.093246986798</v>
      </c>
    </row>
    <row r="227" spans="1:4" ht="13.9" customHeight="1" x14ac:dyDescent="0.25">
      <c r="A227" s="20">
        <v>2021</v>
      </c>
      <c r="B227" s="49" t="s">
        <v>857</v>
      </c>
      <c r="C227" s="49" t="s">
        <v>687</v>
      </c>
      <c r="D227" s="41">
        <v>24516.379867009586</v>
      </c>
    </row>
    <row r="228" spans="1:4" ht="13.9" customHeight="1" x14ac:dyDescent="0.25">
      <c r="A228" s="20">
        <v>2021</v>
      </c>
      <c r="B228" s="49" t="s">
        <v>439</v>
      </c>
      <c r="C228" s="49" t="s">
        <v>687</v>
      </c>
      <c r="D228" s="41">
        <v>44792.048217719755</v>
      </c>
    </row>
    <row r="229" spans="1:4" ht="13.9" customHeight="1" x14ac:dyDescent="0.25">
      <c r="A229" s="20">
        <v>2021</v>
      </c>
      <c r="B229" s="49" t="s">
        <v>858</v>
      </c>
      <c r="C229" s="49" t="s">
        <v>687</v>
      </c>
      <c r="D229" s="41">
        <v>34859.728452276686</v>
      </c>
    </row>
    <row r="230" spans="1:4" ht="13.9" customHeight="1" x14ac:dyDescent="0.25">
      <c r="A230" s="20">
        <v>2021</v>
      </c>
      <c r="B230" s="49" t="s">
        <v>386</v>
      </c>
      <c r="C230" s="49" t="s">
        <v>687</v>
      </c>
      <c r="D230" s="41">
        <v>59773.480626069293</v>
      </c>
    </row>
    <row r="231" spans="1:4" ht="13.9" customHeight="1" x14ac:dyDescent="0.25">
      <c r="A231" s="20">
        <v>2021</v>
      </c>
      <c r="B231" s="49" t="s">
        <v>859</v>
      </c>
      <c r="C231" s="49" t="s">
        <v>687</v>
      </c>
      <c r="D231" s="41">
        <v>118068.688865433</v>
      </c>
    </row>
    <row r="232" spans="1:4" ht="13.9" customHeight="1" x14ac:dyDescent="0.25">
      <c r="A232" s="20">
        <v>2021</v>
      </c>
      <c r="B232" s="49" t="s">
        <v>860</v>
      </c>
      <c r="C232" s="49" t="s">
        <v>687</v>
      </c>
      <c r="D232" s="41">
        <v>42569.760659295665</v>
      </c>
    </row>
    <row r="233" spans="1:4" ht="13.9" customHeight="1" x14ac:dyDescent="0.25">
      <c r="A233" s="20">
        <v>2021</v>
      </c>
      <c r="B233" s="49" t="s">
        <v>861</v>
      </c>
      <c r="C233" s="49" t="s">
        <v>687</v>
      </c>
      <c r="D233" s="41">
        <v>1429363.8031418086</v>
      </c>
    </row>
    <row r="234" spans="1:4" ht="13.9" customHeight="1" x14ac:dyDescent="0.25">
      <c r="A234" s="20">
        <v>2021</v>
      </c>
      <c r="B234" s="49" t="s">
        <v>862</v>
      </c>
      <c r="C234" s="49" t="s">
        <v>687</v>
      </c>
      <c r="D234" s="41">
        <v>74196.861563120605</v>
      </c>
    </row>
    <row r="235" spans="1:4" ht="13.9" customHeight="1" x14ac:dyDescent="0.25">
      <c r="A235" s="20">
        <v>2021</v>
      </c>
      <c r="B235" s="49" t="s">
        <v>863</v>
      </c>
      <c r="C235" s="49" t="s">
        <v>687</v>
      </c>
      <c r="D235" s="41">
        <v>39246.275465959276</v>
      </c>
    </row>
    <row r="236" spans="1:4" ht="13.9" customHeight="1" x14ac:dyDescent="0.25">
      <c r="A236" s="20">
        <v>2021</v>
      </c>
      <c r="B236" s="49" t="s">
        <v>414</v>
      </c>
      <c r="C236" s="49" t="s">
        <v>687</v>
      </c>
      <c r="D236" s="41">
        <v>81199.209451109971</v>
      </c>
    </row>
    <row r="237" spans="1:4" ht="13.9" customHeight="1" x14ac:dyDescent="0.25">
      <c r="A237" s="20">
        <v>2021</v>
      </c>
      <c r="B237" s="49" t="s">
        <v>864</v>
      </c>
      <c r="C237" s="49" t="s">
        <v>687</v>
      </c>
      <c r="D237" s="41">
        <v>22560.732716956027</v>
      </c>
    </row>
    <row r="238" spans="1:4" ht="13.9" customHeight="1" x14ac:dyDescent="0.25">
      <c r="A238" s="20">
        <v>2021</v>
      </c>
      <c r="B238" s="49" t="s">
        <v>865</v>
      </c>
      <c r="C238" s="49" t="s">
        <v>687</v>
      </c>
      <c r="D238" s="41">
        <v>38518.930622686523</v>
      </c>
    </row>
    <row r="239" spans="1:4" ht="13.9" customHeight="1" x14ac:dyDescent="0.25">
      <c r="A239" s="20">
        <v>2021</v>
      </c>
      <c r="B239" s="49" t="s">
        <v>866</v>
      </c>
      <c r="C239" s="49" t="s">
        <v>687</v>
      </c>
      <c r="D239" s="41">
        <v>45361.17825305622</v>
      </c>
    </row>
    <row r="240" spans="1:4" ht="13.9" customHeight="1" x14ac:dyDescent="0.25">
      <c r="A240" s="20">
        <v>2021</v>
      </c>
      <c r="B240" s="49" t="s">
        <v>867</v>
      </c>
      <c r="C240" s="49" t="s">
        <v>687</v>
      </c>
      <c r="D240" s="41">
        <v>26339.426627773832</v>
      </c>
    </row>
    <row r="241" spans="1:4" ht="13.9" customHeight="1" x14ac:dyDescent="0.25">
      <c r="A241" s="20">
        <v>2021</v>
      </c>
      <c r="B241" s="49" t="s">
        <v>868</v>
      </c>
      <c r="C241" s="49" t="s">
        <v>687</v>
      </c>
      <c r="D241" s="41">
        <v>26620.845373122149</v>
      </c>
    </row>
    <row r="242" spans="1:4" ht="13.9" customHeight="1" x14ac:dyDescent="0.25">
      <c r="A242" s="20">
        <v>2021</v>
      </c>
      <c r="B242" s="49" t="s">
        <v>869</v>
      </c>
      <c r="C242" s="49" t="s">
        <v>687</v>
      </c>
      <c r="D242" s="41">
        <v>52300.472844550779</v>
      </c>
    </row>
    <row r="243" spans="1:4" ht="13.9" customHeight="1" x14ac:dyDescent="0.25">
      <c r="A243" s="20">
        <v>2021</v>
      </c>
      <c r="B243" s="49" t="s">
        <v>870</v>
      </c>
      <c r="C243" s="49" t="s">
        <v>687</v>
      </c>
      <c r="D243" s="41">
        <v>151615.14402866858</v>
      </c>
    </row>
    <row r="244" spans="1:4" ht="13.9" customHeight="1" x14ac:dyDescent="0.25">
      <c r="A244" s="20">
        <v>2021</v>
      </c>
      <c r="B244" s="49" t="s">
        <v>871</v>
      </c>
      <c r="C244" s="49" t="s">
        <v>687</v>
      </c>
      <c r="D244" s="41">
        <v>97795.709804617698</v>
      </c>
    </row>
    <row r="245" spans="1:4" ht="13.9" customHeight="1" x14ac:dyDescent="0.25">
      <c r="A245" s="20">
        <v>2021</v>
      </c>
      <c r="B245" s="49" t="s">
        <v>872</v>
      </c>
      <c r="C245" s="49" t="s">
        <v>687</v>
      </c>
      <c r="D245" s="41">
        <v>88354.392002860215</v>
      </c>
    </row>
    <row r="246" spans="1:4" ht="13.9" customHeight="1" x14ac:dyDescent="0.25">
      <c r="A246" s="20">
        <v>2021</v>
      </c>
      <c r="B246" s="49" t="s">
        <v>420</v>
      </c>
      <c r="C246" s="49" t="s">
        <v>687</v>
      </c>
      <c r="D246" s="41">
        <v>110853.99729841641</v>
      </c>
    </row>
    <row r="247" spans="1:4" ht="13.9" customHeight="1" x14ac:dyDescent="0.25">
      <c r="A247" s="20">
        <v>2021</v>
      </c>
      <c r="B247" s="49" t="s">
        <v>873</v>
      </c>
      <c r="C247" s="49" t="s">
        <v>687</v>
      </c>
      <c r="D247" s="41">
        <v>95160.681087595629</v>
      </c>
    </row>
    <row r="248" spans="1:4" ht="13.9" customHeight="1" x14ac:dyDescent="0.25">
      <c r="A248" s="20">
        <v>2021</v>
      </c>
      <c r="B248" s="49" t="s">
        <v>404</v>
      </c>
      <c r="C248" s="49" t="s">
        <v>687</v>
      </c>
      <c r="D248" s="41">
        <v>22205.234243101761</v>
      </c>
    </row>
    <row r="249" spans="1:4" ht="13.9" customHeight="1" x14ac:dyDescent="0.25">
      <c r="A249" s="20">
        <v>2021</v>
      </c>
      <c r="B249" s="49" t="s">
        <v>874</v>
      </c>
      <c r="C249" s="49" t="s">
        <v>687</v>
      </c>
      <c r="D249" s="41">
        <v>21725.342716378087</v>
      </c>
    </row>
    <row r="250" spans="1:4" ht="13.9" customHeight="1" x14ac:dyDescent="0.25">
      <c r="A250" s="20">
        <v>2021</v>
      </c>
      <c r="B250" s="49" t="s">
        <v>400</v>
      </c>
      <c r="C250" s="49" t="s">
        <v>687</v>
      </c>
      <c r="D250" s="41">
        <v>6795.4882827033161</v>
      </c>
    </row>
    <row r="251" spans="1:4" ht="13.9" customHeight="1" x14ac:dyDescent="0.25">
      <c r="A251" s="20">
        <v>2021</v>
      </c>
      <c r="B251" s="49" t="s">
        <v>875</v>
      </c>
      <c r="C251" s="49" t="s">
        <v>687</v>
      </c>
      <c r="D251" s="41">
        <v>22167.65525574041</v>
      </c>
    </row>
    <row r="252" spans="1:4" ht="13.9" customHeight="1" x14ac:dyDescent="0.25">
      <c r="A252" s="20">
        <v>2021</v>
      </c>
      <c r="B252" s="49" t="s">
        <v>876</v>
      </c>
      <c r="C252" s="49" t="s">
        <v>687</v>
      </c>
      <c r="D252" s="41">
        <v>21664.555209030335</v>
      </c>
    </row>
    <row r="253" spans="1:4" ht="13.9" customHeight="1" x14ac:dyDescent="0.25">
      <c r="A253" s="20">
        <v>2021</v>
      </c>
      <c r="B253" s="49" t="s">
        <v>877</v>
      </c>
      <c r="C253" s="49" t="s">
        <v>687</v>
      </c>
      <c r="D253" s="41">
        <v>27389.146474999732</v>
      </c>
    </row>
    <row r="254" spans="1:4" ht="13.9" customHeight="1" x14ac:dyDescent="0.25">
      <c r="A254" s="20">
        <v>2021</v>
      </c>
      <c r="B254" s="49" t="s">
        <v>878</v>
      </c>
      <c r="C254" s="49" t="s">
        <v>687</v>
      </c>
      <c r="D254" s="41">
        <v>52690.07261486994</v>
      </c>
    </row>
    <row r="255" spans="1:4" ht="13.9" customHeight="1" x14ac:dyDescent="0.25">
      <c r="A255" s="20">
        <v>2021</v>
      </c>
      <c r="B255" s="49" t="s">
        <v>879</v>
      </c>
      <c r="C255" s="49" t="s">
        <v>687</v>
      </c>
      <c r="D255" s="41">
        <v>163026.92886548495</v>
      </c>
    </row>
    <row r="256" spans="1:4" ht="13.9" customHeight="1" x14ac:dyDescent="0.25">
      <c r="A256" s="20">
        <v>2021</v>
      </c>
      <c r="B256" s="49" t="s">
        <v>880</v>
      </c>
      <c r="C256" s="49" t="s">
        <v>687</v>
      </c>
      <c r="D256" s="41">
        <v>56528.511225314403</v>
      </c>
    </row>
    <row r="257" spans="1:4" ht="13.9" customHeight="1" x14ac:dyDescent="0.25">
      <c r="A257" s="20">
        <v>2021</v>
      </c>
      <c r="B257" s="49" t="s">
        <v>881</v>
      </c>
      <c r="C257" s="49" t="s">
        <v>687</v>
      </c>
      <c r="D257" s="41">
        <v>148560.46780170925</v>
      </c>
    </row>
    <row r="258" spans="1:4" ht="13.9" customHeight="1" x14ac:dyDescent="0.25">
      <c r="A258" s="20">
        <v>2021</v>
      </c>
      <c r="B258" s="49" t="s">
        <v>425</v>
      </c>
      <c r="C258" s="49" t="s">
        <v>687</v>
      </c>
      <c r="D258" s="41">
        <v>65186.349894951622</v>
      </c>
    </row>
    <row r="259" spans="1:4" ht="13.9" customHeight="1" x14ac:dyDescent="0.25">
      <c r="A259" s="20">
        <v>2021</v>
      </c>
      <c r="B259" s="49" t="s">
        <v>882</v>
      </c>
      <c r="C259" s="49" t="s">
        <v>687</v>
      </c>
      <c r="D259" s="41">
        <v>304273.80721482012</v>
      </c>
    </row>
    <row r="260" spans="1:4" ht="13.9" customHeight="1" x14ac:dyDescent="0.25">
      <c r="A260" s="20">
        <v>2021</v>
      </c>
      <c r="B260" s="49" t="s">
        <v>883</v>
      </c>
      <c r="C260" s="49" t="s">
        <v>687</v>
      </c>
      <c r="D260" s="41">
        <v>62781.239655770114</v>
      </c>
    </row>
    <row r="261" spans="1:4" ht="13.9" customHeight="1" x14ac:dyDescent="0.25">
      <c r="A261" s="20">
        <v>2021</v>
      </c>
      <c r="B261" s="49" t="s">
        <v>427</v>
      </c>
      <c r="C261" s="49" t="s">
        <v>687</v>
      </c>
      <c r="D261" s="41">
        <v>101139.56482729841</v>
      </c>
    </row>
    <row r="262" spans="1:4" ht="13.9" customHeight="1" x14ac:dyDescent="0.25">
      <c r="A262" s="20">
        <v>2021</v>
      </c>
      <c r="B262" s="49" t="s">
        <v>884</v>
      </c>
      <c r="C262" s="49" t="s">
        <v>687</v>
      </c>
      <c r="D262" s="41">
        <v>28029.53672590544</v>
      </c>
    </row>
    <row r="263" spans="1:4" ht="13.9" customHeight="1" x14ac:dyDescent="0.25">
      <c r="A263" s="20">
        <v>2021</v>
      </c>
      <c r="B263" s="49" t="s">
        <v>885</v>
      </c>
      <c r="C263" s="49" t="s">
        <v>687</v>
      </c>
      <c r="D263" s="41">
        <v>158463.28171027402</v>
      </c>
    </row>
    <row r="264" spans="1:4" ht="13.9" customHeight="1" x14ac:dyDescent="0.25">
      <c r="A264" s="20">
        <v>2021</v>
      </c>
      <c r="B264" s="49" t="s">
        <v>886</v>
      </c>
      <c r="C264" s="49" t="s">
        <v>687</v>
      </c>
      <c r="D264" s="41">
        <v>66132.688446692104</v>
      </c>
    </row>
    <row r="265" spans="1:4" ht="13.9" customHeight="1" x14ac:dyDescent="0.25">
      <c r="A265" s="20">
        <v>2021</v>
      </c>
      <c r="B265" s="49" t="s">
        <v>887</v>
      </c>
      <c r="C265" s="49" t="s">
        <v>687</v>
      </c>
      <c r="D265" s="41">
        <v>257813.25655870239</v>
      </c>
    </row>
    <row r="266" spans="1:4" ht="13.9" customHeight="1" x14ac:dyDescent="0.25">
      <c r="A266" s="20">
        <v>2021</v>
      </c>
      <c r="B266" s="49" t="s">
        <v>888</v>
      </c>
      <c r="C266" s="49" t="s">
        <v>687</v>
      </c>
      <c r="D266" s="41">
        <v>29423.203297676391</v>
      </c>
    </row>
    <row r="267" spans="1:4" ht="13.9" customHeight="1" x14ac:dyDescent="0.25">
      <c r="A267" s="20">
        <v>2021</v>
      </c>
      <c r="B267" s="49" t="s">
        <v>889</v>
      </c>
      <c r="C267" s="49" t="s">
        <v>687</v>
      </c>
      <c r="D267" s="41">
        <v>32055.466060567855</v>
      </c>
    </row>
    <row r="268" spans="1:4" ht="13.9" customHeight="1" x14ac:dyDescent="0.25">
      <c r="A268" s="20">
        <v>2021</v>
      </c>
      <c r="B268" s="49" t="s">
        <v>890</v>
      </c>
      <c r="C268" s="49" t="s">
        <v>687</v>
      </c>
      <c r="D268" s="41">
        <v>299659.28270266985</v>
      </c>
    </row>
    <row r="269" spans="1:4" ht="13.9" customHeight="1" x14ac:dyDescent="0.25">
      <c r="A269" s="20">
        <v>2021</v>
      </c>
      <c r="B269" s="49" t="s">
        <v>891</v>
      </c>
      <c r="C269" s="49" t="s">
        <v>687</v>
      </c>
      <c r="D269" s="41">
        <v>42861.718693259318</v>
      </c>
    </row>
    <row r="270" spans="1:4" ht="13.9" customHeight="1" x14ac:dyDescent="0.25">
      <c r="A270" s="20">
        <v>2021</v>
      </c>
      <c r="B270" s="49" t="s">
        <v>892</v>
      </c>
      <c r="C270" s="49" t="s">
        <v>687</v>
      </c>
      <c r="D270" s="41">
        <v>54216.381100864244</v>
      </c>
    </row>
    <row r="271" spans="1:4" ht="13.9" customHeight="1" x14ac:dyDescent="0.25">
      <c r="A271" s="20">
        <v>2021</v>
      </c>
      <c r="B271" s="49" t="s">
        <v>411</v>
      </c>
      <c r="C271" s="49" t="s">
        <v>687</v>
      </c>
      <c r="D271" s="41">
        <v>50392.755783371576</v>
      </c>
    </row>
    <row r="272" spans="1:4" ht="13.9" customHeight="1" x14ac:dyDescent="0.25">
      <c r="A272" s="20">
        <v>2021</v>
      </c>
      <c r="B272" s="49" t="s">
        <v>893</v>
      </c>
      <c r="C272" s="49" t="s">
        <v>687</v>
      </c>
      <c r="D272" s="41">
        <v>23612.521601515407</v>
      </c>
    </row>
    <row r="273" spans="1:4" ht="13.9" customHeight="1" x14ac:dyDescent="0.25">
      <c r="A273" s="20">
        <v>2021</v>
      </c>
      <c r="B273" s="49" t="s">
        <v>894</v>
      </c>
      <c r="C273" s="49" t="s">
        <v>687</v>
      </c>
      <c r="D273" s="41">
        <v>145366.47063749784</v>
      </c>
    </row>
    <row r="274" spans="1:4" ht="13.9" customHeight="1" x14ac:dyDescent="0.25">
      <c r="A274" s="20">
        <v>2021</v>
      </c>
      <c r="B274" s="49" t="s">
        <v>895</v>
      </c>
      <c r="C274" s="49" t="s">
        <v>687</v>
      </c>
      <c r="D274" s="41">
        <v>62730.451107369772</v>
      </c>
    </row>
    <row r="275" spans="1:4" ht="13.9" customHeight="1" x14ac:dyDescent="0.25">
      <c r="A275" s="20">
        <v>2021</v>
      </c>
      <c r="B275" s="49" t="s">
        <v>896</v>
      </c>
      <c r="C275" s="49" t="s">
        <v>687</v>
      </c>
      <c r="D275" s="41">
        <v>70729.082877311201</v>
      </c>
    </row>
    <row r="276" spans="1:4" ht="13.9" customHeight="1" x14ac:dyDescent="0.25">
      <c r="A276" s="20">
        <v>2021</v>
      </c>
      <c r="B276" s="49" t="s">
        <v>897</v>
      </c>
      <c r="C276" s="49" t="s">
        <v>687</v>
      </c>
      <c r="D276" s="41">
        <v>24670.588917768273</v>
      </c>
    </row>
    <row r="277" spans="1:4" ht="13.9" customHeight="1" x14ac:dyDescent="0.25">
      <c r="A277" s="20">
        <v>2021</v>
      </c>
      <c r="B277" s="49" t="s">
        <v>391</v>
      </c>
      <c r="C277" s="49" t="s">
        <v>687</v>
      </c>
      <c r="D277" s="41">
        <v>36701.176875547892</v>
      </c>
    </row>
    <row r="278" spans="1:4" ht="13.9" customHeight="1" x14ac:dyDescent="0.25">
      <c r="A278" s="20">
        <v>2021</v>
      </c>
      <c r="B278" s="49" t="s">
        <v>398</v>
      </c>
      <c r="C278" s="49" t="s">
        <v>687</v>
      </c>
      <c r="D278" s="41">
        <v>115574.98205472932</v>
      </c>
    </row>
    <row r="279" spans="1:4" ht="13.9" customHeight="1" x14ac:dyDescent="0.25">
      <c r="A279" s="20">
        <v>2021</v>
      </c>
      <c r="B279" s="49" t="s">
        <v>898</v>
      </c>
      <c r="C279" s="49" t="s">
        <v>687</v>
      </c>
      <c r="D279" s="41">
        <v>45615.295010825954</v>
      </c>
    </row>
    <row r="280" spans="1:4" ht="13.9" customHeight="1" x14ac:dyDescent="0.25">
      <c r="A280" s="20">
        <v>2021</v>
      </c>
      <c r="B280" s="49" t="s">
        <v>899</v>
      </c>
      <c r="C280" s="49" t="s">
        <v>687</v>
      </c>
      <c r="D280" s="41">
        <v>56004.904112759687</v>
      </c>
    </row>
    <row r="281" spans="1:4" ht="13.9" customHeight="1" x14ac:dyDescent="0.25">
      <c r="A281" s="20">
        <v>2021</v>
      </c>
      <c r="B281" s="49" t="s">
        <v>403</v>
      </c>
      <c r="C281" s="49" t="s">
        <v>687</v>
      </c>
      <c r="D281" s="41">
        <v>42774.536897942533</v>
      </c>
    </row>
    <row r="282" spans="1:4" ht="13.9" customHeight="1" x14ac:dyDescent="0.25">
      <c r="A282" s="20">
        <v>2021</v>
      </c>
      <c r="B282" s="49" t="s">
        <v>900</v>
      </c>
      <c r="C282" s="49" t="s">
        <v>687</v>
      </c>
      <c r="D282" s="41">
        <v>116461.79853026182</v>
      </c>
    </row>
    <row r="283" spans="1:4" ht="13.9" customHeight="1" x14ac:dyDescent="0.25">
      <c r="A283" s="20">
        <v>2021</v>
      </c>
      <c r="B283" s="49" t="s">
        <v>412</v>
      </c>
      <c r="C283" s="49" t="s">
        <v>687</v>
      </c>
      <c r="D283" s="41">
        <v>88062.348185441078</v>
      </c>
    </row>
    <row r="284" spans="1:4" ht="13.9" customHeight="1" x14ac:dyDescent="0.25">
      <c r="A284" s="20">
        <v>2021</v>
      </c>
      <c r="B284" s="49" t="s">
        <v>901</v>
      </c>
      <c r="C284" s="49" t="s">
        <v>687</v>
      </c>
      <c r="D284" s="41">
        <v>56817.21330504369</v>
      </c>
    </row>
    <row r="285" spans="1:4" ht="13.9" customHeight="1" x14ac:dyDescent="0.25">
      <c r="A285" s="20">
        <v>2021</v>
      </c>
      <c r="B285" s="49" t="s">
        <v>902</v>
      </c>
      <c r="C285" s="49" t="s">
        <v>687</v>
      </c>
      <c r="D285" s="41">
        <v>49258.09778238021</v>
      </c>
    </row>
    <row r="286" spans="1:4" ht="13.9" customHeight="1" x14ac:dyDescent="0.25">
      <c r="A286" s="20">
        <v>2021</v>
      </c>
      <c r="B286" s="49" t="s">
        <v>903</v>
      </c>
      <c r="C286" s="49" t="s">
        <v>687</v>
      </c>
      <c r="D286" s="41">
        <v>43288.451384341228</v>
      </c>
    </row>
    <row r="287" spans="1:4" ht="13.9" customHeight="1" x14ac:dyDescent="0.25">
      <c r="A287" s="20">
        <v>2021</v>
      </c>
      <c r="B287" s="49" t="s">
        <v>401</v>
      </c>
      <c r="C287" s="49" t="s">
        <v>687</v>
      </c>
      <c r="D287" s="41">
        <v>105260.01688906369</v>
      </c>
    </row>
    <row r="288" spans="1:4" ht="13.9" customHeight="1" x14ac:dyDescent="0.25">
      <c r="A288" s="20">
        <v>2021</v>
      </c>
      <c r="B288" s="49" t="s">
        <v>904</v>
      </c>
      <c r="C288" s="49" t="s">
        <v>687</v>
      </c>
      <c r="D288" s="41">
        <v>71585.009384526784</v>
      </c>
    </row>
    <row r="289" spans="1:4" ht="13.9" customHeight="1" x14ac:dyDescent="0.25">
      <c r="A289" s="20">
        <v>2021</v>
      </c>
      <c r="B289" s="49" t="s">
        <v>421</v>
      </c>
      <c r="C289" s="49" t="s">
        <v>687</v>
      </c>
      <c r="D289" s="41">
        <v>80697.2996664315</v>
      </c>
    </row>
    <row r="290" spans="1:4" ht="13.9" customHeight="1" x14ac:dyDescent="0.25">
      <c r="A290" s="20">
        <v>2021</v>
      </c>
      <c r="B290" s="49" t="s">
        <v>905</v>
      </c>
      <c r="C290" s="49" t="s">
        <v>687</v>
      </c>
      <c r="D290" s="41">
        <v>112063.98406427247</v>
      </c>
    </row>
    <row r="291" spans="1:4" ht="13.9" customHeight="1" x14ac:dyDescent="0.25">
      <c r="A291" s="20">
        <v>2021</v>
      </c>
      <c r="B291" s="49" t="s">
        <v>906</v>
      </c>
      <c r="C291" s="49" t="s">
        <v>687</v>
      </c>
      <c r="D291" s="41">
        <v>38501.916202163833</v>
      </c>
    </row>
    <row r="292" spans="1:4" ht="13.9" customHeight="1" x14ac:dyDescent="0.25">
      <c r="A292" s="20">
        <v>2021</v>
      </c>
      <c r="B292" s="49" t="s">
        <v>907</v>
      </c>
      <c r="C292" s="49" t="s">
        <v>687</v>
      </c>
      <c r="D292" s="41">
        <v>111132.18032103714</v>
      </c>
    </row>
    <row r="293" spans="1:4" ht="13.9" customHeight="1" x14ac:dyDescent="0.25">
      <c r="A293" s="20">
        <v>2021</v>
      </c>
      <c r="B293" s="49" t="s">
        <v>908</v>
      </c>
      <c r="C293" s="49" t="s">
        <v>687</v>
      </c>
      <c r="D293" s="41">
        <v>37925.419545854238</v>
      </c>
    </row>
    <row r="294" spans="1:4" ht="13.9" customHeight="1" x14ac:dyDescent="0.25">
      <c r="A294" s="20">
        <v>2021</v>
      </c>
      <c r="B294" s="49" t="s">
        <v>909</v>
      </c>
      <c r="C294" s="49" t="s">
        <v>687</v>
      </c>
      <c r="D294" s="41">
        <v>26030.229445460704</v>
      </c>
    </row>
    <row r="295" spans="1:4" ht="13.9" customHeight="1" x14ac:dyDescent="0.25">
      <c r="A295" s="20">
        <v>2021</v>
      </c>
      <c r="B295" s="49" t="s">
        <v>399</v>
      </c>
      <c r="C295" s="49" t="s">
        <v>687</v>
      </c>
      <c r="D295" s="41">
        <v>33205.779786436207</v>
      </c>
    </row>
    <row r="296" spans="1:4" ht="13.9" customHeight="1" x14ac:dyDescent="0.25">
      <c r="A296" s="20">
        <v>2021</v>
      </c>
      <c r="B296" s="49" t="s">
        <v>910</v>
      </c>
      <c r="C296" s="49" t="s">
        <v>687</v>
      </c>
      <c r="D296" s="41">
        <v>28673.521507941456</v>
      </c>
    </row>
    <row r="297" spans="1:4" ht="13.9" customHeight="1" x14ac:dyDescent="0.25">
      <c r="A297" s="20">
        <v>2021</v>
      </c>
      <c r="B297" s="49" t="s">
        <v>911</v>
      </c>
      <c r="C297" s="49" t="s">
        <v>687</v>
      </c>
      <c r="D297" s="41">
        <v>88165.56819975315</v>
      </c>
    </row>
    <row r="298" spans="1:4" ht="13.9" customHeight="1" x14ac:dyDescent="0.25">
      <c r="A298" s="20">
        <v>2021</v>
      </c>
      <c r="B298" s="49" t="s">
        <v>912</v>
      </c>
      <c r="C298" s="49" t="s">
        <v>687</v>
      </c>
      <c r="D298" s="41">
        <v>57330.107519246703</v>
      </c>
    </row>
    <row r="299" spans="1:4" ht="13.9" customHeight="1" x14ac:dyDescent="0.25">
      <c r="A299" s="20">
        <v>2021</v>
      </c>
      <c r="B299" s="49" t="s">
        <v>913</v>
      </c>
      <c r="C299" s="49" t="s">
        <v>687</v>
      </c>
      <c r="D299" s="41">
        <v>112266.52740018906</v>
      </c>
    </row>
    <row r="300" spans="1:4" ht="13.9" customHeight="1" x14ac:dyDescent="0.25">
      <c r="A300" s="20">
        <v>2021</v>
      </c>
      <c r="B300" s="49" t="s">
        <v>433</v>
      </c>
      <c r="C300" s="49" t="s">
        <v>687</v>
      </c>
      <c r="D300" s="41">
        <v>24932.512216486681</v>
      </c>
    </row>
    <row r="301" spans="1:4" ht="13.9" customHeight="1" x14ac:dyDescent="0.25">
      <c r="A301" s="20">
        <v>2021</v>
      </c>
      <c r="B301" s="49" t="s">
        <v>914</v>
      </c>
      <c r="C301" s="49" t="s">
        <v>687</v>
      </c>
      <c r="D301" s="41">
        <v>138453.80356268727</v>
      </c>
    </row>
    <row r="302" spans="1:4" ht="13.9" customHeight="1" x14ac:dyDescent="0.25">
      <c r="A302" s="20">
        <v>2021</v>
      </c>
      <c r="B302" s="49" t="s">
        <v>915</v>
      </c>
      <c r="C302" s="49" t="s">
        <v>687</v>
      </c>
      <c r="D302" s="41">
        <v>15506.613558062678</v>
      </c>
    </row>
    <row r="303" spans="1:4" ht="13.9" customHeight="1" x14ac:dyDescent="0.25">
      <c r="A303" s="20"/>
      <c r="B303" s="49"/>
      <c r="D303" s="41"/>
    </row>
    <row r="304" spans="1:4" x14ac:dyDescent="0.25">
      <c r="A304" s="226" t="s">
        <v>15</v>
      </c>
      <c r="B304" s="227"/>
      <c r="C304" s="227"/>
      <c r="D304" s="71">
        <f>SUM(D10:D302)</f>
        <v>24324009.999999989</v>
      </c>
    </row>
    <row r="305" spans="1:4" x14ac:dyDescent="0.25">
      <c r="A305" s="50"/>
      <c r="D305" s="41"/>
    </row>
    <row r="306" spans="1:4" x14ac:dyDescent="0.25">
      <c r="A306" s="221" t="s">
        <v>16</v>
      </c>
      <c r="B306" s="222"/>
      <c r="C306" s="222"/>
      <c r="D306" s="57">
        <v>24324010</v>
      </c>
    </row>
    <row r="307" spans="1:4" ht="15.75" thickBot="1" x14ac:dyDescent="0.3">
      <c r="A307" s="9"/>
      <c r="B307" s="10"/>
      <c r="C307" s="10"/>
      <c r="D307" s="42"/>
    </row>
    <row r="308" spans="1:4" x14ac:dyDescent="0.25">
      <c r="A308" s="8"/>
      <c r="B308" s="5"/>
      <c r="C308" s="5"/>
      <c r="D308" s="43"/>
    </row>
    <row r="309" spans="1:4" x14ac:dyDescent="0.25">
      <c r="A309" s="8"/>
      <c r="B309" s="5"/>
      <c r="C309" s="5"/>
      <c r="D309" s="43"/>
    </row>
  </sheetData>
  <mergeCells count="9">
    <mergeCell ref="A6:C6"/>
    <mergeCell ref="A8:D8"/>
    <mergeCell ref="A304:C304"/>
    <mergeCell ref="A306:C306"/>
    <mergeCell ref="B1:C1"/>
    <mergeCell ref="B2:C2"/>
    <mergeCell ref="B3:C3"/>
    <mergeCell ref="D1:D3"/>
    <mergeCell ref="B5:D5"/>
  </mergeCells>
  <hyperlinks>
    <hyperlink ref="D1" location="Inhoud!A1" display="terug naar inhoud" xr:uid="{7D258E59-A8C2-4355-A782-38C6E4F3CFD6}"/>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CF8C-B62E-44F9-BB27-4531678023B3}">
  <sheetPr>
    <pageSetUpPr fitToPage="1"/>
  </sheetPr>
  <dimension ref="A1:D27"/>
  <sheetViews>
    <sheetView workbookViewId="0"/>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17</v>
      </c>
      <c r="C1" s="229"/>
      <c r="D1" s="234" t="s">
        <v>6</v>
      </c>
    </row>
    <row r="2" spans="1:4" x14ac:dyDescent="0.25">
      <c r="A2" s="47" t="s">
        <v>7</v>
      </c>
      <c r="B2" s="230" t="s">
        <v>18</v>
      </c>
      <c r="C2" s="231"/>
      <c r="D2" s="234"/>
    </row>
    <row r="3" spans="1:4" ht="15.75" thickBot="1" x14ac:dyDescent="0.3">
      <c r="A3" s="48" t="s">
        <v>8</v>
      </c>
      <c r="B3" s="232" t="s">
        <v>19</v>
      </c>
      <c r="C3" s="233"/>
      <c r="D3" s="234"/>
    </row>
    <row r="4" spans="1:4" ht="15.75" thickBot="1" x14ac:dyDescent="0.3"/>
    <row r="5" spans="1:4" s="4" customFormat="1" x14ac:dyDescent="0.25">
      <c r="A5" s="14" t="s">
        <v>9</v>
      </c>
      <c r="B5" s="235" t="s">
        <v>996</v>
      </c>
      <c r="C5" s="235"/>
      <c r="D5" s="236"/>
    </row>
    <row r="6" spans="1:4" s="4" customFormat="1" x14ac:dyDescent="0.25">
      <c r="A6" s="221" t="s">
        <v>10</v>
      </c>
      <c r="B6" s="222"/>
      <c r="C6" s="222"/>
      <c r="D6" s="108">
        <v>28</v>
      </c>
    </row>
    <row r="7" spans="1:4" x14ac:dyDescent="0.25">
      <c r="A7" s="50"/>
      <c r="D7" s="41"/>
    </row>
    <row r="8" spans="1:4" x14ac:dyDescent="0.25">
      <c r="A8" s="223" t="s">
        <v>11</v>
      </c>
      <c r="B8" s="224"/>
      <c r="C8" s="224"/>
      <c r="D8" s="225"/>
    </row>
    <row r="9" spans="1:4" x14ac:dyDescent="0.25">
      <c r="A9" s="12" t="s">
        <v>12</v>
      </c>
      <c r="B9" s="4" t="s">
        <v>20</v>
      </c>
      <c r="C9" s="5" t="s">
        <v>13</v>
      </c>
      <c r="D9" s="13" t="s">
        <v>14</v>
      </c>
    </row>
    <row r="10" spans="1:4" x14ac:dyDescent="0.25">
      <c r="A10" s="20">
        <v>2022</v>
      </c>
      <c r="B10" s="46" t="s">
        <v>49</v>
      </c>
      <c r="C10" s="46" t="s">
        <v>983</v>
      </c>
      <c r="D10" s="41">
        <v>108703.69</v>
      </c>
    </row>
    <row r="11" spans="1:4" x14ac:dyDescent="0.25">
      <c r="A11" s="20">
        <v>2022</v>
      </c>
      <c r="B11" s="46" t="s">
        <v>50</v>
      </c>
      <c r="C11" s="46" t="s">
        <v>984</v>
      </c>
      <c r="D11" s="41">
        <v>97894.88</v>
      </c>
    </row>
    <row r="12" spans="1:4" x14ac:dyDescent="0.25">
      <c r="A12" s="20">
        <v>2022</v>
      </c>
      <c r="B12" s="46" t="s">
        <v>985</v>
      </c>
      <c r="C12" s="46" t="s">
        <v>986</v>
      </c>
      <c r="D12" s="41">
        <v>132906.47</v>
      </c>
    </row>
    <row r="13" spans="1:4" x14ac:dyDescent="0.25">
      <c r="A13" s="20">
        <v>2022</v>
      </c>
      <c r="B13" s="46" t="s">
        <v>50</v>
      </c>
      <c r="C13" s="46" t="s">
        <v>987</v>
      </c>
      <c r="D13" s="41">
        <v>119999.09</v>
      </c>
    </row>
    <row r="14" spans="1:4" x14ac:dyDescent="0.25">
      <c r="A14" s="20">
        <v>2022</v>
      </c>
      <c r="B14" s="46" t="s">
        <v>50</v>
      </c>
      <c r="C14" s="46" t="s">
        <v>988</v>
      </c>
      <c r="D14" s="41">
        <v>149998.85999999999</v>
      </c>
    </row>
    <row r="15" spans="1:4" x14ac:dyDescent="0.25">
      <c r="A15" s="20">
        <v>2022</v>
      </c>
      <c r="B15" s="46" t="s">
        <v>57</v>
      </c>
      <c r="C15" s="46" t="s">
        <v>989</v>
      </c>
      <c r="D15" s="41">
        <v>23414.9</v>
      </c>
    </row>
    <row r="16" spans="1:4" x14ac:dyDescent="0.25">
      <c r="A16" s="20">
        <v>2022</v>
      </c>
      <c r="B16" s="46" t="s">
        <v>66</v>
      </c>
      <c r="C16" s="46" t="s">
        <v>990</v>
      </c>
      <c r="D16" s="41">
        <v>121840.43</v>
      </c>
    </row>
    <row r="17" spans="1:4" x14ac:dyDescent="0.25">
      <c r="A17" s="20">
        <v>2022</v>
      </c>
      <c r="B17" s="46" t="s">
        <v>75</v>
      </c>
      <c r="C17" s="46" t="s">
        <v>991</v>
      </c>
      <c r="D17" s="41">
        <v>105957.23</v>
      </c>
    </row>
    <row r="18" spans="1:4" x14ac:dyDescent="0.25">
      <c r="A18" s="20">
        <v>2022</v>
      </c>
      <c r="B18" s="46" t="s">
        <v>126</v>
      </c>
      <c r="C18" s="46" t="s">
        <v>992</v>
      </c>
      <c r="D18" s="41">
        <v>60000</v>
      </c>
    </row>
    <row r="19" spans="1:4" x14ac:dyDescent="0.25">
      <c r="A19" s="20">
        <v>2022</v>
      </c>
      <c r="B19" s="46" t="s">
        <v>543</v>
      </c>
      <c r="C19" s="46" t="s">
        <v>993</v>
      </c>
      <c r="D19" s="41">
        <v>91848.25</v>
      </c>
    </row>
    <row r="20" spans="1:4" x14ac:dyDescent="0.25">
      <c r="A20" s="20">
        <v>2022</v>
      </c>
      <c r="B20" s="53" t="s">
        <v>994</v>
      </c>
      <c r="C20" s="53" t="s">
        <v>995</v>
      </c>
      <c r="D20" s="136">
        <v>94833.75</v>
      </c>
    </row>
    <row r="21" spans="1:4" x14ac:dyDescent="0.25">
      <c r="A21" s="50"/>
      <c r="D21" s="41"/>
    </row>
    <row r="22" spans="1:4" x14ac:dyDescent="0.25">
      <c r="A22" s="226" t="s">
        <v>15</v>
      </c>
      <c r="B22" s="227"/>
      <c r="C22" s="227"/>
      <c r="D22" s="71">
        <f>SUM(D10:D21)</f>
        <v>1107397.55</v>
      </c>
    </row>
    <row r="23" spans="1:4" x14ac:dyDescent="0.25">
      <c r="A23" s="50"/>
      <c r="D23" s="41"/>
    </row>
    <row r="24" spans="1:4" x14ac:dyDescent="0.25">
      <c r="A24" s="221" t="s">
        <v>16</v>
      </c>
      <c r="B24" s="222"/>
      <c r="C24" s="222"/>
      <c r="D24" s="71">
        <v>1107397.55</v>
      </c>
    </row>
    <row r="25" spans="1:4" ht="15.75" thickBot="1" x14ac:dyDescent="0.3">
      <c r="A25" s="9"/>
      <c r="B25" s="10"/>
      <c r="C25" s="10"/>
      <c r="D25" s="42"/>
    </row>
    <row r="26" spans="1:4" x14ac:dyDescent="0.25">
      <c r="A26" s="8"/>
      <c r="B26" s="5"/>
      <c r="C26" s="5"/>
      <c r="D26" s="43"/>
    </row>
    <row r="27" spans="1:4" x14ac:dyDescent="0.25">
      <c r="A27" s="8"/>
      <c r="B27" s="5"/>
      <c r="C27" s="5"/>
      <c r="D27" s="43"/>
    </row>
  </sheetData>
  <mergeCells count="9">
    <mergeCell ref="A6:C6"/>
    <mergeCell ref="A8:D8"/>
    <mergeCell ref="A22:C22"/>
    <mergeCell ref="A24:C24"/>
    <mergeCell ref="B1:C1"/>
    <mergeCell ref="B2:C2"/>
    <mergeCell ref="B3:C3"/>
    <mergeCell ref="D1:D3"/>
    <mergeCell ref="B5:D5"/>
  </mergeCells>
  <hyperlinks>
    <hyperlink ref="D1" location="Inhoud!A1" display="terug naar inhoud" xr:uid="{3D3F0C5B-911B-4FFD-B58A-CF107C5E8A27}"/>
  </hyperlinks>
  <pageMargins left="0.70866141732283472" right="0.70866141732283472" top="0.74803149606299213" bottom="0.74803149606299213" header="0.31496062992125984" footer="0.31496062992125984"/>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9AD3A-BE8E-4162-A8FF-7FEC98336090}">
  <sheetPr>
    <pageSetUpPr fitToPage="1"/>
  </sheetPr>
  <dimension ref="A1:D45"/>
  <sheetViews>
    <sheetView topLeftCell="A3" workbookViewId="0">
      <selection activeCell="B3" sqref="B3:C3"/>
    </sheetView>
  </sheetViews>
  <sheetFormatPr defaultColWidth="8.85546875" defaultRowHeight="15" x14ac:dyDescent="0.25"/>
  <cols>
    <col min="1" max="1" width="28.7109375" style="46" customWidth="1"/>
    <col min="2" max="2" width="40.7109375" style="46" customWidth="1"/>
    <col min="3" max="3" width="72.7109375" style="49" customWidth="1"/>
    <col min="4" max="4" width="14.7109375" style="109" customWidth="1"/>
    <col min="5" max="5" width="15.42578125" style="46" customWidth="1"/>
    <col min="6" max="16384" width="8.85546875" style="46"/>
  </cols>
  <sheetData>
    <row r="1" spans="1:4" x14ac:dyDescent="0.25">
      <c r="A1" s="45" t="s">
        <v>2</v>
      </c>
      <c r="B1" s="228" t="s">
        <v>998</v>
      </c>
      <c r="C1" s="229"/>
      <c r="D1" s="234" t="s">
        <v>6</v>
      </c>
    </row>
    <row r="2" spans="1:4" x14ac:dyDescent="0.25">
      <c r="A2" s="47" t="s">
        <v>7</v>
      </c>
      <c r="B2" s="230" t="s">
        <v>18</v>
      </c>
      <c r="C2" s="231"/>
      <c r="D2" s="234"/>
    </row>
    <row r="3" spans="1:4" ht="15.75" thickBot="1" x14ac:dyDescent="0.3">
      <c r="A3" s="48" t="s">
        <v>8</v>
      </c>
      <c r="B3" s="232" t="s">
        <v>999</v>
      </c>
      <c r="C3" s="233"/>
      <c r="D3" s="234"/>
    </row>
    <row r="4" spans="1:4" ht="15.75" thickBot="1" x14ac:dyDescent="0.3"/>
    <row r="5" spans="1:4" s="4" customFormat="1" x14ac:dyDescent="0.25">
      <c r="A5" s="14" t="s">
        <v>9</v>
      </c>
      <c r="B5" s="235" t="s">
        <v>1000</v>
      </c>
      <c r="C5" s="235"/>
      <c r="D5" s="236"/>
    </row>
    <row r="6" spans="1:4" s="4" customFormat="1" x14ac:dyDescent="0.25">
      <c r="A6" s="221" t="s">
        <v>10</v>
      </c>
      <c r="B6" s="222"/>
      <c r="C6" s="222"/>
      <c r="D6" s="108">
        <v>12</v>
      </c>
    </row>
    <row r="7" spans="1:4" x14ac:dyDescent="0.25">
      <c r="A7" s="50"/>
      <c r="B7" s="51"/>
      <c r="C7" s="182"/>
      <c r="D7" s="41"/>
    </row>
    <row r="8" spans="1:4" x14ac:dyDescent="0.25">
      <c r="A8" s="223" t="s">
        <v>11</v>
      </c>
      <c r="B8" s="224"/>
      <c r="C8" s="224"/>
      <c r="D8" s="225"/>
    </row>
    <row r="9" spans="1:4" x14ac:dyDescent="0.25">
      <c r="A9" s="12" t="s">
        <v>12</v>
      </c>
      <c r="B9" s="24" t="s">
        <v>20</v>
      </c>
      <c r="C9" s="23" t="s">
        <v>13</v>
      </c>
      <c r="D9" s="13" t="s">
        <v>14</v>
      </c>
    </row>
    <row r="10" spans="1:4" x14ac:dyDescent="0.25">
      <c r="A10" s="20">
        <v>2019</v>
      </c>
      <c r="B10" s="182" t="s">
        <v>1001</v>
      </c>
      <c r="C10" s="182" t="s">
        <v>1002</v>
      </c>
      <c r="D10" s="41">
        <v>1689573</v>
      </c>
    </row>
    <row r="11" spans="1:4" x14ac:dyDescent="0.25">
      <c r="A11" s="20">
        <v>2019</v>
      </c>
      <c r="B11" s="182" t="s">
        <v>931</v>
      </c>
      <c r="C11" s="182" t="s">
        <v>1003</v>
      </c>
      <c r="D11" s="41">
        <v>2146809</v>
      </c>
    </row>
    <row r="12" spans="1:4" x14ac:dyDescent="0.25">
      <c r="A12" s="20">
        <v>2019</v>
      </c>
      <c r="B12" s="182" t="s">
        <v>930</v>
      </c>
      <c r="C12" s="114" t="s">
        <v>1004</v>
      </c>
      <c r="D12" s="41">
        <v>2146809</v>
      </c>
    </row>
    <row r="13" spans="1:4" x14ac:dyDescent="0.25">
      <c r="A13" s="20">
        <v>2019</v>
      </c>
      <c r="B13" s="51" t="s">
        <v>1005</v>
      </c>
      <c r="C13" s="114" t="s">
        <v>1006</v>
      </c>
      <c r="D13" s="41">
        <v>2146809</v>
      </c>
    </row>
    <row r="14" spans="1:4" x14ac:dyDescent="0.25">
      <c r="A14" s="20"/>
      <c r="B14" s="51"/>
      <c r="C14" s="114"/>
      <c r="D14" s="41"/>
    </row>
    <row r="15" spans="1:4" x14ac:dyDescent="0.25">
      <c r="A15" s="226" t="s">
        <v>15</v>
      </c>
      <c r="B15" s="227"/>
      <c r="C15" s="227"/>
      <c r="D15" s="71">
        <f>SUM(D10:D13)</f>
        <v>8130000</v>
      </c>
    </row>
    <row r="16" spans="1:4" x14ac:dyDescent="0.25">
      <c r="A16" s="50"/>
      <c r="B16" s="51"/>
      <c r="C16" s="182"/>
      <c r="D16" s="41"/>
    </row>
    <row r="17" spans="1:4" x14ac:dyDescent="0.25">
      <c r="A17" s="266" t="s">
        <v>16</v>
      </c>
      <c r="B17" s="267"/>
      <c r="C17" s="113" t="s">
        <v>1392</v>
      </c>
      <c r="D17" s="57">
        <v>8130000</v>
      </c>
    </row>
    <row r="18" spans="1:4" ht="15.75" thickBot="1" x14ac:dyDescent="0.3">
      <c r="A18" s="115"/>
      <c r="B18" s="116"/>
      <c r="C18" s="116"/>
      <c r="D18" s="117"/>
    </row>
    <row r="19" spans="1:4" ht="15.75" thickBot="1" x14ac:dyDescent="0.3">
      <c r="A19" s="8"/>
      <c r="B19" s="5"/>
      <c r="C19" s="5"/>
      <c r="D19" s="43"/>
    </row>
    <row r="20" spans="1:4" x14ac:dyDescent="0.25">
      <c r="A20" s="14" t="s">
        <v>9</v>
      </c>
      <c r="B20" s="235" t="s">
        <v>1007</v>
      </c>
      <c r="C20" s="235"/>
      <c r="D20" s="236"/>
    </row>
    <row r="21" spans="1:4" x14ac:dyDescent="0.25">
      <c r="A21" s="221" t="s">
        <v>10</v>
      </c>
      <c r="B21" s="222"/>
      <c r="C21" s="222"/>
      <c r="D21" s="108">
        <v>13</v>
      </c>
    </row>
    <row r="22" spans="1:4" x14ac:dyDescent="0.25">
      <c r="A22" s="50"/>
      <c r="D22" s="41"/>
    </row>
    <row r="23" spans="1:4" x14ac:dyDescent="0.25">
      <c r="A23" s="223" t="s">
        <v>11</v>
      </c>
      <c r="B23" s="224"/>
      <c r="C23" s="224"/>
      <c r="D23" s="225"/>
    </row>
    <row r="24" spans="1:4" x14ac:dyDescent="0.25">
      <c r="A24" s="12" t="s">
        <v>12</v>
      </c>
      <c r="B24" s="16" t="s">
        <v>20</v>
      </c>
      <c r="C24" s="5" t="s">
        <v>13</v>
      </c>
      <c r="D24" s="13" t="s">
        <v>14</v>
      </c>
    </row>
    <row r="25" spans="1:4" x14ac:dyDescent="0.25">
      <c r="A25" s="20">
        <v>2020</v>
      </c>
      <c r="B25" s="46" t="s">
        <v>1005</v>
      </c>
      <c r="C25" s="49" t="s">
        <v>1008</v>
      </c>
      <c r="D25" s="41">
        <v>2595614</v>
      </c>
    </row>
    <row r="26" spans="1:4" x14ac:dyDescent="0.25">
      <c r="A26" s="20">
        <v>2020</v>
      </c>
      <c r="B26" s="46" t="s">
        <v>1009</v>
      </c>
      <c r="C26" s="49" t="s">
        <v>1010</v>
      </c>
      <c r="D26" s="41">
        <v>2806069</v>
      </c>
    </row>
    <row r="27" spans="1:4" x14ac:dyDescent="0.25">
      <c r="A27" s="20">
        <v>2020</v>
      </c>
      <c r="B27" s="46" t="s">
        <v>1011</v>
      </c>
      <c r="C27" s="49" t="s">
        <v>1012</v>
      </c>
      <c r="D27" s="41">
        <v>2079092</v>
      </c>
    </row>
    <row r="28" spans="1:4" x14ac:dyDescent="0.25">
      <c r="A28" s="20"/>
      <c r="D28" s="41"/>
    </row>
    <row r="29" spans="1:4" x14ac:dyDescent="0.25">
      <c r="A29" s="226" t="s">
        <v>15</v>
      </c>
      <c r="B29" s="227"/>
      <c r="C29" s="227"/>
      <c r="D29" s="71">
        <f>SUM(D25:D27)</f>
        <v>7480775</v>
      </c>
    </row>
    <row r="30" spans="1:4" x14ac:dyDescent="0.25">
      <c r="A30" s="50"/>
      <c r="D30" s="41"/>
    </row>
    <row r="31" spans="1:4" x14ac:dyDescent="0.25">
      <c r="A31" s="266" t="s">
        <v>16</v>
      </c>
      <c r="B31" s="267"/>
      <c r="C31" s="113" t="s">
        <v>1391</v>
      </c>
      <c r="D31" s="57">
        <v>7480775</v>
      </c>
    </row>
    <row r="32" spans="1:4" ht="15.75" thickBot="1" x14ac:dyDescent="0.3">
      <c r="A32" s="115"/>
      <c r="B32" s="116"/>
      <c r="C32" s="116"/>
      <c r="D32" s="117"/>
    </row>
    <row r="33" spans="1:4" ht="15.75" thickBot="1" x14ac:dyDescent="0.3"/>
    <row r="34" spans="1:4" x14ac:dyDescent="0.25">
      <c r="A34" s="14" t="s">
        <v>9</v>
      </c>
      <c r="B34" s="235" t="s">
        <v>1013</v>
      </c>
      <c r="C34" s="235"/>
      <c r="D34" s="236"/>
    </row>
    <row r="35" spans="1:4" x14ac:dyDescent="0.25">
      <c r="A35" s="221" t="s">
        <v>10</v>
      </c>
      <c r="B35" s="222"/>
      <c r="C35" s="222"/>
      <c r="D35" s="108">
        <v>8</v>
      </c>
    </row>
    <row r="36" spans="1:4" x14ac:dyDescent="0.25">
      <c r="A36" s="50"/>
      <c r="D36" s="41"/>
    </row>
    <row r="37" spans="1:4" x14ac:dyDescent="0.25">
      <c r="A37" s="223" t="s">
        <v>11</v>
      </c>
      <c r="B37" s="224"/>
      <c r="C37" s="224"/>
      <c r="D37" s="225"/>
    </row>
    <row r="38" spans="1:4" x14ac:dyDescent="0.25">
      <c r="A38" s="12" t="s">
        <v>12</v>
      </c>
      <c r="B38" s="16" t="s">
        <v>20</v>
      </c>
      <c r="C38" s="5" t="s">
        <v>13</v>
      </c>
      <c r="D38" s="13" t="s">
        <v>14</v>
      </c>
    </row>
    <row r="39" spans="1:4" x14ac:dyDescent="0.25">
      <c r="A39" s="20">
        <v>2021</v>
      </c>
      <c r="B39" s="46" t="s">
        <v>933</v>
      </c>
      <c r="C39" s="49" t="s">
        <v>1014</v>
      </c>
      <c r="D39" s="41">
        <v>4053218</v>
      </c>
    </row>
    <row r="40" spans="1:4" x14ac:dyDescent="0.25">
      <c r="A40" s="20">
        <v>2021</v>
      </c>
      <c r="B40" s="46" t="s">
        <v>930</v>
      </c>
      <c r="C40" s="110" t="s">
        <v>1015</v>
      </c>
      <c r="D40" s="41">
        <v>3427557</v>
      </c>
    </row>
    <row r="41" spans="1:4" x14ac:dyDescent="0.25">
      <c r="A41" s="20"/>
      <c r="C41" s="110"/>
      <c r="D41" s="41"/>
    </row>
    <row r="42" spans="1:4" x14ac:dyDescent="0.25">
      <c r="A42" s="226" t="s">
        <v>15</v>
      </c>
      <c r="B42" s="227"/>
      <c r="C42" s="227"/>
      <c r="D42" s="71">
        <f>SUM(D39:D40)</f>
        <v>7480775</v>
      </c>
    </row>
    <row r="43" spans="1:4" x14ac:dyDescent="0.25">
      <c r="A43" s="50"/>
      <c r="D43" s="41"/>
    </row>
    <row r="44" spans="1:4" x14ac:dyDescent="0.25">
      <c r="A44" s="266" t="s">
        <v>16</v>
      </c>
      <c r="B44" s="267"/>
      <c r="C44" s="113" t="s">
        <v>1390</v>
      </c>
      <c r="D44" s="57">
        <v>7480775</v>
      </c>
    </row>
    <row r="45" spans="1:4" ht="15.75" thickBot="1" x14ac:dyDescent="0.3">
      <c r="A45" s="115"/>
      <c r="B45" s="116"/>
      <c r="C45" s="116"/>
      <c r="D45" s="117"/>
    </row>
  </sheetData>
  <mergeCells count="19">
    <mergeCell ref="D1:D3"/>
    <mergeCell ref="B1:C1"/>
    <mergeCell ref="B2:C2"/>
    <mergeCell ref="B3:C3"/>
    <mergeCell ref="A17:B17"/>
    <mergeCell ref="B20:D20"/>
    <mergeCell ref="B5:D5"/>
    <mergeCell ref="A6:C6"/>
    <mergeCell ref="A8:D8"/>
    <mergeCell ref="A15:C15"/>
    <mergeCell ref="A44:B44"/>
    <mergeCell ref="A37:D37"/>
    <mergeCell ref="A42:C42"/>
    <mergeCell ref="A21:C21"/>
    <mergeCell ref="A23:D23"/>
    <mergeCell ref="A29:C29"/>
    <mergeCell ref="B34:D34"/>
    <mergeCell ref="A35:C35"/>
    <mergeCell ref="A31:B31"/>
  </mergeCells>
  <hyperlinks>
    <hyperlink ref="D1" location="Inhoud!A1" display="terug naar inhoud" xr:uid="{D7DA99ED-02DC-4383-A123-33B897BF9192}"/>
  </hyperlinks>
  <pageMargins left="0.70866141732283472" right="0.70866141732283472" top="0.74803149606299213" bottom="0.74803149606299213" header="0.31496062992125984" footer="0.31496062992125984"/>
  <pageSetup paperSize="9" scale="8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ie xmlns="3301dedf-b972-4f3e-ad53-365b955a2e53">SV 201-300</Categorie>
    <SubSubCategorie xmlns="3301dedf-b972-4f3e-ad53-365b955a2e53">gecoördineerd</SubSubCategorie>
    <Legislatuur xmlns="5a174038-70d1-4bd0-a73d-419d63be8671">2019-2024</Legislatuur>
    <SubCategorie xmlns="3301dedf-b972-4f3e-ad53-365b955a2e53">JJ SV 272 / BS SV 250 / BD SV 114 / BW SV 446</SubCategorie>
    <Actueel_x003f_ xmlns="5a174038-70d1-4bd0-a73d-419d63be8671">true</Actueel_x003f_>
    <Minister xmlns="5a174038-70d1-4bd0-a73d-419d63be8671">Somers</Minister>
    <Weergave xmlns="5a174038-70d1-4bd0-a73d-419d63be8671">2021-2022</Weergave>
    <_dlc_DocId xmlns="f2018528-1da4-41c7-8a42-759687759166">HFBID-2109892079-9396</_dlc_DocId>
    <_dlc_DocIdUrl xmlns="f2018528-1da4-41c7-8a42-759687759166">
      <Url>https://vlaamseoverheid.sharepoint.com/sites/afb/Beleid/_layouts/15/DocIdRedir.aspx?ID=HFBID-2109892079-9396</Url>
      <Description>HFBID-2109892079-9396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438847ACB2A84590EE8EF82E253A2A" ma:contentTypeVersion="393" ma:contentTypeDescription="Een nieuw document maken." ma:contentTypeScope="" ma:versionID="b6015d7640b12971e51f191afc890ef3">
  <xsd:schema xmlns:xsd="http://www.w3.org/2001/XMLSchema" xmlns:xs="http://www.w3.org/2001/XMLSchema" xmlns:p="http://schemas.microsoft.com/office/2006/metadata/properties" xmlns:ns2="3301dedf-b972-4f3e-ad53-365b955a2e53" xmlns:ns3="5a174038-70d1-4bd0-a73d-419d63be8671" xmlns:ns4="f2018528-1da4-41c7-8a42-759687759166" targetNamespace="http://schemas.microsoft.com/office/2006/metadata/properties" ma:root="true" ma:fieldsID="7169e91ce0eec63666bb50483c431c21" ns2:_="" ns3:_="" ns4:_="">
    <xsd:import namespace="3301dedf-b972-4f3e-ad53-365b955a2e53"/>
    <xsd:import namespace="5a174038-70d1-4bd0-a73d-419d63be8671"/>
    <xsd:import namespace="f2018528-1da4-41c7-8a42-759687759166"/>
    <xsd:element name="properties">
      <xsd:complexType>
        <xsd:sequence>
          <xsd:element name="documentManagement">
            <xsd:complexType>
              <xsd:all>
                <xsd:element ref="ns2:Categorie"/>
                <xsd:element ref="ns2:SubCategorie" minOccurs="0"/>
                <xsd:element ref="ns2:SubSubCategorie" minOccurs="0"/>
                <xsd:element ref="ns3:Weergave"/>
                <xsd:element ref="ns3:MediaServiceMetadata" minOccurs="0"/>
                <xsd:element ref="ns3:MediaServiceFastMetadata" minOccurs="0"/>
                <xsd:element ref="ns4:_dlc_DocId" minOccurs="0"/>
                <xsd:element ref="ns4:_dlc_DocIdUrl" minOccurs="0"/>
                <xsd:element ref="ns4:_dlc_DocIdPersistId" minOccurs="0"/>
                <xsd:element ref="ns4:SharedWithUsers" minOccurs="0"/>
                <xsd:element ref="ns4:SharedWithDetails" minOccurs="0"/>
                <xsd:element ref="ns3:MediaServiceEventHashCode" minOccurs="0"/>
                <xsd:element ref="ns3:MediaServiceGenerationTime" minOccurs="0"/>
                <xsd:element ref="ns3:Minister"/>
                <xsd:element ref="ns3:Actueel_x003f_" minOccurs="0"/>
                <xsd:element ref="ns3:MediaServiceAutoTags" minOccurs="0"/>
                <xsd:element ref="ns3:MediaServiceOCR" minOccurs="0"/>
                <xsd:element ref="ns3:Legislatuur"/>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1dedf-b972-4f3e-ad53-365b955a2e53" elementFormDefault="qualified">
    <xsd:import namespace="http://schemas.microsoft.com/office/2006/documentManagement/types"/>
    <xsd:import namespace="http://schemas.microsoft.com/office/infopath/2007/PartnerControls"/>
    <xsd:element name="Categorie" ma:index="8" ma:displayName="Categorie" ma:format="Dropdown" ma:indexed="true" ma:internalName="Categorie">
      <xsd:simpleType>
        <xsd:restriction base="dms:Choice">
          <xsd:enumeration value="SV 1-100"/>
          <xsd:enumeration value="SV 101-200"/>
          <xsd:enumeration value="SV 201-300"/>
          <xsd:enumeration value="SV 301-400"/>
          <xsd:enumeration value="SV 401-500"/>
          <xsd:enumeration value="SV 501-600"/>
          <xsd:enumeration value="SV 601-700"/>
          <xsd:enumeration value="SV 701-800"/>
          <xsd:enumeration value="SV 801-900"/>
          <xsd:enumeration value="SV 901-1000"/>
          <xsd:enumeration value="VOU"/>
          <xsd:enumeration value="Insteek andere ministers"/>
          <xsd:enumeration value="Sjablonen"/>
          <xsd:enumeration value="Statustabel"/>
          <xsd:enumeration value="Werkwijze/Procedure"/>
          <xsd:enumeration value="Contactpersonen"/>
          <xsd:enumeration value="Interessante info"/>
        </xsd:restriction>
      </xsd:simpleType>
    </xsd:element>
    <xsd:element name="SubCategorie" ma:index="9" nillable="true" ma:displayName="SubCategorie" ma:format="Dropdown" ma:internalName="SubCategorie">
      <xsd:simpleType>
        <xsd:union memberTypes="dms:Text">
          <xsd:simpleType>
            <xsd:restriction base="dms:Choice">
              <xsd:enumeration value="BS SV 1"/>
              <xsd:enumeration value="JJ SV 2"/>
              <xsd:enumeration value="BD SV 3"/>
            </xsd:restriction>
          </xsd:simpleType>
        </xsd:union>
      </xsd:simpleType>
    </xsd:element>
    <xsd:element name="SubSubCategorie" ma:index="10" nillable="true" ma:displayName="SubSubCategorie" ma:format="Dropdown" ma:indexed="true" ma:internalName="SubSubCategorie">
      <xsd:simpleType>
        <xsd:union memberTypes="dms:Text">
          <xsd:simpleType>
            <xsd:restriction base="dms:Choice">
              <xsd:enumeration value="insteek ABB"/>
              <xsd:enumeration value="insteek AgO"/>
              <xsd:enumeration value="insteek AIV"/>
              <xsd:enumeration value="insteek AV"/>
              <xsd:enumeration value="insteek DKB"/>
              <xsd:enumeration value="insteek HFB"/>
              <xsd:enumeration value="insteek Jambon"/>
              <xsd:enumeration value="insteek Crevits"/>
              <xsd:enumeration value="insteek Somers"/>
              <xsd:enumeration value="insteek Weyts"/>
              <xsd:enumeration value="insteek Demir"/>
              <xsd:enumeration value="insteek Beke"/>
              <xsd:enumeration value="insteek Diependaele"/>
              <xsd:enumeration value="insteek Peeters"/>
              <xsd:enumeration value="insteek Dalle"/>
              <xsd:enumeration value="draft"/>
              <xsd:enumeration value="werkdocument"/>
              <xsd:enumeration value="geconsolideerd"/>
              <xsd:enumeration value="gecoördineerd"/>
              <xsd:enumeration value="sjablonen"/>
              <xsd:enumeration value="Versie 1"/>
              <xsd:enumeration value="Versie 2"/>
              <xsd:enumeration value="Data"/>
              <xsd:enumeration value="Vragen kabinet"/>
              <xsd:enumeration value="Opmaak OV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174038-70d1-4bd0-a73d-419d63be8671" elementFormDefault="qualified">
    <xsd:import namespace="http://schemas.microsoft.com/office/2006/documentManagement/types"/>
    <xsd:import namespace="http://schemas.microsoft.com/office/infopath/2007/PartnerControls"/>
    <xsd:element name="Weergave" ma:index="11" ma:displayName="Parlementair Jaar" ma:format="Dropdown" ma:indexed="true" ma:internalName="Weergave">
      <xsd:simpleType>
        <xsd:restriction base="dms:Choice">
          <xsd:enumeration value="2021-2022"/>
          <xsd:enumeration value="2020-2021"/>
          <xsd:enumeration value="2019-2020"/>
          <xsd:enumeration value="2019"/>
          <xsd:enumeration value="2018-2019"/>
          <xsd:enumeration value="2017-2018"/>
          <xsd:enumeration value="2016-2017"/>
          <xsd:enumeration value="2015-2016"/>
          <xsd:enumeration value="(NVT)"/>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inister" ma:index="21" ma:displayName="Minister" ma:format="Dropdown" ma:internalName="Minister">
      <xsd:simpleType>
        <xsd:restriction base="dms:Choice">
          <xsd:enumeration value="Jambon"/>
          <xsd:enumeration value="Somers"/>
          <xsd:enumeration value="Weyts"/>
          <xsd:enumeration value="Dalle"/>
          <xsd:enumeration value="Homans"/>
          <xsd:enumeration value="Gatz"/>
          <xsd:enumeration value="(NVT)"/>
          <xsd:enumeration value="Demir"/>
        </xsd:restriction>
      </xsd:simpleType>
    </xsd:element>
    <xsd:element name="Actueel_x003f_" ma:index="22" nillable="true" ma:displayName="Actueel?" ma:default="1" ma:format="Dropdown" ma:indexed="true" ma:internalName="Actueel_x003f_">
      <xsd:simpleType>
        <xsd:restriction base="dms:Boolea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egislatuur" ma:index="25" ma:displayName="Legislatuur" ma:format="Dropdown" ma:internalName="Legislatuur">
      <xsd:simpleType>
        <xsd:restriction base="dms:Choice">
          <xsd:enumeration value="2019-2024"/>
          <xsd:enumeration value="2014-2019"/>
          <xsd:enumeration value="(NVT)"/>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5C76B3-955F-46E0-A73B-68481EAE2AEE}">
  <ds:schemaRefs>
    <ds:schemaRef ds:uri="http://schemas.microsoft.com/office/2006/metadata/properties"/>
    <ds:schemaRef ds:uri="http://purl.org/dc/terms/"/>
    <ds:schemaRef ds:uri="http://schemas.openxmlformats.org/package/2006/metadata/core-properties"/>
    <ds:schemaRef ds:uri="3301dedf-b972-4f3e-ad53-365b955a2e53"/>
    <ds:schemaRef ds:uri="http://schemas.microsoft.com/office/2006/documentManagement/types"/>
    <ds:schemaRef ds:uri="http://schemas.microsoft.com/office/infopath/2007/PartnerControls"/>
    <ds:schemaRef ds:uri="f2018528-1da4-41c7-8a42-759687759166"/>
    <ds:schemaRef ds:uri="http://purl.org/dc/elements/1.1/"/>
    <ds:schemaRef ds:uri="5a174038-70d1-4bd0-a73d-419d63be8671"/>
    <ds:schemaRef ds:uri="http://www.w3.org/XML/1998/namespace"/>
    <ds:schemaRef ds:uri="http://purl.org/dc/dcmitype/"/>
  </ds:schemaRefs>
</ds:datastoreItem>
</file>

<file path=customXml/itemProps2.xml><?xml version="1.0" encoding="utf-8"?>
<ds:datastoreItem xmlns:ds="http://schemas.openxmlformats.org/officeDocument/2006/customXml" ds:itemID="{67115F4C-BB24-41D3-8560-A430D7944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1dedf-b972-4f3e-ad53-365b955a2e53"/>
    <ds:schemaRef ds:uri="5a174038-70d1-4bd0-a73d-419d63be8671"/>
    <ds:schemaRef ds:uri="f2018528-1da4-41c7-8a42-759687759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E4073A-32A9-4482-891E-4CBB53D2E399}">
  <ds:schemaRefs>
    <ds:schemaRef ds:uri="http://schemas.microsoft.com/sharepoint/events"/>
  </ds:schemaRefs>
</ds:datastoreItem>
</file>

<file path=customXml/itemProps4.xml><?xml version="1.0" encoding="utf-8"?>
<ds:datastoreItem xmlns:ds="http://schemas.openxmlformats.org/officeDocument/2006/customXml" ds:itemID="{7CCE5CE8-96BC-4C8A-BC13-EEC35EAEEE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3</vt:i4>
      </vt:variant>
    </vt:vector>
  </HeadingPairs>
  <TitlesOfParts>
    <vt:vector size="25" baseType="lpstr">
      <vt:lpstr>Inhoud</vt:lpstr>
      <vt:lpstr>Consumptiebudget</vt:lpstr>
      <vt:lpstr>Noodopvang_schoolkinderen</vt:lpstr>
      <vt:lpstr>Lokale_contact_bronopsporing</vt:lpstr>
      <vt:lpstr>Zomerscholen</vt:lpstr>
      <vt:lpstr>Kopenhagenplan</vt:lpstr>
      <vt:lpstr>Klimaatsubsidie</vt:lpstr>
      <vt:lpstr>Gemeente zonder gemeentehuis</vt:lpstr>
      <vt:lpstr>Projectsubsidie SB</vt:lpstr>
      <vt:lpstr>Conceptsubsidie SB</vt:lpstr>
      <vt:lpstr>Thematische oproep SB</vt:lpstr>
      <vt:lpstr>Veerkrachtige steden</vt:lpstr>
      <vt:lpstr>Wijkverbetering</vt:lpstr>
      <vt:lpstr>Slim in de stad</vt:lpstr>
      <vt:lpstr>Sociale infrastructuur</vt:lpstr>
      <vt:lpstr>II Mentaal Welzijn</vt:lpstr>
      <vt:lpstr>II Radicalisering</vt:lpstr>
      <vt:lpstr>II Proeftuinen 4de pijler</vt:lpstr>
      <vt:lpstr>II Verbindingsambassadeurs</vt:lpstr>
      <vt:lpstr>II Buurtstewards</vt:lpstr>
      <vt:lpstr>GK Reguliere Projectrondes</vt:lpstr>
      <vt:lpstr>GK Handicap Inclusie</vt:lpstr>
      <vt:lpstr>Lokale_contact_bronopsporing!_Hlk69904727</vt:lpstr>
      <vt:lpstr>DSN</vt:lpstr>
      <vt:lpstr>DSNE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Erauw, Sarah</dc:creator>
  <cp:keywords/>
  <dc:description/>
  <cp:lastModifiedBy>Slootmans, Ronny</cp:lastModifiedBy>
  <cp:revision/>
  <cp:lastPrinted>2022-04-13T14:11:57Z</cp:lastPrinted>
  <dcterms:created xsi:type="dcterms:W3CDTF">2022-03-24T10:47:57Z</dcterms:created>
  <dcterms:modified xsi:type="dcterms:W3CDTF">2022-04-22T08:14:51Z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0x01010091438847ACB2A84590EE8EF82E253A2A</vt:lpwstr>
  </property>
  <property fmtid="{D5CDD505-2E9C-101B-9397-08002B2CF9AE}" pid="3" name="_dlc_DocIdItemGuid">
    <vt:lpwstr>3d77b3fb-d568-4609-94ca-9f73748aae63</vt:lpwstr>
  </property>
</Properties>
</file>