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ANB-TS-AVES/Parlementaire vragen/SV 606/"/>
    </mc:Choice>
  </mc:AlternateContent>
  <xr:revisionPtr revIDLastSave="212" documentId="8_{8596A6B7-E5CD-4FCE-9C07-EA68BE3F8B29}" xr6:coauthVersionLast="47" xr6:coauthVersionMax="47" xr10:uidLastSave="{386CC84B-0B3C-4F65-880F-5D300A31AF02}"/>
  <bookViews>
    <workbookView xWindow="28680" yWindow="-120" windowWidth="29040" windowHeight="15840" xr2:uid="{5D399513-3CE1-4DCA-AA16-C932D4437E8D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2" i="1" l="1"/>
  <c r="B30" i="1"/>
  <c r="B27" i="1"/>
  <c r="B26" i="1"/>
  <c r="B25" i="1"/>
  <c r="G32" i="1"/>
  <c r="G31" i="1"/>
  <c r="G30" i="1"/>
  <c r="G27" i="1"/>
  <c r="G26" i="1"/>
  <c r="G25" i="1"/>
  <c r="G22" i="1"/>
  <c r="G21" i="1"/>
  <c r="G20" i="1"/>
  <c r="G17" i="1"/>
  <c r="G16" i="1"/>
  <c r="G15" i="1"/>
  <c r="G11" i="1"/>
  <c r="G12" i="1"/>
  <c r="G10" i="1"/>
  <c r="G7" i="1"/>
  <c r="G5" i="1"/>
  <c r="L10" i="1"/>
  <c r="L6" i="1"/>
  <c r="L5" i="1"/>
  <c r="L16" i="1"/>
  <c r="L15" i="1"/>
  <c r="L22" i="1"/>
  <c r="L20" i="1"/>
  <c r="L26" i="1"/>
  <c r="L25" i="1"/>
</calcChain>
</file>

<file path=xl/sharedStrings.xml><?xml version="1.0" encoding="utf-8"?>
<sst xmlns="http://schemas.openxmlformats.org/spreadsheetml/2006/main" count="281" uniqueCount="9">
  <si>
    <t>Subsidies voor onthaalpoorten (eerder bezoekerscentra)</t>
  </si>
  <si>
    <t>Werkingsmiddelen voor onthaalpoorten</t>
  </si>
  <si>
    <t>subsidie (€)</t>
  </si>
  <si>
    <t>subsidie (ha)</t>
  </si>
  <si>
    <t>totaal opp in beheer (ha)</t>
  </si>
  <si>
    <t>Natuurpunt vzw</t>
  </si>
  <si>
    <t>nvt</t>
  </si>
  <si>
    <t>Durme vzw</t>
  </si>
  <si>
    <t>Limburgs Landschap vzw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</si>
</sst>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164" fontId="0" fillId="0" borderId="0" xfId="0" applyNumberFormat="1"/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04499-F10A-4065-9426-4126E9098C06}">
  <dimension ref="A1:S32"/>
  <sheetViews>
    <sheetView tabSelected="1" workbookViewId="0">
      <selection activeCell="D1" sqref="D1"/>
    </sheetView>
  </sheetViews>
  <sheetFormatPr defaultRowHeight="14.45"/>
  <cols>
    <col min="1" max="1" width="23.42578125" customWidth="1"/>
    <col min="2" max="2" width="14.5703125" style="6" customWidth="1"/>
    <col min="3" max="3" width="13.5703125" style="9" customWidth="1"/>
    <col min="4" max="4" width="17.140625" style="9" customWidth="1"/>
    <col min="6" max="6" width="23.42578125" customWidth="1"/>
    <col min="7" max="7" width="14.5703125" style="6" customWidth="1"/>
    <col min="8" max="8" width="13.5703125" style="9" customWidth="1"/>
    <col min="9" max="9" width="17.140625" style="9" customWidth="1"/>
    <col min="11" max="11" width="23.42578125" customWidth="1"/>
    <col min="12" max="12" width="14.5703125" style="6" customWidth="1"/>
    <col min="13" max="13" width="13.5703125" style="9" customWidth="1"/>
    <col min="14" max="14" width="17.140625" style="9" customWidth="1"/>
    <col min="16" max="16" width="23.42578125" customWidth="1"/>
    <col min="17" max="17" width="14.5703125" style="11" customWidth="1"/>
    <col min="18" max="18" width="13.5703125" style="9" customWidth="1"/>
    <col min="19" max="19" width="17.140625" style="9" customWidth="1"/>
  </cols>
  <sheetData>
    <row r="1" spans="1:19">
      <c r="A1" s="4" t="s">
        <v>0</v>
      </c>
    </row>
    <row r="2" spans="1:19">
      <c r="A2" s="1" t="s">
        <v>1</v>
      </c>
    </row>
    <row r="4" spans="1:19" ht="30">
      <c r="A4" s="5">
        <v>2021</v>
      </c>
      <c r="B4" s="7" t="s">
        <v>2</v>
      </c>
      <c r="C4" s="3" t="s">
        <v>3</v>
      </c>
      <c r="D4" s="3" t="s">
        <v>4</v>
      </c>
      <c r="F4" s="5">
        <v>2015</v>
      </c>
      <c r="G4" s="7" t="s">
        <v>2</v>
      </c>
      <c r="H4" s="3" t="s">
        <v>3</v>
      </c>
      <c r="I4" s="3" t="s">
        <v>4</v>
      </c>
      <c r="K4" s="5">
        <v>2009</v>
      </c>
      <c r="L4" s="7" t="s">
        <v>2</v>
      </c>
      <c r="M4" s="3" t="s">
        <v>3</v>
      </c>
      <c r="N4" s="3" t="s">
        <v>4</v>
      </c>
      <c r="P4" s="5">
        <v>2003</v>
      </c>
      <c r="Q4" s="7" t="s">
        <v>2</v>
      </c>
      <c r="R4" s="3" t="s">
        <v>3</v>
      </c>
      <c r="S4" s="3" t="s">
        <v>4</v>
      </c>
    </row>
    <row r="5" spans="1:19">
      <c r="A5" s="2" t="s">
        <v>5</v>
      </c>
      <c r="B5" s="8">
        <v>435000</v>
      </c>
      <c r="C5" s="10" t="s">
        <v>6</v>
      </c>
      <c r="D5" s="10" t="s">
        <v>6</v>
      </c>
      <c r="F5" s="2" t="s">
        <v>5</v>
      </c>
      <c r="G5" s="8">
        <f>125000+22500</f>
        <v>147500</v>
      </c>
      <c r="H5" s="10" t="s">
        <v>6</v>
      </c>
      <c r="I5" s="10" t="s">
        <v>6</v>
      </c>
      <c r="K5" s="2" t="s">
        <v>5</v>
      </c>
      <c r="L5" s="8">
        <f>125000+22500</f>
        <v>147500</v>
      </c>
      <c r="M5" s="10" t="s">
        <v>6</v>
      </c>
      <c r="N5" s="10" t="s">
        <v>6</v>
      </c>
      <c r="P5" s="2" t="s">
        <v>5</v>
      </c>
      <c r="Q5" s="12" t="s">
        <v>6</v>
      </c>
      <c r="R5" s="10" t="s">
        <v>6</v>
      </c>
      <c r="S5" s="10" t="s">
        <v>6</v>
      </c>
    </row>
    <row r="6" spans="1:19">
      <c r="A6" s="2" t="s">
        <v>7</v>
      </c>
      <c r="B6" s="8">
        <v>100000</v>
      </c>
      <c r="C6" s="10" t="s">
        <v>6</v>
      </c>
      <c r="D6" s="10" t="s">
        <v>6</v>
      </c>
      <c r="F6" s="2" t="s">
        <v>7</v>
      </c>
      <c r="G6" s="8">
        <v>45000</v>
      </c>
      <c r="H6" s="10" t="s">
        <v>6</v>
      </c>
      <c r="I6" s="10" t="s">
        <v>6</v>
      </c>
      <c r="K6" s="2" t="s">
        <v>7</v>
      </c>
      <c r="L6" s="8">
        <f>25000+15000</f>
        <v>40000</v>
      </c>
      <c r="M6" s="10" t="s">
        <v>6</v>
      </c>
      <c r="N6" s="10" t="s">
        <v>6</v>
      </c>
      <c r="P6" s="2" t="s">
        <v>7</v>
      </c>
      <c r="Q6" s="12" t="s">
        <v>6</v>
      </c>
      <c r="R6" s="10" t="s">
        <v>6</v>
      </c>
      <c r="S6" s="10" t="s">
        <v>6</v>
      </c>
    </row>
    <row r="7" spans="1:19">
      <c r="A7" s="2" t="s">
        <v>8</v>
      </c>
      <c r="B7" s="8">
        <v>50000</v>
      </c>
      <c r="C7" s="10" t="s">
        <v>6</v>
      </c>
      <c r="D7" s="10" t="s">
        <v>6</v>
      </c>
      <c r="F7" s="2" t="s">
        <v>8</v>
      </c>
      <c r="G7" s="8">
        <f>25000+14500</f>
        <v>39500</v>
      </c>
      <c r="H7" s="10" t="s">
        <v>6</v>
      </c>
      <c r="I7" s="10" t="s">
        <v>6</v>
      </c>
      <c r="K7" s="2" t="s">
        <v>8</v>
      </c>
      <c r="L7" s="8">
        <v>25000</v>
      </c>
      <c r="M7" s="10" t="s">
        <v>6</v>
      </c>
      <c r="N7" s="10" t="s">
        <v>6</v>
      </c>
      <c r="P7" s="2" t="s">
        <v>8</v>
      </c>
      <c r="Q7" s="12" t="s">
        <v>6</v>
      </c>
      <c r="R7" s="10" t="s">
        <v>6</v>
      </c>
      <c r="S7" s="10" t="s">
        <v>6</v>
      </c>
    </row>
    <row r="9" spans="1:19" ht="30">
      <c r="A9" s="5">
        <v>2020</v>
      </c>
      <c r="B9" s="7" t="s">
        <v>2</v>
      </c>
      <c r="C9" s="3" t="s">
        <v>3</v>
      </c>
      <c r="D9" s="3" t="s">
        <v>4</v>
      </c>
      <c r="F9" s="5">
        <v>2014</v>
      </c>
      <c r="G9" s="7" t="s">
        <v>2</v>
      </c>
      <c r="H9" s="3" t="s">
        <v>3</v>
      </c>
      <c r="I9" s="3" t="s">
        <v>4</v>
      </c>
      <c r="K9" s="5">
        <v>2008</v>
      </c>
      <c r="L9" s="7" t="s">
        <v>2</v>
      </c>
      <c r="M9" s="3" t="s">
        <v>3</v>
      </c>
      <c r="N9" s="3" t="s">
        <v>4</v>
      </c>
      <c r="P9" s="5">
        <v>2002</v>
      </c>
      <c r="Q9" s="7" t="s">
        <v>2</v>
      </c>
      <c r="R9" s="3" t="s">
        <v>3</v>
      </c>
      <c r="S9" s="3" t="s">
        <v>4</v>
      </c>
    </row>
    <row r="10" spans="1:19">
      <c r="A10" s="2" t="s">
        <v>5</v>
      </c>
      <c r="B10" s="8">
        <v>385000</v>
      </c>
      <c r="C10" s="10" t="s">
        <v>6</v>
      </c>
      <c r="D10" s="10" t="s">
        <v>6</v>
      </c>
      <c r="F10" s="2" t="s">
        <v>5</v>
      </c>
      <c r="G10" s="8">
        <f>125000+45000</f>
        <v>170000</v>
      </c>
      <c r="H10" s="10" t="s">
        <v>6</v>
      </c>
      <c r="I10" s="10" t="s">
        <v>6</v>
      </c>
      <c r="K10" s="2" t="s">
        <v>5</v>
      </c>
      <c r="L10" s="8">
        <f>125000+22500</f>
        <v>147500</v>
      </c>
      <c r="M10" s="10" t="s">
        <v>6</v>
      </c>
      <c r="N10" s="10" t="s">
        <v>6</v>
      </c>
      <c r="P10" s="2" t="s">
        <v>5</v>
      </c>
      <c r="Q10" s="12" t="s">
        <v>6</v>
      </c>
      <c r="R10" s="10" t="s">
        <v>6</v>
      </c>
      <c r="S10" s="10" t="s">
        <v>6</v>
      </c>
    </row>
    <row r="11" spans="1:19">
      <c r="A11" s="2" t="s">
        <v>7</v>
      </c>
      <c r="B11" s="8">
        <v>100000</v>
      </c>
      <c r="C11" s="10" t="s">
        <v>6</v>
      </c>
      <c r="D11" s="10" t="s">
        <v>6</v>
      </c>
      <c r="F11" s="2" t="s">
        <v>7</v>
      </c>
      <c r="G11" s="8">
        <f>25000+20000</f>
        <v>45000</v>
      </c>
      <c r="H11" s="10" t="s">
        <v>6</v>
      </c>
      <c r="I11" s="10" t="s">
        <v>6</v>
      </c>
      <c r="K11" s="2" t="s">
        <v>7</v>
      </c>
      <c r="L11" s="8">
        <v>30000</v>
      </c>
      <c r="M11" s="10" t="s">
        <v>6</v>
      </c>
      <c r="N11" s="10" t="s">
        <v>6</v>
      </c>
      <c r="P11" s="2" t="s">
        <v>7</v>
      </c>
      <c r="Q11" s="12" t="s">
        <v>6</v>
      </c>
      <c r="R11" s="10" t="s">
        <v>6</v>
      </c>
      <c r="S11" s="10" t="s">
        <v>6</v>
      </c>
    </row>
    <row r="12" spans="1:19">
      <c r="A12" s="2" t="s">
        <v>8</v>
      </c>
      <c r="B12" s="8">
        <v>50000</v>
      </c>
      <c r="C12" s="10" t="s">
        <v>6</v>
      </c>
      <c r="D12" s="10" t="s">
        <v>6</v>
      </c>
      <c r="F12" s="2" t="s">
        <v>8</v>
      </c>
      <c r="G12" s="8">
        <f>25000+17500</f>
        <v>42500</v>
      </c>
      <c r="H12" s="10" t="s">
        <v>6</v>
      </c>
      <c r="I12" s="10" t="s">
        <v>6</v>
      </c>
      <c r="K12" s="2" t="s">
        <v>8</v>
      </c>
      <c r="L12" s="8">
        <v>25000</v>
      </c>
      <c r="M12" s="10" t="s">
        <v>6</v>
      </c>
      <c r="N12" s="10" t="s">
        <v>6</v>
      </c>
      <c r="P12" s="2" t="s">
        <v>8</v>
      </c>
      <c r="Q12" s="12" t="s">
        <v>6</v>
      </c>
      <c r="R12" s="10" t="s">
        <v>6</v>
      </c>
      <c r="S12" s="10" t="s">
        <v>6</v>
      </c>
    </row>
    <row r="14" spans="1:19" ht="30">
      <c r="A14" s="5">
        <v>2019</v>
      </c>
      <c r="B14" s="7" t="s">
        <v>2</v>
      </c>
      <c r="C14" s="3" t="s">
        <v>3</v>
      </c>
      <c r="D14" s="3" t="s">
        <v>4</v>
      </c>
      <c r="F14" s="5">
        <v>2013</v>
      </c>
      <c r="G14" s="7" t="s">
        <v>2</v>
      </c>
      <c r="H14" s="3" t="s">
        <v>3</v>
      </c>
      <c r="I14" s="3" t="s">
        <v>4</v>
      </c>
      <c r="K14" s="5">
        <v>2007</v>
      </c>
      <c r="L14" s="7" t="s">
        <v>2</v>
      </c>
      <c r="M14" s="3" t="s">
        <v>3</v>
      </c>
      <c r="N14" s="3" t="s">
        <v>4</v>
      </c>
      <c r="P14" s="5">
        <v>2001</v>
      </c>
      <c r="Q14" s="7" t="s">
        <v>2</v>
      </c>
      <c r="R14" s="3" t="s">
        <v>3</v>
      </c>
      <c r="S14" s="3" t="s">
        <v>4</v>
      </c>
    </row>
    <row r="15" spans="1:19">
      <c r="A15" s="2" t="s">
        <v>5</v>
      </c>
      <c r="B15" s="8">
        <v>320000</v>
      </c>
      <c r="C15" s="10" t="s">
        <v>6</v>
      </c>
      <c r="D15" s="10" t="s">
        <v>6</v>
      </c>
      <c r="F15" s="2" t="s">
        <v>5</v>
      </c>
      <c r="G15" s="8">
        <f>125000+37500</f>
        <v>162500</v>
      </c>
      <c r="H15" s="10" t="s">
        <v>6</v>
      </c>
      <c r="I15" s="10" t="s">
        <v>6</v>
      </c>
      <c r="K15" s="2" t="s">
        <v>5</v>
      </c>
      <c r="L15" s="8">
        <f>122500</f>
        <v>122500</v>
      </c>
      <c r="M15" s="10" t="s">
        <v>6</v>
      </c>
      <c r="N15" s="10" t="s">
        <v>6</v>
      </c>
      <c r="P15" s="2" t="s">
        <v>5</v>
      </c>
      <c r="Q15" s="12" t="s">
        <v>6</v>
      </c>
      <c r="R15" s="10" t="s">
        <v>6</v>
      </c>
      <c r="S15" s="10" t="s">
        <v>6</v>
      </c>
    </row>
    <row r="16" spans="1:19">
      <c r="A16" s="2" t="s">
        <v>7</v>
      </c>
      <c r="B16" s="8">
        <v>100000</v>
      </c>
      <c r="C16" s="10" t="s">
        <v>6</v>
      </c>
      <c r="D16" s="10" t="s">
        <v>6</v>
      </c>
      <c r="F16" s="2" t="s">
        <v>7</v>
      </c>
      <c r="G16" s="8">
        <f>25000+20000</f>
        <v>45000</v>
      </c>
      <c r="H16" s="10" t="s">
        <v>6</v>
      </c>
      <c r="I16" s="10" t="s">
        <v>6</v>
      </c>
      <c r="K16" s="2" t="s">
        <v>7</v>
      </c>
      <c r="L16" s="8">
        <f>25000+15000</f>
        <v>40000</v>
      </c>
      <c r="M16" s="10" t="s">
        <v>6</v>
      </c>
      <c r="N16" s="10" t="s">
        <v>6</v>
      </c>
      <c r="P16" s="2" t="s">
        <v>7</v>
      </c>
      <c r="Q16" s="12" t="s">
        <v>6</v>
      </c>
      <c r="R16" s="10" t="s">
        <v>6</v>
      </c>
      <c r="S16" s="10" t="s">
        <v>6</v>
      </c>
    </row>
    <row r="17" spans="1:19">
      <c r="A17" s="2" t="s">
        <v>8</v>
      </c>
      <c r="B17" s="8">
        <v>50000</v>
      </c>
      <c r="C17" s="10" t="s">
        <v>6</v>
      </c>
      <c r="D17" s="10" t="s">
        <v>6</v>
      </c>
      <c r="F17" s="2" t="s">
        <v>8</v>
      </c>
      <c r="G17" s="8">
        <f>25000+17500</f>
        <v>42500</v>
      </c>
      <c r="H17" s="10" t="s">
        <v>6</v>
      </c>
      <c r="I17" s="10" t="s">
        <v>6</v>
      </c>
      <c r="K17" s="2" t="s">
        <v>8</v>
      </c>
      <c r="L17" s="8">
        <v>50000</v>
      </c>
      <c r="M17" s="10" t="s">
        <v>6</v>
      </c>
      <c r="N17" s="10" t="s">
        <v>6</v>
      </c>
      <c r="P17" s="2" t="s">
        <v>8</v>
      </c>
      <c r="Q17" s="12" t="s">
        <v>6</v>
      </c>
      <c r="R17" s="10" t="s">
        <v>6</v>
      </c>
      <c r="S17" s="10" t="s">
        <v>6</v>
      </c>
    </row>
    <row r="19" spans="1:19" ht="30">
      <c r="A19" s="5">
        <v>2018</v>
      </c>
      <c r="B19" s="7" t="s">
        <v>2</v>
      </c>
      <c r="C19" s="3" t="s">
        <v>3</v>
      </c>
      <c r="D19" s="3" t="s">
        <v>4</v>
      </c>
      <c r="F19" s="5">
        <v>2012</v>
      </c>
      <c r="G19" s="7" t="s">
        <v>2</v>
      </c>
      <c r="H19" s="3" t="s">
        <v>3</v>
      </c>
      <c r="I19" s="3" t="s">
        <v>4</v>
      </c>
      <c r="K19" s="5">
        <v>2006</v>
      </c>
      <c r="L19" s="7" t="s">
        <v>2</v>
      </c>
      <c r="M19" s="3" t="s">
        <v>3</v>
      </c>
      <c r="N19" s="3" t="s">
        <v>4</v>
      </c>
      <c r="P19" s="5">
        <v>2000</v>
      </c>
      <c r="Q19" s="7" t="s">
        <v>2</v>
      </c>
      <c r="R19" s="3" t="s">
        <v>3</v>
      </c>
      <c r="S19" s="3" t="s">
        <v>4</v>
      </c>
    </row>
    <row r="20" spans="1:19">
      <c r="A20" s="2" t="s">
        <v>5</v>
      </c>
      <c r="B20" s="8">
        <v>290000</v>
      </c>
      <c r="C20" s="10" t="s">
        <v>6</v>
      </c>
      <c r="D20" s="10" t="s">
        <v>6</v>
      </c>
      <c r="F20" s="2" t="s">
        <v>5</v>
      </c>
      <c r="G20" s="8">
        <f>125000+42500</f>
        <v>167500</v>
      </c>
      <c r="H20" s="10" t="s">
        <v>6</v>
      </c>
      <c r="I20" s="10" t="s">
        <v>6</v>
      </c>
      <c r="K20" s="2" t="s">
        <v>5</v>
      </c>
      <c r="L20" s="8">
        <f>100000+20859</f>
        <v>120859</v>
      </c>
      <c r="M20" s="10" t="s">
        <v>6</v>
      </c>
      <c r="N20" s="10" t="s">
        <v>6</v>
      </c>
      <c r="P20" s="2" t="s">
        <v>5</v>
      </c>
      <c r="Q20" s="12" t="s">
        <v>6</v>
      </c>
      <c r="R20" s="10" t="s">
        <v>6</v>
      </c>
      <c r="S20" s="10" t="s">
        <v>6</v>
      </c>
    </row>
    <row r="21" spans="1:19">
      <c r="A21" s="2" t="s">
        <v>7</v>
      </c>
      <c r="B21" s="8">
        <v>100000</v>
      </c>
      <c r="C21" s="10" t="s">
        <v>6</v>
      </c>
      <c r="D21" s="10" t="s">
        <v>6</v>
      </c>
      <c r="F21" s="2" t="s">
        <v>7</v>
      </c>
      <c r="G21" s="8">
        <f>25000+20000</f>
        <v>45000</v>
      </c>
      <c r="H21" s="10" t="s">
        <v>6</v>
      </c>
      <c r="I21" s="10" t="s">
        <v>6</v>
      </c>
      <c r="K21" s="2" t="s">
        <v>7</v>
      </c>
      <c r="L21" s="8">
        <v>25000</v>
      </c>
      <c r="M21" s="10" t="s">
        <v>6</v>
      </c>
      <c r="N21" s="10" t="s">
        <v>6</v>
      </c>
      <c r="P21" s="2" t="s">
        <v>7</v>
      </c>
      <c r="Q21" s="12" t="s">
        <v>6</v>
      </c>
      <c r="R21" s="10" t="s">
        <v>6</v>
      </c>
      <c r="S21" s="10" t="s">
        <v>6</v>
      </c>
    </row>
    <row r="22" spans="1:19">
      <c r="A22" s="2" t="s">
        <v>8</v>
      </c>
      <c r="B22" s="8">
        <v>50000</v>
      </c>
      <c r="C22" s="10" t="s">
        <v>6</v>
      </c>
      <c r="D22" s="10" t="s">
        <v>6</v>
      </c>
      <c r="F22" s="2" t="s">
        <v>8</v>
      </c>
      <c r="G22" s="8">
        <f>25000+12500</f>
        <v>37500</v>
      </c>
      <c r="H22" s="10" t="s">
        <v>6</v>
      </c>
      <c r="I22" s="10" t="s">
        <v>6</v>
      </c>
      <c r="K22" s="2" t="s">
        <v>8</v>
      </c>
      <c r="L22" s="8">
        <f>25000+34326</f>
        <v>59326</v>
      </c>
      <c r="M22" s="10" t="s">
        <v>6</v>
      </c>
      <c r="N22" s="10" t="s">
        <v>6</v>
      </c>
      <c r="P22" s="2" t="s">
        <v>8</v>
      </c>
      <c r="Q22" s="12" t="s">
        <v>6</v>
      </c>
      <c r="R22" s="10" t="s">
        <v>6</v>
      </c>
      <c r="S22" s="10" t="s">
        <v>6</v>
      </c>
    </row>
    <row r="24" spans="1:19" ht="30">
      <c r="A24" s="5">
        <v>2017</v>
      </c>
      <c r="B24" s="7" t="s">
        <v>2</v>
      </c>
      <c r="C24" s="3" t="s">
        <v>3</v>
      </c>
      <c r="D24" s="3" t="s">
        <v>4</v>
      </c>
      <c r="F24" s="5">
        <v>2011</v>
      </c>
      <c r="G24" s="7" t="s">
        <v>2</v>
      </c>
      <c r="H24" s="3" t="s">
        <v>3</v>
      </c>
      <c r="I24" s="3" t="s">
        <v>4</v>
      </c>
      <c r="K24" s="5">
        <v>2005</v>
      </c>
      <c r="L24" s="7" t="s">
        <v>2</v>
      </c>
      <c r="M24" s="3" t="s">
        <v>3</v>
      </c>
      <c r="N24" s="3" t="s">
        <v>4</v>
      </c>
    </row>
    <row r="25" spans="1:19">
      <c r="A25" s="2" t="s">
        <v>5</v>
      </c>
      <c r="B25" s="8">
        <f>125000+25000</f>
        <v>150000</v>
      </c>
      <c r="C25" s="10" t="s">
        <v>6</v>
      </c>
      <c r="D25" s="10" t="s">
        <v>6</v>
      </c>
      <c r="F25" s="2" t="s">
        <v>5</v>
      </c>
      <c r="G25" s="8">
        <f>125000+42500</f>
        <v>167500</v>
      </c>
      <c r="H25" s="10" t="s">
        <v>6</v>
      </c>
      <c r="I25" s="10" t="s">
        <v>6</v>
      </c>
      <c r="K25" s="2" t="s">
        <v>5</v>
      </c>
      <c r="L25" s="8">
        <f>100000+20098</f>
        <v>120098</v>
      </c>
      <c r="M25" s="10" t="s">
        <v>6</v>
      </c>
      <c r="N25" s="10" t="s">
        <v>6</v>
      </c>
    </row>
    <row r="26" spans="1:19">
      <c r="A26" s="2" t="s">
        <v>7</v>
      </c>
      <c r="B26" s="8">
        <f>25000</f>
        <v>25000</v>
      </c>
      <c r="C26" s="10" t="s">
        <v>6</v>
      </c>
      <c r="D26" s="10" t="s">
        <v>6</v>
      </c>
      <c r="F26" s="2" t="s">
        <v>7</v>
      </c>
      <c r="G26" s="8">
        <f>25000+20000</f>
        <v>45000</v>
      </c>
      <c r="H26" s="10" t="s">
        <v>6</v>
      </c>
      <c r="I26" s="10" t="s">
        <v>6</v>
      </c>
      <c r="K26" s="2" t="s">
        <v>7</v>
      </c>
      <c r="L26" s="8">
        <f>25000</f>
        <v>25000</v>
      </c>
      <c r="M26" s="10" t="s">
        <v>6</v>
      </c>
      <c r="N26" s="10" t="s">
        <v>6</v>
      </c>
    </row>
    <row r="27" spans="1:19">
      <c r="A27" s="2" t="s">
        <v>8</v>
      </c>
      <c r="B27" s="8">
        <f>25000+15500</f>
        <v>40500</v>
      </c>
      <c r="C27" s="10" t="s">
        <v>6</v>
      </c>
      <c r="D27" s="10" t="s">
        <v>6</v>
      </c>
      <c r="F27" s="2" t="s">
        <v>8</v>
      </c>
      <c r="G27" s="8">
        <f>25000+12500</f>
        <v>37500</v>
      </c>
      <c r="H27" s="10" t="s">
        <v>6</v>
      </c>
      <c r="I27" s="10" t="s">
        <v>6</v>
      </c>
      <c r="K27" s="2" t="s">
        <v>8</v>
      </c>
      <c r="L27" s="8">
        <v>25000</v>
      </c>
      <c r="M27" s="10" t="s">
        <v>6</v>
      </c>
      <c r="N27" s="10" t="s">
        <v>6</v>
      </c>
    </row>
    <row r="29" spans="1:19" ht="30">
      <c r="A29" s="5">
        <v>2016</v>
      </c>
      <c r="B29" s="7" t="s">
        <v>2</v>
      </c>
      <c r="C29" s="3" t="s">
        <v>3</v>
      </c>
      <c r="D29" s="3" t="s">
        <v>4</v>
      </c>
      <c r="F29" s="5">
        <v>2010</v>
      </c>
      <c r="G29" s="7" t="s">
        <v>2</v>
      </c>
      <c r="H29" s="3" t="s">
        <v>3</v>
      </c>
      <c r="I29" s="3" t="s">
        <v>4</v>
      </c>
      <c r="K29" s="5">
        <v>2004</v>
      </c>
      <c r="L29" s="7" t="s">
        <v>2</v>
      </c>
      <c r="M29" s="3" t="s">
        <v>3</v>
      </c>
      <c r="N29" s="3" t="s">
        <v>4</v>
      </c>
    </row>
    <row r="30" spans="1:19">
      <c r="A30" s="2" t="s">
        <v>5</v>
      </c>
      <c r="B30" s="8">
        <f>125000+32500</f>
        <v>157500</v>
      </c>
      <c r="C30" s="10" t="s">
        <v>6</v>
      </c>
      <c r="D30" s="10" t="s">
        <v>6</v>
      </c>
      <c r="F30" s="2" t="s">
        <v>5</v>
      </c>
      <c r="G30" s="8">
        <f>125000+22500</f>
        <v>147500</v>
      </c>
      <c r="H30" s="10" t="s">
        <v>6</v>
      </c>
      <c r="I30" s="10" t="s">
        <v>6</v>
      </c>
      <c r="K30" s="2" t="s">
        <v>5</v>
      </c>
      <c r="L30" s="12" t="s">
        <v>6</v>
      </c>
      <c r="M30" s="10" t="s">
        <v>6</v>
      </c>
      <c r="N30" s="10" t="s">
        <v>6</v>
      </c>
    </row>
    <row r="31" spans="1:19">
      <c r="A31" s="2" t="s">
        <v>7</v>
      </c>
      <c r="B31" s="8">
        <v>25000</v>
      </c>
      <c r="C31" s="10" t="s">
        <v>6</v>
      </c>
      <c r="D31" s="10" t="s">
        <v>6</v>
      </c>
      <c r="F31" s="2" t="s">
        <v>7</v>
      </c>
      <c r="G31" s="8">
        <f>25000+15000</f>
        <v>40000</v>
      </c>
      <c r="H31" s="10" t="s">
        <v>6</v>
      </c>
      <c r="I31" s="10" t="s">
        <v>6</v>
      </c>
      <c r="K31" s="2" t="s">
        <v>7</v>
      </c>
      <c r="L31" s="12" t="s">
        <v>6</v>
      </c>
      <c r="M31" s="10" t="s">
        <v>6</v>
      </c>
      <c r="N31" s="10" t="s">
        <v>6</v>
      </c>
    </row>
    <row r="32" spans="1:19">
      <c r="A32" s="2" t="s">
        <v>8</v>
      </c>
      <c r="B32" s="8">
        <f>25000+15500</f>
        <v>40500</v>
      </c>
      <c r="C32" s="10" t="s">
        <v>6</v>
      </c>
      <c r="D32" s="10" t="s">
        <v>6</v>
      </c>
      <c r="F32" s="2" t="s">
        <v>8</v>
      </c>
      <c r="G32" s="8">
        <f>25000</f>
        <v>25000</v>
      </c>
      <c r="H32" s="10" t="s">
        <v>6</v>
      </c>
      <c r="I32" s="10" t="s">
        <v>6</v>
      </c>
      <c r="K32" s="2" t="s">
        <v>8</v>
      </c>
      <c r="L32" s="12" t="s">
        <v>6</v>
      </c>
      <c r="M32" s="10" t="s">
        <v>6</v>
      </c>
      <c r="N32" s="10" t="s">
        <v>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4" ma:contentTypeDescription="Een nieuw document maken." ma:contentTypeScope="" ma:versionID="db101bd186e8e5e7eca18f79632caaf8">
  <xsd:schema xmlns:xsd="http://www.w3.org/2001/XMLSchema" xmlns:xs="http://www.w3.org/2001/XMLSchema" xmlns:p="http://schemas.microsoft.com/office/2006/metadata/properties" xmlns:ns2="03d5240a-782c-4048-8313-d01b5d6ab2a6" xmlns:ns3="ceeae0c4-f3ff-4153-af2f-582bafa5e89e" targetNamespace="http://schemas.microsoft.com/office/2006/metadata/properties" ma:root="true" ma:fieldsID="990a8f55025b5bacff4e9d2c56e651a2" ns2:_="" ns3:_="">
    <xsd:import namespace="03d5240a-782c-4048-8313-d01b5d6ab2a6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E18075-942D-4F3E-BDCF-AE393B4DE817}"/>
</file>

<file path=customXml/itemProps2.xml><?xml version="1.0" encoding="utf-8"?>
<ds:datastoreItem xmlns:ds="http://schemas.openxmlformats.org/officeDocument/2006/customXml" ds:itemID="{4382946B-6A66-40D5-BB29-BA2C4030BE1F}"/>
</file>

<file path=customXml/itemProps3.xml><?xml version="1.0" encoding="utf-8"?>
<ds:datastoreItem xmlns:ds="http://schemas.openxmlformats.org/officeDocument/2006/customXml" ds:itemID="{0D0DEF23-CC98-418C-BA89-E6BDC50430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Vlaamse overheid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Heyens, Veerle</dc:creator>
  <cp:keywords/>
  <dc:description/>
  <cp:lastModifiedBy>WILLEGHEMS Peter</cp:lastModifiedBy>
  <cp:revision/>
  <dcterms:created xsi:type="dcterms:W3CDTF">2022-03-23T12:46:21Z</dcterms:created>
  <dcterms:modified xsi:type="dcterms:W3CDTF">2022-03-24T14:38:55Z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</Properties>
</file>