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jn Drive\1 u schijf\viskweek commu\2022\parlementaire vraag\"/>
    </mc:Choice>
  </mc:AlternateContent>
  <bookViews>
    <workbookView xWindow="0" yWindow="0" windowWidth="23040" windowHeight="9192"/>
  </bookViews>
  <sheets>
    <sheet name="2017" sheetId="5" r:id="rId1"/>
    <sheet name="2018" sheetId="4" r:id="rId2"/>
    <sheet name="2019" sheetId="3" r:id="rId3"/>
    <sheet name="2020" sheetId="2" r:id="rId4"/>
    <sheet name="2021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5" l="1"/>
  <c r="D56" i="5"/>
  <c r="E51" i="5"/>
  <c r="D51" i="5"/>
  <c r="E44" i="5"/>
  <c r="D44" i="5"/>
  <c r="E36" i="5"/>
  <c r="D36" i="5"/>
  <c r="D34" i="5"/>
  <c r="E29" i="5"/>
  <c r="D29" i="5"/>
  <c r="E23" i="5"/>
  <c r="D23" i="5"/>
  <c r="E14" i="5"/>
  <c r="D14" i="5"/>
  <c r="E8" i="5"/>
  <c r="D8" i="5"/>
  <c r="E54" i="4" l="1"/>
  <c r="D54" i="4"/>
  <c r="E48" i="4"/>
  <c r="D48" i="4"/>
  <c r="D43" i="4"/>
  <c r="E37" i="4"/>
  <c r="D37" i="4"/>
  <c r="D26" i="4"/>
  <c r="E19" i="4"/>
  <c r="D19" i="4"/>
  <c r="E7" i="4"/>
  <c r="D7" i="4"/>
  <c r="E50" i="3" l="1"/>
  <c r="D50" i="3"/>
  <c r="E42" i="3"/>
  <c r="D42" i="3"/>
  <c r="D37" i="3"/>
  <c r="E31" i="3"/>
  <c r="D31" i="3"/>
  <c r="D24" i="3"/>
  <c r="D20" i="3"/>
  <c r="E14" i="3"/>
  <c r="D14" i="3"/>
  <c r="D9" i="3"/>
  <c r="E41" i="2" l="1"/>
  <c r="D41" i="2"/>
  <c r="E36" i="2"/>
  <c r="D36" i="2"/>
  <c r="D26" i="2"/>
  <c r="D21" i="2"/>
  <c r="E14" i="2"/>
  <c r="D14" i="2"/>
  <c r="D9" i="2"/>
  <c r="E50" i="1" l="1"/>
  <c r="D50" i="1"/>
  <c r="E42" i="1"/>
  <c r="D42" i="1"/>
  <c r="E38" i="1"/>
  <c r="D38" i="1"/>
  <c r="D31" i="1"/>
  <c r="E22" i="1"/>
  <c r="D22" i="1"/>
  <c r="E14" i="1"/>
  <c r="D14" i="1"/>
  <c r="E9" i="1"/>
  <c r="D9" i="1"/>
</calcChain>
</file>

<file path=xl/sharedStrings.xml><?xml version="1.0" encoding="utf-8"?>
<sst xmlns="http://schemas.openxmlformats.org/spreadsheetml/2006/main" count="500" uniqueCount="98">
  <si>
    <t>soort</t>
  </si>
  <si>
    <t>klasse</t>
  </si>
  <si>
    <t>st</t>
  </si>
  <si>
    <t>kg</t>
  </si>
  <si>
    <t>beekforel</t>
  </si>
  <si>
    <t>4 maand</t>
  </si>
  <si>
    <t>Vlaams Brabant</t>
  </si>
  <si>
    <t xml:space="preserve">Limburg  </t>
  </si>
  <si>
    <t>Oost Vlaanderen</t>
  </si>
  <si>
    <t>6 maand</t>
  </si>
  <si>
    <t>Voeren, Limburg</t>
  </si>
  <si>
    <t>0+</t>
  </si>
  <si>
    <t>Tweejarig</t>
  </si>
  <si>
    <t>Gete Vlaams Brabant</t>
  </si>
  <si>
    <t>kopvoorn</t>
  </si>
  <si>
    <t>1j</t>
  </si>
  <si>
    <t>Yzer West Vlanderen</t>
  </si>
  <si>
    <t>Molenbeek Impe</t>
  </si>
  <si>
    <t>kroeskarper</t>
  </si>
  <si>
    <t>Aalst</t>
  </si>
  <si>
    <t>kwabaal</t>
  </si>
  <si>
    <t>larven</t>
  </si>
  <si>
    <t xml:space="preserve"> </t>
  </si>
  <si>
    <t>Rijkevorsel</t>
  </si>
  <si>
    <t>bollaak</t>
  </si>
  <si>
    <t>Ijzerbroeken</t>
  </si>
  <si>
    <t>Zichem Demervallei</t>
  </si>
  <si>
    <t>vierselgebroek</t>
  </si>
  <si>
    <t>Balen</t>
  </si>
  <si>
    <t>Grote Nete</t>
  </si>
  <si>
    <t>rivierdonderpad</t>
  </si>
  <si>
    <t>Laarse beek</t>
  </si>
  <si>
    <t>Serpeling Maas</t>
  </si>
  <si>
    <t>berwijn</t>
  </si>
  <si>
    <t>Serpeling Schelde</t>
  </si>
  <si>
    <t>3 weken</t>
  </si>
  <si>
    <t>molenbeek Zandhoven</t>
  </si>
  <si>
    <t>Demerbekken</t>
  </si>
  <si>
    <t>Totaal</t>
  </si>
  <si>
    <t>Bestemming</t>
  </si>
  <si>
    <t>bestemming</t>
  </si>
  <si>
    <t>Berwijn, Limburg</t>
  </si>
  <si>
    <t>éénzomerig</t>
  </si>
  <si>
    <t>beekprik</t>
  </si>
  <si>
    <t>ammocoëten</t>
  </si>
  <si>
    <t>Antwerpen</t>
  </si>
  <si>
    <t>oost + West Vlaand</t>
  </si>
  <si>
    <t>West Vlaanderen</t>
  </si>
  <si>
    <t>serpeling Nete</t>
  </si>
  <si>
    <t>2 j</t>
  </si>
  <si>
    <t>Laan en Dijle</t>
  </si>
  <si>
    <t>Dijle</t>
  </si>
  <si>
    <t>5 maand</t>
  </si>
  <si>
    <t>Denderbekken</t>
  </si>
  <si>
    <t>7 maand</t>
  </si>
  <si>
    <t>Dijlebekken</t>
  </si>
  <si>
    <t>18 maand</t>
  </si>
  <si>
    <t>Grote modderkruiper</t>
  </si>
  <si>
    <t>4 cm</t>
  </si>
  <si>
    <t>Hasselt</t>
  </si>
  <si>
    <t>14 - 16 cm</t>
  </si>
  <si>
    <t>Vierselsgebroekt</t>
  </si>
  <si>
    <t>Schijn</t>
  </si>
  <si>
    <t>serpeling Schelde</t>
  </si>
  <si>
    <t>Limburg Demer</t>
  </si>
  <si>
    <t>Zwalm en Maarkeb</t>
  </si>
  <si>
    <t xml:space="preserve">Geleverde vis in 2021 </t>
  </si>
  <si>
    <t xml:space="preserve">Geleverde vis in 2020 </t>
  </si>
  <si>
    <t>Geleverde vis in 2019</t>
  </si>
  <si>
    <t>Vl. Ardennen</t>
  </si>
  <si>
    <t>Vlaams Brab.</t>
  </si>
  <si>
    <t>larven + ei</t>
  </si>
  <si>
    <t>Bollaak</t>
  </si>
  <si>
    <t>rivierdonderpad Demer</t>
  </si>
  <si>
    <t>Walshoutem</t>
  </si>
  <si>
    <t>48 000</t>
  </si>
  <si>
    <t>Ijsse</t>
  </si>
  <si>
    <t>Demer</t>
  </si>
  <si>
    <t>snoek</t>
  </si>
  <si>
    <t>15 000</t>
  </si>
  <si>
    <t>kooisnoek</t>
  </si>
  <si>
    <t>korrelsnoek</t>
  </si>
  <si>
    <t>Geleverde vis in 2018</t>
  </si>
  <si>
    <t xml:space="preserve">Geleverde vis in 2017 </t>
  </si>
  <si>
    <t>locatie</t>
  </si>
  <si>
    <t>YOY</t>
  </si>
  <si>
    <t>kl en gr Gete</t>
  </si>
  <si>
    <t>Zwalm</t>
  </si>
  <si>
    <t>Negenoord</t>
  </si>
  <si>
    <t>Hochterbamd, Bichterweerd, Meynekom en Herenlaak</t>
  </si>
  <si>
    <t>Hochterbamd</t>
  </si>
  <si>
    <t>6 weekse</t>
  </si>
  <si>
    <t>Dorpsbronbeek</t>
  </si>
  <si>
    <t>Herk</t>
  </si>
  <si>
    <t>Molenbeek</t>
  </si>
  <si>
    <t>serpeling Maas</t>
  </si>
  <si>
    <t>West en Oost Vlaanderen</t>
  </si>
  <si>
    <t>Kruibeke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</si>
</sst>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/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8" fillId="2" borderId="1" xfId="0" applyFont="1" applyFill="1" applyBorder="1"/>
    <xf numFmtId="0" fontId="4" fillId="0" borderId="0" xfId="0" applyFont="1" applyAlignment="1"/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8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6"/>
  <sheetViews>
    <sheetView tabSelected="1" workbookViewId="0">
      <selection activeCell="C10" sqref="C10"/>
    </sheetView>
  </sheetViews>
  <sheetFormatPr defaultRowHeight="14.4" x14ac:dyDescent="0.3"/>
  <cols>
    <col min="2" max="2" width="14" bestFit="1" customWidth="1"/>
    <col min="3" max="3" width="10.5546875" bestFit="1" customWidth="1"/>
    <col min="4" max="4" width="8" bestFit="1" customWidth="1"/>
    <col min="5" max="5" width="6" bestFit="1" customWidth="1"/>
    <col min="6" max="6" width="24.44140625" customWidth="1"/>
  </cols>
  <sheetData>
    <row r="3" spans="2:6" ht="25.8" x14ac:dyDescent="0.5">
      <c r="B3" s="43" t="s">
        <v>83</v>
      </c>
      <c r="C3" s="43"/>
      <c r="D3" s="43"/>
      <c r="E3" s="43"/>
      <c r="F3" s="43"/>
    </row>
    <row r="4" spans="2:6" x14ac:dyDescent="0.3">
      <c r="B4" s="34"/>
      <c r="C4" s="34"/>
      <c r="D4" s="35"/>
      <c r="E4" s="35"/>
      <c r="F4" s="34"/>
    </row>
    <row r="5" spans="2:6" x14ac:dyDescent="0.3">
      <c r="B5" s="27" t="s">
        <v>0</v>
      </c>
      <c r="C5" s="27" t="s">
        <v>1</v>
      </c>
      <c r="D5" s="28" t="s">
        <v>2</v>
      </c>
      <c r="E5" s="28" t="s">
        <v>3</v>
      </c>
      <c r="F5" s="27" t="s">
        <v>84</v>
      </c>
    </row>
    <row r="6" spans="2:6" x14ac:dyDescent="0.3">
      <c r="B6" s="30" t="s">
        <v>4</v>
      </c>
      <c r="C6" s="30" t="s">
        <v>5</v>
      </c>
      <c r="D6" s="31">
        <v>20000</v>
      </c>
      <c r="E6" s="31">
        <v>36.1</v>
      </c>
      <c r="F6" s="30" t="s">
        <v>6</v>
      </c>
    </row>
    <row r="7" spans="2:6" x14ac:dyDescent="0.3">
      <c r="B7" s="30" t="s">
        <v>4</v>
      </c>
      <c r="C7" s="30" t="s">
        <v>5</v>
      </c>
      <c r="D7" s="31">
        <v>5000</v>
      </c>
      <c r="E7" s="31">
        <v>7</v>
      </c>
      <c r="F7" s="30" t="s">
        <v>8</v>
      </c>
    </row>
    <row r="8" spans="2:6" x14ac:dyDescent="0.3">
      <c r="B8" s="30"/>
      <c r="C8" s="41" t="s">
        <v>38</v>
      </c>
      <c r="D8" s="32">
        <f>SUM(D4:D7)</f>
        <v>25000</v>
      </c>
      <c r="E8" s="32">
        <f>SUM(E6:E7)</f>
        <v>43.1</v>
      </c>
      <c r="F8" s="30"/>
    </row>
    <row r="9" spans="2:6" x14ac:dyDescent="0.3">
      <c r="B9" s="30"/>
      <c r="C9" s="30"/>
      <c r="D9" s="31"/>
      <c r="E9" s="31"/>
      <c r="F9" s="30"/>
    </row>
    <row r="10" spans="2:6" x14ac:dyDescent="0.3">
      <c r="B10" s="30" t="s">
        <v>4</v>
      </c>
      <c r="C10" s="30" t="s">
        <v>85</v>
      </c>
      <c r="D10" s="31">
        <v>7600</v>
      </c>
      <c r="E10" s="31">
        <v>86</v>
      </c>
      <c r="F10" s="30" t="s">
        <v>86</v>
      </c>
    </row>
    <row r="11" spans="2:6" x14ac:dyDescent="0.3">
      <c r="B11" s="30" t="s">
        <v>4</v>
      </c>
      <c r="C11" s="30" t="s">
        <v>85</v>
      </c>
      <c r="D11" s="31">
        <v>3040</v>
      </c>
      <c r="E11" s="31">
        <v>35</v>
      </c>
      <c r="F11" s="30" t="s">
        <v>87</v>
      </c>
    </row>
    <row r="12" spans="2:6" x14ac:dyDescent="0.3">
      <c r="B12" s="30" t="s">
        <v>4</v>
      </c>
      <c r="C12" s="30" t="s">
        <v>85</v>
      </c>
      <c r="D12" s="31">
        <v>2600</v>
      </c>
      <c r="E12" s="31">
        <v>30</v>
      </c>
      <c r="F12" s="30" t="s">
        <v>51</v>
      </c>
    </row>
    <row r="13" spans="2:6" x14ac:dyDescent="0.3">
      <c r="B13" s="30" t="s">
        <v>4</v>
      </c>
      <c r="C13" s="30" t="s">
        <v>85</v>
      </c>
      <c r="D13" s="31">
        <v>2600</v>
      </c>
      <c r="E13" s="31">
        <v>27.5</v>
      </c>
      <c r="F13" s="30" t="s">
        <v>51</v>
      </c>
    </row>
    <row r="14" spans="2:6" x14ac:dyDescent="0.3">
      <c r="B14" s="30"/>
      <c r="C14" s="41" t="s">
        <v>38</v>
      </c>
      <c r="D14" s="32">
        <f>SUM(D10:D13)</f>
        <v>15840</v>
      </c>
      <c r="E14" s="32">
        <f>SUM(E12:E13)</f>
        <v>57.5</v>
      </c>
      <c r="F14" s="30"/>
    </row>
    <row r="15" spans="2:6" x14ac:dyDescent="0.3">
      <c r="B15" s="30"/>
      <c r="C15" s="30"/>
      <c r="D15" s="31"/>
      <c r="E15" s="31"/>
      <c r="F15" s="30"/>
    </row>
    <row r="16" spans="2:6" x14ac:dyDescent="0.3">
      <c r="B16" s="30" t="s">
        <v>18</v>
      </c>
      <c r="C16" s="30" t="s">
        <v>85</v>
      </c>
      <c r="D16" s="31"/>
      <c r="E16" s="32">
        <v>16</v>
      </c>
      <c r="F16" s="30"/>
    </row>
    <row r="17" spans="2:6" x14ac:dyDescent="0.3">
      <c r="B17" s="30"/>
      <c r="C17" s="30"/>
      <c r="D17" s="31"/>
      <c r="E17" s="31"/>
      <c r="F17" s="30"/>
    </row>
    <row r="18" spans="2:6" x14ac:dyDescent="0.3">
      <c r="B18" s="30" t="s">
        <v>20</v>
      </c>
      <c r="C18" s="30" t="s">
        <v>85</v>
      </c>
      <c r="D18" s="31">
        <v>620</v>
      </c>
      <c r="E18" s="31">
        <v>5.3</v>
      </c>
      <c r="F18" s="30" t="s">
        <v>29</v>
      </c>
    </row>
    <row r="19" spans="2:6" x14ac:dyDescent="0.3">
      <c r="B19" s="30" t="s">
        <v>20</v>
      </c>
      <c r="C19" s="30" t="s">
        <v>85</v>
      </c>
      <c r="D19" s="31">
        <v>5976</v>
      </c>
      <c r="E19" s="31">
        <v>22.8</v>
      </c>
      <c r="F19" s="30" t="s">
        <v>88</v>
      </c>
    </row>
    <row r="20" spans="2:6" x14ac:dyDescent="0.3">
      <c r="B20" s="30" t="s">
        <v>20</v>
      </c>
      <c r="C20" s="30" t="s">
        <v>85</v>
      </c>
      <c r="D20" s="31">
        <v>9900</v>
      </c>
      <c r="E20" s="31">
        <v>18.399999999999999</v>
      </c>
      <c r="F20" s="30" t="s">
        <v>29</v>
      </c>
    </row>
    <row r="21" spans="2:6" x14ac:dyDescent="0.3">
      <c r="B21" s="30" t="s">
        <v>20</v>
      </c>
      <c r="C21" s="30" t="s">
        <v>85</v>
      </c>
      <c r="D21" s="31">
        <v>10809</v>
      </c>
      <c r="E21" s="31">
        <v>21.2</v>
      </c>
      <c r="F21" s="30" t="s">
        <v>29</v>
      </c>
    </row>
    <row r="22" spans="2:6" x14ac:dyDescent="0.3">
      <c r="B22" s="30" t="s">
        <v>20</v>
      </c>
      <c r="C22" s="30" t="s">
        <v>85</v>
      </c>
      <c r="D22" s="31">
        <v>15500</v>
      </c>
      <c r="E22" s="31">
        <v>45.7</v>
      </c>
      <c r="F22" s="30" t="s">
        <v>89</v>
      </c>
    </row>
    <row r="23" spans="2:6" x14ac:dyDescent="0.3">
      <c r="B23" s="30"/>
      <c r="C23" s="41" t="s">
        <v>38</v>
      </c>
      <c r="D23" s="32">
        <f>SUM(D18:D22)</f>
        <v>42805</v>
      </c>
      <c r="E23" s="32">
        <f>SUM(E18:E22)</f>
        <v>113.4</v>
      </c>
      <c r="F23" s="30"/>
    </row>
    <row r="24" spans="2:6" x14ac:dyDescent="0.3">
      <c r="B24" s="30"/>
      <c r="C24" s="30"/>
      <c r="D24" s="31"/>
      <c r="E24" s="31"/>
      <c r="F24" s="30"/>
    </row>
    <row r="25" spans="2:6" x14ac:dyDescent="0.3">
      <c r="B25" s="30" t="s">
        <v>20</v>
      </c>
      <c r="C25" s="30" t="s">
        <v>21</v>
      </c>
      <c r="D25" s="31">
        <v>1564000</v>
      </c>
      <c r="E25" s="31"/>
      <c r="F25" s="30" t="s">
        <v>90</v>
      </c>
    </row>
    <row r="26" spans="2:6" x14ac:dyDescent="0.3">
      <c r="B26" s="30" t="s">
        <v>20</v>
      </c>
      <c r="C26" s="30" t="s">
        <v>21</v>
      </c>
      <c r="D26" s="31">
        <v>690000</v>
      </c>
      <c r="E26" s="31"/>
      <c r="F26" s="30" t="s">
        <v>90</v>
      </c>
    </row>
    <row r="27" spans="2:6" x14ac:dyDescent="0.3">
      <c r="B27" s="30" t="s">
        <v>20</v>
      </c>
      <c r="C27" s="30" t="s">
        <v>21</v>
      </c>
      <c r="D27" s="31">
        <v>172500</v>
      </c>
      <c r="E27" s="31"/>
      <c r="F27" s="30" t="s">
        <v>23</v>
      </c>
    </row>
    <row r="28" spans="2:6" x14ac:dyDescent="0.3">
      <c r="B28" s="30" t="s">
        <v>20</v>
      </c>
      <c r="C28" s="30" t="s">
        <v>21</v>
      </c>
      <c r="D28" s="31">
        <v>50000</v>
      </c>
      <c r="E28" s="31"/>
      <c r="F28" s="30" t="s">
        <v>23</v>
      </c>
    </row>
    <row r="29" spans="2:6" x14ac:dyDescent="0.3">
      <c r="B29" s="30"/>
      <c r="C29" s="41" t="s">
        <v>38</v>
      </c>
      <c r="D29" s="32">
        <f>SUM(D25:D28)</f>
        <v>2476500</v>
      </c>
      <c r="E29" s="32">
        <f>SUM(E27:E28)</f>
        <v>0</v>
      </c>
      <c r="F29" s="30"/>
    </row>
    <row r="30" spans="2:6" x14ac:dyDescent="0.3">
      <c r="B30" s="30"/>
      <c r="C30" s="30"/>
      <c r="D30" s="31"/>
      <c r="E30" s="31"/>
      <c r="F30" s="30"/>
    </row>
    <row r="31" spans="2:6" x14ac:dyDescent="0.3">
      <c r="B31" s="30" t="s">
        <v>30</v>
      </c>
      <c r="C31" s="30" t="s">
        <v>91</v>
      </c>
      <c r="D31" s="32">
        <v>354</v>
      </c>
      <c r="E31" s="31"/>
      <c r="F31" s="30" t="s">
        <v>92</v>
      </c>
    </row>
    <row r="32" spans="2:6" x14ac:dyDescent="0.3">
      <c r="B32" s="30"/>
      <c r="C32" s="30"/>
      <c r="D32" s="31"/>
      <c r="E32" s="31"/>
      <c r="F32" s="30"/>
    </row>
    <row r="33" spans="2:6" x14ac:dyDescent="0.3">
      <c r="B33" s="30" t="s">
        <v>30</v>
      </c>
      <c r="C33" s="30" t="s">
        <v>85</v>
      </c>
      <c r="D33" s="31">
        <v>900</v>
      </c>
      <c r="E33" s="31">
        <v>1.5</v>
      </c>
      <c r="F33" s="30" t="s">
        <v>93</v>
      </c>
    </row>
    <row r="34" spans="2:6" x14ac:dyDescent="0.3">
      <c r="B34" s="30" t="s">
        <v>30</v>
      </c>
      <c r="C34" s="30" t="s">
        <v>85</v>
      </c>
      <c r="D34" s="31">
        <f>338+163</f>
        <v>501</v>
      </c>
      <c r="E34" s="31"/>
      <c r="F34" s="30" t="s">
        <v>51</v>
      </c>
    </row>
    <row r="35" spans="2:6" x14ac:dyDescent="0.3">
      <c r="B35" s="30" t="s">
        <v>30</v>
      </c>
      <c r="C35" s="30" t="s">
        <v>85</v>
      </c>
      <c r="D35" s="31">
        <v>894</v>
      </c>
      <c r="E35" s="31">
        <v>4.3</v>
      </c>
      <c r="F35" s="30" t="s">
        <v>94</v>
      </c>
    </row>
    <row r="36" spans="2:6" x14ac:dyDescent="0.3">
      <c r="B36" s="30"/>
      <c r="C36" s="41" t="s">
        <v>38</v>
      </c>
      <c r="D36" s="32">
        <f>SUM(D33:D35)</f>
        <v>2295</v>
      </c>
      <c r="E36" s="32">
        <f>SUM(E33:E35)</f>
        <v>5.8</v>
      </c>
      <c r="F36" s="30"/>
    </row>
    <row r="37" spans="2:6" x14ac:dyDescent="0.3">
      <c r="B37" s="30"/>
      <c r="C37" s="30"/>
      <c r="D37" s="31"/>
      <c r="E37" s="31"/>
      <c r="F37" s="30"/>
    </row>
    <row r="38" spans="2:6" x14ac:dyDescent="0.3">
      <c r="B38" s="30" t="s">
        <v>95</v>
      </c>
      <c r="C38" s="30" t="s">
        <v>85</v>
      </c>
      <c r="D38" s="32">
        <v>10845</v>
      </c>
      <c r="E38" s="32">
        <v>80.099999999999994</v>
      </c>
      <c r="F38" s="30"/>
    </row>
    <row r="39" spans="2:6" x14ac:dyDescent="0.3">
      <c r="B39" s="30"/>
      <c r="C39" s="30"/>
      <c r="D39" s="31"/>
      <c r="E39" s="31"/>
      <c r="F39" s="30"/>
    </row>
    <row r="40" spans="2:6" x14ac:dyDescent="0.3">
      <c r="B40" s="30" t="s">
        <v>48</v>
      </c>
      <c r="C40" s="30" t="s">
        <v>21</v>
      </c>
      <c r="D40" s="32">
        <v>32000</v>
      </c>
      <c r="E40" s="31"/>
      <c r="F40" s="30" t="s">
        <v>23</v>
      </c>
    </row>
    <row r="41" spans="2:6" x14ac:dyDescent="0.3">
      <c r="B41" s="30"/>
      <c r="C41" s="30"/>
      <c r="D41" s="31"/>
      <c r="E41" s="31"/>
      <c r="F41" s="30"/>
    </row>
    <row r="42" spans="2:6" x14ac:dyDescent="0.3">
      <c r="B42" s="30" t="s">
        <v>48</v>
      </c>
      <c r="C42" s="30" t="s">
        <v>85</v>
      </c>
      <c r="D42" s="31">
        <v>2000</v>
      </c>
      <c r="E42" s="31">
        <v>11.55</v>
      </c>
      <c r="F42" s="30"/>
    </row>
    <row r="43" spans="2:6" x14ac:dyDescent="0.3">
      <c r="B43" s="30" t="s">
        <v>48</v>
      </c>
      <c r="C43" s="30" t="s">
        <v>85</v>
      </c>
      <c r="D43" s="31">
        <v>4400</v>
      </c>
      <c r="E43" s="31">
        <v>25.9</v>
      </c>
      <c r="F43" s="30"/>
    </row>
    <row r="44" spans="2:6" x14ac:dyDescent="0.3">
      <c r="B44" s="41"/>
      <c r="C44" s="41" t="s">
        <v>38</v>
      </c>
      <c r="D44" s="32">
        <f>SUM(D42:D43)</f>
        <v>6400</v>
      </c>
      <c r="E44" s="32">
        <f>SUM(E42:E43)</f>
        <v>37.450000000000003</v>
      </c>
      <c r="F44" s="41"/>
    </row>
    <row r="45" spans="2:6" x14ac:dyDescent="0.3">
      <c r="B45" s="30"/>
      <c r="C45" s="30"/>
      <c r="D45" s="31"/>
      <c r="E45" s="31"/>
      <c r="F45" s="30"/>
    </row>
    <row r="46" spans="2:6" x14ac:dyDescent="0.3">
      <c r="B46" s="30" t="s">
        <v>78</v>
      </c>
      <c r="C46" s="30" t="s">
        <v>81</v>
      </c>
      <c r="D46" s="31">
        <v>2000</v>
      </c>
      <c r="E46" s="31"/>
      <c r="F46" s="30" t="s">
        <v>45</v>
      </c>
    </row>
    <row r="47" spans="2:6" x14ac:dyDescent="0.3">
      <c r="B47" s="30" t="s">
        <v>78</v>
      </c>
      <c r="C47" s="30" t="s">
        <v>81</v>
      </c>
      <c r="D47" s="31">
        <v>2760</v>
      </c>
      <c r="E47" s="31">
        <v>2</v>
      </c>
      <c r="F47" s="30" t="s">
        <v>8</v>
      </c>
    </row>
    <row r="48" spans="2:6" x14ac:dyDescent="0.3">
      <c r="B48" s="30" t="s">
        <v>78</v>
      </c>
      <c r="C48" s="30" t="s">
        <v>81</v>
      </c>
      <c r="D48" s="31">
        <v>1900</v>
      </c>
      <c r="E48" s="31"/>
      <c r="F48" s="30" t="s">
        <v>96</v>
      </c>
    </row>
    <row r="49" spans="2:6" x14ac:dyDescent="0.3">
      <c r="B49" s="30" t="s">
        <v>78</v>
      </c>
      <c r="C49" s="30" t="s">
        <v>81</v>
      </c>
      <c r="D49" s="31">
        <v>2814</v>
      </c>
      <c r="E49" s="31"/>
      <c r="F49" s="30" t="s">
        <v>45</v>
      </c>
    </row>
    <row r="50" spans="2:6" x14ac:dyDescent="0.3">
      <c r="B50" s="30" t="s">
        <v>78</v>
      </c>
      <c r="C50" s="30" t="s">
        <v>81</v>
      </c>
      <c r="D50" s="31">
        <v>4030</v>
      </c>
      <c r="E50" s="31">
        <v>7.8</v>
      </c>
      <c r="F50" s="30" t="s">
        <v>8</v>
      </c>
    </row>
    <row r="51" spans="2:6" x14ac:dyDescent="0.3">
      <c r="B51" s="30"/>
      <c r="C51" s="41" t="s">
        <v>38</v>
      </c>
      <c r="D51" s="32">
        <f>SUM(D46:D50)</f>
        <v>13504</v>
      </c>
      <c r="E51" s="32">
        <f>SUM(E46:E50)</f>
        <v>9.8000000000000007</v>
      </c>
      <c r="F51" s="30"/>
    </row>
    <row r="52" spans="2:6" x14ac:dyDescent="0.3">
      <c r="B52" s="30"/>
      <c r="C52" s="30"/>
      <c r="D52" s="31"/>
      <c r="E52" s="31"/>
      <c r="F52" s="30"/>
    </row>
    <row r="53" spans="2:6" x14ac:dyDescent="0.3">
      <c r="B53" s="30" t="s">
        <v>78</v>
      </c>
      <c r="C53" s="30" t="s">
        <v>80</v>
      </c>
      <c r="D53" s="31">
        <v>2061</v>
      </c>
      <c r="E53" s="31">
        <v>20.100000000000001</v>
      </c>
      <c r="F53" s="30" t="s">
        <v>23</v>
      </c>
    </row>
    <row r="54" spans="2:6" x14ac:dyDescent="0.3">
      <c r="B54" s="30" t="s">
        <v>78</v>
      </c>
      <c r="C54" s="30" t="s">
        <v>80</v>
      </c>
      <c r="D54" s="31">
        <v>1826</v>
      </c>
      <c r="E54" s="31">
        <v>19.399999999999999</v>
      </c>
      <c r="F54" s="30" t="s">
        <v>23</v>
      </c>
    </row>
    <row r="55" spans="2:6" x14ac:dyDescent="0.3">
      <c r="B55" s="30" t="s">
        <v>78</v>
      </c>
      <c r="C55" s="30" t="s">
        <v>80</v>
      </c>
      <c r="D55" s="31">
        <v>1916</v>
      </c>
      <c r="E55" s="31">
        <v>15.6</v>
      </c>
      <c r="F55" s="30" t="s">
        <v>97</v>
      </c>
    </row>
    <row r="56" spans="2:6" x14ac:dyDescent="0.3">
      <c r="B56" s="30"/>
      <c r="C56" s="41" t="s">
        <v>38</v>
      </c>
      <c r="D56" s="32">
        <f>SUM(D53:D55)</f>
        <v>5803</v>
      </c>
      <c r="E56" s="32">
        <f>SUM(E53:E55)</f>
        <v>55.1</v>
      </c>
      <c r="F56" s="30"/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workbookViewId="0">
      <selection activeCell="G4" sqref="G4"/>
    </sheetView>
  </sheetViews>
  <sheetFormatPr defaultRowHeight="14.4" x14ac:dyDescent="0.3"/>
  <cols>
    <col min="2" max="2" width="20" bestFit="1" customWidth="1"/>
    <col min="3" max="3" width="11.88671875" bestFit="1" customWidth="1"/>
    <col min="6" max="6" width="14.6640625" bestFit="1" customWidth="1"/>
  </cols>
  <sheetData>
    <row r="2" spans="2:8" ht="21" x14ac:dyDescent="0.4">
      <c r="B2" s="6" t="s">
        <v>82</v>
      </c>
      <c r="C2" s="6"/>
      <c r="D2" s="6"/>
      <c r="E2" s="6"/>
      <c r="F2" s="6"/>
      <c r="G2" s="42"/>
      <c r="H2" s="42"/>
    </row>
    <row r="4" spans="2:8" ht="25.8" x14ac:dyDescent="0.5">
      <c r="B4" s="36" t="s">
        <v>0</v>
      </c>
      <c r="C4" s="36" t="s">
        <v>1</v>
      </c>
      <c r="D4" s="37" t="s">
        <v>2</v>
      </c>
      <c r="E4" s="37" t="s">
        <v>3</v>
      </c>
      <c r="F4" s="38"/>
    </row>
    <row r="5" spans="2:8" x14ac:dyDescent="0.3">
      <c r="B5" s="39" t="s">
        <v>4</v>
      </c>
      <c r="C5" s="39" t="s">
        <v>5</v>
      </c>
      <c r="D5" s="40">
        <v>20000</v>
      </c>
      <c r="E5" s="40">
        <v>44.2</v>
      </c>
      <c r="F5" s="40" t="s">
        <v>51</v>
      </c>
    </row>
    <row r="6" spans="2:8" x14ac:dyDescent="0.3">
      <c r="B6" s="39" t="s">
        <v>4</v>
      </c>
      <c r="C6" s="39" t="s">
        <v>9</v>
      </c>
      <c r="D6" s="40">
        <v>600</v>
      </c>
      <c r="E6" s="40"/>
      <c r="F6" s="40" t="s">
        <v>69</v>
      </c>
    </row>
    <row r="7" spans="2:8" x14ac:dyDescent="0.3">
      <c r="B7" s="39"/>
      <c r="C7" s="41" t="s">
        <v>38</v>
      </c>
      <c r="D7" s="32">
        <f>SUM(D5:D6)</f>
        <v>20600</v>
      </c>
      <c r="E7" s="32">
        <f>SUM(E4:E6)</f>
        <v>44.2</v>
      </c>
      <c r="F7" s="40"/>
    </row>
    <row r="8" spans="2:8" x14ac:dyDescent="0.3">
      <c r="B8" s="39"/>
      <c r="C8" s="39"/>
      <c r="D8" s="40"/>
      <c r="E8" s="40"/>
      <c r="F8" s="40"/>
    </row>
    <row r="9" spans="2:8" x14ac:dyDescent="0.3">
      <c r="B9" s="39" t="s">
        <v>4</v>
      </c>
      <c r="C9" s="39" t="s">
        <v>11</v>
      </c>
      <c r="D9" s="32">
        <v>8000</v>
      </c>
      <c r="E9" s="32">
        <v>136</v>
      </c>
      <c r="F9" s="40" t="s">
        <v>70</v>
      </c>
    </row>
    <row r="10" spans="2:8" x14ac:dyDescent="0.3">
      <c r="B10" s="39"/>
      <c r="C10" s="39"/>
      <c r="D10" s="40"/>
      <c r="E10" s="40"/>
      <c r="F10" s="40"/>
    </row>
    <row r="11" spans="2:8" x14ac:dyDescent="0.3">
      <c r="B11" s="39" t="s">
        <v>43</v>
      </c>
      <c r="C11" s="39" t="s">
        <v>44</v>
      </c>
      <c r="D11" s="32">
        <v>868</v>
      </c>
      <c r="E11" s="40"/>
      <c r="F11" s="40" t="s">
        <v>8</v>
      </c>
    </row>
    <row r="12" spans="2:8" x14ac:dyDescent="0.3">
      <c r="B12" s="39"/>
      <c r="C12" s="39"/>
      <c r="D12" s="40"/>
      <c r="E12" s="40"/>
      <c r="F12" s="40"/>
    </row>
    <row r="13" spans="2:8" x14ac:dyDescent="0.3">
      <c r="B13" s="39" t="s">
        <v>18</v>
      </c>
      <c r="C13" s="39" t="s">
        <v>11</v>
      </c>
      <c r="D13" s="40"/>
      <c r="E13" s="32">
        <v>10</v>
      </c>
      <c r="F13" s="40" t="s">
        <v>8</v>
      </c>
    </row>
    <row r="14" spans="2:8" x14ac:dyDescent="0.3">
      <c r="B14" s="39"/>
      <c r="C14" s="39"/>
      <c r="D14" s="40"/>
      <c r="E14" s="40"/>
      <c r="F14" s="40"/>
    </row>
    <row r="15" spans="2:8" x14ac:dyDescent="0.3">
      <c r="B15" s="39" t="s">
        <v>20</v>
      </c>
      <c r="C15" s="39" t="s">
        <v>11</v>
      </c>
      <c r="D15" s="40">
        <v>1114</v>
      </c>
      <c r="E15" s="40"/>
      <c r="F15" s="40" t="s">
        <v>29</v>
      </c>
    </row>
    <row r="16" spans="2:8" x14ac:dyDescent="0.3">
      <c r="B16" s="39" t="s">
        <v>20</v>
      </c>
      <c r="C16" s="39" t="s">
        <v>11</v>
      </c>
      <c r="D16" s="40">
        <v>4400</v>
      </c>
      <c r="E16" s="40">
        <v>6</v>
      </c>
      <c r="F16" s="40" t="s">
        <v>29</v>
      </c>
    </row>
    <row r="17" spans="2:6" x14ac:dyDescent="0.3">
      <c r="B17" s="39" t="s">
        <v>20</v>
      </c>
      <c r="C17" s="39" t="s">
        <v>11</v>
      </c>
      <c r="D17" s="40">
        <v>7400</v>
      </c>
      <c r="E17" s="40">
        <v>20</v>
      </c>
      <c r="F17" s="40" t="s">
        <v>29</v>
      </c>
    </row>
    <row r="18" spans="2:6" x14ac:dyDescent="0.3">
      <c r="B18" s="39" t="s">
        <v>20</v>
      </c>
      <c r="C18" s="39" t="s">
        <v>11</v>
      </c>
      <c r="D18" s="40">
        <v>3890</v>
      </c>
      <c r="E18" s="40">
        <v>5.5</v>
      </c>
      <c r="F18" s="40" t="s">
        <v>29</v>
      </c>
    </row>
    <row r="19" spans="2:6" x14ac:dyDescent="0.3">
      <c r="B19" s="39"/>
      <c r="C19" s="41" t="s">
        <v>38</v>
      </c>
      <c r="D19" s="32">
        <f>SUM(D15:D18)</f>
        <v>16804</v>
      </c>
      <c r="E19" s="32">
        <f>SUM(E16:E18)</f>
        <v>31.5</v>
      </c>
      <c r="F19" s="40"/>
    </row>
    <row r="20" spans="2:6" x14ac:dyDescent="0.3">
      <c r="B20" s="39"/>
      <c r="C20" s="39"/>
      <c r="D20" s="40"/>
      <c r="E20" s="40"/>
      <c r="F20" s="40"/>
    </row>
    <row r="21" spans="2:6" x14ac:dyDescent="0.3">
      <c r="B21" s="39" t="s">
        <v>20</v>
      </c>
      <c r="C21" s="39" t="s">
        <v>21</v>
      </c>
      <c r="D21" s="40">
        <v>1000000</v>
      </c>
      <c r="E21" s="40"/>
      <c r="F21" s="40" t="s">
        <v>25</v>
      </c>
    </row>
    <row r="22" spans="2:6" x14ac:dyDescent="0.3">
      <c r="B22" s="39" t="s">
        <v>20</v>
      </c>
      <c r="C22" s="39" t="s">
        <v>71</v>
      </c>
      <c r="D22" s="40">
        <v>2400000</v>
      </c>
      <c r="E22" s="40"/>
      <c r="F22" s="40" t="s">
        <v>72</v>
      </c>
    </row>
    <row r="23" spans="2:6" x14ac:dyDescent="0.3">
      <c r="B23" s="39" t="s">
        <v>20</v>
      </c>
      <c r="C23" s="39" t="s">
        <v>21</v>
      </c>
      <c r="D23" s="40">
        <v>215000</v>
      </c>
      <c r="E23" s="40"/>
      <c r="F23" s="40" t="s">
        <v>23</v>
      </c>
    </row>
    <row r="24" spans="2:6" x14ac:dyDescent="0.3">
      <c r="B24" s="39" t="s">
        <v>20</v>
      </c>
      <c r="C24" s="39" t="s">
        <v>21</v>
      </c>
      <c r="D24" s="40">
        <v>1000000</v>
      </c>
      <c r="E24" s="40"/>
      <c r="F24" s="40" t="s">
        <v>72</v>
      </c>
    </row>
    <row r="25" spans="2:6" x14ac:dyDescent="0.3">
      <c r="B25" s="39" t="s">
        <v>20</v>
      </c>
      <c r="C25" s="39" t="s">
        <v>21</v>
      </c>
      <c r="D25" s="40">
        <v>800000</v>
      </c>
      <c r="E25" s="40"/>
      <c r="F25" s="40" t="s">
        <v>25</v>
      </c>
    </row>
    <row r="26" spans="2:6" x14ac:dyDescent="0.3">
      <c r="B26" s="39"/>
      <c r="C26" s="41" t="s">
        <v>38</v>
      </c>
      <c r="D26" s="32">
        <f>SUM(D21:D25)</f>
        <v>5415000</v>
      </c>
      <c r="E26" s="40"/>
      <c r="F26" s="40"/>
    </row>
    <row r="27" spans="2:6" x14ac:dyDescent="0.3">
      <c r="B27" s="39"/>
      <c r="C27" s="39"/>
      <c r="D27" s="40"/>
      <c r="E27" s="40"/>
      <c r="F27" s="40"/>
    </row>
    <row r="28" spans="2:6" x14ac:dyDescent="0.3">
      <c r="B28" s="39" t="s">
        <v>73</v>
      </c>
      <c r="C28" s="39" t="s">
        <v>11</v>
      </c>
      <c r="D28" s="32">
        <v>355</v>
      </c>
      <c r="E28" s="40"/>
      <c r="F28" s="40" t="s">
        <v>74</v>
      </c>
    </row>
    <row r="29" spans="2:6" x14ac:dyDescent="0.3">
      <c r="B29" s="39"/>
      <c r="C29" s="39"/>
      <c r="D29" s="40"/>
      <c r="E29" s="40"/>
      <c r="F29" s="40"/>
    </row>
    <row r="30" spans="2:6" x14ac:dyDescent="0.3">
      <c r="B30" s="39" t="s">
        <v>48</v>
      </c>
      <c r="C30" s="39" t="s">
        <v>21</v>
      </c>
      <c r="D30" s="32" t="s">
        <v>75</v>
      </c>
      <c r="E30" s="40"/>
      <c r="F30" s="40" t="s">
        <v>23</v>
      </c>
    </row>
    <row r="31" spans="2:6" x14ac:dyDescent="0.3">
      <c r="B31" s="39"/>
      <c r="C31" s="39"/>
      <c r="D31" s="40"/>
      <c r="E31" s="40"/>
      <c r="F31" s="40"/>
    </row>
    <row r="32" spans="2:6" x14ac:dyDescent="0.3">
      <c r="B32" s="39" t="s">
        <v>63</v>
      </c>
      <c r="C32" s="39" t="s">
        <v>11</v>
      </c>
      <c r="D32" s="40">
        <v>1700</v>
      </c>
      <c r="E32" s="40">
        <v>14.6</v>
      </c>
      <c r="F32" s="40" t="s">
        <v>76</v>
      </c>
    </row>
    <row r="33" spans="2:6" x14ac:dyDescent="0.3">
      <c r="B33" s="39" t="s">
        <v>63</v>
      </c>
      <c r="C33" s="39" t="s">
        <v>11</v>
      </c>
      <c r="D33" s="40">
        <v>17633</v>
      </c>
      <c r="E33" s="40">
        <v>70.5</v>
      </c>
      <c r="F33" s="40" t="s">
        <v>51</v>
      </c>
    </row>
    <row r="34" spans="2:6" x14ac:dyDescent="0.3">
      <c r="B34" s="39" t="s">
        <v>63</v>
      </c>
      <c r="C34" s="39" t="s">
        <v>11</v>
      </c>
      <c r="D34" s="40">
        <v>10570</v>
      </c>
      <c r="E34" s="40">
        <v>38.700000000000003</v>
      </c>
      <c r="F34" s="40" t="s">
        <v>77</v>
      </c>
    </row>
    <row r="35" spans="2:6" x14ac:dyDescent="0.3">
      <c r="B35" s="39" t="s">
        <v>63</v>
      </c>
      <c r="C35" s="39" t="s">
        <v>11</v>
      </c>
      <c r="D35" s="40">
        <v>2660</v>
      </c>
      <c r="E35" s="40">
        <v>12</v>
      </c>
      <c r="F35" s="40" t="s">
        <v>8</v>
      </c>
    </row>
    <row r="36" spans="2:6" x14ac:dyDescent="0.3">
      <c r="B36" s="39" t="s">
        <v>63</v>
      </c>
      <c r="C36" s="39" t="s">
        <v>11</v>
      </c>
      <c r="D36" s="40">
        <v>2100</v>
      </c>
      <c r="E36" s="40">
        <v>9.8000000000000007</v>
      </c>
      <c r="F36" s="40" t="s">
        <v>70</v>
      </c>
    </row>
    <row r="37" spans="2:6" x14ac:dyDescent="0.3">
      <c r="B37" s="39"/>
      <c r="C37" s="41" t="s">
        <v>38</v>
      </c>
      <c r="D37" s="32">
        <f>SUM(D32:D36)</f>
        <v>34663</v>
      </c>
      <c r="E37" s="32">
        <f>SUM(E32:E36)</f>
        <v>145.60000000000002</v>
      </c>
      <c r="F37" s="40"/>
    </row>
    <row r="38" spans="2:6" x14ac:dyDescent="0.3">
      <c r="B38" s="39"/>
      <c r="C38" s="39"/>
      <c r="D38" s="40"/>
      <c r="E38" s="40"/>
      <c r="F38" s="40"/>
    </row>
    <row r="39" spans="2:6" x14ac:dyDescent="0.3">
      <c r="B39" s="39" t="s">
        <v>78</v>
      </c>
      <c r="C39" s="39" t="s">
        <v>21</v>
      </c>
      <c r="D39" s="32" t="s">
        <v>79</v>
      </c>
      <c r="E39" s="40"/>
      <c r="F39" s="40" t="s">
        <v>8</v>
      </c>
    </row>
    <row r="40" spans="2:6" x14ac:dyDescent="0.3">
      <c r="B40" s="39"/>
      <c r="C40" s="39"/>
      <c r="D40" s="40"/>
      <c r="E40" s="40"/>
      <c r="F40" s="40"/>
    </row>
    <row r="41" spans="2:6" x14ac:dyDescent="0.3">
      <c r="B41" s="39" t="s">
        <v>78</v>
      </c>
      <c r="C41" s="39" t="s">
        <v>11</v>
      </c>
      <c r="D41" s="40">
        <v>200</v>
      </c>
      <c r="E41" s="40"/>
      <c r="F41" s="40" t="s">
        <v>8</v>
      </c>
    </row>
    <row r="42" spans="2:6" x14ac:dyDescent="0.3">
      <c r="B42" s="39" t="s">
        <v>78</v>
      </c>
      <c r="C42" s="39" t="s">
        <v>11</v>
      </c>
      <c r="D42" s="40">
        <v>100</v>
      </c>
      <c r="E42" s="40"/>
      <c r="F42" s="40"/>
    </row>
    <row r="43" spans="2:6" x14ac:dyDescent="0.3">
      <c r="B43" s="39"/>
      <c r="C43" s="41" t="s">
        <v>38</v>
      </c>
      <c r="D43" s="32">
        <f>SUM(D41:D42)</f>
        <v>300</v>
      </c>
      <c r="E43" s="40"/>
      <c r="F43" s="40"/>
    </row>
    <row r="44" spans="2:6" x14ac:dyDescent="0.3">
      <c r="B44" s="39"/>
      <c r="C44" s="39"/>
      <c r="D44" s="40"/>
      <c r="E44" s="40"/>
      <c r="F44" s="40"/>
    </row>
    <row r="45" spans="2:6" x14ac:dyDescent="0.3">
      <c r="B45" s="39" t="s">
        <v>78</v>
      </c>
      <c r="C45" s="39" t="s">
        <v>80</v>
      </c>
      <c r="D45" s="40">
        <v>2845</v>
      </c>
      <c r="E45" s="40">
        <v>15.38</v>
      </c>
      <c r="F45" s="40" t="s">
        <v>23</v>
      </c>
    </row>
    <row r="46" spans="2:6" x14ac:dyDescent="0.3">
      <c r="B46" s="39" t="s">
        <v>78</v>
      </c>
      <c r="C46" s="39" t="s">
        <v>80</v>
      </c>
      <c r="D46" s="40">
        <v>1000</v>
      </c>
      <c r="E46" s="40">
        <v>5.5</v>
      </c>
      <c r="F46" s="40" t="s">
        <v>8</v>
      </c>
    </row>
    <row r="47" spans="2:6" x14ac:dyDescent="0.3">
      <c r="B47" s="39" t="s">
        <v>78</v>
      </c>
      <c r="C47" s="39" t="s">
        <v>80</v>
      </c>
      <c r="D47" s="40">
        <v>1541</v>
      </c>
      <c r="E47" s="40">
        <v>13.22</v>
      </c>
      <c r="F47" s="40" t="s">
        <v>23</v>
      </c>
    </row>
    <row r="48" spans="2:6" x14ac:dyDescent="0.3">
      <c r="B48" s="39"/>
      <c r="C48" s="41" t="s">
        <v>38</v>
      </c>
      <c r="D48" s="32">
        <f>SUM(D45:D47)</f>
        <v>5386</v>
      </c>
      <c r="E48" s="32">
        <f>SUM(E45:E47)</f>
        <v>34.1</v>
      </c>
      <c r="F48" s="40"/>
    </row>
    <row r="49" spans="2:6" x14ac:dyDescent="0.3">
      <c r="B49" s="39"/>
      <c r="C49" s="39"/>
      <c r="D49" s="40"/>
      <c r="E49" s="40"/>
      <c r="F49" s="40"/>
    </row>
    <row r="50" spans="2:6" x14ac:dyDescent="0.3">
      <c r="B50" s="39" t="s">
        <v>78</v>
      </c>
      <c r="C50" s="39" t="s">
        <v>81</v>
      </c>
      <c r="D50" s="40">
        <v>3000</v>
      </c>
      <c r="E50" s="40"/>
      <c r="F50" s="40" t="s">
        <v>8</v>
      </c>
    </row>
    <row r="51" spans="2:6" x14ac:dyDescent="0.3">
      <c r="B51" s="39" t="s">
        <v>78</v>
      </c>
      <c r="C51" s="39" t="s">
        <v>81</v>
      </c>
      <c r="D51" s="40">
        <v>3220</v>
      </c>
      <c r="E51" s="40"/>
      <c r="F51" s="40" t="s">
        <v>45</v>
      </c>
    </row>
    <row r="52" spans="2:6" x14ac:dyDescent="0.3">
      <c r="B52" s="39" t="s">
        <v>78</v>
      </c>
      <c r="C52" s="39" t="s">
        <v>81</v>
      </c>
      <c r="D52" s="40">
        <v>3741</v>
      </c>
      <c r="E52" s="40"/>
      <c r="F52" s="40" t="s">
        <v>8</v>
      </c>
    </row>
    <row r="53" spans="2:6" x14ac:dyDescent="0.3">
      <c r="B53" s="39" t="s">
        <v>78</v>
      </c>
      <c r="C53" s="39" t="s">
        <v>81</v>
      </c>
      <c r="D53" s="40">
        <v>2605</v>
      </c>
      <c r="E53" s="40">
        <v>7.85</v>
      </c>
      <c r="F53" s="40" t="s">
        <v>45</v>
      </c>
    </row>
    <row r="54" spans="2:6" ht="21" x14ac:dyDescent="0.4">
      <c r="B54" s="39"/>
      <c r="C54" s="41" t="s">
        <v>38</v>
      </c>
      <c r="D54" s="32">
        <f>SUM(D50:D53)</f>
        <v>12566</v>
      </c>
      <c r="E54" s="32">
        <f>SUM(E51:E53)</f>
        <v>7.85</v>
      </c>
      <c r="F54" s="37"/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3"/>
  <sheetViews>
    <sheetView workbookViewId="0">
      <selection activeCell="B14" sqref="B14"/>
    </sheetView>
  </sheetViews>
  <sheetFormatPr defaultRowHeight="14.4" x14ac:dyDescent="0.3"/>
  <cols>
    <col min="2" max="2" width="18.33203125" bestFit="1" customWidth="1"/>
    <col min="3" max="3" width="11.88671875" bestFit="1" customWidth="1"/>
    <col min="4" max="4" width="10.33203125" bestFit="1" customWidth="1"/>
    <col min="6" max="6" width="16.5546875" bestFit="1" customWidth="1"/>
  </cols>
  <sheetData>
    <row r="2" spans="2:6" x14ac:dyDescent="0.3">
      <c r="B2" s="12"/>
      <c r="C2" s="12"/>
      <c r="D2" s="12"/>
      <c r="E2" s="12"/>
      <c r="F2" s="12"/>
    </row>
    <row r="3" spans="2:6" ht="18" x14ac:dyDescent="0.35">
      <c r="B3" s="16" t="s">
        <v>68</v>
      </c>
      <c r="C3" s="17"/>
      <c r="D3" s="17"/>
      <c r="E3" s="17"/>
      <c r="F3" s="17"/>
    </row>
    <row r="4" spans="2:6" ht="18" x14ac:dyDescent="0.35">
      <c r="B4" s="14"/>
      <c r="C4" s="15"/>
      <c r="D4" s="13"/>
      <c r="E4" s="13"/>
      <c r="F4" s="14"/>
    </row>
    <row r="5" spans="2:6" x14ac:dyDescent="0.3">
      <c r="B5" s="26" t="s">
        <v>0</v>
      </c>
      <c r="C5" s="27" t="s">
        <v>1</v>
      </c>
      <c r="D5" s="28" t="s">
        <v>2</v>
      </c>
      <c r="E5" s="28" t="s">
        <v>3</v>
      </c>
      <c r="F5" s="26"/>
    </row>
    <row r="6" spans="2:6" x14ac:dyDescent="0.3">
      <c r="B6" s="29" t="s">
        <v>4</v>
      </c>
      <c r="C6" s="30" t="s">
        <v>5</v>
      </c>
      <c r="D6" s="31">
        <v>20000</v>
      </c>
      <c r="E6" s="31">
        <v>30</v>
      </c>
      <c r="F6" s="29" t="s">
        <v>51</v>
      </c>
    </row>
    <row r="7" spans="2:6" x14ac:dyDescent="0.3">
      <c r="B7" s="29" t="s">
        <v>4</v>
      </c>
      <c r="C7" s="30" t="s">
        <v>52</v>
      </c>
      <c r="D7" s="31">
        <v>1500</v>
      </c>
      <c r="E7" s="31">
        <v>3.75</v>
      </c>
      <c r="F7" s="29" t="s">
        <v>53</v>
      </c>
    </row>
    <row r="8" spans="2:6" x14ac:dyDescent="0.3">
      <c r="B8" s="29" t="s">
        <v>4</v>
      </c>
      <c r="C8" s="30" t="s">
        <v>9</v>
      </c>
      <c r="D8" s="31">
        <v>1500</v>
      </c>
      <c r="E8" s="31"/>
      <c r="F8" s="29" t="s">
        <v>8</v>
      </c>
    </row>
    <row r="9" spans="2:6" s="46" customFormat="1" x14ac:dyDescent="0.3">
      <c r="B9" s="44"/>
      <c r="C9" s="41" t="s">
        <v>38</v>
      </c>
      <c r="D9" s="32">
        <f>SUM(D6:D8)</f>
        <v>23000</v>
      </c>
      <c r="E9" s="45"/>
      <c r="F9" s="44"/>
    </row>
    <row r="10" spans="2:6" x14ac:dyDescent="0.3">
      <c r="B10" s="29"/>
      <c r="C10" s="30"/>
      <c r="D10" s="32"/>
      <c r="E10" s="31"/>
      <c r="F10" s="29"/>
    </row>
    <row r="11" spans="2:6" x14ac:dyDescent="0.3">
      <c r="B11" s="29" t="s">
        <v>4</v>
      </c>
      <c r="C11" s="30" t="s">
        <v>54</v>
      </c>
      <c r="D11" s="31">
        <v>10000</v>
      </c>
      <c r="E11" s="31">
        <v>103</v>
      </c>
      <c r="F11" s="29" t="s">
        <v>51</v>
      </c>
    </row>
    <row r="12" spans="2:6" x14ac:dyDescent="0.3">
      <c r="B12" s="29" t="s">
        <v>4</v>
      </c>
      <c r="C12" s="30" t="s">
        <v>11</v>
      </c>
      <c r="D12" s="31">
        <v>3370</v>
      </c>
      <c r="E12" s="31">
        <v>92</v>
      </c>
      <c r="F12" s="29" t="s">
        <v>55</v>
      </c>
    </row>
    <row r="13" spans="2:6" x14ac:dyDescent="0.3">
      <c r="B13" s="29" t="s">
        <v>4</v>
      </c>
      <c r="C13" s="30" t="s">
        <v>11</v>
      </c>
      <c r="D13" s="31">
        <v>4843</v>
      </c>
      <c r="E13" s="31">
        <v>46.5</v>
      </c>
      <c r="F13" s="29" t="s">
        <v>8</v>
      </c>
    </row>
    <row r="14" spans="2:6" s="46" customFormat="1" x14ac:dyDescent="0.3">
      <c r="B14" s="44"/>
      <c r="C14" s="41" t="s">
        <v>38</v>
      </c>
      <c r="D14" s="32">
        <f>SUM(D11:D13)</f>
        <v>18213</v>
      </c>
      <c r="E14" s="32">
        <f>SUM(E11:E13)</f>
        <v>241.5</v>
      </c>
      <c r="F14" s="44"/>
    </row>
    <row r="15" spans="2:6" x14ac:dyDescent="0.3">
      <c r="B15" s="29"/>
      <c r="C15" s="30"/>
      <c r="D15" s="32"/>
      <c r="E15" s="31"/>
      <c r="F15" s="29"/>
    </row>
    <row r="16" spans="2:6" x14ac:dyDescent="0.3">
      <c r="B16" s="29" t="s">
        <v>4</v>
      </c>
      <c r="C16" s="30" t="s">
        <v>56</v>
      </c>
      <c r="D16" s="31"/>
      <c r="E16" s="32">
        <v>100</v>
      </c>
      <c r="F16" s="29" t="s">
        <v>51</v>
      </c>
    </row>
    <row r="17" spans="2:6" x14ac:dyDescent="0.3">
      <c r="B17" s="29"/>
      <c r="C17" s="30"/>
      <c r="D17" s="31"/>
      <c r="E17" s="31"/>
      <c r="F17" s="29"/>
    </row>
    <row r="18" spans="2:6" x14ac:dyDescent="0.3">
      <c r="B18" s="29" t="s">
        <v>43</v>
      </c>
      <c r="C18" s="30" t="s">
        <v>44</v>
      </c>
      <c r="D18" s="31">
        <v>3000</v>
      </c>
      <c r="E18" s="31"/>
      <c r="F18" s="29" t="s">
        <v>8</v>
      </c>
    </row>
    <row r="19" spans="2:6" x14ac:dyDescent="0.3">
      <c r="B19" s="29" t="s">
        <v>43</v>
      </c>
      <c r="C19" s="30" t="s">
        <v>44</v>
      </c>
      <c r="D19" s="31">
        <v>2000</v>
      </c>
      <c r="E19" s="31"/>
      <c r="F19" s="29" t="s">
        <v>8</v>
      </c>
    </row>
    <row r="20" spans="2:6" s="46" customFormat="1" x14ac:dyDescent="0.3">
      <c r="B20" s="44"/>
      <c r="C20" s="41" t="s">
        <v>38</v>
      </c>
      <c r="D20" s="32">
        <f>SUM(D18:D19)</f>
        <v>5000</v>
      </c>
      <c r="E20" s="45"/>
      <c r="F20" s="44"/>
    </row>
    <row r="21" spans="2:6" x14ac:dyDescent="0.3">
      <c r="B21" s="29"/>
      <c r="C21" s="30"/>
      <c r="D21" s="32"/>
      <c r="E21" s="31"/>
      <c r="F21" s="29"/>
    </row>
    <row r="22" spans="2:6" x14ac:dyDescent="0.3">
      <c r="B22" s="29" t="s">
        <v>57</v>
      </c>
      <c r="C22" s="30" t="s">
        <v>58</v>
      </c>
      <c r="D22" s="31">
        <v>1500</v>
      </c>
      <c r="E22" s="31"/>
      <c r="F22" s="29" t="s">
        <v>59</v>
      </c>
    </row>
    <row r="23" spans="2:6" x14ac:dyDescent="0.3">
      <c r="B23" s="29" t="s">
        <v>57</v>
      </c>
      <c r="C23" s="30" t="s">
        <v>58</v>
      </c>
      <c r="D23" s="31">
        <v>1000</v>
      </c>
      <c r="E23" s="31"/>
      <c r="F23" s="29" t="s">
        <v>23</v>
      </c>
    </row>
    <row r="24" spans="2:6" x14ac:dyDescent="0.3">
      <c r="B24" s="29" t="s">
        <v>22</v>
      </c>
      <c r="C24" s="41" t="s">
        <v>38</v>
      </c>
      <c r="D24" s="32">
        <f>SUM(D22:D23)</f>
        <v>2500</v>
      </c>
      <c r="E24" s="31"/>
      <c r="F24" s="29" t="s">
        <v>22</v>
      </c>
    </row>
    <row r="25" spans="2:6" x14ac:dyDescent="0.3">
      <c r="B25" s="29" t="s">
        <v>22</v>
      </c>
      <c r="C25" s="30"/>
      <c r="D25" s="32"/>
      <c r="E25" s="31"/>
      <c r="F25" s="29" t="s">
        <v>22</v>
      </c>
    </row>
    <row r="26" spans="2:6" x14ac:dyDescent="0.3">
      <c r="B26" s="29" t="s">
        <v>57</v>
      </c>
      <c r="C26" s="30" t="s">
        <v>60</v>
      </c>
      <c r="D26" s="32">
        <v>1590</v>
      </c>
      <c r="E26" s="32">
        <v>13.3</v>
      </c>
      <c r="F26" s="29" t="s">
        <v>59</v>
      </c>
    </row>
    <row r="27" spans="2:6" x14ac:dyDescent="0.3">
      <c r="B27" s="29"/>
      <c r="C27" s="30"/>
      <c r="D27" s="32"/>
      <c r="E27" s="31"/>
      <c r="F27" s="29"/>
    </row>
    <row r="28" spans="2:6" x14ac:dyDescent="0.3">
      <c r="B28" s="29" t="s">
        <v>20</v>
      </c>
      <c r="C28" s="30" t="s">
        <v>11</v>
      </c>
      <c r="D28" s="31">
        <v>3004</v>
      </c>
      <c r="E28" s="31">
        <v>12.5</v>
      </c>
      <c r="F28" s="29" t="s">
        <v>29</v>
      </c>
    </row>
    <row r="29" spans="2:6" x14ac:dyDescent="0.3">
      <c r="B29" s="29" t="s">
        <v>20</v>
      </c>
      <c r="C29" s="30" t="s">
        <v>11</v>
      </c>
      <c r="D29" s="31">
        <v>1604</v>
      </c>
      <c r="E29" s="31">
        <v>10.8</v>
      </c>
      <c r="F29" s="29" t="s">
        <v>29</v>
      </c>
    </row>
    <row r="30" spans="2:6" x14ac:dyDescent="0.3">
      <c r="B30" s="29" t="s">
        <v>20</v>
      </c>
      <c r="C30" s="30" t="s">
        <v>11</v>
      </c>
      <c r="D30" s="31">
        <v>5443</v>
      </c>
      <c r="E30" s="31">
        <v>24.2</v>
      </c>
      <c r="F30" s="29" t="s">
        <v>29</v>
      </c>
    </row>
    <row r="31" spans="2:6" x14ac:dyDescent="0.3">
      <c r="B31" s="29"/>
      <c r="C31" s="41" t="s">
        <v>38</v>
      </c>
      <c r="D31" s="32">
        <f>SUM(D28:D30)</f>
        <v>10051</v>
      </c>
      <c r="E31" s="32">
        <f>SUM(E28:E30)</f>
        <v>47.5</v>
      </c>
      <c r="F31" s="29"/>
    </row>
    <row r="32" spans="2:6" x14ac:dyDescent="0.3">
      <c r="B32" s="29"/>
      <c r="C32" s="30"/>
      <c r="D32" s="31"/>
      <c r="E32" s="31"/>
      <c r="F32" s="29"/>
    </row>
    <row r="33" spans="2:6" x14ac:dyDescent="0.3">
      <c r="B33" s="29" t="s">
        <v>20</v>
      </c>
      <c r="C33" s="30" t="s">
        <v>21</v>
      </c>
      <c r="D33" s="31">
        <v>222500</v>
      </c>
      <c r="E33" s="31" t="s">
        <v>22</v>
      </c>
      <c r="F33" s="29" t="s">
        <v>23</v>
      </c>
    </row>
    <row r="34" spans="2:6" x14ac:dyDescent="0.3">
      <c r="B34" s="29" t="s">
        <v>20</v>
      </c>
      <c r="C34" s="30" t="s">
        <v>21</v>
      </c>
      <c r="D34" s="31">
        <v>200000</v>
      </c>
      <c r="E34" s="31" t="s">
        <v>22</v>
      </c>
      <c r="F34" s="29" t="s">
        <v>24</v>
      </c>
    </row>
    <row r="35" spans="2:6" x14ac:dyDescent="0.3">
      <c r="B35" s="29" t="s">
        <v>20</v>
      </c>
      <c r="C35" s="30" t="s">
        <v>21</v>
      </c>
      <c r="D35" s="31">
        <v>1000000</v>
      </c>
      <c r="E35" s="31" t="s">
        <v>22</v>
      </c>
      <c r="F35" s="29" t="s">
        <v>25</v>
      </c>
    </row>
    <row r="36" spans="2:6" x14ac:dyDescent="0.3">
      <c r="B36" s="29" t="s">
        <v>20</v>
      </c>
      <c r="C36" s="30" t="s">
        <v>21</v>
      </c>
      <c r="D36" s="31">
        <v>630159</v>
      </c>
      <c r="E36" s="31" t="s">
        <v>22</v>
      </c>
      <c r="F36" s="29" t="s">
        <v>61</v>
      </c>
    </row>
    <row r="37" spans="2:6" x14ac:dyDescent="0.3">
      <c r="B37" s="29"/>
      <c r="C37" s="41" t="s">
        <v>38</v>
      </c>
      <c r="D37" s="32">
        <f>SUM(D33:D36)</f>
        <v>2052659</v>
      </c>
      <c r="E37" s="31"/>
      <c r="F37" s="29"/>
    </row>
    <row r="38" spans="2:6" x14ac:dyDescent="0.3">
      <c r="B38" s="29"/>
      <c r="C38" s="30"/>
      <c r="D38" s="32"/>
      <c r="E38" s="31"/>
      <c r="F38" s="29"/>
    </row>
    <row r="39" spans="2:6" x14ac:dyDescent="0.3">
      <c r="B39" s="29" t="s">
        <v>30</v>
      </c>
      <c r="C39" s="30" t="s">
        <v>11</v>
      </c>
      <c r="D39" s="33">
        <v>364</v>
      </c>
      <c r="E39" s="31">
        <v>0.74</v>
      </c>
      <c r="F39" s="29" t="s">
        <v>62</v>
      </c>
    </row>
    <row r="40" spans="2:6" x14ac:dyDescent="0.3">
      <c r="B40" s="29" t="s">
        <v>30</v>
      </c>
      <c r="C40" s="30" t="s">
        <v>11</v>
      </c>
      <c r="D40" s="31">
        <v>188</v>
      </c>
      <c r="E40" s="31"/>
      <c r="F40" s="29" t="s">
        <v>31</v>
      </c>
    </row>
    <row r="41" spans="2:6" x14ac:dyDescent="0.3">
      <c r="B41" s="29" t="s">
        <v>30</v>
      </c>
      <c r="C41" s="31" t="s">
        <v>11</v>
      </c>
      <c r="D41" s="31">
        <v>380</v>
      </c>
      <c r="E41" s="31">
        <v>2.1</v>
      </c>
      <c r="F41" s="29" t="s">
        <v>31</v>
      </c>
    </row>
    <row r="42" spans="2:6" x14ac:dyDescent="0.3">
      <c r="B42" s="29"/>
      <c r="C42" s="41" t="s">
        <v>38</v>
      </c>
      <c r="D42" s="32">
        <f>SUM(D39:D41)</f>
        <v>932</v>
      </c>
      <c r="E42" s="32">
        <f>SUM(E39:E41)</f>
        <v>2.84</v>
      </c>
      <c r="F42" s="29"/>
    </row>
    <row r="43" spans="2:6" x14ac:dyDescent="0.3">
      <c r="B43" s="29"/>
      <c r="C43" s="30"/>
      <c r="D43" s="31"/>
      <c r="E43" s="31"/>
      <c r="F43" s="29"/>
    </row>
    <row r="44" spans="2:6" x14ac:dyDescent="0.3">
      <c r="B44" s="29" t="s">
        <v>18</v>
      </c>
      <c r="C44" s="30" t="s">
        <v>11</v>
      </c>
      <c r="D44" s="32">
        <v>9000</v>
      </c>
      <c r="E44" s="32">
        <v>19</v>
      </c>
      <c r="F44" s="29" t="s">
        <v>8</v>
      </c>
    </row>
    <row r="45" spans="2:6" x14ac:dyDescent="0.3">
      <c r="B45" s="29"/>
      <c r="C45" s="30"/>
      <c r="D45" s="31"/>
      <c r="E45" s="31"/>
      <c r="F45" s="29"/>
    </row>
    <row r="46" spans="2:6" x14ac:dyDescent="0.3">
      <c r="B46" s="29" t="s">
        <v>63</v>
      </c>
      <c r="C46" s="30" t="s">
        <v>11</v>
      </c>
      <c r="D46" s="31">
        <v>6000</v>
      </c>
      <c r="E46" s="31">
        <v>18</v>
      </c>
      <c r="F46" s="29" t="s">
        <v>6</v>
      </c>
    </row>
    <row r="47" spans="2:6" x14ac:dyDescent="0.3">
      <c r="B47" s="29" t="s">
        <v>63</v>
      </c>
      <c r="C47" s="30" t="s">
        <v>11</v>
      </c>
      <c r="D47" s="31">
        <v>11400</v>
      </c>
      <c r="E47" s="31">
        <v>35</v>
      </c>
      <c r="F47" s="29" t="s">
        <v>64</v>
      </c>
    </row>
    <row r="48" spans="2:6" x14ac:dyDescent="0.3">
      <c r="B48" s="29" t="s">
        <v>63</v>
      </c>
      <c r="C48" s="30" t="s">
        <v>11</v>
      </c>
      <c r="D48" s="31">
        <v>15400</v>
      </c>
      <c r="E48" s="31">
        <v>41</v>
      </c>
      <c r="F48" s="29" t="s">
        <v>65</v>
      </c>
    </row>
    <row r="49" spans="2:6" x14ac:dyDescent="0.3">
      <c r="B49" s="29" t="s">
        <v>63</v>
      </c>
      <c r="C49" s="30" t="s">
        <v>11</v>
      </c>
      <c r="D49" s="31">
        <v>11100</v>
      </c>
      <c r="E49" s="31">
        <v>35.1</v>
      </c>
      <c r="F49" s="29" t="s">
        <v>55</v>
      </c>
    </row>
    <row r="50" spans="2:6" x14ac:dyDescent="0.3">
      <c r="B50" s="29"/>
      <c r="C50" s="41" t="s">
        <v>38</v>
      </c>
      <c r="D50" s="32">
        <f>SUM(D46:D49)</f>
        <v>43900</v>
      </c>
      <c r="E50" s="32">
        <f>SUM(E46:E49)</f>
        <v>129.1</v>
      </c>
      <c r="F50" s="29"/>
    </row>
    <row r="51" spans="2:6" x14ac:dyDescent="0.3">
      <c r="B51" s="12"/>
      <c r="C51" s="12"/>
      <c r="D51" s="12"/>
      <c r="E51" s="12"/>
      <c r="F51" s="12"/>
    </row>
    <row r="52" spans="2:6" x14ac:dyDescent="0.3">
      <c r="B52" s="11"/>
      <c r="C52" s="11"/>
      <c r="D52" s="11"/>
      <c r="E52" s="11"/>
      <c r="F52" s="11"/>
    </row>
    <row r="53" spans="2:6" x14ac:dyDescent="0.3">
      <c r="B53" s="11"/>
      <c r="C53" s="11"/>
      <c r="D53" s="11"/>
      <c r="E53" s="11"/>
      <c r="F53" s="11"/>
    </row>
  </sheetData>
  <mergeCells count="1"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workbookViewId="0">
      <selection activeCell="B44" sqref="B44"/>
    </sheetView>
  </sheetViews>
  <sheetFormatPr defaultRowHeight="14.4" x14ac:dyDescent="0.3"/>
  <cols>
    <col min="2" max="2" width="16.21875" bestFit="1" customWidth="1"/>
    <col min="3" max="3" width="13.33203125" bestFit="1" customWidth="1"/>
    <col min="4" max="4" width="12.109375" style="1" bestFit="1" customWidth="1"/>
    <col min="5" max="5" width="8.88671875" style="1"/>
    <col min="6" max="6" width="16.88671875" bestFit="1" customWidth="1"/>
  </cols>
  <sheetData>
    <row r="3" spans="1:7" ht="21" x14ac:dyDescent="0.4">
      <c r="A3" s="6" t="s">
        <v>67</v>
      </c>
      <c r="B3" s="6"/>
      <c r="C3" s="6"/>
      <c r="D3" s="6"/>
      <c r="E3" s="6"/>
      <c r="F3" s="6"/>
      <c r="G3" s="6"/>
    </row>
    <row r="4" spans="1:7" x14ac:dyDescent="0.3">
      <c r="A4" s="1"/>
    </row>
    <row r="5" spans="1:7" s="7" customFormat="1" ht="18" x14ac:dyDescent="0.35">
      <c r="A5" s="9"/>
      <c r="B5" s="18" t="s">
        <v>0</v>
      </c>
      <c r="C5" s="18" t="s">
        <v>1</v>
      </c>
      <c r="D5" s="19" t="s">
        <v>2</v>
      </c>
      <c r="E5" s="19" t="s">
        <v>3</v>
      </c>
      <c r="F5" s="19" t="s">
        <v>40</v>
      </c>
      <c r="G5" s="8"/>
    </row>
    <row r="6" spans="1:7" ht="21" x14ac:dyDescent="0.4">
      <c r="A6" s="1"/>
      <c r="B6" s="20" t="s">
        <v>4</v>
      </c>
      <c r="C6" s="20" t="s">
        <v>5</v>
      </c>
      <c r="D6" s="21">
        <v>4000</v>
      </c>
      <c r="E6" s="21">
        <v>2.2999999999999998</v>
      </c>
      <c r="F6" s="20" t="s">
        <v>41</v>
      </c>
      <c r="G6" s="2"/>
    </row>
    <row r="7" spans="1:7" ht="21" x14ac:dyDescent="0.4">
      <c r="A7" s="1"/>
      <c r="B7" s="20" t="s">
        <v>4</v>
      </c>
      <c r="C7" s="20" t="s">
        <v>5</v>
      </c>
      <c r="D7" s="21">
        <v>10000</v>
      </c>
      <c r="E7" s="21"/>
      <c r="F7" s="20" t="s">
        <v>6</v>
      </c>
      <c r="G7" s="2"/>
    </row>
    <row r="8" spans="1:7" ht="21" x14ac:dyDescent="0.4">
      <c r="A8" s="1"/>
      <c r="B8" s="20" t="s">
        <v>4</v>
      </c>
      <c r="C8" s="20" t="s">
        <v>5</v>
      </c>
      <c r="D8" s="21">
        <v>3000</v>
      </c>
      <c r="E8" s="21"/>
      <c r="F8" s="20" t="s">
        <v>8</v>
      </c>
      <c r="G8" s="2"/>
    </row>
    <row r="9" spans="1:7" ht="21" x14ac:dyDescent="0.4">
      <c r="A9" s="1"/>
      <c r="B9" s="20"/>
      <c r="C9" s="47" t="s">
        <v>38</v>
      </c>
      <c r="D9" s="23">
        <f>SUM(D6:D8)</f>
        <v>17000</v>
      </c>
      <c r="E9" s="21"/>
      <c r="F9" s="21"/>
      <c r="G9" s="2"/>
    </row>
    <row r="10" spans="1:7" ht="21" x14ac:dyDescent="0.4">
      <c r="A10" s="1"/>
      <c r="B10" s="20"/>
      <c r="C10" s="20"/>
      <c r="D10" s="23"/>
      <c r="E10" s="21"/>
      <c r="F10" s="21"/>
      <c r="G10" s="2"/>
    </row>
    <row r="11" spans="1:7" ht="15.6" x14ac:dyDescent="0.3">
      <c r="A11" s="3"/>
      <c r="B11" s="24" t="s">
        <v>4</v>
      </c>
      <c r="C11" s="24" t="s">
        <v>42</v>
      </c>
      <c r="D11" s="21">
        <v>4000</v>
      </c>
      <c r="E11" s="21">
        <v>96</v>
      </c>
      <c r="F11" s="24" t="s">
        <v>6</v>
      </c>
      <c r="G11" s="10"/>
    </row>
    <row r="12" spans="1:7" ht="15.6" x14ac:dyDescent="0.3">
      <c r="A12" s="3"/>
      <c r="B12" s="24" t="s">
        <v>4</v>
      </c>
      <c r="C12" s="24" t="s">
        <v>42</v>
      </c>
      <c r="D12" s="21">
        <v>1000</v>
      </c>
      <c r="E12" s="21">
        <v>29</v>
      </c>
      <c r="F12" s="24" t="s">
        <v>8</v>
      </c>
      <c r="G12" s="10"/>
    </row>
    <row r="13" spans="1:7" ht="15.6" x14ac:dyDescent="0.3">
      <c r="A13" s="3"/>
      <c r="B13" s="24" t="s">
        <v>4</v>
      </c>
      <c r="C13" s="24" t="s">
        <v>42</v>
      </c>
      <c r="D13" s="21">
        <v>3000</v>
      </c>
      <c r="E13" s="21">
        <v>65</v>
      </c>
      <c r="F13" s="24" t="s">
        <v>6</v>
      </c>
      <c r="G13" s="10"/>
    </row>
    <row r="14" spans="1:7" x14ac:dyDescent="0.3">
      <c r="A14" s="1"/>
      <c r="B14" s="20"/>
      <c r="C14" s="47" t="s">
        <v>38</v>
      </c>
      <c r="D14" s="23">
        <f>SUM(D11:D13)</f>
        <v>8000</v>
      </c>
      <c r="E14" s="23">
        <f>SUM(E11:E13)</f>
        <v>190</v>
      </c>
      <c r="F14" s="20"/>
    </row>
    <row r="15" spans="1:7" x14ac:dyDescent="0.3">
      <c r="A15" s="1"/>
      <c r="B15" s="20"/>
      <c r="C15" s="20"/>
      <c r="D15" s="23"/>
      <c r="E15" s="23"/>
      <c r="F15" s="20"/>
    </row>
    <row r="16" spans="1:7" ht="21" x14ac:dyDescent="0.4">
      <c r="A16" s="1"/>
      <c r="B16" s="20" t="s">
        <v>43</v>
      </c>
      <c r="C16" s="20" t="s">
        <v>44</v>
      </c>
      <c r="D16" s="23">
        <v>2000</v>
      </c>
      <c r="E16" s="21"/>
      <c r="F16" s="20" t="s">
        <v>8</v>
      </c>
      <c r="G16" s="2"/>
    </row>
    <row r="17" spans="1:7" x14ac:dyDescent="0.3">
      <c r="A17" s="1"/>
      <c r="B17" s="20"/>
      <c r="C17" s="20"/>
      <c r="D17" s="23"/>
      <c r="E17" s="21"/>
      <c r="F17" s="21"/>
    </row>
    <row r="18" spans="1:7" x14ac:dyDescent="0.3">
      <c r="A18" s="1"/>
      <c r="B18" s="20" t="s">
        <v>20</v>
      </c>
      <c r="C18" s="20" t="s">
        <v>21</v>
      </c>
      <c r="D18" s="21">
        <v>560000</v>
      </c>
      <c r="E18" s="21" t="s">
        <v>22</v>
      </c>
      <c r="F18" s="20" t="s">
        <v>24</v>
      </c>
    </row>
    <row r="19" spans="1:7" x14ac:dyDescent="0.3">
      <c r="A19" s="1"/>
      <c r="B19" s="20" t="s">
        <v>20</v>
      </c>
      <c r="C19" s="20" t="s">
        <v>21</v>
      </c>
      <c r="D19" s="21">
        <v>197500</v>
      </c>
      <c r="E19" s="21"/>
      <c r="F19" s="20" t="s">
        <v>23</v>
      </c>
    </row>
    <row r="20" spans="1:7" x14ac:dyDescent="0.3">
      <c r="A20" s="1"/>
      <c r="B20" s="20" t="s">
        <v>20</v>
      </c>
      <c r="C20" s="20" t="s">
        <v>21</v>
      </c>
      <c r="D20" s="21">
        <v>720000</v>
      </c>
      <c r="E20" s="21" t="s">
        <v>22</v>
      </c>
      <c r="F20" s="20" t="s">
        <v>25</v>
      </c>
    </row>
    <row r="21" spans="1:7" x14ac:dyDescent="0.3">
      <c r="A21" s="1"/>
      <c r="B21" s="20"/>
      <c r="C21" s="20" t="s">
        <v>38</v>
      </c>
      <c r="D21" s="23">
        <f>SUM(D18:D20)</f>
        <v>1477500</v>
      </c>
      <c r="E21" s="21"/>
      <c r="F21" s="21"/>
    </row>
    <row r="22" spans="1:7" x14ac:dyDescent="0.3">
      <c r="A22" s="1"/>
      <c r="B22" s="20"/>
      <c r="C22" s="20"/>
      <c r="D22" s="23"/>
      <c r="E22" s="21"/>
      <c r="F22" s="21"/>
    </row>
    <row r="23" spans="1:7" ht="15.6" x14ac:dyDescent="0.3">
      <c r="A23" s="3"/>
      <c r="B23" s="24" t="s">
        <v>20</v>
      </c>
      <c r="C23" s="24" t="s">
        <v>42</v>
      </c>
      <c r="D23" s="21">
        <v>3557</v>
      </c>
      <c r="E23" s="21">
        <v>18</v>
      </c>
      <c r="F23" s="24" t="s">
        <v>45</v>
      </c>
    </row>
    <row r="24" spans="1:7" ht="15.6" x14ac:dyDescent="0.3">
      <c r="A24" s="3"/>
      <c r="B24" s="24" t="s">
        <v>20</v>
      </c>
      <c r="C24" s="24" t="s">
        <v>42</v>
      </c>
      <c r="D24" s="21">
        <v>2500</v>
      </c>
      <c r="E24" s="21">
        <v>13.8</v>
      </c>
      <c r="F24" s="24" t="s">
        <v>45</v>
      </c>
    </row>
    <row r="25" spans="1:7" x14ac:dyDescent="0.3">
      <c r="A25" s="1"/>
      <c r="B25" s="24" t="s">
        <v>20</v>
      </c>
      <c r="C25" s="24" t="s">
        <v>42</v>
      </c>
      <c r="D25" s="21">
        <v>4200</v>
      </c>
      <c r="E25" s="21"/>
      <c r="F25" s="21" t="s">
        <v>45</v>
      </c>
      <c r="G25" s="1"/>
    </row>
    <row r="26" spans="1:7" x14ac:dyDescent="0.3">
      <c r="A26" s="1"/>
      <c r="B26" s="21"/>
      <c r="C26" s="47" t="s">
        <v>38</v>
      </c>
      <c r="D26" s="23">
        <f>SUM(D23:D25)</f>
        <v>10257</v>
      </c>
      <c r="E26" s="21"/>
      <c r="F26" s="21"/>
      <c r="G26" s="1"/>
    </row>
    <row r="27" spans="1:7" x14ac:dyDescent="0.3">
      <c r="A27" s="1"/>
      <c r="B27" s="21"/>
      <c r="C27" s="21"/>
      <c r="D27" s="21"/>
      <c r="E27" s="21"/>
      <c r="F27" s="21"/>
      <c r="G27" s="1"/>
    </row>
    <row r="28" spans="1:7" x14ac:dyDescent="0.3">
      <c r="A28" s="1"/>
      <c r="B28" s="20" t="s">
        <v>14</v>
      </c>
      <c r="C28" s="20" t="s">
        <v>21</v>
      </c>
      <c r="D28" s="23">
        <v>53000</v>
      </c>
      <c r="E28" s="21"/>
      <c r="F28" s="20" t="s">
        <v>23</v>
      </c>
      <c r="G28" s="1"/>
    </row>
    <row r="29" spans="1:7" x14ac:dyDescent="0.3">
      <c r="A29" s="1"/>
      <c r="B29" s="21"/>
      <c r="C29" s="21"/>
      <c r="D29" s="21"/>
      <c r="E29" s="21"/>
      <c r="F29" s="21"/>
      <c r="G29" s="1"/>
    </row>
    <row r="30" spans="1:7" ht="15.6" x14ac:dyDescent="0.3">
      <c r="A30" s="3"/>
      <c r="B30" s="24" t="s">
        <v>14</v>
      </c>
      <c r="C30" s="24" t="s">
        <v>42</v>
      </c>
      <c r="D30" s="21">
        <v>8900</v>
      </c>
      <c r="E30" s="21">
        <v>26</v>
      </c>
      <c r="F30" s="24" t="s">
        <v>6</v>
      </c>
      <c r="G30" s="10"/>
    </row>
    <row r="31" spans="1:7" ht="15.6" x14ac:dyDescent="0.3">
      <c r="A31" s="3"/>
      <c r="B31" s="24" t="s">
        <v>14</v>
      </c>
      <c r="C31" s="24" t="s">
        <v>42</v>
      </c>
      <c r="D31" s="21">
        <v>4100</v>
      </c>
      <c r="E31" s="21">
        <v>8.1999999999999993</v>
      </c>
      <c r="F31" s="24" t="s">
        <v>6</v>
      </c>
      <c r="G31" s="10"/>
    </row>
    <row r="32" spans="1:7" ht="15.6" x14ac:dyDescent="0.3">
      <c r="A32" s="3"/>
      <c r="B32" s="24" t="s">
        <v>14</v>
      </c>
      <c r="C32" s="24" t="s">
        <v>42</v>
      </c>
      <c r="D32" s="21">
        <v>1800</v>
      </c>
      <c r="E32" s="21">
        <v>6</v>
      </c>
      <c r="F32" s="24" t="s">
        <v>45</v>
      </c>
      <c r="G32" s="10"/>
    </row>
    <row r="33" spans="1:7" ht="15.6" x14ac:dyDescent="0.3">
      <c r="A33" s="3"/>
      <c r="B33" s="24" t="s">
        <v>14</v>
      </c>
      <c r="C33" s="24" t="s">
        <v>42</v>
      </c>
      <c r="D33" s="21">
        <v>8000</v>
      </c>
      <c r="E33" s="21">
        <v>24</v>
      </c>
      <c r="F33" s="24" t="s">
        <v>8</v>
      </c>
      <c r="G33" s="10"/>
    </row>
    <row r="34" spans="1:7" x14ac:dyDescent="0.3">
      <c r="A34" s="1"/>
      <c r="B34" s="24" t="s">
        <v>14</v>
      </c>
      <c r="C34" s="24" t="s">
        <v>42</v>
      </c>
      <c r="D34" s="21">
        <v>7021</v>
      </c>
      <c r="E34" s="21">
        <v>21.1</v>
      </c>
      <c r="F34" s="21" t="s">
        <v>45</v>
      </c>
    </row>
    <row r="35" spans="1:7" x14ac:dyDescent="0.3">
      <c r="A35" s="1"/>
      <c r="B35" s="24" t="s">
        <v>14</v>
      </c>
      <c r="C35" s="24" t="s">
        <v>42</v>
      </c>
      <c r="D35" s="21">
        <v>8090</v>
      </c>
      <c r="E35" s="21">
        <v>43.5</v>
      </c>
      <c r="F35" s="21" t="s">
        <v>46</v>
      </c>
    </row>
    <row r="36" spans="1:7" x14ac:dyDescent="0.3">
      <c r="A36" s="1"/>
      <c r="B36" s="20"/>
      <c r="C36" s="47" t="s">
        <v>38</v>
      </c>
      <c r="D36" s="23">
        <f>SUM(D30:D35)</f>
        <v>37911</v>
      </c>
      <c r="E36" s="23">
        <f>SUM(E30:E35)</f>
        <v>128.80000000000001</v>
      </c>
      <c r="F36" s="20"/>
    </row>
    <row r="37" spans="1:7" x14ac:dyDescent="0.3">
      <c r="A37" s="1"/>
      <c r="B37" s="20"/>
      <c r="C37" s="20"/>
      <c r="D37" s="21"/>
      <c r="E37" s="21"/>
      <c r="F37" s="20"/>
    </row>
    <row r="38" spans="1:7" ht="15.6" x14ac:dyDescent="0.3">
      <c r="A38" s="3"/>
      <c r="B38" s="24" t="s">
        <v>18</v>
      </c>
      <c r="C38" s="24" t="s">
        <v>42</v>
      </c>
      <c r="D38" s="21">
        <v>2000</v>
      </c>
      <c r="E38" s="21">
        <v>4.5999999999999996</v>
      </c>
      <c r="F38" s="24" t="s">
        <v>6</v>
      </c>
      <c r="G38" s="10"/>
    </row>
    <row r="39" spans="1:7" ht="15.6" x14ac:dyDescent="0.3">
      <c r="A39" s="3"/>
      <c r="B39" s="24" t="s">
        <v>18</v>
      </c>
      <c r="C39" s="24" t="s">
        <v>42</v>
      </c>
      <c r="D39" s="21">
        <v>8000</v>
      </c>
      <c r="E39" s="21">
        <v>7.4</v>
      </c>
      <c r="F39" s="24" t="s">
        <v>8</v>
      </c>
      <c r="G39" s="10"/>
    </row>
    <row r="40" spans="1:7" x14ac:dyDescent="0.3">
      <c r="A40" s="1"/>
      <c r="B40" s="24" t="s">
        <v>18</v>
      </c>
      <c r="C40" s="24" t="s">
        <v>42</v>
      </c>
      <c r="D40" s="21">
        <v>19200</v>
      </c>
      <c r="E40" s="21">
        <v>14.6</v>
      </c>
      <c r="F40" s="21" t="s">
        <v>47</v>
      </c>
    </row>
    <row r="41" spans="1:7" s="4" customFormat="1" ht="21" x14ac:dyDescent="0.4">
      <c r="A41" s="5"/>
      <c r="B41" s="22"/>
      <c r="C41" s="47" t="s">
        <v>38</v>
      </c>
      <c r="D41" s="23">
        <f>SUM(D38:D40)</f>
        <v>29200</v>
      </c>
      <c r="E41" s="23">
        <f>SUM(E38:E40)</f>
        <v>26.6</v>
      </c>
      <c r="F41" s="22"/>
      <c r="G41" s="2"/>
    </row>
    <row r="42" spans="1:7" ht="21" x14ac:dyDescent="0.4">
      <c r="A42" s="1"/>
      <c r="B42" s="20"/>
      <c r="C42" s="20"/>
      <c r="D42" s="21"/>
      <c r="E42" s="21"/>
      <c r="F42" s="20"/>
      <c r="G42" s="2"/>
    </row>
    <row r="43" spans="1:7" ht="15.6" x14ac:dyDescent="0.3">
      <c r="A43" s="3"/>
      <c r="B43" s="24" t="s">
        <v>30</v>
      </c>
      <c r="C43" s="24" t="s">
        <v>42</v>
      </c>
      <c r="D43" s="23">
        <v>500</v>
      </c>
      <c r="E43" s="23">
        <v>0.55000000000000004</v>
      </c>
      <c r="F43" s="24" t="s">
        <v>45</v>
      </c>
      <c r="G43" s="10"/>
    </row>
    <row r="44" spans="1:7" ht="15.6" x14ac:dyDescent="0.3">
      <c r="A44" s="3"/>
      <c r="B44" s="24"/>
      <c r="C44" s="24"/>
      <c r="D44" s="23"/>
      <c r="E44" s="23"/>
      <c r="F44" s="24"/>
      <c r="G44" s="10"/>
    </row>
    <row r="45" spans="1:7" ht="21" x14ac:dyDescent="0.4">
      <c r="A45" s="1"/>
      <c r="B45" s="20" t="s">
        <v>48</v>
      </c>
      <c r="C45" s="20" t="s">
        <v>49</v>
      </c>
      <c r="D45" s="23">
        <v>1511</v>
      </c>
      <c r="E45" s="23">
        <v>37</v>
      </c>
      <c r="F45" s="20" t="s">
        <v>50</v>
      </c>
      <c r="G45" s="2"/>
    </row>
  </sheetData>
  <mergeCells count="1"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0"/>
  <sheetViews>
    <sheetView workbookViewId="0">
      <selection activeCell="K11" sqref="K11"/>
    </sheetView>
  </sheetViews>
  <sheetFormatPr defaultRowHeight="14.4" x14ac:dyDescent="0.3"/>
  <cols>
    <col min="2" max="2" width="15.109375" bestFit="1" customWidth="1"/>
    <col min="3" max="5" width="8.88671875" style="1"/>
    <col min="6" max="6" width="19.5546875" bestFit="1" customWidth="1"/>
  </cols>
  <sheetData>
    <row r="3" spans="2:6" ht="21" customHeight="1" x14ac:dyDescent="0.4">
      <c r="B3" s="6" t="s">
        <v>66</v>
      </c>
      <c r="C3" s="6"/>
      <c r="D3" s="6"/>
      <c r="E3" s="6"/>
      <c r="F3" s="6"/>
    </row>
    <row r="4" spans="2:6" ht="21" customHeight="1" x14ac:dyDescent="0.3"/>
    <row r="5" spans="2:6" s="7" customFormat="1" ht="21" customHeight="1" x14ac:dyDescent="0.35">
      <c r="B5" s="18" t="s">
        <v>0</v>
      </c>
      <c r="C5" s="19" t="s">
        <v>1</v>
      </c>
      <c r="D5" s="19" t="s">
        <v>2</v>
      </c>
      <c r="E5" s="19" t="s">
        <v>3</v>
      </c>
      <c r="F5" s="18" t="s">
        <v>39</v>
      </c>
    </row>
    <row r="6" spans="2:6" ht="21" customHeight="1" x14ac:dyDescent="0.3">
      <c r="B6" s="12" t="s">
        <v>4</v>
      </c>
      <c r="C6" s="25" t="s">
        <v>5</v>
      </c>
      <c r="D6" s="25">
        <v>20000</v>
      </c>
      <c r="E6" s="25">
        <v>29.3</v>
      </c>
      <c r="F6" s="12" t="s">
        <v>6</v>
      </c>
    </row>
    <row r="7" spans="2:6" ht="21" customHeight="1" x14ac:dyDescent="0.3">
      <c r="B7" s="12" t="s">
        <v>4</v>
      </c>
      <c r="C7" s="25" t="s">
        <v>5</v>
      </c>
      <c r="D7" s="25">
        <v>4000</v>
      </c>
      <c r="E7" s="25">
        <v>6.6</v>
      </c>
      <c r="F7" s="12" t="s">
        <v>7</v>
      </c>
    </row>
    <row r="8" spans="2:6" ht="21" customHeight="1" x14ac:dyDescent="0.3">
      <c r="B8" s="12" t="s">
        <v>4</v>
      </c>
      <c r="C8" s="25" t="s">
        <v>5</v>
      </c>
      <c r="D8" s="25">
        <v>4000</v>
      </c>
      <c r="E8" s="25">
        <v>8</v>
      </c>
      <c r="F8" s="12" t="s">
        <v>8</v>
      </c>
    </row>
    <row r="9" spans="2:6" ht="21" customHeight="1" x14ac:dyDescent="0.3">
      <c r="B9" s="12"/>
      <c r="C9" s="23" t="s">
        <v>38</v>
      </c>
      <c r="D9" s="23">
        <f>SUM(D6:D8)</f>
        <v>28000</v>
      </c>
      <c r="E9" s="23">
        <f>SUM(E6:E8)</f>
        <v>43.9</v>
      </c>
      <c r="F9" s="12"/>
    </row>
    <row r="10" spans="2:6" x14ac:dyDescent="0.3">
      <c r="B10" s="12"/>
      <c r="C10" s="25"/>
      <c r="D10" s="25"/>
      <c r="E10" s="25"/>
      <c r="F10" s="12"/>
    </row>
    <row r="11" spans="2:6" x14ac:dyDescent="0.3">
      <c r="B11" s="12" t="s">
        <v>4</v>
      </c>
      <c r="C11" s="25" t="s">
        <v>9</v>
      </c>
      <c r="D11" s="25">
        <v>5300</v>
      </c>
      <c r="E11" s="25">
        <v>33</v>
      </c>
      <c r="F11" s="12" t="s">
        <v>10</v>
      </c>
    </row>
    <row r="12" spans="2:6" x14ac:dyDescent="0.3">
      <c r="B12" s="12" t="s">
        <v>4</v>
      </c>
      <c r="C12" s="25" t="s">
        <v>11</v>
      </c>
      <c r="D12" s="25">
        <v>4839</v>
      </c>
      <c r="E12" s="25">
        <v>75</v>
      </c>
      <c r="F12" s="12" t="s">
        <v>10</v>
      </c>
    </row>
    <row r="13" spans="2:6" x14ac:dyDescent="0.3">
      <c r="B13" s="12" t="s">
        <v>4</v>
      </c>
      <c r="C13" s="25" t="s">
        <v>11</v>
      </c>
      <c r="D13" s="25">
        <v>2875</v>
      </c>
      <c r="E13" s="25">
        <v>92</v>
      </c>
      <c r="F13" s="12" t="s">
        <v>8</v>
      </c>
    </row>
    <row r="14" spans="2:6" x14ac:dyDescent="0.3">
      <c r="B14" s="12"/>
      <c r="C14" s="23" t="s">
        <v>38</v>
      </c>
      <c r="D14" s="23">
        <f>SUM(D11:D13)</f>
        <v>13014</v>
      </c>
      <c r="E14" s="23">
        <f>SUM(E11:E13)</f>
        <v>200</v>
      </c>
      <c r="F14" s="12"/>
    </row>
    <row r="15" spans="2:6" x14ac:dyDescent="0.3">
      <c r="B15" s="12"/>
      <c r="C15" s="25"/>
      <c r="D15" s="25"/>
      <c r="E15" s="25"/>
      <c r="F15" s="12"/>
    </row>
    <row r="16" spans="2:6" x14ac:dyDescent="0.3">
      <c r="B16" s="12" t="s">
        <v>4</v>
      </c>
      <c r="C16" s="25" t="s">
        <v>12</v>
      </c>
      <c r="D16" s="23">
        <v>400</v>
      </c>
      <c r="E16" s="23">
        <v>160</v>
      </c>
      <c r="F16" s="12" t="s">
        <v>13</v>
      </c>
    </row>
    <row r="17" spans="2:6" x14ac:dyDescent="0.3">
      <c r="B17" s="12"/>
      <c r="C17" s="25"/>
      <c r="D17" s="25"/>
      <c r="E17" s="25"/>
      <c r="F17" s="12"/>
    </row>
    <row r="18" spans="2:6" x14ac:dyDescent="0.3">
      <c r="B18" s="12" t="s">
        <v>14</v>
      </c>
      <c r="C18" s="25" t="s">
        <v>15</v>
      </c>
      <c r="D18" s="25">
        <v>6000</v>
      </c>
      <c r="E18" s="25">
        <v>24</v>
      </c>
      <c r="F18" s="12" t="s">
        <v>16</v>
      </c>
    </row>
    <row r="19" spans="2:6" x14ac:dyDescent="0.3">
      <c r="B19" s="12" t="s">
        <v>14</v>
      </c>
      <c r="C19" s="25" t="s">
        <v>15</v>
      </c>
      <c r="D19" s="25">
        <v>3000</v>
      </c>
      <c r="E19" s="25">
        <v>12</v>
      </c>
      <c r="F19" s="12" t="s">
        <v>17</v>
      </c>
    </row>
    <row r="20" spans="2:6" x14ac:dyDescent="0.3">
      <c r="B20" s="12" t="s">
        <v>14</v>
      </c>
      <c r="C20" s="25" t="s">
        <v>15</v>
      </c>
      <c r="D20" s="25">
        <v>6000</v>
      </c>
      <c r="E20" s="25">
        <v>24</v>
      </c>
      <c r="F20" s="12" t="s">
        <v>6</v>
      </c>
    </row>
    <row r="21" spans="2:6" x14ac:dyDescent="0.3">
      <c r="B21" s="12" t="s">
        <v>14</v>
      </c>
      <c r="C21" s="25" t="s">
        <v>15</v>
      </c>
      <c r="D21" s="25">
        <v>2500</v>
      </c>
      <c r="E21" s="25">
        <v>9.5</v>
      </c>
      <c r="F21" s="12" t="s">
        <v>6</v>
      </c>
    </row>
    <row r="22" spans="2:6" x14ac:dyDescent="0.3">
      <c r="B22" s="12"/>
      <c r="C22" s="23" t="s">
        <v>38</v>
      </c>
      <c r="D22" s="23">
        <f>SUM(D18:D21)</f>
        <v>17500</v>
      </c>
      <c r="E22" s="23">
        <f>SUM(E18:E21)</f>
        <v>69.5</v>
      </c>
      <c r="F22" s="12"/>
    </row>
    <row r="23" spans="2:6" x14ac:dyDescent="0.3">
      <c r="B23" s="12"/>
      <c r="C23" s="25"/>
      <c r="D23" s="25"/>
      <c r="E23" s="25"/>
      <c r="F23" s="12"/>
    </row>
    <row r="24" spans="2:6" x14ac:dyDescent="0.3">
      <c r="B24" s="12" t="s">
        <v>18</v>
      </c>
      <c r="C24" s="25" t="s">
        <v>11</v>
      </c>
      <c r="D24" s="25"/>
      <c r="E24" s="23">
        <v>24.2</v>
      </c>
      <c r="F24" s="12" t="s">
        <v>19</v>
      </c>
    </row>
    <row r="25" spans="2:6" x14ac:dyDescent="0.3">
      <c r="B25" s="12"/>
      <c r="C25" s="25"/>
      <c r="D25" s="25"/>
      <c r="E25" s="25"/>
      <c r="F25" s="12"/>
    </row>
    <row r="26" spans="2:6" x14ac:dyDescent="0.3">
      <c r="B26" s="12" t="s">
        <v>20</v>
      </c>
      <c r="C26" s="25" t="s">
        <v>21</v>
      </c>
      <c r="D26" s="25">
        <v>140000</v>
      </c>
      <c r="E26" s="25" t="s">
        <v>22</v>
      </c>
      <c r="F26" s="12" t="s">
        <v>23</v>
      </c>
    </row>
    <row r="27" spans="2:6" x14ac:dyDescent="0.3">
      <c r="B27" s="12" t="s">
        <v>20</v>
      </c>
      <c r="C27" s="25" t="s">
        <v>21</v>
      </c>
      <c r="D27" s="25">
        <v>600000</v>
      </c>
      <c r="E27" s="25" t="s">
        <v>22</v>
      </c>
      <c r="F27" s="12" t="s">
        <v>24</v>
      </c>
    </row>
    <row r="28" spans="2:6" x14ac:dyDescent="0.3">
      <c r="B28" s="12" t="s">
        <v>20</v>
      </c>
      <c r="C28" s="25" t="s">
        <v>21</v>
      </c>
      <c r="D28" s="25">
        <v>1100000</v>
      </c>
      <c r="E28" s="25" t="s">
        <v>22</v>
      </c>
      <c r="F28" s="12" t="s">
        <v>25</v>
      </c>
    </row>
    <row r="29" spans="2:6" x14ac:dyDescent="0.3">
      <c r="B29" s="12" t="s">
        <v>20</v>
      </c>
      <c r="C29" s="25" t="s">
        <v>21</v>
      </c>
      <c r="D29" s="25">
        <v>1392000</v>
      </c>
      <c r="E29" s="25"/>
      <c r="F29" s="12" t="s">
        <v>26</v>
      </c>
    </row>
    <row r="30" spans="2:6" x14ac:dyDescent="0.3">
      <c r="B30" s="12" t="s">
        <v>20</v>
      </c>
      <c r="C30" s="25" t="s">
        <v>21</v>
      </c>
      <c r="D30" s="25">
        <v>360000</v>
      </c>
      <c r="E30" s="25"/>
      <c r="F30" s="12" t="s">
        <v>27</v>
      </c>
    </row>
    <row r="31" spans="2:6" x14ac:dyDescent="0.3">
      <c r="B31" s="12"/>
      <c r="C31" s="23" t="s">
        <v>38</v>
      </c>
      <c r="D31" s="23">
        <f>SUM(D26:D30)</f>
        <v>3592000</v>
      </c>
      <c r="E31" s="25"/>
      <c r="F31" s="12"/>
    </row>
    <row r="32" spans="2:6" x14ac:dyDescent="0.3">
      <c r="B32" s="12"/>
      <c r="C32" s="25"/>
      <c r="D32" s="25"/>
      <c r="E32" s="25"/>
      <c r="F32" s="12"/>
    </row>
    <row r="33" spans="2:6" x14ac:dyDescent="0.3">
      <c r="B33" s="12" t="s">
        <v>20</v>
      </c>
      <c r="C33" s="25" t="s">
        <v>15</v>
      </c>
      <c r="D33" s="23">
        <v>127</v>
      </c>
      <c r="E33" s="25"/>
      <c r="F33" s="12" t="s">
        <v>28</v>
      </c>
    </row>
    <row r="34" spans="2:6" x14ac:dyDescent="0.3">
      <c r="B34" s="12"/>
      <c r="C34" s="25"/>
      <c r="D34" s="25"/>
      <c r="E34" s="25"/>
      <c r="F34" s="12"/>
    </row>
    <row r="35" spans="2:6" x14ac:dyDescent="0.3">
      <c r="B35" s="12" t="s">
        <v>20</v>
      </c>
      <c r="C35" s="25" t="s">
        <v>11</v>
      </c>
      <c r="D35" s="25">
        <v>6915</v>
      </c>
      <c r="E35" s="25">
        <v>23.5</v>
      </c>
      <c r="F35" s="12" t="s">
        <v>29</v>
      </c>
    </row>
    <row r="36" spans="2:6" x14ac:dyDescent="0.3">
      <c r="B36" s="12" t="s">
        <v>20</v>
      </c>
      <c r="C36" s="25" t="s">
        <v>11</v>
      </c>
      <c r="D36" s="25">
        <v>5023</v>
      </c>
      <c r="E36" s="25">
        <v>9.4</v>
      </c>
      <c r="F36" s="12" t="s">
        <v>29</v>
      </c>
    </row>
    <row r="37" spans="2:6" x14ac:dyDescent="0.3">
      <c r="B37" s="12" t="s">
        <v>20</v>
      </c>
      <c r="C37" s="25" t="s">
        <v>11</v>
      </c>
      <c r="D37" s="25">
        <v>3000</v>
      </c>
      <c r="E37" s="25">
        <v>5.4</v>
      </c>
      <c r="F37" s="12" t="s">
        <v>29</v>
      </c>
    </row>
    <row r="38" spans="2:6" x14ac:dyDescent="0.3">
      <c r="B38" s="12"/>
      <c r="C38" s="23" t="s">
        <v>38</v>
      </c>
      <c r="D38" s="23">
        <f>SUM(D35:D37)</f>
        <v>14938</v>
      </c>
      <c r="E38" s="23">
        <f>SUM(E35:E37)</f>
        <v>38.299999999999997</v>
      </c>
      <c r="F38" s="12"/>
    </row>
    <row r="39" spans="2:6" x14ac:dyDescent="0.3">
      <c r="B39" s="12"/>
      <c r="C39" s="25"/>
      <c r="D39" s="25"/>
      <c r="E39" s="25"/>
      <c r="F39" s="12"/>
    </row>
    <row r="40" spans="2:6" x14ac:dyDescent="0.3">
      <c r="B40" s="12" t="s">
        <v>30</v>
      </c>
      <c r="C40" s="25" t="s">
        <v>11</v>
      </c>
      <c r="D40" s="25">
        <v>382</v>
      </c>
      <c r="E40" s="25">
        <v>3.13</v>
      </c>
      <c r="F40" s="12" t="s">
        <v>31</v>
      </c>
    </row>
    <row r="41" spans="2:6" x14ac:dyDescent="0.3">
      <c r="B41" s="12" t="s">
        <v>30</v>
      </c>
      <c r="C41" s="25" t="s">
        <v>11</v>
      </c>
      <c r="D41" s="25">
        <v>613</v>
      </c>
      <c r="E41" s="25">
        <v>0.76200000000000001</v>
      </c>
      <c r="F41" s="12" t="s">
        <v>31</v>
      </c>
    </row>
    <row r="42" spans="2:6" x14ac:dyDescent="0.3">
      <c r="B42" s="12"/>
      <c r="C42" s="23" t="s">
        <v>38</v>
      </c>
      <c r="D42" s="23">
        <f>SUM(D40:D41)</f>
        <v>995</v>
      </c>
      <c r="E42" s="23">
        <f>SUM(E40:E41)</f>
        <v>3.8919999999999999</v>
      </c>
      <c r="F42" s="12"/>
    </row>
    <row r="43" spans="2:6" x14ac:dyDescent="0.3">
      <c r="B43" s="12"/>
      <c r="C43" s="25"/>
      <c r="D43" s="25"/>
      <c r="E43" s="25"/>
      <c r="F43" s="12"/>
    </row>
    <row r="44" spans="2:6" x14ac:dyDescent="0.3">
      <c r="B44" s="12" t="s">
        <v>32</v>
      </c>
      <c r="C44" s="25" t="s">
        <v>11</v>
      </c>
      <c r="D44" s="23">
        <v>6046</v>
      </c>
      <c r="E44" s="23">
        <v>39</v>
      </c>
      <c r="F44" s="12" t="s">
        <v>33</v>
      </c>
    </row>
    <row r="45" spans="2:6" x14ac:dyDescent="0.3">
      <c r="B45" s="12"/>
      <c r="C45" s="25"/>
      <c r="D45" s="25"/>
      <c r="E45" s="25"/>
      <c r="F45" s="12"/>
    </row>
    <row r="46" spans="2:6" x14ac:dyDescent="0.3">
      <c r="B46" s="12" t="s">
        <v>34</v>
      </c>
      <c r="C46" s="25" t="s">
        <v>35</v>
      </c>
      <c r="D46" s="23">
        <v>36600</v>
      </c>
      <c r="E46" s="25"/>
      <c r="F46" s="12" t="s">
        <v>36</v>
      </c>
    </row>
    <row r="47" spans="2:6" x14ac:dyDescent="0.3">
      <c r="B47" s="12"/>
      <c r="C47" s="25"/>
      <c r="D47" s="25"/>
      <c r="E47" s="25"/>
      <c r="F47" s="12"/>
    </row>
    <row r="48" spans="2:6" x14ac:dyDescent="0.3">
      <c r="B48" s="12" t="s">
        <v>34</v>
      </c>
      <c r="C48" s="25" t="s">
        <v>11</v>
      </c>
      <c r="D48" s="25">
        <v>5118</v>
      </c>
      <c r="E48" s="25">
        <v>21.8</v>
      </c>
      <c r="F48" s="12" t="s">
        <v>17</v>
      </c>
    </row>
    <row r="49" spans="2:6" x14ac:dyDescent="0.3">
      <c r="B49" s="12" t="s">
        <v>34</v>
      </c>
      <c r="C49" s="25" t="s">
        <v>11</v>
      </c>
      <c r="D49" s="25">
        <v>9820</v>
      </c>
      <c r="E49" s="25">
        <v>38.200000000000003</v>
      </c>
      <c r="F49" s="12" t="s">
        <v>37</v>
      </c>
    </row>
    <row r="50" spans="2:6" x14ac:dyDescent="0.3">
      <c r="B50" s="12"/>
      <c r="C50" s="23" t="s">
        <v>38</v>
      </c>
      <c r="D50" s="23">
        <f>SUM(D48:D49)</f>
        <v>14938</v>
      </c>
      <c r="E50" s="23">
        <f>SUM(E48:E49)</f>
        <v>60</v>
      </c>
      <c r="F50" s="12"/>
    </row>
  </sheetData>
  <mergeCells count="1">
    <mergeCell ref="B3:F3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6B9D83-2329-4D1B-AE3D-E2EED789F525}"/>
</file>

<file path=customXml/itemProps2.xml><?xml version="1.0" encoding="utf-8"?>
<ds:datastoreItem xmlns:ds="http://schemas.openxmlformats.org/officeDocument/2006/customXml" ds:itemID="{D85757AC-EA52-4190-A3BF-BEEBAF1CE85E}"/>
</file>

<file path=customXml/itemProps3.xml><?xml version="1.0" encoding="utf-8"?>
<ds:datastoreItem xmlns:ds="http://schemas.openxmlformats.org/officeDocument/2006/customXml" ds:itemID="{3AC3FB19-B963-424F-B8C5-833CC059B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>INBO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AUWERX, Johan</dc:creator>
  <cp:lastModifiedBy>AUWERX, Johan</cp:lastModifiedBy>
  <dcterms:created xsi:type="dcterms:W3CDTF">2022-03-09T09:20:24Z</dcterms:created>
  <dcterms:modified xsi:type="dcterms:W3CDTF">2022-03-09T11:01:33Z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