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2-Antwoorden administratie\SV 401 - 450\"/>
    </mc:Choice>
  </mc:AlternateContent>
  <xr:revisionPtr revIDLastSave="0" documentId="8_{E387D4B8-ECC6-4CB9-9753-BF77A14B41B2}" xr6:coauthVersionLast="46" xr6:coauthVersionMax="46" xr10:uidLastSave="{00000000-0000-0000-0000-000000000000}"/>
  <bookViews>
    <workbookView xWindow="-120" yWindow="-120" windowWidth="25440" windowHeight="15390" activeTab="2" xr2:uid="{00000000-000D-0000-FFFF-FFFF00000000}"/>
  </bookViews>
  <sheets>
    <sheet name="bron" sheetId="4" r:id="rId1"/>
    <sheet name="Rusland" sheetId="2" r:id="rId2"/>
    <sheet name="Oekraïn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5" i="3"/>
  <c r="M23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4" i="3"/>
  <c r="M25" i="3"/>
  <c r="M26" i="3"/>
  <c r="M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5" i="3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5" i="2"/>
</calcChain>
</file>

<file path=xl/sharedStrings.xml><?xml version="1.0" encoding="utf-8"?>
<sst xmlns="http://schemas.openxmlformats.org/spreadsheetml/2006/main" count="124" uniqueCount="39">
  <si>
    <t xml:space="preserve">  Oekraïne</t>
  </si>
  <si>
    <t>2016</t>
  </si>
  <si>
    <t>2017</t>
  </si>
  <si>
    <t>2018</t>
  </si>
  <si>
    <t>2019</t>
  </si>
  <si>
    <t>2020</t>
  </si>
  <si>
    <t>2021</t>
  </si>
  <si>
    <t>Invoer</t>
  </si>
  <si>
    <t>Uitvoer</t>
  </si>
  <si>
    <t>Producten</t>
  </si>
  <si>
    <t/>
  </si>
  <si>
    <t>I: Levende dieren en producten van het dierenrijk</t>
  </si>
  <si>
    <t>II: Producten van het plantenrijk</t>
  </si>
  <si>
    <t>III: Vetten en oliën (dierlijke en plantaardige) en dissociatieproducten daarvan; bewerkt spijsvet; was van dierlijke of van plantaardige oorsprong</t>
  </si>
  <si>
    <t>IV: Producten van de voedselindustrie; dranken, alcoholhoudende vloeistoffen en azijn; tabak en tot verbruik bereide tabakssurrogaten</t>
  </si>
  <si>
    <t>V: Minerale producten</t>
  </si>
  <si>
    <t>VI: Producten van de chemische en van de aanverwante industrieën</t>
  </si>
  <si>
    <t>VII: Kunststof en werken daarvan; rubber en werken daarvan</t>
  </si>
  <si>
    <t>VIII: Huiden, vellen, leder en pelterijen, lederwaren en bontwerk; zadel- en tuigmakerswerk; reisartikelen, handtassen e.d. bergingsmiddelen; werken van darmen</t>
  </si>
  <si>
    <t>IX: Hout, houtskool en houtwaren; kurk en kurkwaren; vlechtwerk en mandenmakerswerk</t>
  </si>
  <si>
    <t>X: Houtpulp en pulp van andere cellulosehoudende vezelstoffen; papier en karton voor het terugwinnen (resten en afval); papier en karton, alsmede artikelen daarvan</t>
  </si>
  <si>
    <t>XI: Textielstoffen en textielwaren</t>
  </si>
  <si>
    <t>XII: Schoeisel, hoofddeksels, paraplu's, parasols, wandelstokken, zitstokken, zwepen, rijzwepen, alsmede delen daarvan; geprepareerde veren en artikelen van veren; kunstbloemen; werken van mensenhaar</t>
  </si>
  <si>
    <t>XIII: Werken van steen, van gips, van cement, van asbest, van mica en van dergelijke stoffen; keramische producten; glas en glaswerk</t>
  </si>
  <si>
    <t>XIV: Echte en gekweekte parels, edelstenen en halfedelstenen, edele metalen en metalen geplateerd met edele metalen, alsmede werken daarvan; fancybijouterieën; munten</t>
  </si>
  <si>
    <t>XV: Onedele metalen en werken daarvan</t>
  </si>
  <si>
    <t>XVI: Machines, toestellen en elektrotechnisch materieel, alsmede delen daarvan; toestellen voor het opnemen of het weergeven van geluid, voor het opnemen of het weergeven van beelden en geluid voor televisie, alsmede delen en toebehoren van deze toestellen</t>
  </si>
  <si>
    <t>XVII: Vervoermaterieel</t>
  </si>
  <si>
    <t>XVIII: Optische instrumenten, apparaten en toestellen; instrumenten, apparaten en toestellen, voor de fotografie en de cinematografie; meet-, verificatie-, controle- en precisie-instrumenten, -apparaten en -toestellen; medische en chirurgische instrumenten, appa</t>
  </si>
  <si>
    <t>XIX: Wapens en munitie; delen en toebehoren daarvan</t>
  </si>
  <si>
    <t>..</t>
  </si>
  <si>
    <t>XX: Diverse goederen en producten</t>
  </si>
  <si>
    <t>XXI: Kunstvoorwerpen, voorwerpen voor verzamelingen en antiquiteiten</t>
  </si>
  <si>
    <t>00: Totaal</t>
  </si>
  <si>
    <t xml:space="preserve">  Russische Federatie - Vlaanderen</t>
  </si>
  <si>
    <t>Saldo (uitvoer - invoer)</t>
  </si>
  <si>
    <t>bron: NBB, berekening en bewerking Departement EWI (2022)</t>
  </si>
  <si>
    <t>contact: jan.vannispen@vlaanderen.be</t>
  </si>
  <si>
    <t>weergegeven cijfers zijn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</si>
</sst>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horizontal="center"/>
    </xf>
    <xf numFmtId="0" fontId="20" fillId="0" borderId="0" xfId="0" applyFont="1"/>
    <xf numFmtId="0" fontId="0" fillId="33" borderId="0" xfId="0" applyFill="1"/>
    <xf numFmtId="0" fontId="19" fillId="33" borderId="0" xfId="0" applyFont="1" applyFill="1"/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B8AAD-7261-4FA3-8492-CBE205F9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/>
  </sheetViews>
  <sheetFormatPr defaultColWidth="0" defaultRowHeight="12.75" zeroHeight="1" x14ac:dyDescent="0.2"/>
  <cols>
    <col min="1" max="1" width="52.7109375" customWidth="1"/>
    <col min="2" max="16384" width="8.85546875" hidden="1"/>
  </cols>
  <sheetData>
    <row r="1" spans="1:1" x14ac:dyDescent="0.2">
      <c r="A1" s="10"/>
    </row>
    <row r="2" spans="1:1" x14ac:dyDescent="0.2">
      <c r="A2" s="10"/>
    </row>
    <row r="3" spans="1:1" x14ac:dyDescent="0.2">
      <c r="A3" s="10"/>
    </row>
    <row r="4" spans="1:1" x14ac:dyDescent="0.2">
      <c r="A4" s="10"/>
    </row>
    <row r="5" spans="1:1" x14ac:dyDescent="0.2">
      <c r="A5" s="10"/>
    </row>
    <row r="6" spans="1:1" x14ac:dyDescent="0.2">
      <c r="A6" s="11" t="s">
        <v>36</v>
      </c>
    </row>
    <row r="7" spans="1:1" x14ac:dyDescent="0.2">
      <c r="A7" s="10"/>
    </row>
    <row r="8" spans="1:1" x14ac:dyDescent="0.2">
      <c r="A8" s="10" t="s">
        <v>38</v>
      </c>
    </row>
    <row r="9" spans="1:1" x14ac:dyDescent="0.2">
      <c r="A9" s="10"/>
    </row>
    <row r="10" spans="1:1" x14ac:dyDescent="0.2">
      <c r="A10" s="10" t="s">
        <v>37</v>
      </c>
    </row>
    <row r="15" spans="1:1" hidden="1" x14ac:dyDescent="0.2">
      <c r="A15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topLeftCell="C1" workbookViewId="0">
      <selection activeCell="B27" sqref="A27:XFD1048576"/>
    </sheetView>
  </sheetViews>
  <sheetFormatPr defaultColWidth="0" defaultRowHeight="11.25" zeroHeight="1" x14ac:dyDescent="0.2"/>
  <cols>
    <col min="1" max="1" width="100.7109375" style="2" customWidth="1"/>
    <col min="2" max="2" width="11" style="5" customWidth="1"/>
    <col min="3" max="3" width="10.5703125" style="5" customWidth="1"/>
    <col min="4" max="4" width="17.140625" style="5" bestFit="1" customWidth="1"/>
    <col min="5" max="5" width="11.5703125" style="5" customWidth="1"/>
    <col min="6" max="6" width="10.7109375" style="5" customWidth="1"/>
    <col min="7" max="7" width="17.140625" style="5" bestFit="1" customWidth="1"/>
    <col min="8" max="8" width="11.28515625" style="5" customWidth="1"/>
    <col min="9" max="9" width="12.5703125" style="5" customWidth="1"/>
    <col min="10" max="10" width="17.140625" style="5" bestFit="1" customWidth="1"/>
    <col min="11" max="11" width="11.28515625" style="5" customWidth="1"/>
    <col min="12" max="12" width="11.5703125" style="5" customWidth="1"/>
    <col min="13" max="13" width="18" style="5" customWidth="1"/>
    <col min="14" max="14" width="11.28515625" style="5" customWidth="1"/>
    <col min="15" max="15" width="11.7109375" style="5" customWidth="1"/>
    <col min="16" max="16" width="21" style="5" customWidth="1"/>
    <col min="17" max="17" width="11" style="5" customWidth="1"/>
    <col min="18" max="18" width="11.42578125" style="5" customWidth="1"/>
    <col min="19" max="19" width="21.140625" style="5" customWidth="1"/>
    <col min="20" max="16384" width="8.85546875" style="3" hidden="1"/>
  </cols>
  <sheetData>
    <row r="1" spans="1:19" x14ac:dyDescent="0.2">
      <c r="B1" s="12" t="s">
        <v>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"/>
    </row>
    <row r="2" spans="1:19" x14ac:dyDescent="0.2"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  <c r="K2" s="12" t="s">
        <v>4</v>
      </c>
      <c r="L2" s="12"/>
      <c r="M2" s="12"/>
      <c r="N2" s="12" t="s">
        <v>5</v>
      </c>
      <c r="O2" s="12"/>
      <c r="P2" s="12"/>
      <c r="Q2" s="12" t="s">
        <v>6</v>
      </c>
      <c r="R2" s="12"/>
      <c r="S2" s="12"/>
    </row>
    <row r="3" spans="1:19" x14ac:dyDescent="0.2">
      <c r="B3" s="4" t="s">
        <v>7</v>
      </c>
      <c r="C3" s="4" t="s">
        <v>8</v>
      </c>
      <c r="D3" s="4" t="s">
        <v>35</v>
      </c>
      <c r="E3" s="4" t="s">
        <v>7</v>
      </c>
      <c r="F3" s="4" t="s">
        <v>8</v>
      </c>
      <c r="G3" s="4" t="s">
        <v>35</v>
      </c>
      <c r="H3" s="4" t="s">
        <v>7</v>
      </c>
      <c r="I3" s="4" t="s">
        <v>8</v>
      </c>
      <c r="J3" s="4" t="s">
        <v>35</v>
      </c>
      <c r="K3" s="4" t="s">
        <v>7</v>
      </c>
      <c r="L3" s="4" t="s">
        <v>8</v>
      </c>
      <c r="M3" s="4" t="s">
        <v>35</v>
      </c>
      <c r="N3" s="4" t="s">
        <v>7</v>
      </c>
      <c r="O3" s="4" t="s">
        <v>8</v>
      </c>
      <c r="P3" s="4" t="s">
        <v>35</v>
      </c>
      <c r="Q3" s="4" t="s">
        <v>7</v>
      </c>
      <c r="R3" s="4" t="s">
        <v>8</v>
      </c>
      <c r="S3" s="4" t="s">
        <v>35</v>
      </c>
    </row>
    <row r="4" spans="1:19" x14ac:dyDescent="0.2">
      <c r="A4" s="2" t="s">
        <v>9</v>
      </c>
      <c r="B4" s="5" t="s">
        <v>10</v>
      </c>
      <c r="C4" s="5" t="s">
        <v>10</v>
      </c>
      <c r="E4" s="5" t="s">
        <v>10</v>
      </c>
      <c r="F4" s="5" t="s">
        <v>10</v>
      </c>
      <c r="H4" s="5" t="s">
        <v>10</v>
      </c>
      <c r="I4" s="5" t="s">
        <v>10</v>
      </c>
      <c r="K4" s="5" t="s">
        <v>10</v>
      </c>
      <c r="L4" s="5" t="s">
        <v>10</v>
      </c>
      <c r="N4" s="5" t="s">
        <v>10</v>
      </c>
      <c r="O4" s="5" t="s">
        <v>10</v>
      </c>
      <c r="Q4" s="5" t="s">
        <v>10</v>
      </c>
      <c r="R4" s="5" t="s">
        <v>10</v>
      </c>
    </row>
    <row r="5" spans="1:19" x14ac:dyDescent="0.2">
      <c r="A5" s="2" t="s">
        <v>11</v>
      </c>
      <c r="B5" s="6">
        <v>4456490.79</v>
      </c>
      <c r="C5" s="6">
        <v>2618508.54</v>
      </c>
      <c r="D5" s="6">
        <f>C5-B5</f>
        <v>-1837982.25</v>
      </c>
      <c r="E5" s="6">
        <v>2713478.56</v>
      </c>
      <c r="F5" s="6">
        <v>1402554.57</v>
      </c>
      <c r="G5" s="6">
        <f>F5-E5</f>
        <v>-1310923.99</v>
      </c>
      <c r="H5" s="6">
        <v>6665902.3200000003</v>
      </c>
      <c r="I5" s="6">
        <v>2145025.2999999998</v>
      </c>
      <c r="J5" s="6">
        <f>I5-H5</f>
        <v>-4520877.0200000005</v>
      </c>
      <c r="K5" s="6">
        <v>6097546.9000000004</v>
      </c>
      <c r="L5" s="6">
        <v>4439594.6100000003</v>
      </c>
      <c r="M5" s="6">
        <f>L5-K5</f>
        <v>-1657952.29</v>
      </c>
      <c r="N5" s="6">
        <v>6332718.3300000001</v>
      </c>
      <c r="O5" s="6">
        <v>7122521.6299999999</v>
      </c>
      <c r="P5" s="6">
        <f>O5-N5</f>
        <v>789803.29999999981</v>
      </c>
      <c r="Q5" s="6">
        <v>5338945.3899999997</v>
      </c>
      <c r="R5" s="6">
        <v>6046567.25</v>
      </c>
      <c r="S5" s="6">
        <f>R5-Q5</f>
        <v>707621.86000000034</v>
      </c>
    </row>
    <row r="6" spans="1:19" x14ac:dyDescent="0.2">
      <c r="A6" s="2" t="s">
        <v>12</v>
      </c>
      <c r="B6" s="6">
        <v>87554607.980000004</v>
      </c>
      <c r="C6" s="6">
        <v>29274017.469999999</v>
      </c>
      <c r="D6" s="6">
        <f t="shared" ref="D6:D26" si="0">C6-B6</f>
        <v>-58280590.510000005</v>
      </c>
      <c r="E6" s="6">
        <v>80588678.769999996</v>
      </c>
      <c r="F6" s="6">
        <v>33278702.620000001</v>
      </c>
      <c r="G6" s="6">
        <f t="shared" ref="G6:G26" si="1">F6-E6</f>
        <v>-47309976.149999991</v>
      </c>
      <c r="H6" s="6">
        <v>82553874.349999994</v>
      </c>
      <c r="I6" s="6">
        <v>31899174.079999998</v>
      </c>
      <c r="J6" s="6">
        <f t="shared" ref="J6:J26" si="2">I6-H6</f>
        <v>-50654700.269999996</v>
      </c>
      <c r="K6" s="6">
        <v>84758119.280000001</v>
      </c>
      <c r="L6" s="6">
        <v>43981865.259999998</v>
      </c>
      <c r="M6" s="6">
        <f t="shared" ref="M6:M26" si="3">L6-K6</f>
        <v>-40776254.020000003</v>
      </c>
      <c r="N6" s="6">
        <v>65852401.590000004</v>
      </c>
      <c r="O6" s="6">
        <v>38005661.280000001</v>
      </c>
      <c r="P6" s="6">
        <f t="shared" ref="P6:P26" si="4">O6-N6</f>
        <v>-27846740.310000002</v>
      </c>
      <c r="Q6" s="6">
        <v>116008685.44</v>
      </c>
      <c r="R6" s="6">
        <v>37992973.890000001</v>
      </c>
      <c r="S6" s="6">
        <f t="shared" ref="S6:S26" si="5">R6-Q6</f>
        <v>-78015711.549999997</v>
      </c>
    </row>
    <row r="7" spans="1:19" ht="22.5" x14ac:dyDescent="0.2">
      <c r="A7" s="2" t="s">
        <v>13</v>
      </c>
      <c r="B7" s="6">
        <v>418178.55</v>
      </c>
      <c r="C7" s="6">
        <v>9212854.6099999994</v>
      </c>
      <c r="D7" s="6">
        <f t="shared" si="0"/>
        <v>8794676.0599999987</v>
      </c>
      <c r="E7" s="6">
        <v>406938.25</v>
      </c>
      <c r="F7" s="6">
        <v>10812165.880000001</v>
      </c>
      <c r="G7" s="6">
        <f t="shared" si="1"/>
        <v>10405227.630000001</v>
      </c>
      <c r="H7" s="6">
        <v>147379.4</v>
      </c>
      <c r="I7" s="6">
        <v>9433401.0800000001</v>
      </c>
      <c r="J7" s="6">
        <f t="shared" si="2"/>
        <v>9286021.6799999997</v>
      </c>
      <c r="K7" s="6">
        <v>2696029.94</v>
      </c>
      <c r="L7" s="6">
        <v>7804303</v>
      </c>
      <c r="M7" s="6">
        <f t="shared" si="3"/>
        <v>5108273.0600000005</v>
      </c>
      <c r="N7" s="6">
        <v>17.27</v>
      </c>
      <c r="O7" s="6">
        <v>6584730.3200000003</v>
      </c>
      <c r="P7" s="6">
        <f t="shared" si="4"/>
        <v>6584713.0500000007</v>
      </c>
      <c r="Q7" s="6">
        <v>3370704.75</v>
      </c>
      <c r="R7" s="6">
        <v>4719728.46</v>
      </c>
      <c r="S7" s="6">
        <f t="shared" si="5"/>
        <v>1349023.71</v>
      </c>
    </row>
    <row r="8" spans="1:19" x14ac:dyDescent="0.2">
      <c r="A8" s="2" t="s">
        <v>14</v>
      </c>
      <c r="B8" s="6">
        <v>16063093.65</v>
      </c>
      <c r="C8" s="6">
        <v>91485235.109999999</v>
      </c>
      <c r="D8" s="6">
        <f t="shared" si="0"/>
        <v>75422141.459999993</v>
      </c>
      <c r="E8" s="6">
        <v>14981796.140000001</v>
      </c>
      <c r="F8" s="6">
        <v>110483553.39</v>
      </c>
      <c r="G8" s="6">
        <f t="shared" si="1"/>
        <v>95501757.25</v>
      </c>
      <c r="H8" s="6">
        <v>10653530.77</v>
      </c>
      <c r="I8" s="6">
        <v>120133595.06</v>
      </c>
      <c r="J8" s="6">
        <f t="shared" si="2"/>
        <v>109480064.29000001</v>
      </c>
      <c r="K8" s="6">
        <v>17850929.039999999</v>
      </c>
      <c r="L8" s="6">
        <v>144713632.49000001</v>
      </c>
      <c r="M8" s="6">
        <f t="shared" si="3"/>
        <v>126862703.45000002</v>
      </c>
      <c r="N8" s="6">
        <v>37662239.899999999</v>
      </c>
      <c r="O8" s="6">
        <v>137781723.72999999</v>
      </c>
      <c r="P8" s="6">
        <f t="shared" si="4"/>
        <v>100119483.82999998</v>
      </c>
      <c r="Q8" s="6">
        <v>49099651.880000003</v>
      </c>
      <c r="R8" s="6">
        <v>287567423.60000002</v>
      </c>
      <c r="S8" s="6">
        <f t="shared" si="5"/>
        <v>238467771.72000003</v>
      </c>
    </row>
    <row r="9" spans="1:19" x14ac:dyDescent="0.2">
      <c r="A9" s="2" t="s">
        <v>15</v>
      </c>
      <c r="B9" s="6">
        <v>1768137381.3099999</v>
      </c>
      <c r="C9" s="6">
        <v>104935655.38</v>
      </c>
      <c r="D9" s="6">
        <f t="shared" si="0"/>
        <v>-1663201725.9299998</v>
      </c>
      <c r="E9" s="6">
        <v>2310016976.7199998</v>
      </c>
      <c r="F9" s="6">
        <v>70869336.349999994</v>
      </c>
      <c r="G9" s="6">
        <f t="shared" si="1"/>
        <v>-2239147640.3699999</v>
      </c>
      <c r="H9" s="6">
        <v>2554436821.6599998</v>
      </c>
      <c r="I9" s="6">
        <v>62151935.93</v>
      </c>
      <c r="J9" s="6">
        <f t="shared" si="2"/>
        <v>-2492284885.73</v>
      </c>
      <c r="K9" s="6">
        <v>2342667788.6700001</v>
      </c>
      <c r="L9" s="6">
        <v>67832841.730000004</v>
      </c>
      <c r="M9" s="6">
        <f t="shared" si="3"/>
        <v>-2274834946.9400001</v>
      </c>
      <c r="N9" s="6">
        <v>1791914852.47</v>
      </c>
      <c r="O9" s="6">
        <v>73578014.590000004</v>
      </c>
      <c r="P9" s="6">
        <f t="shared" si="4"/>
        <v>-1718336837.8800001</v>
      </c>
      <c r="Q9" s="6">
        <v>2439533401.9400001</v>
      </c>
      <c r="R9" s="6">
        <v>102697331.88</v>
      </c>
      <c r="S9" s="6">
        <f t="shared" si="5"/>
        <v>-2336836070.0599999</v>
      </c>
    </row>
    <row r="10" spans="1:19" x14ac:dyDescent="0.2">
      <c r="A10" s="2" t="s">
        <v>16</v>
      </c>
      <c r="B10" s="6">
        <v>406894012.80000001</v>
      </c>
      <c r="C10" s="6">
        <v>663512846.5</v>
      </c>
      <c r="D10" s="6">
        <f t="shared" si="0"/>
        <v>256618833.69999999</v>
      </c>
      <c r="E10" s="6">
        <v>306494498.49000001</v>
      </c>
      <c r="F10" s="6">
        <v>825742647.07000005</v>
      </c>
      <c r="G10" s="6">
        <f t="shared" si="1"/>
        <v>519248148.58000004</v>
      </c>
      <c r="H10" s="6">
        <v>299234496.63</v>
      </c>
      <c r="I10" s="6">
        <v>769306961.07000005</v>
      </c>
      <c r="J10" s="6">
        <f t="shared" si="2"/>
        <v>470072464.44000006</v>
      </c>
      <c r="K10" s="6">
        <v>308222984.89999998</v>
      </c>
      <c r="L10" s="6">
        <v>1040619501.33</v>
      </c>
      <c r="M10" s="6">
        <f t="shared" si="3"/>
        <v>732396516.43000007</v>
      </c>
      <c r="N10" s="6">
        <v>238605444.5</v>
      </c>
      <c r="O10" s="6">
        <v>1145204022.0699999</v>
      </c>
      <c r="P10" s="6">
        <f t="shared" si="4"/>
        <v>906598577.56999993</v>
      </c>
      <c r="Q10" s="6">
        <v>362345407.49000001</v>
      </c>
      <c r="R10" s="6">
        <v>1240054795.79</v>
      </c>
      <c r="S10" s="6">
        <f t="shared" si="5"/>
        <v>877709388.29999995</v>
      </c>
    </row>
    <row r="11" spans="1:19" x14ac:dyDescent="0.2">
      <c r="A11" s="2" t="s">
        <v>17</v>
      </c>
      <c r="B11" s="6">
        <v>23075211.460000001</v>
      </c>
      <c r="C11" s="6">
        <v>210530382.03999999</v>
      </c>
      <c r="D11" s="6">
        <f t="shared" si="0"/>
        <v>187455170.57999998</v>
      </c>
      <c r="E11" s="6">
        <v>11612563.810000001</v>
      </c>
      <c r="F11" s="6">
        <v>246181538.49000001</v>
      </c>
      <c r="G11" s="6">
        <f t="shared" si="1"/>
        <v>234568974.68000001</v>
      </c>
      <c r="H11" s="6">
        <v>10050375.76</v>
      </c>
      <c r="I11" s="6">
        <v>259067275.06</v>
      </c>
      <c r="J11" s="6">
        <f t="shared" si="2"/>
        <v>249016899.30000001</v>
      </c>
      <c r="K11" s="6">
        <v>9399258.9700000007</v>
      </c>
      <c r="L11" s="6">
        <v>303706788.38</v>
      </c>
      <c r="M11" s="6">
        <f t="shared" si="3"/>
        <v>294307529.40999997</v>
      </c>
      <c r="N11" s="6">
        <v>18612686</v>
      </c>
      <c r="O11" s="6">
        <v>296132968.13</v>
      </c>
      <c r="P11" s="6">
        <f t="shared" si="4"/>
        <v>277520282.13</v>
      </c>
      <c r="Q11" s="6">
        <v>27695487.489999998</v>
      </c>
      <c r="R11" s="6">
        <v>389544451.24000001</v>
      </c>
      <c r="S11" s="6">
        <f t="shared" si="5"/>
        <v>361848963.75</v>
      </c>
    </row>
    <row r="12" spans="1:19" ht="22.5" x14ac:dyDescent="0.2">
      <c r="A12" s="2" t="s">
        <v>18</v>
      </c>
      <c r="B12" s="6">
        <v>3193.66</v>
      </c>
      <c r="C12" s="6">
        <v>2214545.7000000002</v>
      </c>
      <c r="D12" s="6">
        <f t="shared" si="0"/>
        <v>2211352.04</v>
      </c>
      <c r="E12" s="6">
        <v>3991.13</v>
      </c>
      <c r="F12" s="6">
        <v>2754942.91</v>
      </c>
      <c r="G12" s="6">
        <f t="shared" si="1"/>
        <v>2750951.7800000003</v>
      </c>
      <c r="H12" s="6">
        <v>7976.14</v>
      </c>
      <c r="I12" s="6">
        <v>2669729.39</v>
      </c>
      <c r="J12" s="6">
        <f t="shared" si="2"/>
        <v>2661753.25</v>
      </c>
      <c r="K12" s="6">
        <v>18708.39</v>
      </c>
      <c r="L12" s="6">
        <v>2980950.06</v>
      </c>
      <c r="M12" s="6">
        <f t="shared" si="3"/>
        <v>2962241.67</v>
      </c>
      <c r="N12" s="6">
        <v>12230.6</v>
      </c>
      <c r="O12" s="6">
        <v>1127889.9199999999</v>
      </c>
      <c r="P12" s="6">
        <f t="shared" si="4"/>
        <v>1115659.3199999998</v>
      </c>
      <c r="Q12" s="6">
        <v>24221.23</v>
      </c>
      <c r="R12" s="6">
        <v>2778965.56</v>
      </c>
      <c r="S12" s="6">
        <f t="shared" si="5"/>
        <v>2754744.33</v>
      </c>
    </row>
    <row r="13" spans="1:19" x14ac:dyDescent="0.2">
      <c r="A13" s="2" t="s">
        <v>19</v>
      </c>
      <c r="B13" s="6">
        <v>48058197.600000001</v>
      </c>
      <c r="C13" s="6">
        <v>9906312.6300000008</v>
      </c>
      <c r="D13" s="6">
        <f t="shared" si="0"/>
        <v>-38151884.969999999</v>
      </c>
      <c r="E13" s="6">
        <v>70105807.349999994</v>
      </c>
      <c r="F13" s="6">
        <v>14506760.529999999</v>
      </c>
      <c r="G13" s="6">
        <f t="shared" si="1"/>
        <v>-55599046.819999993</v>
      </c>
      <c r="H13" s="6">
        <v>57503696.859999999</v>
      </c>
      <c r="I13" s="6">
        <v>8855411.7799999993</v>
      </c>
      <c r="J13" s="6">
        <f t="shared" si="2"/>
        <v>-48648285.079999998</v>
      </c>
      <c r="K13" s="6">
        <v>66483715.75</v>
      </c>
      <c r="L13" s="6">
        <v>6829021.0700000003</v>
      </c>
      <c r="M13" s="6">
        <f t="shared" si="3"/>
        <v>-59654694.68</v>
      </c>
      <c r="N13" s="6">
        <v>98226867.620000005</v>
      </c>
      <c r="O13" s="6">
        <v>5067797.3899999997</v>
      </c>
      <c r="P13" s="6">
        <f t="shared" si="4"/>
        <v>-93159070.230000004</v>
      </c>
      <c r="Q13" s="6">
        <v>164132276.83000001</v>
      </c>
      <c r="R13" s="6">
        <v>6188174.3399999999</v>
      </c>
      <c r="S13" s="6">
        <f t="shared" si="5"/>
        <v>-157944102.49000001</v>
      </c>
    </row>
    <row r="14" spans="1:19" ht="22.5" x14ac:dyDescent="0.2">
      <c r="A14" s="2" t="s">
        <v>20</v>
      </c>
      <c r="B14" s="6">
        <v>5146039.33</v>
      </c>
      <c r="C14" s="6">
        <v>20184476.079999998</v>
      </c>
      <c r="D14" s="6">
        <f t="shared" si="0"/>
        <v>15038436.749999998</v>
      </c>
      <c r="E14" s="6">
        <v>12301109.9</v>
      </c>
      <c r="F14" s="6">
        <v>20615605.18</v>
      </c>
      <c r="G14" s="6">
        <f t="shared" si="1"/>
        <v>8314495.2799999993</v>
      </c>
      <c r="H14" s="6">
        <v>18093929.219999999</v>
      </c>
      <c r="I14" s="6">
        <v>22692831.260000002</v>
      </c>
      <c r="J14" s="6">
        <f t="shared" si="2"/>
        <v>4598902.0400000028</v>
      </c>
      <c r="K14" s="6">
        <v>8621397.7799999993</v>
      </c>
      <c r="L14" s="6">
        <v>26048985.57</v>
      </c>
      <c r="M14" s="6">
        <f t="shared" si="3"/>
        <v>17427587.789999999</v>
      </c>
      <c r="N14" s="6">
        <v>6885752.71</v>
      </c>
      <c r="O14" s="6">
        <v>23766195.850000001</v>
      </c>
      <c r="P14" s="6">
        <f t="shared" si="4"/>
        <v>16880443.140000001</v>
      </c>
      <c r="Q14" s="6">
        <v>6416990.1200000001</v>
      </c>
      <c r="R14" s="6">
        <v>26431425.039999999</v>
      </c>
      <c r="S14" s="6">
        <f t="shared" si="5"/>
        <v>20014434.919999998</v>
      </c>
    </row>
    <row r="15" spans="1:19" x14ac:dyDescent="0.2">
      <c r="A15" s="2" t="s">
        <v>21</v>
      </c>
      <c r="B15" s="6">
        <v>183733.66</v>
      </c>
      <c r="C15" s="6">
        <v>48308757.840000004</v>
      </c>
      <c r="D15" s="6">
        <f t="shared" si="0"/>
        <v>48125024.180000007</v>
      </c>
      <c r="E15" s="6">
        <v>302824.43</v>
      </c>
      <c r="F15" s="6">
        <v>60216605.600000001</v>
      </c>
      <c r="G15" s="6">
        <f t="shared" si="1"/>
        <v>59913781.170000002</v>
      </c>
      <c r="H15" s="6">
        <v>989705.42</v>
      </c>
      <c r="I15" s="6">
        <v>57799232.390000001</v>
      </c>
      <c r="J15" s="6">
        <f t="shared" si="2"/>
        <v>56809526.969999999</v>
      </c>
      <c r="K15" s="6">
        <v>839153.5</v>
      </c>
      <c r="L15" s="6">
        <v>61034137.479999997</v>
      </c>
      <c r="M15" s="6">
        <f t="shared" si="3"/>
        <v>60194983.979999997</v>
      </c>
      <c r="N15" s="6">
        <v>636078.46</v>
      </c>
      <c r="O15" s="6">
        <v>51861186.43</v>
      </c>
      <c r="P15" s="6">
        <f t="shared" si="4"/>
        <v>51225107.969999999</v>
      </c>
      <c r="Q15" s="6">
        <v>3345068.48</v>
      </c>
      <c r="R15" s="6">
        <v>59298373.939999998</v>
      </c>
      <c r="S15" s="6">
        <f t="shared" si="5"/>
        <v>55953305.460000001</v>
      </c>
    </row>
    <row r="16" spans="1:19" ht="22.5" x14ac:dyDescent="0.2">
      <c r="A16" s="2" t="s">
        <v>22</v>
      </c>
      <c r="B16" s="6">
        <v>47345.01</v>
      </c>
      <c r="C16" s="6">
        <v>579622.89</v>
      </c>
      <c r="D16" s="6">
        <f t="shared" si="0"/>
        <v>532277.88</v>
      </c>
      <c r="E16" s="6">
        <v>13107.02</v>
      </c>
      <c r="F16" s="6">
        <v>327258.18</v>
      </c>
      <c r="G16" s="6">
        <f t="shared" si="1"/>
        <v>314151.15999999997</v>
      </c>
      <c r="H16" s="6">
        <v>17351.46</v>
      </c>
      <c r="I16" s="6">
        <v>234157.72</v>
      </c>
      <c r="J16" s="6">
        <f t="shared" si="2"/>
        <v>216806.26</v>
      </c>
      <c r="K16" s="6">
        <v>11055.04</v>
      </c>
      <c r="L16" s="6">
        <v>170099.36</v>
      </c>
      <c r="M16" s="6">
        <f t="shared" si="3"/>
        <v>159044.31999999998</v>
      </c>
      <c r="N16" s="6">
        <v>11123.03</v>
      </c>
      <c r="O16" s="6">
        <v>131843.71</v>
      </c>
      <c r="P16" s="6">
        <f t="shared" si="4"/>
        <v>120720.68</v>
      </c>
      <c r="Q16" s="6">
        <v>34498.94</v>
      </c>
      <c r="R16" s="6">
        <v>352387.32</v>
      </c>
      <c r="S16" s="6">
        <f t="shared" si="5"/>
        <v>317888.38</v>
      </c>
    </row>
    <row r="17" spans="1:19" x14ac:dyDescent="0.2">
      <c r="A17" s="2" t="s">
        <v>23</v>
      </c>
      <c r="B17" s="6">
        <v>13764025.25</v>
      </c>
      <c r="C17" s="6">
        <v>21526656.219999999</v>
      </c>
      <c r="D17" s="6">
        <f t="shared" si="0"/>
        <v>7762630.9699999988</v>
      </c>
      <c r="E17" s="6">
        <v>16576169.189999999</v>
      </c>
      <c r="F17" s="6">
        <v>19501712.77</v>
      </c>
      <c r="G17" s="6">
        <f t="shared" si="1"/>
        <v>2925543.58</v>
      </c>
      <c r="H17" s="6">
        <v>18595866.829999998</v>
      </c>
      <c r="I17" s="6">
        <v>15689373.82</v>
      </c>
      <c r="J17" s="6">
        <f t="shared" si="2"/>
        <v>-2906493.0099999979</v>
      </c>
      <c r="K17" s="6">
        <v>23019670.32</v>
      </c>
      <c r="L17" s="6">
        <v>13698814.109999999</v>
      </c>
      <c r="M17" s="6">
        <f t="shared" si="3"/>
        <v>-9320856.2100000009</v>
      </c>
      <c r="N17" s="6">
        <v>21305359.309999999</v>
      </c>
      <c r="O17" s="6">
        <v>16368079.49</v>
      </c>
      <c r="P17" s="6">
        <f t="shared" si="4"/>
        <v>-4937279.8199999984</v>
      </c>
      <c r="Q17" s="6">
        <v>22972027.920000002</v>
      </c>
      <c r="R17" s="6">
        <v>21939485.390000001</v>
      </c>
      <c r="S17" s="6">
        <f t="shared" si="5"/>
        <v>-1032542.5300000012</v>
      </c>
    </row>
    <row r="18" spans="1:19" ht="22.5" x14ac:dyDescent="0.2">
      <c r="A18" s="2" t="s">
        <v>24</v>
      </c>
      <c r="B18" s="6">
        <v>2789856145.48</v>
      </c>
      <c r="C18" s="6">
        <v>22532294.649999999</v>
      </c>
      <c r="D18" s="6">
        <f t="shared" si="0"/>
        <v>-2767323850.8299999</v>
      </c>
      <c r="E18" s="6">
        <v>2817961531.2800002</v>
      </c>
      <c r="F18" s="6">
        <v>5262605.03</v>
      </c>
      <c r="G18" s="6">
        <f t="shared" si="1"/>
        <v>-2812698926.25</v>
      </c>
      <c r="H18" s="6">
        <v>2782642955.6999998</v>
      </c>
      <c r="I18" s="6">
        <v>16852879.66</v>
      </c>
      <c r="J18" s="6">
        <f t="shared" si="2"/>
        <v>-2765790076.04</v>
      </c>
      <c r="K18" s="6">
        <v>2057249949.28</v>
      </c>
      <c r="L18" s="6">
        <v>32353174.050000001</v>
      </c>
      <c r="M18" s="6">
        <f t="shared" si="3"/>
        <v>-2024896775.23</v>
      </c>
      <c r="N18" s="6">
        <v>1224911481.53</v>
      </c>
      <c r="O18" s="6">
        <v>7169223.5</v>
      </c>
      <c r="P18" s="6">
        <f t="shared" si="4"/>
        <v>-1217742258.03</v>
      </c>
      <c r="Q18" s="6">
        <v>1803550641.4400001</v>
      </c>
      <c r="R18" s="6">
        <v>12849752.91</v>
      </c>
      <c r="S18" s="6">
        <f t="shared" si="5"/>
        <v>-1790700888.53</v>
      </c>
    </row>
    <row r="19" spans="1:19" x14ac:dyDescent="0.2">
      <c r="A19" s="2" t="s">
        <v>25</v>
      </c>
      <c r="B19" s="6">
        <v>163207968.34999999</v>
      </c>
      <c r="C19" s="6">
        <v>92736939.230000004</v>
      </c>
      <c r="D19" s="6">
        <f t="shared" si="0"/>
        <v>-70471029.11999999</v>
      </c>
      <c r="E19" s="6">
        <v>207307740.50999999</v>
      </c>
      <c r="F19" s="6">
        <v>99708706.700000003</v>
      </c>
      <c r="G19" s="6">
        <f t="shared" si="1"/>
        <v>-107599033.80999999</v>
      </c>
      <c r="H19" s="6">
        <v>241604519.68000001</v>
      </c>
      <c r="I19" s="6">
        <v>112924110.62</v>
      </c>
      <c r="J19" s="6">
        <f t="shared" si="2"/>
        <v>-128680409.06</v>
      </c>
      <c r="K19" s="6">
        <v>240302825.94999999</v>
      </c>
      <c r="L19" s="6">
        <v>110016536.16</v>
      </c>
      <c r="M19" s="6">
        <f t="shared" si="3"/>
        <v>-130286289.78999999</v>
      </c>
      <c r="N19" s="6">
        <v>156535674.81999999</v>
      </c>
      <c r="O19" s="6">
        <v>122916279.38</v>
      </c>
      <c r="P19" s="6">
        <f t="shared" si="4"/>
        <v>-33619395.439999998</v>
      </c>
      <c r="Q19" s="6">
        <v>197820966.34</v>
      </c>
      <c r="R19" s="6">
        <v>94372775.140000001</v>
      </c>
      <c r="S19" s="6">
        <f t="shared" si="5"/>
        <v>-103448191.2</v>
      </c>
    </row>
    <row r="20" spans="1:19" ht="22.5" x14ac:dyDescent="0.2">
      <c r="A20" s="2" t="s">
        <v>26</v>
      </c>
      <c r="B20" s="6">
        <v>3907001.95</v>
      </c>
      <c r="C20" s="6">
        <v>388499676.48000002</v>
      </c>
      <c r="D20" s="6">
        <f t="shared" si="0"/>
        <v>384592674.53000003</v>
      </c>
      <c r="E20" s="6">
        <v>11255396.75</v>
      </c>
      <c r="F20" s="6">
        <v>550566868.14999998</v>
      </c>
      <c r="G20" s="6">
        <f t="shared" si="1"/>
        <v>539311471.39999998</v>
      </c>
      <c r="H20" s="6">
        <v>4191639.37</v>
      </c>
      <c r="I20" s="6">
        <v>275836772.06999999</v>
      </c>
      <c r="J20" s="6">
        <f t="shared" si="2"/>
        <v>271645132.69999999</v>
      </c>
      <c r="K20" s="6">
        <v>6020049.79</v>
      </c>
      <c r="L20" s="6">
        <v>358129365.51999998</v>
      </c>
      <c r="M20" s="6">
        <f t="shared" si="3"/>
        <v>352109315.72999996</v>
      </c>
      <c r="N20" s="6">
        <v>4074477.52</v>
      </c>
      <c r="O20" s="6">
        <v>308557578.56</v>
      </c>
      <c r="P20" s="6">
        <f t="shared" si="4"/>
        <v>304483101.04000002</v>
      </c>
      <c r="Q20" s="6">
        <v>5498437.9400000004</v>
      </c>
      <c r="R20" s="6">
        <v>360715414.56</v>
      </c>
      <c r="S20" s="6">
        <f t="shared" si="5"/>
        <v>355216976.62</v>
      </c>
    </row>
    <row r="21" spans="1:19" x14ac:dyDescent="0.2">
      <c r="A21" s="2" t="s">
        <v>27</v>
      </c>
      <c r="B21" s="6">
        <v>1246003.3700000001</v>
      </c>
      <c r="C21" s="6">
        <v>143837646.88</v>
      </c>
      <c r="D21" s="6">
        <f t="shared" si="0"/>
        <v>142591643.50999999</v>
      </c>
      <c r="E21" s="6">
        <v>1147555.1599999999</v>
      </c>
      <c r="F21" s="6">
        <v>224232471.97999999</v>
      </c>
      <c r="G21" s="6">
        <f t="shared" si="1"/>
        <v>223084916.81999999</v>
      </c>
      <c r="H21" s="6">
        <v>8654854.5899999999</v>
      </c>
      <c r="I21" s="6">
        <v>180336389.56999999</v>
      </c>
      <c r="J21" s="6">
        <f t="shared" si="2"/>
        <v>171681534.97999999</v>
      </c>
      <c r="K21" s="6">
        <v>8966598.5800000001</v>
      </c>
      <c r="L21" s="6">
        <v>199591344.06999999</v>
      </c>
      <c r="M21" s="6">
        <f t="shared" si="3"/>
        <v>190624745.48999998</v>
      </c>
      <c r="N21" s="6">
        <v>2293757.9</v>
      </c>
      <c r="O21" s="6">
        <v>115332340.45</v>
      </c>
      <c r="P21" s="6">
        <f t="shared" si="4"/>
        <v>113038582.55</v>
      </c>
      <c r="Q21" s="6">
        <v>2661204.4300000002</v>
      </c>
      <c r="R21" s="6">
        <v>134628863.09999999</v>
      </c>
      <c r="S21" s="6">
        <f t="shared" si="5"/>
        <v>131967658.66999999</v>
      </c>
    </row>
    <row r="22" spans="1:19" ht="22.5" x14ac:dyDescent="0.2">
      <c r="A22" s="2" t="s">
        <v>28</v>
      </c>
      <c r="B22" s="6">
        <v>2087690.12</v>
      </c>
      <c r="C22" s="6">
        <v>56535262.969999999</v>
      </c>
      <c r="D22" s="6">
        <f t="shared" si="0"/>
        <v>54447572.850000001</v>
      </c>
      <c r="E22" s="6">
        <v>2728631.23</v>
      </c>
      <c r="F22" s="6">
        <v>59259144.630000003</v>
      </c>
      <c r="G22" s="6">
        <f t="shared" si="1"/>
        <v>56530513.400000006</v>
      </c>
      <c r="H22" s="6">
        <v>2213586.09</v>
      </c>
      <c r="I22" s="6">
        <v>62729657.850000001</v>
      </c>
      <c r="J22" s="6">
        <f t="shared" si="2"/>
        <v>60516071.760000005</v>
      </c>
      <c r="K22" s="6">
        <v>1899801.46</v>
      </c>
      <c r="L22" s="6">
        <v>73632131.900000006</v>
      </c>
      <c r="M22" s="6">
        <f t="shared" si="3"/>
        <v>71732330.440000013</v>
      </c>
      <c r="N22" s="6">
        <v>2035898.92</v>
      </c>
      <c r="O22" s="6">
        <v>77295842.890000001</v>
      </c>
      <c r="P22" s="6">
        <f t="shared" si="4"/>
        <v>75259943.969999999</v>
      </c>
      <c r="Q22" s="6">
        <v>3193123.52</v>
      </c>
      <c r="R22" s="6">
        <v>112032572.72</v>
      </c>
      <c r="S22" s="6">
        <f t="shared" si="5"/>
        <v>108839449.2</v>
      </c>
    </row>
    <row r="23" spans="1:19" x14ac:dyDescent="0.2">
      <c r="A23" s="2" t="s">
        <v>29</v>
      </c>
      <c r="B23" s="6"/>
      <c r="C23" s="6">
        <v>1742.27</v>
      </c>
      <c r="D23" s="6">
        <f t="shared" si="0"/>
        <v>1742.27</v>
      </c>
      <c r="E23" s="6">
        <v>5.4</v>
      </c>
      <c r="F23" s="6">
        <v>2532.66</v>
      </c>
      <c r="G23" s="6">
        <f t="shared" si="1"/>
        <v>2527.2599999999998</v>
      </c>
      <c r="H23" s="6">
        <v>722.05</v>
      </c>
      <c r="I23" s="6">
        <v>1775.4</v>
      </c>
      <c r="J23" s="6">
        <f t="shared" si="2"/>
        <v>1053.3500000000001</v>
      </c>
      <c r="K23" s="6">
        <v>2350.08</v>
      </c>
      <c r="L23" s="6">
        <v>2485.21</v>
      </c>
      <c r="M23" s="6">
        <f t="shared" si="3"/>
        <v>135.13000000000011</v>
      </c>
      <c r="N23" s="6">
        <v>2921.41</v>
      </c>
      <c r="O23" s="6">
        <v>3745.44</v>
      </c>
      <c r="P23" s="6">
        <f t="shared" si="4"/>
        <v>824.0300000000002</v>
      </c>
      <c r="Q23" s="6">
        <v>7101.21</v>
      </c>
      <c r="R23" s="6">
        <v>7288.61</v>
      </c>
      <c r="S23" s="6">
        <f t="shared" si="5"/>
        <v>187.39999999999964</v>
      </c>
    </row>
    <row r="24" spans="1:19" x14ac:dyDescent="0.2">
      <c r="A24" s="2" t="s">
        <v>31</v>
      </c>
      <c r="B24" s="6">
        <v>321234.93</v>
      </c>
      <c r="C24" s="6">
        <v>14626113.99</v>
      </c>
      <c r="D24" s="6">
        <f t="shared" si="0"/>
        <v>14304879.060000001</v>
      </c>
      <c r="E24" s="6">
        <v>187465.39</v>
      </c>
      <c r="F24" s="6">
        <v>20172419.07</v>
      </c>
      <c r="G24" s="6">
        <f t="shared" si="1"/>
        <v>19984953.68</v>
      </c>
      <c r="H24" s="6">
        <v>287650.03999999998</v>
      </c>
      <c r="I24" s="6">
        <v>21577078.800000001</v>
      </c>
      <c r="J24" s="6">
        <f t="shared" si="2"/>
        <v>21289428.760000002</v>
      </c>
      <c r="K24" s="6">
        <v>840919.64</v>
      </c>
      <c r="L24" s="6">
        <v>24481441.489999998</v>
      </c>
      <c r="M24" s="6">
        <f t="shared" si="3"/>
        <v>23640521.849999998</v>
      </c>
      <c r="N24" s="6">
        <v>1221772.1100000001</v>
      </c>
      <c r="O24" s="6">
        <v>22671489.68</v>
      </c>
      <c r="P24" s="6">
        <f t="shared" si="4"/>
        <v>21449717.57</v>
      </c>
      <c r="Q24" s="6">
        <v>531241.98</v>
      </c>
      <c r="R24" s="6">
        <v>26617546.850000001</v>
      </c>
      <c r="S24" s="6">
        <f t="shared" si="5"/>
        <v>26086304.870000001</v>
      </c>
    </row>
    <row r="25" spans="1:19" x14ac:dyDescent="0.2">
      <c r="A25" s="2" t="s">
        <v>32</v>
      </c>
      <c r="B25" s="6">
        <v>2165.36</v>
      </c>
      <c r="C25" s="6">
        <v>221811.63</v>
      </c>
      <c r="D25" s="6">
        <f t="shared" si="0"/>
        <v>219646.27000000002</v>
      </c>
      <c r="E25" s="6">
        <v>16395.93</v>
      </c>
      <c r="F25" s="6">
        <v>926691.78</v>
      </c>
      <c r="G25" s="6">
        <f t="shared" si="1"/>
        <v>910295.85</v>
      </c>
      <c r="H25" s="6">
        <v>27368.04</v>
      </c>
      <c r="I25" s="6">
        <v>2597214.23</v>
      </c>
      <c r="J25" s="6">
        <f t="shared" si="2"/>
        <v>2569846.19</v>
      </c>
      <c r="K25" s="6">
        <v>34746.339999999997</v>
      </c>
      <c r="L25" s="6">
        <v>532566.07999999996</v>
      </c>
      <c r="M25" s="6">
        <f t="shared" si="3"/>
        <v>497819.74</v>
      </c>
      <c r="N25" s="6">
        <v>37185.230000000003</v>
      </c>
      <c r="O25" s="6">
        <v>652614.26</v>
      </c>
      <c r="P25" s="6">
        <f t="shared" si="4"/>
        <v>615429.03</v>
      </c>
      <c r="Q25" s="6">
        <v>192644.01</v>
      </c>
      <c r="R25" s="6">
        <v>959686.24</v>
      </c>
      <c r="S25" s="6">
        <f t="shared" si="5"/>
        <v>767042.23</v>
      </c>
    </row>
    <row r="26" spans="1:19" s="9" customFormat="1" x14ac:dyDescent="0.2">
      <c r="A26" s="7" t="s">
        <v>33</v>
      </c>
      <c r="B26" s="8">
        <v>5334429720.6099997</v>
      </c>
      <c r="C26" s="8">
        <v>1933281359.1099999</v>
      </c>
      <c r="D26" s="8">
        <f t="shared" si="0"/>
        <v>-3401148361.5</v>
      </c>
      <c r="E26" s="8">
        <v>5866722661.4099998</v>
      </c>
      <c r="F26" s="8">
        <v>2376824823.54</v>
      </c>
      <c r="G26" s="8">
        <f t="shared" si="1"/>
        <v>-3489897837.8699999</v>
      </c>
      <c r="H26" s="8">
        <v>6098574202.3800001</v>
      </c>
      <c r="I26" s="8">
        <v>2034933982.1400001</v>
      </c>
      <c r="J26" s="8">
        <f t="shared" si="2"/>
        <v>-4063640220.2399998</v>
      </c>
      <c r="K26" s="8">
        <v>5186003599.6000004</v>
      </c>
      <c r="L26" s="8">
        <v>2522599578.9299998</v>
      </c>
      <c r="M26" s="8">
        <f t="shared" si="3"/>
        <v>-2663404020.6700006</v>
      </c>
      <c r="N26" s="8">
        <v>3677170941.23</v>
      </c>
      <c r="O26" s="8">
        <v>2457331748.6999998</v>
      </c>
      <c r="P26" s="8">
        <f t="shared" si="4"/>
        <v>-1219839192.5300002</v>
      </c>
      <c r="Q26" s="8">
        <v>5213772728.7700005</v>
      </c>
      <c r="R26" s="8">
        <v>2927795983.8299999</v>
      </c>
      <c r="S26" s="8">
        <f t="shared" si="5"/>
        <v>-2285976744.9400005</v>
      </c>
    </row>
  </sheetData>
  <mergeCells count="7">
    <mergeCell ref="Q2:S2"/>
    <mergeCell ref="B1:R1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8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6"/>
  <sheetViews>
    <sheetView tabSelected="1" topLeftCell="B1" workbookViewId="0">
      <selection activeCell="T1" sqref="T1:XFD1048576"/>
    </sheetView>
  </sheetViews>
  <sheetFormatPr defaultColWidth="0" defaultRowHeight="11.25" zeroHeight="1" x14ac:dyDescent="0.2"/>
  <cols>
    <col min="1" max="1" width="100.7109375" style="2" customWidth="1"/>
    <col min="2" max="2" width="9.28515625" style="5" customWidth="1"/>
    <col min="3" max="3" width="9.5703125" style="5" customWidth="1"/>
    <col min="4" max="4" width="19.85546875" style="5" customWidth="1"/>
    <col min="5" max="6" width="9.85546875" style="5" customWidth="1"/>
    <col min="7" max="7" width="18.140625" style="5" customWidth="1"/>
    <col min="8" max="8" width="10.7109375" style="5" customWidth="1"/>
    <col min="9" max="9" width="9.7109375" style="5" customWidth="1"/>
    <col min="10" max="10" width="17.7109375" style="5" customWidth="1"/>
    <col min="11" max="11" width="9.5703125" style="5" customWidth="1"/>
    <col min="12" max="12" width="10.140625" style="5" customWidth="1"/>
    <col min="13" max="13" width="17.5703125" style="5" customWidth="1"/>
    <col min="14" max="14" width="10.5703125" style="5" customWidth="1"/>
    <col min="15" max="15" width="9.85546875" style="5" customWidth="1"/>
    <col min="16" max="16" width="17.7109375" style="5" customWidth="1"/>
    <col min="17" max="18" width="10.42578125" style="5" customWidth="1"/>
    <col min="19" max="19" width="17.5703125" style="5" customWidth="1"/>
    <col min="20" max="16384" width="8.85546875" style="3" hidden="1"/>
  </cols>
  <sheetData>
    <row r="1" spans="1:19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"/>
    </row>
    <row r="2" spans="1:19" x14ac:dyDescent="0.2"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  <c r="K2" s="12" t="s">
        <v>4</v>
      </c>
      <c r="L2" s="12"/>
      <c r="M2" s="12"/>
      <c r="N2" s="12" t="s">
        <v>5</v>
      </c>
      <c r="O2" s="12"/>
      <c r="P2" s="12"/>
      <c r="Q2" s="12" t="s">
        <v>6</v>
      </c>
      <c r="R2" s="12"/>
      <c r="S2" s="12"/>
    </row>
    <row r="3" spans="1:19" x14ac:dyDescent="0.2">
      <c r="B3" s="4" t="s">
        <v>7</v>
      </c>
      <c r="C3" s="4" t="s">
        <v>8</v>
      </c>
      <c r="D3" s="4" t="s">
        <v>35</v>
      </c>
      <c r="E3" s="4" t="s">
        <v>7</v>
      </c>
      <c r="F3" s="4" t="s">
        <v>8</v>
      </c>
      <c r="G3" s="4" t="s">
        <v>35</v>
      </c>
      <c r="H3" s="4" t="s">
        <v>7</v>
      </c>
      <c r="I3" s="4" t="s">
        <v>8</v>
      </c>
      <c r="J3" s="4" t="s">
        <v>35</v>
      </c>
      <c r="K3" s="4" t="s">
        <v>7</v>
      </c>
      <c r="L3" s="4" t="s">
        <v>8</v>
      </c>
      <c r="M3" s="4" t="s">
        <v>35</v>
      </c>
      <c r="N3" s="4" t="s">
        <v>7</v>
      </c>
      <c r="O3" s="4" t="s">
        <v>8</v>
      </c>
      <c r="P3" s="4" t="s">
        <v>35</v>
      </c>
      <c r="Q3" s="4" t="s">
        <v>7</v>
      </c>
      <c r="R3" s="4" t="s">
        <v>8</v>
      </c>
      <c r="S3" s="4" t="s">
        <v>35</v>
      </c>
    </row>
    <row r="4" spans="1:19" x14ac:dyDescent="0.2">
      <c r="A4" s="2" t="s">
        <v>9</v>
      </c>
      <c r="B4" s="5" t="s">
        <v>10</v>
      </c>
      <c r="C4" s="5" t="s">
        <v>10</v>
      </c>
      <c r="E4" s="5" t="s">
        <v>10</v>
      </c>
      <c r="F4" s="5" t="s">
        <v>10</v>
      </c>
      <c r="H4" s="5" t="s">
        <v>10</v>
      </c>
      <c r="I4" s="5" t="s">
        <v>10</v>
      </c>
      <c r="K4" s="5" t="s">
        <v>10</v>
      </c>
      <c r="L4" s="5" t="s">
        <v>10</v>
      </c>
      <c r="N4" s="5" t="s">
        <v>10</v>
      </c>
      <c r="O4" s="5" t="s">
        <v>10</v>
      </c>
      <c r="Q4" s="5" t="s">
        <v>10</v>
      </c>
      <c r="R4" s="5" t="s">
        <v>10</v>
      </c>
    </row>
    <row r="5" spans="1:19" x14ac:dyDescent="0.2">
      <c r="A5" s="2" t="s">
        <v>11</v>
      </c>
      <c r="B5" s="6">
        <v>3133255.86</v>
      </c>
      <c r="C5" s="6">
        <v>3065650.81</v>
      </c>
      <c r="D5" s="6">
        <f>C5-B5</f>
        <v>-67605.049999999814</v>
      </c>
      <c r="E5" s="6">
        <v>8818521.8000000007</v>
      </c>
      <c r="F5" s="6">
        <v>3047042.6</v>
      </c>
      <c r="G5" s="6">
        <f>F5-E5</f>
        <v>-5771479.2000000011</v>
      </c>
      <c r="H5" s="6">
        <v>10935720.59</v>
      </c>
      <c r="I5" s="6">
        <v>3194121.75</v>
      </c>
      <c r="J5" s="6">
        <f>I5-H5</f>
        <v>-7741598.8399999999</v>
      </c>
      <c r="K5" s="6">
        <v>12095385.189999999</v>
      </c>
      <c r="L5" s="6">
        <v>3529531.89</v>
      </c>
      <c r="M5" s="6">
        <f>L5-K5</f>
        <v>-8565853.2999999989</v>
      </c>
      <c r="N5" s="6">
        <v>9785743.0399999991</v>
      </c>
      <c r="O5" s="6">
        <v>7002080.1500000004</v>
      </c>
      <c r="P5" s="6">
        <f>O5-N5</f>
        <v>-2783662.8899999987</v>
      </c>
      <c r="Q5" s="6">
        <v>10414614.33</v>
      </c>
      <c r="R5" s="6">
        <v>10606658.869999999</v>
      </c>
      <c r="S5" s="6">
        <f>R5-Q5</f>
        <v>192044.53999999911</v>
      </c>
    </row>
    <row r="6" spans="1:19" x14ac:dyDescent="0.2">
      <c r="A6" s="2" t="s">
        <v>12</v>
      </c>
      <c r="B6" s="6">
        <v>135418637.62</v>
      </c>
      <c r="C6" s="6">
        <v>3192035.85</v>
      </c>
      <c r="D6" s="6">
        <f t="shared" ref="D6:D26" si="0">C6-B6</f>
        <v>-132226601.77000001</v>
      </c>
      <c r="E6" s="6">
        <v>206248268.78999999</v>
      </c>
      <c r="F6" s="6">
        <v>3440955.12</v>
      </c>
      <c r="G6" s="6">
        <f t="shared" ref="G6:G26" si="1">F6-E6</f>
        <v>-202807313.66999999</v>
      </c>
      <c r="H6" s="6">
        <v>273237100.62</v>
      </c>
      <c r="I6" s="6">
        <v>1707692.14</v>
      </c>
      <c r="J6" s="6">
        <f t="shared" ref="J6:J26" si="2">I6-H6</f>
        <v>-271529408.48000002</v>
      </c>
      <c r="K6" s="6">
        <v>273385418.02999997</v>
      </c>
      <c r="L6" s="6">
        <v>2682348.71</v>
      </c>
      <c r="M6" s="6">
        <f t="shared" ref="M6:M26" si="3">L6-K6</f>
        <v>-270703069.31999999</v>
      </c>
      <c r="N6" s="6">
        <v>162271637.91</v>
      </c>
      <c r="O6" s="6">
        <v>3911809.96</v>
      </c>
      <c r="P6" s="6">
        <f t="shared" ref="P6:P26" si="4">O6-N6</f>
        <v>-158359827.94999999</v>
      </c>
      <c r="Q6" s="6">
        <v>342373186.69</v>
      </c>
      <c r="R6" s="6">
        <v>4703642</v>
      </c>
      <c r="S6" s="6">
        <f t="shared" ref="S6:S26" si="5">R6-Q6</f>
        <v>-337669544.69</v>
      </c>
    </row>
    <row r="7" spans="1:19" ht="22.5" x14ac:dyDescent="0.2">
      <c r="A7" s="2" t="s">
        <v>13</v>
      </c>
      <c r="B7" s="6">
        <v>2579190.5699999998</v>
      </c>
      <c r="C7" s="6">
        <v>2440515.09</v>
      </c>
      <c r="D7" s="6">
        <f t="shared" si="0"/>
        <v>-138675.47999999998</v>
      </c>
      <c r="E7" s="6">
        <v>233290</v>
      </c>
      <c r="F7" s="6">
        <v>3559427.42</v>
      </c>
      <c r="G7" s="6">
        <f t="shared" si="1"/>
        <v>3326137.42</v>
      </c>
      <c r="H7" s="6">
        <v>694773.05</v>
      </c>
      <c r="I7" s="6">
        <v>3016334.88</v>
      </c>
      <c r="J7" s="6">
        <f t="shared" si="2"/>
        <v>2321561.83</v>
      </c>
      <c r="K7" s="6">
        <v>5954560.9299999997</v>
      </c>
      <c r="L7" s="6">
        <v>4076431.51</v>
      </c>
      <c r="M7" s="6">
        <f t="shared" si="3"/>
        <v>-1878129.42</v>
      </c>
      <c r="N7" s="6">
        <v>7582222.6500000004</v>
      </c>
      <c r="O7" s="6">
        <v>4714508.8899999997</v>
      </c>
      <c r="P7" s="6">
        <f t="shared" si="4"/>
        <v>-2867713.7600000007</v>
      </c>
      <c r="Q7" s="6">
        <v>3410038.04</v>
      </c>
      <c r="R7" s="6">
        <v>7086899.2300000004</v>
      </c>
      <c r="S7" s="6">
        <f t="shared" si="5"/>
        <v>3676861.1900000004</v>
      </c>
    </row>
    <row r="8" spans="1:19" x14ac:dyDescent="0.2">
      <c r="A8" s="2" t="s">
        <v>14</v>
      </c>
      <c r="B8" s="6">
        <v>11105178.4</v>
      </c>
      <c r="C8" s="6">
        <v>17923041.129999999</v>
      </c>
      <c r="D8" s="6">
        <f t="shared" si="0"/>
        <v>6817862.7299999986</v>
      </c>
      <c r="E8" s="6">
        <v>17130833.449999999</v>
      </c>
      <c r="F8" s="6">
        <v>19846464.629999999</v>
      </c>
      <c r="G8" s="6">
        <f t="shared" si="1"/>
        <v>2715631.1799999997</v>
      </c>
      <c r="H8" s="6">
        <v>14831048.73</v>
      </c>
      <c r="I8" s="6">
        <v>26493395.68</v>
      </c>
      <c r="J8" s="6">
        <f t="shared" si="2"/>
        <v>11662346.949999999</v>
      </c>
      <c r="K8" s="6">
        <v>5687477.6200000001</v>
      </c>
      <c r="L8" s="6">
        <v>22866791.620000001</v>
      </c>
      <c r="M8" s="6">
        <f t="shared" si="3"/>
        <v>17179314</v>
      </c>
      <c r="N8" s="6">
        <v>3150710.22</v>
      </c>
      <c r="O8" s="6">
        <v>29343657.289999999</v>
      </c>
      <c r="P8" s="6">
        <f t="shared" si="4"/>
        <v>26192947.07</v>
      </c>
      <c r="Q8" s="6">
        <v>3022888.16</v>
      </c>
      <c r="R8" s="6">
        <v>42149606.899999999</v>
      </c>
      <c r="S8" s="6">
        <f t="shared" si="5"/>
        <v>39126718.739999995</v>
      </c>
    </row>
    <row r="9" spans="1:19" x14ac:dyDescent="0.2">
      <c r="A9" s="2" t="s">
        <v>15</v>
      </c>
      <c r="B9" s="6">
        <v>13360752.390000001</v>
      </c>
      <c r="C9" s="6">
        <v>10948444.35</v>
      </c>
      <c r="D9" s="6">
        <f t="shared" si="0"/>
        <v>-2412308.040000001</v>
      </c>
      <c r="E9" s="6">
        <v>7299182.79</v>
      </c>
      <c r="F9" s="6">
        <v>10013856.74</v>
      </c>
      <c r="G9" s="6">
        <f t="shared" si="1"/>
        <v>2714673.95</v>
      </c>
      <c r="H9" s="6">
        <v>6853683.9400000004</v>
      </c>
      <c r="I9" s="6">
        <v>9798050.3000000007</v>
      </c>
      <c r="J9" s="6">
        <f t="shared" si="2"/>
        <v>2944366.3600000003</v>
      </c>
      <c r="K9" s="6">
        <v>14335180.93</v>
      </c>
      <c r="L9" s="6">
        <v>10382543.470000001</v>
      </c>
      <c r="M9" s="6">
        <f t="shared" si="3"/>
        <v>-3952637.459999999</v>
      </c>
      <c r="N9" s="6">
        <v>44580684.200000003</v>
      </c>
      <c r="O9" s="6">
        <v>11575659.24</v>
      </c>
      <c r="P9" s="6">
        <f t="shared" si="4"/>
        <v>-33005024.960000001</v>
      </c>
      <c r="Q9" s="6">
        <v>30511874.66</v>
      </c>
      <c r="R9" s="6">
        <v>14610842.220000001</v>
      </c>
      <c r="S9" s="6">
        <f t="shared" si="5"/>
        <v>-15901032.439999999</v>
      </c>
    </row>
    <row r="10" spans="1:19" x14ac:dyDescent="0.2">
      <c r="A10" s="2" t="s">
        <v>16</v>
      </c>
      <c r="B10" s="6">
        <v>1502946.04</v>
      </c>
      <c r="C10" s="6">
        <v>72649659.599999994</v>
      </c>
      <c r="D10" s="6">
        <f t="shared" si="0"/>
        <v>71146713.559999987</v>
      </c>
      <c r="E10" s="6">
        <v>581557.38</v>
      </c>
      <c r="F10" s="6">
        <v>55630784.979999997</v>
      </c>
      <c r="G10" s="6">
        <f t="shared" si="1"/>
        <v>55049227.599999994</v>
      </c>
      <c r="H10" s="6">
        <v>665015.76</v>
      </c>
      <c r="I10" s="6">
        <v>49802487.549999997</v>
      </c>
      <c r="J10" s="6">
        <f t="shared" si="2"/>
        <v>49137471.789999999</v>
      </c>
      <c r="K10" s="6">
        <v>373788.63</v>
      </c>
      <c r="L10" s="6">
        <v>69816693.519999996</v>
      </c>
      <c r="M10" s="6">
        <f t="shared" si="3"/>
        <v>69442904.890000001</v>
      </c>
      <c r="N10" s="6">
        <v>386677.89</v>
      </c>
      <c r="O10" s="6">
        <v>75240527.719999999</v>
      </c>
      <c r="P10" s="6">
        <f t="shared" si="4"/>
        <v>74853849.829999998</v>
      </c>
      <c r="Q10" s="6">
        <v>679858.36</v>
      </c>
      <c r="R10" s="6">
        <v>113015468.97</v>
      </c>
      <c r="S10" s="6">
        <f t="shared" si="5"/>
        <v>112335610.61</v>
      </c>
    </row>
    <row r="11" spans="1:19" x14ac:dyDescent="0.2">
      <c r="A11" s="2" t="s">
        <v>17</v>
      </c>
      <c r="B11" s="6">
        <v>733732.25</v>
      </c>
      <c r="C11" s="6">
        <v>24021295.670000002</v>
      </c>
      <c r="D11" s="6">
        <f t="shared" si="0"/>
        <v>23287563.420000002</v>
      </c>
      <c r="E11" s="6">
        <v>2056856.11</v>
      </c>
      <c r="F11" s="6">
        <v>30261290.670000002</v>
      </c>
      <c r="G11" s="6">
        <f t="shared" si="1"/>
        <v>28204434.560000002</v>
      </c>
      <c r="H11" s="6">
        <v>9513113.3100000005</v>
      </c>
      <c r="I11" s="6">
        <v>33368643.82</v>
      </c>
      <c r="J11" s="6">
        <f t="shared" si="2"/>
        <v>23855530.509999998</v>
      </c>
      <c r="K11" s="6">
        <v>2819743.66</v>
      </c>
      <c r="L11" s="6">
        <v>43665486.299999997</v>
      </c>
      <c r="M11" s="6">
        <f t="shared" si="3"/>
        <v>40845742.640000001</v>
      </c>
      <c r="N11" s="6">
        <v>2950558.67</v>
      </c>
      <c r="O11" s="6">
        <v>45919579.479999997</v>
      </c>
      <c r="P11" s="6">
        <f t="shared" si="4"/>
        <v>42969020.809999995</v>
      </c>
      <c r="Q11" s="6">
        <v>3315710.54</v>
      </c>
      <c r="R11" s="6">
        <v>60434773.700000003</v>
      </c>
      <c r="S11" s="6">
        <f t="shared" si="5"/>
        <v>57119063.160000004</v>
      </c>
    </row>
    <row r="12" spans="1:19" ht="22.5" x14ac:dyDescent="0.2">
      <c r="A12" s="2" t="s">
        <v>18</v>
      </c>
      <c r="B12" s="6">
        <v>54398.84</v>
      </c>
      <c r="C12" s="6">
        <v>434135.28</v>
      </c>
      <c r="D12" s="6">
        <f t="shared" si="0"/>
        <v>379736.44000000006</v>
      </c>
      <c r="E12" s="6">
        <v>416038.52</v>
      </c>
      <c r="F12" s="6">
        <v>365771.62</v>
      </c>
      <c r="G12" s="6">
        <f t="shared" si="1"/>
        <v>-50266.900000000023</v>
      </c>
      <c r="H12" s="6">
        <v>309357.48</v>
      </c>
      <c r="I12" s="6">
        <v>420727.53</v>
      </c>
      <c r="J12" s="6">
        <f t="shared" si="2"/>
        <v>111370.05000000005</v>
      </c>
      <c r="K12" s="6">
        <v>158449.84</v>
      </c>
      <c r="L12" s="6">
        <v>317277.82</v>
      </c>
      <c r="M12" s="6">
        <f t="shared" si="3"/>
        <v>158827.98000000001</v>
      </c>
      <c r="N12" s="6">
        <v>206066.82</v>
      </c>
      <c r="O12" s="6">
        <v>173885.77</v>
      </c>
      <c r="P12" s="6">
        <f t="shared" si="4"/>
        <v>-32181.050000000017</v>
      </c>
      <c r="Q12" s="6">
        <v>203973.58</v>
      </c>
      <c r="R12" s="6">
        <v>384678.88</v>
      </c>
      <c r="S12" s="6">
        <f t="shared" si="5"/>
        <v>180705.30000000002</v>
      </c>
    </row>
    <row r="13" spans="1:19" x14ac:dyDescent="0.2">
      <c r="A13" s="2" t="s">
        <v>19</v>
      </c>
      <c r="B13" s="6">
        <v>11208788.970000001</v>
      </c>
      <c r="C13" s="6">
        <v>3706090.43</v>
      </c>
      <c r="D13" s="6">
        <f t="shared" si="0"/>
        <v>-7502698.540000001</v>
      </c>
      <c r="E13" s="6">
        <v>11872945.300000001</v>
      </c>
      <c r="F13" s="6">
        <v>4937309.16</v>
      </c>
      <c r="G13" s="6">
        <f t="shared" si="1"/>
        <v>-6935636.1400000006</v>
      </c>
      <c r="H13" s="6">
        <v>16810576.16</v>
      </c>
      <c r="I13" s="6">
        <v>4940173.5199999996</v>
      </c>
      <c r="J13" s="6">
        <f t="shared" si="2"/>
        <v>-11870402.640000001</v>
      </c>
      <c r="K13" s="6">
        <v>17133424.699999999</v>
      </c>
      <c r="L13" s="6">
        <v>4288056.08</v>
      </c>
      <c r="M13" s="6">
        <f t="shared" si="3"/>
        <v>-12845368.619999999</v>
      </c>
      <c r="N13" s="6">
        <v>17689489.640000001</v>
      </c>
      <c r="O13" s="6">
        <v>3066362.95</v>
      </c>
      <c r="P13" s="6">
        <f t="shared" si="4"/>
        <v>-14623126.690000001</v>
      </c>
      <c r="Q13" s="6">
        <v>29795032.309999999</v>
      </c>
      <c r="R13" s="6">
        <v>3714440.39</v>
      </c>
      <c r="S13" s="6">
        <f t="shared" si="5"/>
        <v>-26080591.919999998</v>
      </c>
    </row>
    <row r="14" spans="1:19" ht="22.5" x14ac:dyDescent="0.2">
      <c r="A14" s="2" t="s">
        <v>20</v>
      </c>
      <c r="B14" s="6">
        <v>1160980.52</v>
      </c>
      <c r="C14" s="6">
        <v>3012117.88</v>
      </c>
      <c r="D14" s="6">
        <f t="shared" si="0"/>
        <v>1851137.3599999999</v>
      </c>
      <c r="E14" s="6">
        <v>564306.01</v>
      </c>
      <c r="F14" s="6">
        <v>2820161.15</v>
      </c>
      <c r="G14" s="6">
        <f t="shared" si="1"/>
        <v>2255855.1399999997</v>
      </c>
      <c r="H14" s="6">
        <v>282901.84000000003</v>
      </c>
      <c r="I14" s="6">
        <v>2727835.76</v>
      </c>
      <c r="J14" s="6">
        <f t="shared" si="2"/>
        <v>2444933.92</v>
      </c>
      <c r="K14" s="6">
        <v>47647.89</v>
      </c>
      <c r="L14" s="6">
        <v>2769310.12</v>
      </c>
      <c r="M14" s="6">
        <f t="shared" si="3"/>
        <v>2721662.23</v>
      </c>
      <c r="N14" s="6">
        <v>140626.07</v>
      </c>
      <c r="O14" s="6">
        <v>2650482.79</v>
      </c>
      <c r="P14" s="6">
        <f t="shared" si="4"/>
        <v>2509856.7200000002</v>
      </c>
      <c r="Q14" s="6">
        <v>535835.48</v>
      </c>
      <c r="R14" s="6">
        <v>2377962.1800000002</v>
      </c>
      <c r="S14" s="6">
        <f t="shared" si="5"/>
        <v>1842126.7000000002</v>
      </c>
    </row>
    <row r="15" spans="1:19" x14ac:dyDescent="0.2">
      <c r="A15" s="2" t="s">
        <v>21</v>
      </c>
      <c r="B15" s="6">
        <v>13535235.220000001</v>
      </c>
      <c r="C15" s="6">
        <v>17140901.760000002</v>
      </c>
      <c r="D15" s="6">
        <f t="shared" si="0"/>
        <v>3605666.540000001</v>
      </c>
      <c r="E15" s="6">
        <v>13850416.220000001</v>
      </c>
      <c r="F15" s="6">
        <v>15975245.039999999</v>
      </c>
      <c r="G15" s="6">
        <f t="shared" si="1"/>
        <v>2124828.8199999984</v>
      </c>
      <c r="H15" s="6">
        <v>12692501.18</v>
      </c>
      <c r="I15" s="6">
        <v>18880723.510000002</v>
      </c>
      <c r="J15" s="6">
        <f t="shared" si="2"/>
        <v>6188222.3300000019</v>
      </c>
      <c r="K15" s="6">
        <v>13239778.529999999</v>
      </c>
      <c r="L15" s="6">
        <v>18017656.550000001</v>
      </c>
      <c r="M15" s="6">
        <f t="shared" si="3"/>
        <v>4777878.0200000014</v>
      </c>
      <c r="N15" s="6">
        <v>12287313.560000001</v>
      </c>
      <c r="O15" s="6">
        <v>16481188.609999999</v>
      </c>
      <c r="P15" s="6">
        <f t="shared" si="4"/>
        <v>4193875.0499999989</v>
      </c>
      <c r="Q15" s="6">
        <v>11283218</v>
      </c>
      <c r="R15" s="6">
        <v>18437579.23</v>
      </c>
      <c r="S15" s="6">
        <f t="shared" si="5"/>
        <v>7154361.2300000004</v>
      </c>
    </row>
    <row r="16" spans="1:19" ht="22.5" x14ac:dyDescent="0.2">
      <c r="A16" s="2" t="s">
        <v>22</v>
      </c>
      <c r="B16" s="6">
        <v>385292.57</v>
      </c>
      <c r="C16" s="6">
        <v>38504.32</v>
      </c>
      <c r="D16" s="6">
        <f t="shared" si="0"/>
        <v>-346788.25</v>
      </c>
      <c r="E16" s="6">
        <v>5370.08</v>
      </c>
      <c r="F16" s="6">
        <v>30782.14</v>
      </c>
      <c r="G16" s="6">
        <f t="shared" si="1"/>
        <v>25412.059999999998</v>
      </c>
      <c r="H16" s="6">
        <v>3203.83</v>
      </c>
      <c r="I16" s="6">
        <v>39356.44</v>
      </c>
      <c r="J16" s="6">
        <f t="shared" si="2"/>
        <v>36152.61</v>
      </c>
      <c r="K16" s="6">
        <v>2202.66</v>
      </c>
      <c r="L16" s="6">
        <v>59477.33</v>
      </c>
      <c r="M16" s="6">
        <f t="shared" si="3"/>
        <v>57274.67</v>
      </c>
      <c r="N16" s="6">
        <v>7344.02</v>
      </c>
      <c r="O16" s="6">
        <v>45458.79</v>
      </c>
      <c r="P16" s="6">
        <f t="shared" si="4"/>
        <v>38114.770000000004</v>
      </c>
      <c r="Q16" s="6">
        <v>28314.639999999999</v>
      </c>
      <c r="R16" s="6">
        <v>62227.86</v>
      </c>
      <c r="S16" s="6">
        <f t="shared" si="5"/>
        <v>33913.22</v>
      </c>
    </row>
    <row r="17" spans="1:19" x14ac:dyDescent="0.2">
      <c r="A17" s="2" t="s">
        <v>23</v>
      </c>
      <c r="B17" s="6">
        <v>176650.17</v>
      </c>
      <c r="C17" s="6">
        <v>1102141.1599999999</v>
      </c>
      <c r="D17" s="6">
        <f t="shared" si="0"/>
        <v>925490.98999999987</v>
      </c>
      <c r="E17" s="6">
        <v>245552.89</v>
      </c>
      <c r="F17" s="6">
        <v>1204897.25</v>
      </c>
      <c r="G17" s="6">
        <f t="shared" si="1"/>
        <v>959344.36</v>
      </c>
      <c r="H17" s="6">
        <v>772772.22</v>
      </c>
      <c r="I17" s="6">
        <v>1366187.18</v>
      </c>
      <c r="J17" s="6">
        <f t="shared" si="2"/>
        <v>593414.96</v>
      </c>
      <c r="K17" s="6">
        <v>4982669.87</v>
      </c>
      <c r="L17" s="6">
        <v>1028702.76</v>
      </c>
      <c r="M17" s="6">
        <f t="shared" si="3"/>
        <v>-3953967.1100000003</v>
      </c>
      <c r="N17" s="6">
        <v>5119215.16</v>
      </c>
      <c r="O17" s="6">
        <v>1153183.1299999999</v>
      </c>
      <c r="P17" s="6">
        <f t="shared" si="4"/>
        <v>-3966032.0300000003</v>
      </c>
      <c r="Q17" s="6">
        <v>6075960.7000000002</v>
      </c>
      <c r="R17" s="6">
        <v>1360084.44</v>
      </c>
      <c r="S17" s="6">
        <f t="shared" si="5"/>
        <v>-4715876.26</v>
      </c>
    </row>
    <row r="18" spans="1:19" ht="22.5" x14ac:dyDescent="0.2">
      <c r="A18" s="2" t="s">
        <v>24</v>
      </c>
      <c r="B18" s="6">
        <v>674182.46</v>
      </c>
      <c r="C18" s="6">
        <v>1312653.1299999999</v>
      </c>
      <c r="D18" s="6">
        <f t="shared" si="0"/>
        <v>638470.66999999993</v>
      </c>
      <c r="E18" s="6">
        <v>944518.05</v>
      </c>
      <c r="F18" s="6">
        <v>436251.24</v>
      </c>
      <c r="G18" s="6">
        <f t="shared" si="1"/>
        <v>-508266.81000000006</v>
      </c>
      <c r="H18" s="6">
        <v>909328.67</v>
      </c>
      <c r="I18" s="6">
        <v>851115.89</v>
      </c>
      <c r="J18" s="6">
        <f t="shared" si="2"/>
        <v>-58212.780000000028</v>
      </c>
      <c r="K18" s="6">
        <v>988907.31</v>
      </c>
      <c r="L18" s="6">
        <v>310819.3</v>
      </c>
      <c r="M18" s="6">
        <f t="shared" si="3"/>
        <v>-678088.01</v>
      </c>
      <c r="N18" s="6">
        <v>811995.9</v>
      </c>
      <c r="O18" s="6">
        <v>89531.54</v>
      </c>
      <c r="P18" s="6">
        <f t="shared" si="4"/>
        <v>-722464.36</v>
      </c>
      <c r="Q18" s="6">
        <v>113477.32</v>
      </c>
      <c r="R18" s="6">
        <v>81137.14</v>
      </c>
      <c r="S18" s="6">
        <f t="shared" si="5"/>
        <v>-32340.180000000008</v>
      </c>
    </row>
    <row r="19" spans="1:19" x14ac:dyDescent="0.2">
      <c r="A19" s="2" t="s">
        <v>25</v>
      </c>
      <c r="B19" s="6">
        <v>14094298.15</v>
      </c>
      <c r="C19" s="6">
        <v>9016145.2200000007</v>
      </c>
      <c r="D19" s="6">
        <f t="shared" si="0"/>
        <v>-5078152.93</v>
      </c>
      <c r="E19" s="6">
        <v>21627361.550000001</v>
      </c>
      <c r="F19" s="6">
        <v>16272469.869999999</v>
      </c>
      <c r="G19" s="6">
        <f t="shared" si="1"/>
        <v>-5354891.6800000016</v>
      </c>
      <c r="H19" s="6">
        <v>12652200.98</v>
      </c>
      <c r="I19" s="6">
        <v>12459438.67</v>
      </c>
      <c r="J19" s="6">
        <f t="shared" si="2"/>
        <v>-192762.31000000052</v>
      </c>
      <c r="K19" s="6">
        <v>14534894.01</v>
      </c>
      <c r="L19" s="6">
        <v>14890572.060000001</v>
      </c>
      <c r="M19" s="6">
        <f t="shared" si="3"/>
        <v>355678.05000000075</v>
      </c>
      <c r="N19" s="6">
        <v>5748528.1299999999</v>
      </c>
      <c r="O19" s="6">
        <v>14280077.23</v>
      </c>
      <c r="P19" s="6">
        <f t="shared" si="4"/>
        <v>8531549.1000000015</v>
      </c>
      <c r="Q19" s="6">
        <v>19199895.649999999</v>
      </c>
      <c r="R19" s="6">
        <v>16253702.26</v>
      </c>
      <c r="S19" s="6">
        <f t="shared" si="5"/>
        <v>-2946193.3899999987</v>
      </c>
    </row>
    <row r="20" spans="1:19" ht="22.5" x14ac:dyDescent="0.2">
      <c r="A20" s="2" t="s">
        <v>26</v>
      </c>
      <c r="B20" s="6">
        <v>3502933.84</v>
      </c>
      <c r="C20" s="6">
        <v>106761369.61</v>
      </c>
      <c r="D20" s="6">
        <f t="shared" si="0"/>
        <v>103258435.77</v>
      </c>
      <c r="E20" s="6">
        <v>3544817.18</v>
      </c>
      <c r="F20" s="6">
        <v>119129999.45999999</v>
      </c>
      <c r="G20" s="6">
        <f t="shared" si="1"/>
        <v>115585182.27999999</v>
      </c>
      <c r="H20" s="6">
        <v>3104507.82</v>
      </c>
      <c r="I20" s="6">
        <v>85558432.530000001</v>
      </c>
      <c r="J20" s="6">
        <f t="shared" si="2"/>
        <v>82453924.710000008</v>
      </c>
      <c r="K20" s="6">
        <v>3609357.45</v>
      </c>
      <c r="L20" s="6">
        <v>92711589.849999994</v>
      </c>
      <c r="M20" s="6">
        <f t="shared" si="3"/>
        <v>89102232.399999991</v>
      </c>
      <c r="N20" s="6">
        <v>3087123.63</v>
      </c>
      <c r="O20" s="6">
        <v>75223508.739999995</v>
      </c>
      <c r="P20" s="6">
        <f t="shared" si="4"/>
        <v>72136385.109999999</v>
      </c>
      <c r="Q20" s="6">
        <v>3268277.47</v>
      </c>
      <c r="R20" s="6">
        <v>118632064.64</v>
      </c>
      <c r="S20" s="6">
        <f t="shared" si="5"/>
        <v>115363787.17</v>
      </c>
    </row>
    <row r="21" spans="1:19" x14ac:dyDescent="0.2">
      <c r="A21" s="2" t="s">
        <v>27</v>
      </c>
      <c r="B21" s="6">
        <v>127532.08</v>
      </c>
      <c r="C21" s="6">
        <v>79017157.310000002</v>
      </c>
      <c r="D21" s="6">
        <f t="shared" si="0"/>
        <v>78889625.230000004</v>
      </c>
      <c r="E21" s="6">
        <v>120280.15</v>
      </c>
      <c r="F21" s="6">
        <v>91694892.909999996</v>
      </c>
      <c r="G21" s="6">
        <f t="shared" si="1"/>
        <v>91574612.75999999</v>
      </c>
      <c r="H21" s="6">
        <v>118596.96</v>
      </c>
      <c r="I21" s="6">
        <v>70809552.150000006</v>
      </c>
      <c r="J21" s="6">
        <f t="shared" si="2"/>
        <v>70690955.190000013</v>
      </c>
      <c r="K21" s="6">
        <v>483126.92</v>
      </c>
      <c r="L21" s="6">
        <v>61363324.369999997</v>
      </c>
      <c r="M21" s="6">
        <f t="shared" si="3"/>
        <v>60880197.449999996</v>
      </c>
      <c r="N21" s="6">
        <v>170966.21</v>
      </c>
      <c r="O21" s="6">
        <v>48697579.640000001</v>
      </c>
      <c r="P21" s="6">
        <f t="shared" si="4"/>
        <v>48526613.43</v>
      </c>
      <c r="Q21" s="6">
        <v>182572.19</v>
      </c>
      <c r="R21" s="6">
        <v>65165157.640000001</v>
      </c>
      <c r="S21" s="6">
        <f t="shared" si="5"/>
        <v>64982585.450000003</v>
      </c>
    </row>
    <row r="22" spans="1:19" ht="22.5" x14ac:dyDescent="0.2">
      <c r="A22" s="2" t="s">
        <v>28</v>
      </c>
      <c r="B22" s="6">
        <v>118992.01</v>
      </c>
      <c r="C22" s="6">
        <v>7352213.9100000001</v>
      </c>
      <c r="D22" s="6">
        <f t="shared" si="0"/>
        <v>7233221.9000000004</v>
      </c>
      <c r="E22" s="6">
        <v>189263.63</v>
      </c>
      <c r="F22" s="6">
        <v>6901267.5899999999</v>
      </c>
      <c r="G22" s="6">
        <f t="shared" si="1"/>
        <v>6712003.96</v>
      </c>
      <c r="H22" s="6">
        <v>390579.28</v>
      </c>
      <c r="I22" s="6">
        <v>11091937.279999999</v>
      </c>
      <c r="J22" s="6">
        <f t="shared" si="2"/>
        <v>10701358</v>
      </c>
      <c r="K22" s="6">
        <v>119048.72</v>
      </c>
      <c r="L22" s="6">
        <v>13064449.26</v>
      </c>
      <c r="M22" s="6">
        <f t="shared" si="3"/>
        <v>12945400.539999999</v>
      </c>
      <c r="N22" s="6">
        <v>58207.58</v>
      </c>
      <c r="O22" s="6">
        <v>10329665.390000001</v>
      </c>
      <c r="P22" s="6">
        <f t="shared" si="4"/>
        <v>10271457.810000001</v>
      </c>
      <c r="Q22" s="6">
        <v>60802</v>
      </c>
      <c r="R22" s="6">
        <v>11452883.539999999</v>
      </c>
      <c r="S22" s="6">
        <f t="shared" si="5"/>
        <v>11392081.539999999</v>
      </c>
    </row>
    <row r="23" spans="1:19" x14ac:dyDescent="0.2">
      <c r="A23" s="2" t="s">
        <v>29</v>
      </c>
      <c r="B23" s="6"/>
      <c r="C23" s="6">
        <v>23.86</v>
      </c>
      <c r="D23" s="6">
        <f t="shared" si="0"/>
        <v>23.86</v>
      </c>
      <c r="E23" s="6"/>
      <c r="F23" s="6"/>
      <c r="G23" s="6">
        <f t="shared" si="1"/>
        <v>0</v>
      </c>
      <c r="H23" s="6"/>
      <c r="I23" s="6"/>
      <c r="J23" s="6">
        <f t="shared" si="2"/>
        <v>0</v>
      </c>
      <c r="K23" s="6">
        <v>222.86</v>
      </c>
      <c r="L23" s="6"/>
      <c r="M23" s="6">
        <f t="shared" si="3"/>
        <v>-222.86</v>
      </c>
      <c r="N23" s="6"/>
      <c r="O23" s="6"/>
      <c r="P23" s="6">
        <f t="shared" si="4"/>
        <v>0</v>
      </c>
      <c r="Q23" s="6">
        <v>1703.33</v>
      </c>
      <c r="R23" s="6"/>
      <c r="S23" s="6">
        <f t="shared" si="5"/>
        <v>-1703.33</v>
      </c>
    </row>
    <row r="24" spans="1:19" x14ac:dyDescent="0.2">
      <c r="A24" s="2" t="s">
        <v>31</v>
      </c>
      <c r="B24" s="6">
        <v>9382935.0099999998</v>
      </c>
      <c r="C24" s="6">
        <v>3333812.9</v>
      </c>
      <c r="D24" s="6">
        <f t="shared" si="0"/>
        <v>-6049122.1099999994</v>
      </c>
      <c r="E24" s="6">
        <v>9265645.1300000008</v>
      </c>
      <c r="F24" s="6">
        <v>4443928.28</v>
      </c>
      <c r="G24" s="6">
        <f t="shared" si="1"/>
        <v>-4821716.8500000006</v>
      </c>
      <c r="H24" s="6">
        <v>12113643.789999999</v>
      </c>
      <c r="I24" s="6">
        <v>4123653.74</v>
      </c>
      <c r="J24" s="6">
        <f t="shared" si="2"/>
        <v>-7989990.0499999989</v>
      </c>
      <c r="K24" s="6">
        <v>12095792.74</v>
      </c>
      <c r="L24" s="6">
        <v>3980695.06</v>
      </c>
      <c r="M24" s="6">
        <f t="shared" si="3"/>
        <v>-8115097.6799999997</v>
      </c>
      <c r="N24" s="6">
        <v>12454383.890000001</v>
      </c>
      <c r="O24" s="6">
        <v>4143651.5</v>
      </c>
      <c r="P24" s="6">
        <f t="shared" si="4"/>
        <v>-8310732.3900000006</v>
      </c>
      <c r="Q24" s="6">
        <v>18561882.16</v>
      </c>
      <c r="R24" s="6">
        <v>5060446.33</v>
      </c>
      <c r="S24" s="6">
        <f t="shared" si="5"/>
        <v>-13501435.83</v>
      </c>
    </row>
    <row r="25" spans="1:19" x14ac:dyDescent="0.2">
      <c r="A25" s="2" t="s">
        <v>32</v>
      </c>
      <c r="B25" s="6">
        <v>896.84</v>
      </c>
      <c r="C25" s="6">
        <v>742.38</v>
      </c>
      <c r="D25" s="6">
        <f t="shared" si="0"/>
        <v>-154.46000000000004</v>
      </c>
      <c r="E25" s="6">
        <v>2505.4699999999998</v>
      </c>
      <c r="F25" s="6" t="s">
        <v>30</v>
      </c>
      <c r="G25" s="6" t="e">
        <f t="shared" si="1"/>
        <v>#VALUE!</v>
      </c>
      <c r="H25" s="6">
        <v>11712.33</v>
      </c>
      <c r="I25" s="6">
        <v>1352.33</v>
      </c>
      <c r="J25" s="6">
        <f t="shared" si="2"/>
        <v>-10360</v>
      </c>
      <c r="K25" s="6">
        <v>11203.73</v>
      </c>
      <c r="L25" s="6">
        <v>580</v>
      </c>
      <c r="M25" s="6">
        <f t="shared" si="3"/>
        <v>-10623.73</v>
      </c>
      <c r="N25" s="6">
        <v>22659.99</v>
      </c>
      <c r="O25" s="6">
        <v>4000</v>
      </c>
      <c r="P25" s="6">
        <f t="shared" si="4"/>
        <v>-18659.990000000002</v>
      </c>
      <c r="Q25" s="6">
        <v>29794.720000000001</v>
      </c>
      <c r="R25" s="6">
        <v>8500</v>
      </c>
      <c r="S25" s="6">
        <f t="shared" si="5"/>
        <v>-21294.720000000001</v>
      </c>
    </row>
    <row r="26" spans="1:19" s="9" customFormat="1" x14ac:dyDescent="0.2">
      <c r="A26" s="7" t="s">
        <v>33</v>
      </c>
      <c r="B26" s="8">
        <v>222256809.81</v>
      </c>
      <c r="C26" s="8">
        <v>366468651.64999998</v>
      </c>
      <c r="D26" s="8">
        <f t="shared" si="0"/>
        <v>144211841.83999997</v>
      </c>
      <c r="E26" s="8">
        <v>305017530.5</v>
      </c>
      <c r="F26" s="8">
        <v>390012797.87</v>
      </c>
      <c r="G26" s="8">
        <f t="shared" si="1"/>
        <v>84995267.370000005</v>
      </c>
      <c r="H26" s="8">
        <v>376902338.54000002</v>
      </c>
      <c r="I26" s="8">
        <v>340651212.64999998</v>
      </c>
      <c r="J26" s="8">
        <f t="shared" si="2"/>
        <v>-36251125.890000045</v>
      </c>
      <c r="K26" s="8">
        <v>382058282.22000003</v>
      </c>
      <c r="L26" s="8">
        <v>369822337.57999998</v>
      </c>
      <c r="M26" s="8">
        <f t="shared" si="3"/>
        <v>-12235944.640000045</v>
      </c>
      <c r="N26" s="8">
        <v>288512155.18000001</v>
      </c>
      <c r="O26" s="8">
        <v>354046398.81</v>
      </c>
      <c r="P26" s="8">
        <f t="shared" si="4"/>
        <v>65534243.629999995</v>
      </c>
      <c r="Q26" s="8">
        <v>483068910.32999998</v>
      </c>
      <c r="R26" s="8">
        <v>495598756.42000002</v>
      </c>
      <c r="S26" s="8">
        <f t="shared" si="5"/>
        <v>12529846.090000033</v>
      </c>
    </row>
  </sheetData>
  <mergeCells count="7">
    <mergeCell ref="B1:R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84d4a6bda8c2282d74ad339ca7db7e35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e89a77620ebf90909106dd6cfb982573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C7BB4-6EDA-4D55-B926-CB1CD6DDA1D7}"/>
</file>

<file path=customXml/itemProps2.xml><?xml version="1.0" encoding="utf-8"?>
<ds:datastoreItem xmlns:ds="http://schemas.openxmlformats.org/officeDocument/2006/customXml" ds:itemID="{E7E5156F-6F84-4366-A6FA-92753CFDDBB9}"/>
</file>

<file path=customXml/itemProps3.xml><?xml version="1.0" encoding="utf-8"?>
<ds:datastoreItem xmlns:ds="http://schemas.openxmlformats.org/officeDocument/2006/customXml" ds:itemID="{6F7BC203-68F4-4794-BBFF-D0F01E665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bron</vt:lpstr>
      <vt:lpstr>Rusland</vt:lpstr>
      <vt:lpstr>Oekraïne</vt:lpstr>
    </vt:vector>
  </TitlesOfParts>
  <Company>NBB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NBB.Stat</dc:creator>
  <cp:lastModifiedBy>Tytgat, Caroline</cp:lastModifiedBy>
  <cp:lastPrinted>2022-03-22T12:26:09Z</cp:lastPrinted>
  <dcterms:created xsi:type="dcterms:W3CDTF">2022-03-18T14:20:28Z</dcterms:created>
  <dcterms:modified xsi:type="dcterms:W3CDTF">2022-03-22T12:26:24Z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