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stjehe\Documents\Parlementaire vragen\SV_364_LoesVandromme\"/>
    </mc:Choice>
  </mc:AlternateContent>
  <xr:revisionPtr revIDLastSave="0" documentId="13_ncr:1_{89D52C05-6299-4D08-B6B9-F23893DFF669}" xr6:coauthVersionLast="46" xr6:coauthVersionMax="46" xr10:uidLastSave="{00000000-0000-0000-0000-000000000000}"/>
  <bookViews>
    <workbookView xWindow="-108" yWindow="-108" windowWidth="23256" windowHeight="12576" xr2:uid="{DC85E5FE-25FC-4A7C-BF80-3B878E128619}"/>
  </bookViews>
  <sheets>
    <sheet name="Inhoud" sheetId="15" r:id="rId1"/>
    <sheet name="Prev schor" sheetId="10" r:id="rId2"/>
    <sheet name="Prev schor_voltijdsSO_OV" sheetId="12" r:id="rId3"/>
    <sheet name="Tijd uitsl" sheetId="13" r:id="rId4"/>
    <sheet name="Tijd uitsl_voltijdsSO_OV" sheetId="14" r:id="rId5"/>
    <sheet name="Def uitsl" sheetId="4" r:id="rId6"/>
    <sheet name="Def uitsl_voltijdsSO_OV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2" i="10"/>
  <c r="B46" i="14"/>
  <c r="B45" i="9"/>
  <c r="B46" i="9"/>
  <c r="C51" i="14"/>
  <c r="B51" i="14"/>
  <c r="C50" i="14"/>
  <c r="B50" i="14"/>
  <c r="C49" i="14"/>
  <c r="B49" i="14"/>
  <c r="C48" i="14"/>
  <c r="B48" i="14"/>
  <c r="C47" i="14"/>
  <c r="B47" i="14"/>
  <c r="C46" i="14"/>
  <c r="C38" i="14"/>
  <c r="B38" i="14"/>
  <c r="C31" i="14"/>
  <c r="B31" i="14"/>
  <c r="C24" i="14"/>
  <c r="B24" i="14"/>
  <c r="C17" i="14"/>
  <c r="B17" i="14"/>
  <c r="C10" i="14"/>
  <c r="B10" i="14"/>
  <c r="C3" i="14"/>
  <c r="B3" i="14"/>
  <c r="C37" i="13"/>
  <c r="B37" i="13"/>
  <c r="C36" i="13"/>
  <c r="B36" i="13"/>
  <c r="C35" i="13"/>
  <c r="B35" i="13"/>
  <c r="C34" i="13"/>
  <c r="B34" i="13"/>
  <c r="C33" i="13"/>
  <c r="B33" i="13"/>
  <c r="B32" i="13"/>
  <c r="C24" i="13"/>
  <c r="B24" i="13"/>
  <c r="B17" i="13"/>
  <c r="C10" i="13"/>
  <c r="B10" i="13"/>
  <c r="C3" i="13"/>
  <c r="B3" i="13"/>
  <c r="C38" i="12"/>
  <c r="B38" i="12"/>
  <c r="C31" i="12"/>
  <c r="B31" i="12"/>
  <c r="C24" i="12"/>
  <c r="B24" i="12"/>
  <c r="C17" i="12"/>
  <c r="B17" i="12"/>
  <c r="C10" i="12"/>
  <c r="B10" i="12"/>
  <c r="B3" i="12"/>
  <c r="C3" i="12"/>
  <c r="C51" i="12"/>
  <c r="B51" i="12"/>
  <c r="C50" i="12"/>
  <c r="B50" i="12"/>
  <c r="C49" i="12"/>
  <c r="B49" i="12"/>
  <c r="C48" i="12"/>
  <c r="B48" i="12"/>
  <c r="C47" i="12"/>
  <c r="B47" i="12"/>
  <c r="C46" i="12"/>
  <c r="B46" i="12"/>
  <c r="B32" i="10"/>
  <c r="B24" i="10"/>
  <c r="C24" i="10"/>
  <c r="C17" i="10"/>
  <c r="B17" i="10"/>
  <c r="C10" i="10"/>
  <c r="B10" i="10"/>
  <c r="B3" i="10"/>
  <c r="C3" i="10"/>
  <c r="C37" i="10"/>
  <c r="B37" i="10"/>
  <c r="C36" i="10"/>
  <c r="B36" i="10"/>
  <c r="C35" i="10"/>
  <c r="B35" i="10"/>
  <c r="C34" i="10"/>
  <c r="B34" i="10"/>
  <c r="C33" i="10"/>
  <c r="B33" i="10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C45" i="9"/>
  <c r="D45" i="9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1" i="4"/>
  <c r="C31" i="4"/>
  <c r="D31" i="4"/>
  <c r="B45" i="14" l="1"/>
  <c r="C45" i="14"/>
  <c r="B31" i="13"/>
  <c r="C31" i="13"/>
  <c r="B31" i="10"/>
  <c r="C31" i="10"/>
  <c r="C45" i="12"/>
  <c r="B45" i="12"/>
</calcChain>
</file>

<file path=xl/sharedStrings.xml><?xml version="1.0" encoding="utf-8"?>
<sst xmlns="http://schemas.openxmlformats.org/spreadsheetml/2006/main" count="344" uniqueCount="32">
  <si>
    <t>Voltijds gewoon SO</t>
  </si>
  <si>
    <t>DBSO</t>
  </si>
  <si>
    <t>BuSO</t>
  </si>
  <si>
    <t>Totaal</t>
  </si>
  <si>
    <t>/</t>
  </si>
  <si>
    <t xml:space="preserve">        - Antwerpen</t>
  </si>
  <si>
    <t xml:space="preserve">        - Brussels Hoofdstedelijk Gewest</t>
  </si>
  <si>
    <t xml:space="preserve">        - Limburg</t>
  </si>
  <si>
    <t xml:space="preserve">        - Oost-Vlaanderen</t>
  </si>
  <si>
    <t xml:space="preserve">        - Vlaams-Brabant</t>
  </si>
  <si>
    <t xml:space="preserve">        - West-Vlaanderen</t>
  </si>
  <si>
    <t xml:space="preserve"> Eerste graad</t>
  </si>
  <si>
    <t xml:space="preserve"> ASO</t>
  </si>
  <si>
    <t xml:space="preserve"> BSO</t>
  </si>
  <si>
    <t xml:space="preserve"> KSO</t>
  </si>
  <si>
    <t xml:space="preserve"> TSO</t>
  </si>
  <si>
    <t xml:space="preserve"> OKAN</t>
  </si>
  <si>
    <t>2018-2019</t>
  </si>
  <si>
    <t>2019-2020</t>
  </si>
  <si>
    <t>2020-2021</t>
  </si>
  <si>
    <t>% t.o.v. totale schoolbevolking</t>
  </si>
  <si>
    <t>aantal lln met melding definitieve uitsluiting</t>
  </si>
  <si>
    <t>Syntra</t>
  </si>
  <si>
    <t>aantal lln met melding tijdelijke uitsluiting</t>
  </si>
  <si>
    <t>aantal lln met melding prev. schorsing</t>
  </si>
  <si>
    <t>Leerlingen uit type 5 scholen, leerlingen uit het Franstalig taalregime en leerlingen ingeschreven in HBO werden niet meegeteld.</t>
  </si>
  <si>
    <t>Leerlingen secundair onderwijs  -  schorsing en uitsluiting</t>
  </si>
  <si>
    <t>De cijfers hebben betrekking op de leerlingen die ingeschreven waren in het secundair onderwijs op de eerste schooldag van februari van het betrokken schooljaar.</t>
  </si>
  <si>
    <t>De weergegeven cijfers betreffen het aantal leerlingen met een tuchtmelding en het percentage leerlingen met een tuchtmelding ten opzichte van de totale schoolbevolking voor de schooljaren 2018-2019, 2019-2020 en 2020-2021.</t>
  </si>
  <si>
    <t xml:space="preserve">De onderverdelingen naar provincie gebeurden op basis van de vestigingsplaats waar de leerling was ingeschreven op 1 februari van het betrokken schooljaar. </t>
  </si>
  <si>
    <t xml:space="preserve">De telmethode verschilt ten opzichte van de publicatie van deze statistiek zoals terug te vinden via de link 'https://www.agodi.be/cijfermateriaal-problematische-afwezigheden-en-tucht waarbij elke leerling met een melding van een tuchtmaatregel werd meegeteld in de berekening van het percentage, ongeacht of hij/zij was ingeschreven op de 1ste schooldag van februari. In deze cijfers worden enkel leerlingen meegeteld die ingeschreven waren op 1 februari. </t>
  </si>
  <si>
    <t>De onderverdelingen naar hoofdstructuren/onderwijsvorm gebeurde op basis van de inschrijving op 1 februari van het betrokken schooljaar.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</si>
</sst>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sz val="9"/>
      <color theme="1"/>
      <name val="Arial"/>
      <family val="2"/>
    </font>
    <font>
      <b/>
      <sz val="9"/>
      <color rgb="FF333333"/>
      <name val="Arial"/>
      <family val="2"/>
    </font>
    <font>
      <b/>
      <sz val="9"/>
      <color rgb="FF666666"/>
      <name val="Arial"/>
      <family val="2"/>
    </font>
    <font>
      <b/>
      <sz val="9"/>
      <color theme="1"/>
      <name val="Arial"/>
      <family val="2"/>
    </font>
    <font>
      <sz val="10"/>
      <color rgb="FF666666"/>
      <name val="Arial"/>
      <family val="2"/>
    </font>
    <font>
      <sz val="14"/>
      <color rgb="FF666666"/>
      <name val="Arial"/>
      <family val="2"/>
    </font>
    <font>
      <b/>
      <sz val="14"/>
      <color rgb="FF666666"/>
      <name val="Arial"/>
      <family val="2"/>
    </font>
    <font>
      <b/>
      <i/>
      <sz val="9"/>
      <color rgb="FF666666"/>
      <name val="Arial"/>
      <family val="2"/>
    </font>
    <font>
      <i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0" fillId="0" borderId="0" xfId="0"/>
    <xf numFmtId="0" fontId="1" fillId="0" borderId="0" xfId="0" quotePrefix="1" applyFont="1" applyAlignment="1"/>
    <xf numFmtId="0" fontId="0" fillId="2" borderId="1" xfId="0" applyFill="1" applyBorder="1"/>
    <xf numFmtId="0" fontId="0" fillId="2" borderId="2" xfId="0" applyFill="1" applyBorder="1"/>
    <xf numFmtId="0" fontId="5" fillId="2" borderId="2" xfId="0" quotePrefix="1" applyFont="1" applyFill="1" applyBorder="1" applyAlignment="1">
      <alignment horizontal="center"/>
    </xf>
    <xf numFmtId="0" fontId="5" fillId="2" borderId="0" xfId="0" quotePrefix="1" applyFont="1" applyFill="1" applyAlignment="1">
      <alignment horizontal="left"/>
    </xf>
    <xf numFmtId="0" fontId="1" fillId="2" borderId="0" xfId="0" quotePrefix="1" applyFont="1" applyFill="1" applyAlignment="1">
      <alignment horizontal="left" vertical="top"/>
    </xf>
    <xf numFmtId="0" fontId="5" fillId="2" borderId="3" xfId="0" quotePrefix="1" applyFont="1" applyFill="1" applyBorder="1" applyAlignment="1">
      <alignment horizontal="left"/>
    </xf>
    <xf numFmtId="0" fontId="1" fillId="2" borderId="0" xfId="0" quotePrefix="1" applyFont="1" applyFill="1" applyBorder="1" applyAlignment="1">
      <alignment horizontal="left" vertical="top"/>
    </xf>
    <xf numFmtId="0" fontId="1" fillId="2" borderId="4" xfId="0" quotePrefix="1" applyFont="1" applyFill="1" applyBorder="1" applyAlignment="1">
      <alignment horizontal="left" vertical="top"/>
    </xf>
    <xf numFmtId="0" fontId="1" fillId="2" borderId="2" xfId="0" quotePrefix="1" applyFont="1" applyFill="1" applyBorder="1" applyAlignment="1">
      <alignment horizontal="left" vertical="top"/>
    </xf>
    <xf numFmtId="0" fontId="0" fillId="0" borderId="0" xfId="0"/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0" fillId="2" borderId="0" xfId="0" applyFill="1"/>
    <xf numFmtId="3" fontId="4" fillId="2" borderId="3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10" fontId="4" fillId="2" borderId="3" xfId="0" applyNumberFormat="1" applyFont="1" applyFill="1" applyBorder="1" applyAlignment="1">
      <alignment horizontal="center" vertical="center"/>
    </xf>
    <xf numFmtId="10" fontId="2" fillId="2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2" borderId="0" xfId="0" applyNumberFormat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0" fillId="2" borderId="4" xfId="0" applyNumberForma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9" fillId="2" borderId="0" xfId="0" applyFont="1" applyFill="1"/>
    <xf numFmtId="10" fontId="11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9FE4-067F-43D5-A1CC-FC32AA0E1C7F}">
  <dimension ref="A1:A11"/>
  <sheetViews>
    <sheetView tabSelected="1" zoomScaleNormal="100" workbookViewId="0">
      <selection activeCell="A2" sqref="A2"/>
    </sheetView>
  </sheetViews>
  <sheetFormatPr defaultRowHeight="14.4" x14ac:dyDescent="0.3"/>
  <cols>
    <col min="1" max="1" width="173" customWidth="1"/>
  </cols>
  <sheetData>
    <row r="1" spans="1:1" s="14" customFormat="1" ht="17.399999999999999" x14ac:dyDescent="0.3">
      <c r="A1" s="47" t="s">
        <v>26</v>
      </c>
    </row>
    <row r="2" spans="1:1" s="14" customFormat="1" ht="15" customHeight="1" x14ac:dyDescent="0.3">
      <c r="A2" s="44"/>
    </row>
    <row r="3" spans="1:1" ht="31.2" customHeight="1" x14ac:dyDescent="0.3">
      <c r="A3" s="46" t="s">
        <v>28</v>
      </c>
    </row>
    <row r="4" spans="1:1" ht="15" customHeight="1" x14ac:dyDescent="0.3">
      <c r="A4" s="45" t="s">
        <v>27</v>
      </c>
    </row>
    <row r="5" spans="1:1" ht="15" customHeight="1" x14ac:dyDescent="0.3">
      <c r="A5" s="45" t="s">
        <v>25</v>
      </c>
    </row>
    <row r="6" spans="1:1" x14ac:dyDescent="0.3">
      <c r="A6" s="19"/>
    </row>
    <row r="7" spans="1:1" ht="40.200000000000003" x14ac:dyDescent="0.3">
      <c r="A7" s="46" t="s">
        <v>30</v>
      </c>
    </row>
    <row r="8" spans="1:1" x14ac:dyDescent="0.3">
      <c r="A8" s="19"/>
    </row>
    <row r="9" spans="1:1" x14ac:dyDescent="0.3">
      <c r="A9" s="46" t="s">
        <v>29</v>
      </c>
    </row>
    <row r="11" spans="1:1" x14ac:dyDescent="0.3">
      <c r="A11" s="46" t="s">
        <v>31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0DE0-24CA-4575-BC27-BBC1D8417121}">
  <dimension ref="A1:F37"/>
  <sheetViews>
    <sheetView zoomScaleNormal="100" workbookViewId="0"/>
  </sheetViews>
  <sheetFormatPr defaultRowHeight="14.4" x14ac:dyDescent="0.3"/>
  <cols>
    <col min="1" max="1" width="31.33203125" style="14" customWidth="1"/>
    <col min="2" max="5" width="16.5546875" style="49" customWidth="1"/>
    <col min="6" max="16384" width="8.88671875" style="14"/>
  </cols>
  <sheetData>
    <row r="1" spans="1:6" x14ac:dyDescent="0.3">
      <c r="A1" s="5"/>
      <c r="B1" s="54" t="s">
        <v>24</v>
      </c>
      <c r="C1" s="54"/>
      <c r="D1" s="54" t="s">
        <v>20</v>
      </c>
      <c r="E1" s="54"/>
      <c r="F1" s="4"/>
    </row>
    <row r="2" spans="1:6" ht="15" thickBot="1" x14ac:dyDescent="0.35">
      <c r="A2" s="6"/>
      <c r="B2" s="7" t="s">
        <v>18</v>
      </c>
      <c r="C2" s="7" t="s">
        <v>19</v>
      </c>
      <c r="D2" s="7" t="s">
        <v>18</v>
      </c>
      <c r="E2" s="7" t="s">
        <v>19</v>
      </c>
      <c r="F2" s="4"/>
    </row>
    <row r="3" spans="1:6" x14ac:dyDescent="0.3">
      <c r="A3" s="8" t="s">
        <v>0</v>
      </c>
      <c r="B3" s="33">
        <f t="shared" ref="B3:C3" si="0">SUM(B4:B9)</f>
        <v>2648</v>
      </c>
      <c r="C3" s="33">
        <f t="shared" si="0"/>
        <v>2745</v>
      </c>
      <c r="D3" s="21">
        <v>6.0953012317204267E-3</v>
      </c>
      <c r="E3" s="21">
        <v>6.1663637772740856E-3</v>
      </c>
    </row>
    <row r="4" spans="1:6" ht="15" customHeight="1" x14ac:dyDescent="0.3">
      <c r="A4" s="9" t="s">
        <v>5</v>
      </c>
      <c r="B4" s="38">
        <v>1035</v>
      </c>
      <c r="C4" s="38">
        <v>965</v>
      </c>
      <c r="D4" s="34">
        <v>8.4737436753942134E-3</v>
      </c>
      <c r="E4" s="34">
        <v>7.6894268388885793E-3</v>
      </c>
    </row>
    <row r="5" spans="1:6" ht="15" customHeight="1" x14ac:dyDescent="0.3">
      <c r="A5" s="9" t="s">
        <v>6</v>
      </c>
      <c r="B5" s="38">
        <v>174</v>
      </c>
      <c r="C5" s="38">
        <v>113</v>
      </c>
      <c r="D5" s="34">
        <v>1.1793411956079707E-2</v>
      </c>
      <c r="E5" s="34">
        <v>7.371648509361341E-3</v>
      </c>
    </row>
    <row r="6" spans="1:6" ht="15" customHeight="1" x14ac:dyDescent="0.3">
      <c r="A6" s="9" t="s">
        <v>7</v>
      </c>
      <c r="B6" s="38">
        <v>279</v>
      </c>
      <c r="C6" s="38">
        <v>325</v>
      </c>
      <c r="D6" s="34">
        <v>4.8260711629274705E-3</v>
      </c>
      <c r="E6" s="34">
        <v>5.5445612119557801E-3</v>
      </c>
    </row>
    <row r="7" spans="1:6" ht="15" customHeight="1" x14ac:dyDescent="0.3">
      <c r="A7" s="9" t="s">
        <v>8</v>
      </c>
      <c r="B7" s="38">
        <v>511</v>
      </c>
      <c r="C7" s="38">
        <v>674</v>
      </c>
      <c r="D7" s="34">
        <v>5.0834137461078562E-3</v>
      </c>
      <c r="E7" s="34">
        <v>6.5154136901021779E-3</v>
      </c>
    </row>
    <row r="8" spans="1:6" ht="15" customHeight="1" x14ac:dyDescent="0.3">
      <c r="A8" s="9" t="s">
        <v>9</v>
      </c>
      <c r="B8" s="38">
        <v>366</v>
      </c>
      <c r="C8" s="38">
        <v>368</v>
      </c>
      <c r="D8" s="34">
        <v>5.6525969513042673E-3</v>
      </c>
      <c r="E8" s="34">
        <v>5.5399159980128558E-3</v>
      </c>
    </row>
    <row r="9" spans="1:6" ht="15" customHeight="1" x14ac:dyDescent="0.3">
      <c r="A9" s="9" t="s">
        <v>10</v>
      </c>
      <c r="B9" s="38">
        <v>283</v>
      </c>
      <c r="C9" s="38">
        <v>300</v>
      </c>
      <c r="D9" s="34">
        <v>3.8010046471646922E-3</v>
      </c>
      <c r="E9" s="34">
        <v>3.9556440447778909E-3</v>
      </c>
    </row>
    <row r="10" spans="1:6" ht="15" customHeight="1" x14ac:dyDescent="0.3">
      <c r="A10" s="10" t="s">
        <v>1</v>
      </c>
      <c r="B10" s="20">
        <f t="shared" ref="B10" si="1">SUM(B11:B16)</f>
        <v>329</v>
      </c>
      <c r="C10" s="20">
        <f t="shared" ref="C10" si="2">SUM(C11:C16)</f>
        <v>380</v>
      </c>
      <c r="D10" s="24">
        <v>3.6657381615598887E-2</v>
      </c>
      <c r="E10" s="24">
        <v>4.233511586452763E-2</v>
      </c>
    </row>
    <row r="11" spans="1:6" ht="15" customHeight="1" x14ac:dyDescent="0.3">
      <c r="A11" s="11" t="s">
        <v>5</v>
      </c>
      <c r="B11" s="38">
        <v>133</v>
      </c>
      <c r="C11" s="38">
        <v>92</v>
      </c>
      <c r="D11" s="34">
        <v>4.3996030433344359E-2</v>
      </c>
      <c r="E11" s="34">
        <v>3.0810448760884127E-2</v>
      </c>
    </row>
    <row r="12" spans="1:6" ht="15" customHeight="1" x14ac:dyDescent="0.3">
      <c r="A12" s="11" t="s">
        <v>6</v>
      </c>
      <c r="B12" s="38">
        <v>33</v>
      </c>
      <c r="C12" s="38">
        <v>32</v>
      </c>
      <c r="D12" s="34">
        <v>7.586206896551724E-2</v>
      </c>
      <c r="E12" s="34">
        <v>7.5650118203309691E-2</v>
      </c>
    </row>
    <row r="13" spans="1:6" ht="15" customHeight="1" x14ac:dyDescent="0.3">
      <c r="A13" s="11" t="s">
        <v>7</v>
      </c>
      <c r="B13" s="38">
        <v>27</v>
      </c>
      <c r="C13" s="38">
        <v>30</v>
      </c>
      <c r="D13" s="34">
        <v>2.564102564102564E-2</v>
      </c>
      <c r="E13" s="34">
        <v>2.8625954198473282E-2</v>
      </c>
    </row>
    <row r="14" spans="1:6" ht="15" customHeight="1" x14ac:dyDescent="0.3">
      <c r="A14" s="11" t="s">
        <v>8</v>
      </c>
      <c r="B14" s="38">
        <v>74</v>
      </c>
      <c r="C14" s="38">
        <v>166</v>
      </c>
      <c r="D14" s="34">
        <v>3.1184155077960386E-2</v>
      </c>
      <c r="E14" s="34">
        <v>7.0071760236386657E-2</v>
      </c>
    </row>
    <row r="15" spans="1:6" ht="15" customHeight="1" x14ac:dyDescent="0.3">
      <c r="A15" s="11" t="s">
        <v>9</v>
      </c>
      <c r="B15" s="38">
        <v>14</v>
      </c>
      <c r="C15" s="38">
        <v>15</v>
      </c>
      <c r="D15" s="34">
        <v>2.8397565922920892E-2</v>
      </c>
      <c r="E15" s="34">
        <v>2.9702970297029702E-2</v>
      </c>
    </row>
    <row r="16" spans="1:6" ht="15" customHeight="1" x14ac:dyDescent="0.3">
      <c r="A16" s="12" t="s">
        <v>10</v>
      </c>
      <c r="B16" s="38">
        <v>48</v>
      </c>
      <c r="C16" s="38">
        <v>45</v>
      </c>
      <c r="D16" s="25">
        <v>3.0037546933667083E-2</v>
      </c>
      <c r="E16" s="25">
        <v>2.7355623100303952E-2</v>
      </c>
    </row>
    <row r="17" spans="1:5" ht="15" customHeight="1" x14ac:dyDescent="0.3">
      <c r="A17" s="8" t="s">
        <v>22</v>
      </c>
      <c r="B17" s="20">
        <f t="shared" ref="B17" si="3">SUM(B18:B23)</f>
        <v>10</v>
      </c>
      <c r="C17" s="20">
        <f t="shared" ref="C17" si="4">SUM(C18:C23)</f>
        <v>5</v>
      </c>
      <c r="D17" s="21">
        <v>7.5301204819277108E-3</v>
      </c>
      <c r="E17" s="21">
        <v>3.9808917197452229E-3</v>
      </c>
    </row>
    <row r="18" spans="1:5" ht="15" customHeight="1" x14ac:dyDescent="0.3">
      <c r="A18" s="9" t="s">
        <v>5</v>
      </c>
      <c r="B18" s="36">
        <v>4</v>
      </c>
      <c r="C18" s="50"/>
      <c r="D18" s="34">
        <v>9.8039215686274508E-3</v>
      </c>
      <c r="E18" s="34" t="s">
        <v>4</v>
      </c>
    </row>
    <row r="19" spans="1:5" ht="15" customHeight="1" x14ac:dyDescent="0.3">
      <c r="A19" s="9" t="s">
        <v>6</v>
      </c>
      <c r="B19" s="36">
        <v>3</v>
      </c>
      <c r="C19" s="50"/>
      <c r="D19" s="34">
        <v>3.5294117647058823E-2</v>
      </c>
      <c r="E19" s="34" t="s">
        <v>4</v>
      </c>
    </row>
    <row r="20" spans="1:5" ht="15" customHeight="1" x14ac:dyDescent="0.3">
      <c r="A20" s="9" t="s">
        <v>7</v>
      </c>
      <c r="B20" s="36">
        <v>2</v>
      </c>
      <c r="C20" s="36">
        <v>2</v>
      </c>
      <c r="D20" s="34">
        <v>6.2305295950155761E-3</v>
      </c>
      <c r="E20" s="34">
        <v>6.6006600660066007E-3</v>
      </c>
    </row>
    <row r="21" spans="1:5" ht="15" customHeight="1" x14ac:dyDescent="0.3">
      <c r="A21" s="9" t="s">
        <v>8</v>
      </c>
      <c r="B21" s="50"/>
      <c r="C21" s="36">
        <v>2</v>
      </c>
      <c r="D21" s="34" t="s">
        <v>4</v>
      </c>
      <c r="E21" s="34">
        <v>7.2992700729927005E-3</v>
      </c>
    </row>
    <row r="22" spans="1:5" ht="15" customHeight="1" x14ac:dyDescent="0.3">
      <c r="A22" s="9" t="s">
        <v>9</v>
      </c>
      <c r="B22" s="36"/>
      <c r="C22" s="36"/>
      <c r="D22" s="34" t="s">
        <v>4</v>
      </c>
      <c r="E22" s="34" t="s">
        <v>4</v>
      </c>
    </row>
    <row r="23" spans="1:5" ht="15" customHeight="1" x14ac:dyDescent="0.3">
      <c r="A23" s="9" t="s">
        <v>10</v>
      </c>
      <c r="B23" s="39">
        <v>1</v>
      </c>
      <c r="C23" s="39">
        <v>1</v>
      </c>
      <c r="D23" s="25">
        <v>7.1942446043165471E-3</v>
      </c>
      <c r="E23" s="25">
        <v>7.0422535211267607E-3</v>
      </c>
    </row>
    <row r="24" spans="1:5" ht="15" customHeight="1" x14ac:dyDescent="0.3">
      <c r="A24" s="10" t="s">
        <v>2</v>
      </c>
      <c r="B24" s="33">
        <f>SUM(B25:B30)</f>
        <v>794</v>
      </c>
      <c r="C24" s="33">
        <f t="shared" ref="C24" si="5">SUM(C25:C30)</f>
        <v>1158</v>
      </c>
      <c r="D24" s="24">
        <v>3.7639251007347711E-2</v>
      </c>
      <c r="E24" s="24">
        <v>5.2467038194916403E-2</v>
      </c>
    </row>
    <row r="25" spans="1:5" ht="15" customHeight="1" x14ac:dyDescent="0.3">
      <c r="A25" s="11" t="s">
        <v>5</v>
      </c>
      <c r="B25" s="38">
        <v>289</v>
      </c>
      <c r="C25" s="38">
        <v>282</v>
      </c>
      <c r="D25" s="34">
        <v>4.9082880434782608E-2</v>
      </c>
      <c r="E25" s="34">
        <v>4.6252255207479089E-2</v>
      </c>
    </row>
    <row r="26" spans="1:5" ht="15" customHeight="1" x14ac:dyDescent="0.3">
      <c r="A26" s="11" t="s">
        <v>6</v>
      </c>
      <c r="B26" s="38">
        <v>19</v>
      </c>
      <c r="C26" s="38">
        <v>67</v>
      </c>
      <c r="D26" s="34">
        <v>3.1404958677685953E-2</v>
      </c>
      <c r="E26" s="34">
        <v>0.10685805422647528</v>
      </c>
    </row>
    <row r="27" spans="1:5" ht="15" customHeight="1" x14ac:dyDescent="0.3">
      <c r="A27" s="11" t="s">
        <v>7</v>
      </c>
      <c r="B27" s="38">
        <v>95</v>
      </c>
      <c r="C27" s="38">
        <v>154</v>
      </c>
      <c r="D27" s="34">
        <v>2.5158898305084745E-2</v>
      </c>
      <c r="E27" s="34">
        <v>3.8800705467372132E-2</v>
      </c>
    </row>
    <row r="28" spans="1:5" ht="15" customHeight="1" x14ac:dyDescent="0.3">
      <c r="A28" s="11" t="s">
        <v>8</v>
      </c>
      <c r="B28" s="38">
        <v>216</v>
      </c>
      <c r="C28" s="38">
        <v>391</v>
      </c>
      <c r="D28" s="34">
        <v>4.5820958845990668E-2</v>
      </c>
      <c r="E28" s="34">
        <v>7.9503863359089058E-2</v>
      </c>
    </row>
    <row r="29" spans="1:5" ht="15" customHeight="1" x14ac:dyDescent="0.3">
      <c r="A29" s="11" t="s">
        <v>9</v>
      </c>
      <c r="B29" s="38">
        <v>60</v>
      </c>
      <c r="C29" s="38">
        <v>104</v>
      </c>
      <c r="D29" s="34">
        <v>3.1662269129287601E-2</v>
      </c>
      <c r="E29" s="34">
        <v>5.2791878172588833E-2</v>
      </c>
    </row>
    <row r="30" spans="1:5" ht="15" customHeight="1" thickBot="1" x14ac:dyDescent="0.35">
      <c r="A30" s="13" t="s">
        <v>10</v>
      </c>
      <c r="B30" s="38">
        <v>115</v>
      </c>
      <c r="C30" s="38">
        <v>160</v>
      </c>
      <c r="D30" s="25">
        <v>2.7270571496324402E-2</v>
      </c>
      <c r="E30" s="25">
        <v>3.5634743875278395E-2</v>
      </c>
    </row>
    <row r="31" spans="1:5" ht="15" customHeight="1" x14ac:dyDescent="0.3">
      <c r="A31" s="15" t="s">
        <v>3</v>
      </c>
      <c r="B31" s="27">
        <f>SUM(B3,B10,B17,B24)</f>
        <v>3781</v>
      </c>
      <c r="C31" s="27">
        <f t="shared" ref="C31" si="6">SUM(C3,C10,C17,C24)</f>
        <v>4288</v>
      </c>
      <c r="D31" s="28">
        <v>8.1166775075080869E-3</v>
      </c>
      <c r="E31" s="28">
        <v>8.9808570351443059E-3</v>
      </c>
    </row>
    <row r="32" spans="1:5" ht="15" customHeight="1" x14ac:dyDescent="0.3">
      <c r="A32" s="11" t="s">
        <v>5</v>
      </c>
      <c r="B32" s="29">
        <f>SUM(B4,B11,B18,B25)</f>
        <v>1461</v>
      </c>
      <c r="C32" s="29">
        <f>SUM(C4,C11,C18,C25)</f>
        <v>1339</v>
      </c>
      <c r="D32" s="34">
        <v>1.1113562197153528E-2</v>
      </c>
      <c r="E32" s="34">
        <v>9.9185919895702929E-3</v>
      </c>
    </row>
    <row r="33" spans="1:5" ht="15" customHeight="1" x14ac:dyDescent="0.3">
      <c r="A33" s="11" t="s">
        <v>6</v>
      </c>
      <c r="B33" s="29">
        <f t="shared" ref="B33:C37" si="7">SUM(B5,B12,B19,B26)</f>
        <v>229</v>
      </c>
      <c r="C33" s="29">
        <f t="shared" si="7"/>
        <v>212</v>
      </c>
      <c r="D33" s="34">
        <v>1.4421563070722338E-2</v>
      </c>
      <c r="E33" s="34">
        <v>1.2887537993920973E-2</v>
      </c>
    </row>
    <row r="34" spans="1:5" x14ac:dyDescent="0.3">
      <c r="A34" s="11" t="s">
        <v>7</v>
      </c>
      <c r="B34" s="29">
        <f t="shared" si="7"/>
        <v>403</v>
      </c>
      <c r="C34" s="29">
        <f t="shared" si="7"/>
        <v>511</v>
      </c>
      <c r="D34" s="34">
        <v>6.4007877892663717E-3</v>
      </c>
      <c r="E34" s="34">
        <v>7.9923673673673677E-3</v>
      </c>
    </row>
    <row r="35" spans="1:5" x14ac:dyDescent="0.3">
      <c r="A35" s="11" t="s">
        <v>8</v>
      </c>
      <c r="B35" s="29">
        <f t="shared" si="7"/>
        <v>801</v>
      </c>
      <c r="C35" s="29">
        <f t="shared" si="7"/>
        <v>1233</v>
      </c>
      <c r="D35" s="34">
        <v>7.4207205788347341E-3</v>
      </c>
      <c r="E35" s="34">
        <v>1.1107307581435572E-2</v>
      </c>
    </row>
    <row r="36" spans="1:5" x14ac:dyDescent="0.3">
      <c r="A36" s="11" t="s">
        <v>9</v>
      </c>
      <c r="B36" s="29">
        <f t="shared" si="7"/>
        <v>440</v>
      </c>
      <c r="C36" s="29">
        <f t="shared" si="7"/>
        <v>487</v>
      </c>
      <c r="D36" s="34">
        <v>6.5494708325270542E-3</v>
      </c>
      <c r="E36" s="34">
        <v>7.0631916343964381E-3</v>
      </c>
    </row>
    <row r="37" spans="1:5" ht="15" thickBot="1" x14ac:dyDescent="0.35">
      <c r="A37" s="13" t="s">
        <v>10</v>
      </c>
      <c r="B37" s="30">
        <f t="shared" si="7"/>
        <v>447</v>
      </c>
      <c r="C37" s="30">
        <f t="shared" si="7"/>
        <v>506</v>
      </c>
      <c r="D37" s="31">
        <v>5.5591483434484128E-3</v>
      </c>
      <c r="E37" s="31">
        <v>6.1618646338196257E-3</v>
      </c>
    </row>
  </sheetData>
  <mergeCells count="2">
    <mergeCell ref="B1:C1"/>
    <mergeCell ref="D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4A02-3525-4022-871D-31E9D8ED9AE6}">
  <dimension ref="A1:H51"/>
  <sheetViews>
    <sheetView zoomScaleNormal="100" workbookViewId="0"/>
  </sheetViews>
  <sheetFormatPr defaultRowHeight="14.4" x14ac:dyDescent="0.3"/>
  <cols>
    <col min="1" max="1" width="31.33203125" style="14" customWidth="1"/>
    <col min="2" max="5" width="16.5546875" style="49" customWidth="1"/>
    <col min="6" max="16384" width="8.88671875" style="14"/>
  </cols>
  <sheetData>
    <row r="1" spans="1:8" x14ac:dyDescent="0.3">
      <c r="A1" s="17"/>
      <c r="B1" s="54" t="s">
        <v>24</v>
      </c>
      <c r="C1" s="54"/>
      <c r="D1" s="54" t="s">
        <v>20</v>
      </c>
      <c r="E1" s="54"/>
      <c r="F1" s="4"/>
    </row>
    <row r="2" spans="1:8" ht="15" thickBot="1" x14ac:dyDescent="0.35">
      <c r="A2" s="18"/>
      <c r="B2" s="7" t="s">
        <v>18</v>
      </c>
      <c r="C2" s="7" t="s">
        <v>19</v>
      </c>
      <c r="D2" s="7" t="s">
        <v>18</v>
      </c>
      <c r="E2" s="7" t="s">
        <v>19</v>
      </c>
      <c r="F2" s="4"/>
    </row>
    <row r="3" spans="1:8" x14ac:dyDescent="0.3">
      <c r="A3" s="8" t="s">
        <v>11</v>
      </c>
      <c r="B3" s="20">
        <f t="shared" ref="B3:C3" si="0">SUM(B4:B9)</f>
        <v>793</v>
      </c>
      <c r="C3" s="20">
        <f t="shared" si="0"/>
        <v>1077</v>
      </c>
      <c r="D3" s="21">
        <v>5.393860657466042E-3</v>
      </c>
      <c r="E3" s="21">
        <v>7.2065199935763607E-3</v>
      </c>
      <c r="G3" s="2"/>
      <c r="H3" s="2"/>
    </row>
    <row r="4" spans="1:8" ht="15" customHeight="1" x14ac:dyDescent="0.3">
      <c r="A4" s="9" t="s">
        <v>5</v>
      </c>
      <c r="B4" s="38">
        <v>327</v>
      </c>
      <c r="C4" s="38">
        <v>401</v>
      </c>
      <c r="D4" s="23">
        <v>7.9293872305342024E-3</v>
      </c>
      <c r="E4" s="23">
        <v>9.5662961019132593E-3</v>
      </c>
      <c r="G4" s="2"/>
      <c r="H4" s="2"/>
    </row>
    <row r="5" spans="1:8" ht="15" customHeight="1" x14ac:dyDescent="0.3">
      <c r="A5" s="9" t="s">
        <v>6</v>
      </c>
      <c r="B5" s="38">
        <v>76</v>
      </c>
      <c r="C5" s="38">
        <v>65</v>
      </c>
      <c r="D5" s="23">
        <v>1.4022140221402213E-2</v>
      </c>
      <c r="E5" s="23">
        <v>1.1722272317403066E-2</v>
      </c>
      <c r="G5" s="2"/>
      <c r="H5" s="2"/>
    </row>
    <row r="6" spans="1:8" ht="15" customHeight="1" x14ac:dyDescent="0.3">
      <c r="A6" s="9" t="s">
        <v>7</v>
      </c>
      <c r="B6" s="38">
        <v>84</v>
      </c>
      <c r="C6" s="38">
        <v>126</v>
      </c>
      <c r="D6" s="23">
        <v>4.4341216216216214E-3</v>
      </c>
      <c r="E6" s="23">
        <v>6.5291740076691886E-3</v>
      </c>
      <c r="G6" s="2"/>
      <c r="H6" s="2"/>
    </row>
    <row r="7" spans="1:8" ht="15" customHeight="1" x14ac:dyDescent="0.3">
      <c r="A7" s="9" t="s">
        <v>8</v>
      </c>
      <c r="B7" s="38">
        <v>151</v>
      </c>
      <c r="C7" s="38">
        <v>244</v>
      </c>
      <c r="D7" s="23">
        <v>4.4113350861817117E-3</v>
      </c>
      <c r="E7" s="23">
        <v>7.0365670780943596E-3</v>
      </c>
      <c r="G7" s="2"/>
      <c r="H7" s="2"/>
    </row>
    <row r="8" spans="1:8" ht="15" customHeight="1" x14ac:dyDescent="0.3">
      <c r="A8" s="9" t="s">
        <v>9</v>
      </c>
      <c r="B8" s="38">
        <v>69</v>
      </c>
      <c r="C8" s="38">
        <v>132</v>
      </c>
      <c r="D8" s="23">
        <v>3.0642152944311218E-3</v>
      </c>
      <c r="E8" s="23">
        <v>5.77705807693991E-3</v>
      </c>
      <c r="G8" s="2"/>
      <c r="H8" s="2"/>
    </row>
    <row r="9" spans="1:8" ht="15" customHeight="1" x14ac:dyDescent="0.3">
      <c r="A9" s="9" t="s">
        <v>10</v>
      </c>
      <c r="B9" s="38">
        <v>86</v>
      </c>
      <c r="C9" s="38">
        <v>109</v>
      </c>
      <c r="D9" s="23">
        <v>3.4862980379438951E-3</v>
      </c>
      <c r="E9" s="23">
        <v>4.3319290994356567E-3</v>
      </c>
    </row>
    <row r="10" spans="1:8" ht="15" customHeight="1" x14ac:dyDescent="0.3">
      <c r="A10" s="10" t="s">
        <v>12</v>
      </c>
      <c r="B10" s="20">
        <f t="shared" ref="B10" si="1">SUM(B11:B16)</f>
        <v>105</v>
      </c>
      <c r="C10" s="20">
        <f t="shared" ref="C10" si="2">SUM(C11:C16)</f>
        <v>102</v>
      </c>
      <c r="D10" s="24">
        <v>8.8065084290866395E-4</v>
      </c>
      <c r="E10" s="24">
        <v>8.1785817377080729E-4</v>
      </c>
    </row>
    <row r="11" spans="1:8" ht="15" customHeight="1" x14ac:dyDescent="0.3">
      <c r="A11" s="11" t="s">
        <v>5</v>
      </c>
      <c r="B11" s="38">
        <v>34</v>
      </c>
      <c r="C11" s="38">
        <v>17</v>
      </c>
      <c r="D11" s="23">
        <v>1.0798107155333947E-3</v>
      </c>
      <c r="E11" s="23">
        <v>5.1231052044721699E-4</v>
      </c>
    </row>
    <row r="12" spans="1:8" ht="15" customHeight="1" x14ac:dyDescent="0.3">
      <c r="A12" s="11" t="s">
        <v>6</v>
      </c>
      <c r="B12" s="38">
        <v>5</v>
      </c>
      <c r="C12" s="38">
        <v>6</v>
      </c>
      <c r="D12" s="23">
        <v>9.8425196850393699E-4</v>
      </c>
      <c r="E12" s="23">
        <v>1.1164867882396724E-3</v>
      </c>
    </row>
    <row r="13" spans="1:8" ht="15" customHeight="1" x14ac:dyDescent="0.3">
      <c r="A13" s="11" t="s">
        <v>7</v>
      </c>
      <c r="B13" s="38">
        <v>9</v>
      </c>
      <c r="C13" s="38">
        <v>12</v>
      </c>
      <c r="D13" s="23">
        <v>6.3816209317166565E-4</v>
      </c>
      <c r="E13" s="23">
        <v>8.2638936712347633E-4</v>
      </c>
    </row>
    <row r="14" spans="1:8" ht="15" customHeight="1" x14ac:dyDescent="0.3">
      <c r="A14" s="11" t="s">
        <v>8</v>
      </c>
      <c r="B14" s="38">
        <v>18</v>
      </c>
      <c r="C14" s="38">
        <v>31</v>
      </c>
      <c r="D14" s="23">
        <v>6.2493490261431104E-4</v>
      </c>
      <c r="E14" s="23">
        <v>1.0161269175298282E-3</v>
      </c>
    </row>
    <row r="15" spans="1:8" ht="15" customHeight="1" x14ac:dyDescent="0.3">
      <c r="A15" s="11" t="s">
        <v>9</v>
      </c>
      <c r="B15" s="38">
        <v>26</v>
      </c>
      <c r="C15" s="38">
        <v>12</v>
      </c>
      <c r="D15" s="23">
        <v>1.2386850881372083E-3</v>
      </c>
      <c r="E15" s="23">
        <v>5.4862158825949798E-4</v>
      </c>
    </row>
    <row r="16" spans="1:8" ht="15" customHeight="1" x14ac:dyDescent="0.3">
      <c r="A16" s="12" t="s">
        <v>10</v>
      </c>
      <c r="B16" s="38">
        <v>13</v>
      </c>
      <c r="C16" s="38">
        <v>24</v>
      </c>
      <c r="D16" s="23">
        <v>6.9270528054563864E-4</v>
      </c>
      <c r="E16" s="23">
        <v>1.2463000467362517E-3</v>
      </c>
    </row>
    <row r="17" spans="1:5" ht="15" customHeight="1" x14ac:dyDescent="0.3">
      <c r="A17" s="8" t="s">
        <v>13</v>
      </c>
      <c r="B17" s="20">
        <f t="shared" ref="B17" si="3">SUM(B18:B23)</f>
        <v>1236</v>
      </c>
      <c r="C17" s="20">
        <f t="shared" ref="C17" si="4">SUM(C18:C23)</f>
        <v>1086</v>
      </c>
      <c r="D17" s="24">
        <v>1.7769343569395326E-2</v>
      </c>
      <c r="E17" s="24">
        <v>1.5329889048869314E-2</v>
      </c>
    </row>
    <row r="18" spans="1:5" ht="15" customHeight="1" x14ac:dyDescent="0.3">
      <c r="A18" s="9" t="s">
        <v>5</v>
      </c>
      <c r="B18" s="38">
        <v>472</v>
      </c>
      <c r="C18" s="38">
        <v>368</v>
      </c>
      <c r="D18" s="23">
        <v>2.2665066026410566E-2</v>
      </c>
      <c r="E18" s="23">
        <v>1.7320092248317411E-2</v>
      </c>
    </row>
    <row r="19" spans="1:5" ht="15" customHeight="1" x14ac:dyDescent="0.3">
      <c r="A19" s="9" t="s">
        <v>6</v>
      </c>
      <c r="B19" s="38">
        <v>70</v>
      </c>
      <c r="C19" s="38">
        <v>19</v>
      </c>
      <c r="D19" s="23">
        <v>3.9347948285553679E-2</v>
      </c>
      <c r="E19" s="23">
        <v>1.0182207931404072E-2</v>
      </c>
    </row>
    <row r="20" spans="1:5" ht="15" customHeight="1" x14ac:dyDescent="0.3">
      <c r="A20" s="9" t="s">
        <v>7</v>
      </c>
      <c r="B20" s="38">
        <v>139</v>
      </c>
      <c r="C20" s="38">
        <v>113</v>
      </c>
      <c r="D20" s="23">
        <v>1.3018638194249321E-2</v>
      </c>
      <c r="E20" s="23">
        <v>1.0725132877752468E-2</v>
      </c>
    </row>
    <row r="21" spans="1:5" ht="15" customHeight="1" x14ac:dyDescent="0.3">
      <c r="A21" s="9" t="s">
        <v>8</v>
      </c>
      <c r="B21" s="38">
        <v>241</v>
      </c>
      <c r="C21" s="38">
        <v>302</v>
      </c>
      <c r="D21" s="23">
        <v>1.5374800637958532E-2</v>
      </c>
      <c r="E21" s="23">
        <v>1.8788105014308821E-2</v>
      </c>
    </row>
    <row r="22" spans="1:5" ht="15" customHeight="1" x14ac:dyDescent="0.3">
      <c r="A22" s="9" t="s">
        <v>9</v>
      </c>
      <c r="B22" s="38">
        <v>200</v>
      </c>
      <c r="C22" s="38">
        <v>176</v>
      </c>
      <c r="D22" s="23">
        <v>2.362111727884729E-2</v>
      </c>
      <c r="E22" s="23">
        <v>2.0250834196295017E-2</v>
      </c>
    </row>
    <row r="23" spans="1:5" ht="15" customHeight="1" x14ac:dyDescent="0.3">
      <c r="A23" s="9" t="s">
        <v>10</v>
      </c>
      <c r="B23" s="38">
        <v>114</v>
      </c>
      <c r="C23" s="38">
        <v>108</v>
      </c>
      <c r="D23" s="25">
        <v>9.3943139678615579E-3</v>
      </c>
      <c r="E23" s="25">
        <v>8.6900547151593181E-3</v>
      </c>
    </row>
    <row r="24" spans="1:5" ht="15" customHeight="1" x14ac:dyDescent="0.3">
      <c r="A24" s="10" t="s">
        <v>14</v>
      </c>
      <c r="B24" s="20">
        <f t="shared" ref="B24" si="5">SUM(B25:B30)</f>
        <v>10</v>
      </c>
      <c r="C24" s="20">
        <f t="shared" ref="C24" si="6">SUM(C25:C30)</f>
        <v>19</v>
      </c>
      <c r="D24" s="24">
        <v>1.5267175572519084E-3</v>
      </c>
      <c r="E24" s="24">
        <v>2.7444749386104292E-3</v>
      </c>
    </row>
    <row r="25" spans="1:5" ht="15" customHeight="1" x14ac:dyDescent="0.3">
      <c r="A25" s="9" t="s">
        <v>5</v>
      </c>
      <c r="B25" s="38">
        <v>1</v>
      </c>
      <c r="C25" s="38">
        <v>2</v>
      </c>
      <c r="D25" s="23">
        <v>4.9431537320810673E-4</v>
      </c>
      <c r="E25" s="23">
        <v>9.5238095238095238E-4</v>
      </c>
    </row>
    <row r="26" spans="1:5" ht="15" customHeight="1" x14ac:dyDescent="0.3">
      <c r="A26" s="9" t="s">
        <v>6</v>
      </c>
      <c r="B26" s="51"/>
      <c r="C26" s="38">
        <v>2</v>
      </c>
      <c r="D26" s="34" t="s">
        <v>4</v>
      </c>
      <c r="E26" s="23">
        <v>3.1746031746031746E-3</v>
      </c>
    </row>
    <row r="27" spans="1:5" ht="15" customHeight="1" x14ac:dyDescent="0.3">
      <c r="A27" s="9" t="s">
        <v>7</v>
      </c>
      <c r="B27" s="38">
        <v>5</v>
      </c>
      <c r="C27" s="38">
        <v>3</v>
      </c>
      <c r="D27" s="23">
        <v>4.3215211754537601E-3</v>
      </c>
      <c r="E27" s="23">
        <v>2.4650780608052587E-3</v>
      </c>
    </row>
    <row r="28" spans="1:5" ht="15" customHeight="1" x14ac:dyDescent="0.3">
      <c r="A28" s="9" t="s">
        <v>8</v>
      </c>
      <c r="B28" s="38">
        <v>2</v>
      </c>
      <c r="C28" s="38">
        <v>9</v>
      </c>
      <c r="D28" s="23">
        <v>1.273074474856779E-3</v>
      </c>
      <c r="E28" s="23">
        <v>5.4413542926239422E-3</v>
      </c>
    </row>
    <row r="29" spans="1:5" ht="15" customHeight="1" x14ac:dyDescent="0.3">
      <c r="A29" s="9" t="s">
        <v>9</v>
      </c>
      <c r="B29" s="38">
        <v>1</v>
      </c>
      <c r="C29" s="51"/>
      <c r="D29" s="23">
        <v>2.6809651474530832E-3</v>
      </c>
      <c r="E29" s="34" t="s">
        <v>4</v>
      </c>
    </row>
    <row r="30" spans="1:5" ht="15" customHeight="1" x14ac:dyDescent="0.3">
      <c r="A30" s="9" t="s">
        <v>10</v>
      </c>
      <c r="B30" s="38">
        <v>1</v>
      </c>
      <c r="C30" s="38">
        <v>3</v>
      </c>
      <c r="D30" s="23">
        <v>1.2077294685990338E-3</v>
      </c>
      <c r="E30" s="23">
        <v>3.3745781777277839E-3</v>
      </c>
    </row>
    <row r="31" spans="1:5" ht="15" customHeight="1" x14ac:dyDescent="0.3">
      <c r="A31" s="16" t="s">
        <v>15</v>
      </c>
      <c r="B31" s="20">
        <f t="shared" ref="B31" si="7">SUM(B32:B37)</f>
        <v>410</v>
      </c>
      <c r="C31" s="20">
        <f t="shared" ref="C31" si="8">SUM(C32:C37)</f>
        <v>342</v>
      </c>
      <c r="D31" s="24">
        <v>4.7115605607906232E-3</v>
      </c>
      <c r="E31" s="24">
        <v>3.8694348588561409E-3</v>
      </c>
    </row>
    <row r="32" spans="1:5" ht="15" customHeight="1" x14ac:dyDescent="0.3">
      <c r="A32" s="9" t="s">
        <v>5</v>
      </c>
      <c r="B32" s="38">
        <v>138</v>
      </c>
      <c r="C32" s="38">
        <v>86</v>
      </c>
      <c r="D32" s="23">
        <v>5.5629459426774705E-3</v>
      </c>
      <c r="E32" s="23">
        <v>3.3927726053337541E-3</v>
      </c>
    </row>
    <row r="33" spans="1:5" ht="15" customHeight="1" x14ac:dyDescent="0.3">
      <c r="A33" s="9" t="s">
        <v>6</v>
      </c>
      <c r="B33" s="38">
        <v>17</v>
      </c>
      <c r="C33" s="38">
        <v>10</v>
      </c>
      <c r="D33" s="23">
        <v>1.0585305105853052E-2</v>
      </c>
      <c r="E33" s="23">
        <v>6.0024009603841539E-3</v>
      </c>
    </row>
    <row r="34" spans="1:5" ht="15" customHeight="1" x14ac:dyDescent="0.3">
      <c r="A34" s="9" t="s">
        <v>7</v>
      </c>
      <c r="B34" s="38">
        <v>36</v>
      </c>
      <c r="C34" s="38">
        <v>64</v>
      </c>
      <c r="D34" s="23">
        <v>2.9140359397765905E-3</v>
      </c>
      <c r="E34" s="23">
        <v>5.1024475803236862E-3</v>
      </c>
    </row>
    <row r="35" spans="1:5" ht="15" customHeight="1" x14ac:dyDescent="0.3">
      <c r="A35" s="9" t="s">
        <v>8</v>
      </c>
      <c r="B35" s="38">
        <v>92</v>
      </c>
      <c r="C35" s="38">
        <v>84</v>
      </c>
      <c r="D35" s="23">
        <v>4.7879260994015092E-3</v>
      </c>
      <c r="E35" s="23">
        <v>4.3017360577661699E-3</v>
      </c>
    </row>
    <row r="36" spans="1:5" ht="15" customHeight="1" x14ac:dyDescent="0.3">
      <c r="A36" s="9" t="s">
        <v>9</v>
      </c>
      <c r="B36" s="38">
        <v>69</v>
      </c>
      <c r="C36" s="38">
        <v>46</v>
      </c>
      <c r="D36" s="23">
        <v>5.7988066224052438E-3</v>
      </c>
      <c r="E36" s="23">
        <v>3.804168044988422E-3</v>
      </c>
    </row>
    <row r="37" spans="1:5" ht="15" customHeight="1" x14ac:dyDescent="0.3">
      <c r="A37" s="9" t="s">
        <v>10</v>
      </c>
      <c r="B37" s="38">
        <v>58</v>
      </c>
      <c r="C37" s="38">
        <v>52</v>
      </c>
      <c r="D37" s="23">
        <v>3.3840947546531302E-3</v>
      </c>
      <c r="E37" s="23">
        <v>3.0216747050961705E-3</v>
      </c>
    </row>
    <row r="38" spans="1:5" ht="15" customHeight="1" x14ac:dyDescent="0.3">
      <c r="A38" s="16" t="s">
        <v>16</v>
      </c>
      <c r="B38" s="20">
        <f t="shared" ref="B38" si="9">SUM(B39:B44)</f>
        <v>94</v>
      </c>
      <c r="C38" s="20">
        <f t="shared" ref="C38" si="10">SUM(C39:C44)</f>
        <v>119</v>
      </c>
      <c r="D38" s="24">
        <v>1.8591772151898733E-2</v>
      </c>
      <c r="E38" s="24">
        <v>2.4571546562048317E-2</v>
      </c>
    </row>
    <row r="39" spans="1:5" ht="15" customHeight="1" x14ac:dyDescent="0.3">
      <c r="A39" s="9" t="s">
        <v>5</v>
      </c>
      <c r="B39" s="38">
        <v>63</v>
      </c>
      <c r="C39" s="38">
        <v>91</v>
      </c>
      <c r="D39" s="23">
        <v>3.5775127768313458E-2</v>
      </c>
      <c r="E39" s="23">
        <v>5.3497942386831275E-2</v>
      </c>
    </row>
    <row r="40" spans="1:5" ht="15" customHeight="1" x14ac:dyDescent="0.3">
      <c r="A40" s="9" t="s">
        <v>6</v>
      </c>
      <c r="B40" s="38">
        <v>6</v>
      </c>
      <c r="C40" s="38">
        <v>11</v>
      </c>
      <c r="D40" s="23">
        <v>2.2140221402214021E-2</v>
      </c>
      <c r="E40" s="23">
        <v>4.4354838709677422E-2</v>
      </c>
    </row>
    <row r="41" spans="1:5" ht="15" customHeight="1" x14ac:dyDescent="0.3">
      <c r="A41" s="9" t="s">
        <v>7</v>
      </c>
      <c r="B41" s="38">
        <v>6</v>
      </c>
      <c r="C41" s="38">
        <v>7</v>
      </c>
      <c r="D41" s="23">
        <v>1.0416666666666666E-2</v>
      </c>
      <c r="E41" s="23">
        <v>1.3972055888223553E-2</v>
      </c>
    </row>
    <row r="42" spans="1:5" ht="15" customHeight="1" x14ac:dyDescent="0.3">
      <c r="A42" s="9" t="s">
        <v>8</v>
      </c>
      <c r="B42" s="38">
        <v>7</v>
      </c>
      <c r="C42" s="38">
        <v>4</v>
      </c>
      <c r="D42" s="23">
        <v>6.8027210884353739E-3</v>
      </c>
      <c r="E42" s="23">
        <v>3.968253968253968E-3</v>
      </c>
    </row>
    <row r="43" spans="1:5" ht="15" customHeight="1" x14ac:dyDescent="0.3">
      <c r="A43" s="9" t="s">
        <v>9</v>
      </c>
      <c r="B43" s="38">
        <v>1</v>
      </c>
      <c r="C43" s="38">
        <v>2</v>
      </c>
      <c r="D43" s="23">
        <v>1.9920318725099601E-3</v>
      </c>
      <c r="E43" s="23">
        <v>4.0899795501022499E-3</v>
      </c>
    </row>
    <row r="44" spans="1:5" ht="15" customHeight="1" thickBot="1" x14ac:dyDescent="0.35">
      <c r="A44" s="9" t="s">
        <v>10</v>
      </c>
      <c r="B44" s="38">
        <v>11</v>
      </c>
      <c r="C44" s="38">
        <v>4</v>
      </c>
      <c r="D44" s="23">
        <v>1.1995637949836423E-2</v>
      </c>
      <c r="E44" s="23">
        <v>4.464285714285714E-3</v>
      </c>
    </row>
    <row r="45" spans="1:5" ht="15" customHeight="1" x14ac:dyDescent="0.3">
      <c r="A45" s="15" t="s">
        <v>3</v>
      </c>
      <c r="B45" s="27">
        <f t="shared" ref="B45:C45" si="11">SUM(B3,B10,B17,B24,B31,B38)</f>
        <v>2648</v>
      </c>
      <c r="C45" s="27">
        <f t="shared" si="11"/>
        <v>2745</v>
      </c>
      <c r="D45" s="28">
        <v>6.0953012317204267E-3</v>
      </c>
      <c r="E45" s="28">
        <v>6.1663637772740856E-3</v>
      </c>
    </row>
    <row r="46" spans="1:5" ht="15" customHeight="1" x14ac:dyDescent="0.3">
      <c r="A46" s="11" t="s">
        <v>5</v>
      </c>
      <c r="B46" s="29">
        <f t="shared" ref="B46:C51" si="12">SUM(B4,B11,B18,B25,B32,B39)</f>
        <v>1035</v>
      </c>
      <c r="C46" s="29">
        <f t="shared" si="12"/>
        <v>965</v>
      </c>
      <c r="D46" s="23">
        <v>8.4906751243041447E-3</v>
      </c>
      <c r="E46" s="23">
        <v>7.6894268388885793E-3</v>
      </c>
    </row>
    <row r="47" spans="1:5" ht="15" customHeight="1" x14ac:dyDescent="0.3">
      <c r="A47" s="11" t="s">
        <v>6</v>
      </c>
      <c r="B47" s="29">
        <f t="shared" si="12"/>
        <v>174</v>
      </c>
      <c r="C47" s="29">
        <f t="shared" si="12"/>
        <v>113</v>
      </c>
      <c r="D47" s="23">
        <v>1.0865096611264462E-2</v>
      </c>
      <c r="E47" s="23">
        <v>7.371648509361341E-3</v>
      </c>
    </row>
    <row r="48" spans="1:5" x14ac:dyDescent="0.3">
      <c r="A48" s="11" t="s">
        <v>7</v>
      </c>
      <c r="B48" s="29">
        <f t="shared" si="12"/>
        <v>279</v>
      </c>
      <c r="C48" s="29">
        <f t="shared" si="12"/>
        <v>325</v>
      </c>
      <c r="D48" s="23">
        <v>4.839664357090631E-3</v>
      </c>
      <c r="E48" s="23">
        <v>5.5445612119557801E-3</v>
      </c>
    </row>
    <row r="49" spans="1:5" x14ac:dyDescent="0.3">
      <c r="A49" s="11" t="s">
        <v>8</v>
      </c>
      <c r="B49" s="29">
        <f t="shared" si="12"/>
        <v>511</v>
      </c>
      <c r="C49" s="29">
        <f t="shared" si="12"/>
        <v>674</v>
      </c>
      <c r="D49" s="23">
        <v>5.0842707874614677E-3</v>
      </c>
      <c r="E49" s="23">
        <v>6.5154136901021779E-3</v>
      </c>
    </row>
    <row r="50" spans="1:5" x14ac:dyDescent="0.3">
      <c r="A50" s="11" t="s">
        <v>9</v>
      </c>
      <c r="B50" s="29">
        <f t="shared" si="12"/>
        <v>366</v>
      </c>
      <c r="C50" s="29">
        <f t="shared" si="12"/>
        <v>368</v>
      </c>
      <c r="D50" s="23">
        <v>5.6708139012410716E-3</v>
      </c>
      <c r="E50" s="23">
        <v>5.5399159980128558E-3</v>
      </c>
    </row>
    <row r="51" spans="1:5" ht="15" thickBot="1" x14ac:dyDescent="0.35">
      <c r="A51" s="13" t="s">
        <v>10</v>
      </c>
      <c r="B51" s="30">
        <f t="shared" si="12"/>
        <v>283</v>
      </c>
      <c r="C51" s="30">
        <f t="shared" si="12"/>
        <v>300</v>
      </c>
      <c r="D51" s="31">
        <v>3.8020770357234022E-3</v>
      </c>
      <c r="E51" s="31">
        <v>3.9556440447778909E-3</v>
      </c>
    </row>
  </sheetData>
  <mergeCells count="2">
    <mergeCell ref="B1:C1"/>
    <mergeCell ref="D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38326-7508-4588-8402-1087AD0804C2}">
  <dimension ref="A1:F37"/>
  <sheetViews>
    <sheetView zoomScaleNormal="100" workbookViewId="0"/>
  </sheetViews>
  <sheetFormatPr defaultRowHeight="14.4" x14ac:dyDescent="0.3"/>
  <cols>
    <col min="1" max="1" width="31.33203125" style="14" customWidth="1"/>
    <col min="2" max="2" width="16.5546875" style="32" customWidth="1"/>
    <col min="3" max="3" width="16.5546875" style="49" customWidth="1"/>
    <col min="4" max="4" width="16.5546875" style="32" customWidth="1"/>
    <col min="5" max="5" width="16.5546875" style="49" customWidth="1"/>
    <col min="6" max="16384" width="8.88671875" style="14"/>
  </cols>
  <sheetData>
    <row r="1" spans="1:6" x14ac:dyDescent="0.3">
      <c r="A1" s="5"/>
      <c r="B1" s="55" t="s">
        <v>23</v>
      </c>
      <c r="C1" s="55"/>
      <c r="D1" s="55" t="s">
        <v>20</v>
      </c>
      <c r="E1" s="55"/>
      <c r="F1" s="4"/>
    </row>
    <row r="2" spans="1:6" ht="15" thickBot="1" x14ac:dyDescent="0.35">
      <c r="A2" s="6"/>
      <c r="B2" s="7" t="s">
        <v>18</v>
      </c>
      <c r="C2" s="7" t="s">
        <v>19</v>
      </c>
      <c r="D2" s="7" t="s">
        <v>18</v>
      </c>
      <c r="E2" s="7" t="s">
        <v>19</v>
      </c>
      <c r="F2" s="4"/>
    </row>
    <row r="3" spans="1:6" ht="15" customHeight="1" x14ac:dyDescent="0.3">
      <c r="A3" s="8" t="s">
        <v>0</v>
      </c>
      <c r="B3" s="33">
        <f t="shared" ref="B3:C3" si="0">SUM(B4:B9)</f>
        <v>2403</v>
      </c>
      <c r="C3" s="33">
        <f t="shared" si="0"/>
        <v>2737</v>
      </c>
      <c r="D3" s="21">
        <v>5.531347756731188E-3</v>
      </c>
      <c r="E3" s="21">
        <v>6.1483925895807548E-3</v>
      </c>
    </row>
    <row r="4" spans="1:6" ht="15" customHeight="1" x14ac:dyDescent="0.3">
      <c r="A4" s="9" t="s">
        <v>5</v>
      </c>
      <c r="B4" s="38">
        <v>859</v>
      </c>
      <c r="C4" s="38">
        <v>897</v>
      </c>
      <c r="D4" s="34">
        <v>7.0327978909793523E-3</v>
      </c>
      <c r="E4" s="34">
        <v>7.1475812170808863E-3</v>
      </c>
    </row>
    <row r="5" spans="1:6" ht="15" customHeight="1" x14ac:dyDescent="0.3">
      <c r="A5" s="9" t="s">
        <v>6</v>
      </c>
      <c r="B5" s="38">
        <v>326</v>
      </c>
      <c r="C5" s="38">
        <v>197</v>
      </c>
      <c r="D5" s="34">
        <v>2.209570286024129E-2</v>
      </c>
      <c r="E5" s="34">
        <v>1.2851458020744994E-2</v>
      </c>
    </row>
    <row r="6" spans="1:6" ht="15" customHeight="1" x14ac:dyDescent="0.3">
      <c r="A6" s="9" t="s">
        <v>7</v>
      </c>
      <c r="B6" s="38">
        <v>290</v>
      </c>
      <c r="C6" s="38">
        <v>306</v>
      </c>
      <c r="D6" s="34">
        <v>5.0163463700679803E-3</v>
      </c>
      <c r="E6" s="34">
        <v>5.2204176334106726E-3</v>
      </c>
    </row>
    <row r="7" spans="1:6" ht="15" customHeight="1" x14ac:dyDescent="0.3">
      <c r="A7" s="9" t="s">
        <v>8</v>
      </c>
      <c r="B7" s="38">
        <v>343</v>
      </c>
      <c r="C7" s="38">
        <v>546</v>
      </c>
      <c r="D7" s="34">
        <v>3.4121544323189716E-3</v>
      </c>
      <c r="E7" s="34">
        <v>5.278065096136186E-3</v>
      </c>
    </row>
    <row r="8" spans="1:6" ht="15" customHeight="1" x14ac:dyDescent="0.3">
      <c r="A8" s="9" t="s">
        <v>9</v>
      </c>
      <c r="B8" s="38">
        <v>423</v>
      </c>
      <c r="C8" s="38">
        <v>472</v>
      </c>
      <c r="D8" s="34">
        <v>6.5329194273270634E-3</v>
      </c>
      <c r="E8" s="34">
        <v>7.1055444322338807E-3</v>
      </c>
    </row>
    <row r="9" spans="1:6" ht="15" customHeight="1" x14ac:dyDescent="0.3">
      <c r="A9" s="9" t="s">
        <v>10</v>
      </c>
      <c r="B9" s="38">
        <v>162</v>
      </c>
      <c r="C9" s="38">
        <v>319</v>
      </c>
      <c r="D9" s="34">
        <v>2.1758401160448062E-3</v>
      </c>
      <c r="E9" s="34">
        <v>4.2061681676138236E-3</v>
      </c>
    </row>
    <row r="10" spans="1:6" ht="15" customHeight="1" x14ac:dyDescent="0.3">
      <c r="A10" s="10" t="s">
        <v>1</v>
      </c>
      <c r="B10" s="20">
        <f t="shared" ref="B10:C10" si="1">SUM(B11:B16)</f>
        <v>116</v>
      </c>
      <c r="C10" s="20">
        <f t="shared" si="1"/>
        <v>250</v>
      </c>
      <c r="D10" s="24">
        <v>1.2924791086350975E-2</v>
      </c>
      <c r="E10" s="24">
        <v>2.7852049910873439E-2</v>
      </c>
    </row>
    <row r="11" spans="1:6" ht="15" customHeight="1" x14ac:dyDescent="0.3">
      <c r="A11" s="11" t="s">
        <v>5</v>
      </c>
      <c r="B11" s="42">
        <v>20</v>
      </c>
      <c r="C11" s="42">
        <v>18</v>
      </c>
      <c r="D11" s="34">
        <v>6.6159444260668211E-3</v>
      </c>
      <c r="E11" s="34">
        <v>6.0281312793034163E-3</v>
      </c>
    </row>
    <row r="12" spans="1:6" ht="15" customHeight="1" x14ac:dyDescent="0.3">
      <c r="A12" s="11" t="s">
        <v>6</v>
      </c>
      <c r="B12" s="42">
        <v>7</v>
      </c>
      <c r="C12" s="42">
        <v>5</v>
      </c>
      <c r="D12" s="34">
        <v>1.6091954022988506E-2</v>
      </c>
      <c r="E12" s="34">
        <v>1.1820330969267139E-2</v>
      </c>
    </row>
    <row r="13" spans="1:6" ht="15" customHeight="1" x14ac:dyDescent="0.3">
      <c r="A13" s="11" t="s">
        <v>7</v>
      </c>
      <c r="B13" s="42">
        <v>11</v>
      </c>
      <c r="C13" s="42">
        <v>8</v>
      </c>
      <c r="D13" s="34">
        <v>1.0446343779677113E-2</v>
      </c>
      <c r="E13" s="34">
        <v>7.6335877862595417E-3</v>
      </c>
    </row>
    <row r="14" spans="1:6" ht="15" customHeight="1" x14ac:dyDescent="0.3">
      <c r="A14" s="11" t="s">
        <v>8</v>
      </c>
      <c r="B14" s="42">
        <v>18</v>
      </c>
      <c r="C14" s="42">
        <v>112</v>
      </c>
      <c r="D14" s="34">
        <v>7.5853350189633373E-3</v>
      </c>
      <c r="E14" s="34">
        <v>4.7277332207682564E-2</v>
      </c>
    </row>
    <row r="15" spans="1:6" ht="15" customHeight="1" x14ac:dyDescent="0.3">
      <c r="A15" s="11" t="s">
        <v>9</v>
      </c>
      <c r="B15" s="42">
        <v>18</v>
      </c>
      <c r="C15" s="42">
        <v>29</v>
      </c>
      <c r="D15" s="34">
        <v>3.6511156186612576E-2</v>
      </c>
      <c r="E15" s="34">
        <v>5.7425742574257428E-2</v>
      </c>
    </row>
    <row r="16" spans="1:6" ht="15" customHeight="1" x14ac:dyDescent="0.3">
      <c r="A16" s="12" t="s">
        <v>10</v>
      </c>
      <c r="B16" s="42">
        <v>42</v>
      </c>
      <c r="C16" s="42">
        <v>78</v>
      </c>
      <c r="D16" s="25">
        <v>2.6282853566958697E-2</v>
      </c>
      <c r="E16" s="25">
        <v>4.7416413373860183E-2</v>
      </c>
    </row>
    <row r="17" spans="1:5" ht="15" customHeight="1" x14ac:dyDescent="0.3">
      <c r="A17" s="8" t="s">
        <v>22</v>
      </c>
      <c r="B17" s="20">
        <f t="shared" ref="B17" si="2">SUM(B18:B23)</f>
        <v>2</v>
      </c>
      <c r="C17" s="20"/>
      <c r="D17" s="21">
        <v>1.5060240963855422E-3</v>
      </c>
      <c r="E17" s="21" t="s">
        <v>4</v>
      </c>
    </row>
    <row r="18" spans="1:5" ht="15" customHeight="1" x14ac:dyDescent="0.3">
      <c r="A18" s="9" t="s">
        <v>5</v>
      </c>
      <c r="B18" s="38">
        <v>1</v>
      </c>
      <c r="C18" s="51"/>
      <c r="D18" s="34">
        <v>2.4509803921568627E-3</v>
      </c>
      <c r="E18" s="34" t="s">
        <v>4</v>
      </c>
    </row>
    <row r="19" spans="1:5" ht="15" customHeight="1" x14ac:dyDescent="0.3">
      <c r="A19" s="9" t="s">
        <v>6</v>
      </c>
      <c r="B19" s="38">
        <v>1</v>
      </c>
      <c r="C19" s="51"/>
      <c r="D19" s="34">
        <v>1.1764705882352941E-2</v>
      </c>
      <c r="E19" s="34" t="s">
        <v>4</v>
      </c>
    </row>
    <row r="20" spans="1:5" ht="15" customHeight="1" x14ac:dyDescent="0.3">
      <c r="A20" s="9" t="s">
        <v>7</v>
      </c>
      <c r="B20" s="40"/>
      <c r="C20" s="51"/>
      <c r="D20" s="34" t="s">
        <v>4</v>
      </c>
      <c r="E20" s="34" t="s">
        <v>4</v>
      </c>
    </row>
    <row r="21" spans="1:5" ht="15" customHeight="1" x14ac:dyDescent="0.3">
      <c r="A21" s="9" t="s">
        <v>8</v>
      </c>
      <c r="B21" s="40"/>
      <c r="C21" s="51"/>
      <c r="D21" s="34" t="s">
        <v>4</v>
      </c>
      <c r="E21" s="34" t="s">
        <v>4</v>
      </c>
    </row>
    <row r="22" spans="1:5" ht="15" customHeight="1" x14ac:dyDescent="0.3">
      <c r="A22" s="9" t="s">
        <v>9</v>
      </c>
      <c r="B22" s="36"/>
      <c r="C22" s="36"/>
      <c r="D22" s="34" t="s">
        <v>4</v>
      </c>
      <c r="E22" s="34" t="s">
        <v>4</v>
      </c>
    </row>
    <row r="23" spans="1:5" ht="15" customHeight="1" x14ac:dyDescent="0.3">
      <c r="A23" s="9" t="s">
        <v>10</v>
      </c>
      <c r="B23" s="43"/>
      <c r="C23" s="52"/>
      <c r="D23" s="34" t="s">
        <v>4</v>
      </c>
      <c r="E23" s="34" t="s">
        <v>4</v>
      </c>
    </row>
    <row r="24" spans="1:5" ht="15" customHeight="1" x14ac:dyDescent="0.3">
      <c r="A24" s="10" t="s">
        <v>2</v>
      </c>
      <c r="B24" s="33">
        <f>SUM(B25:B30)</f>
        <v>409</v>
      </c>
      <c r="C24" s="33">
        <f t="shared" ref="C24" si="3">SUM(C25:C30)</f>
        <v>454</v>
      </c>
      <c r="D24" s="24">
        <v>1.9388480682626216E-2</v>
      </c>
      <c r="E24" s="24">
        <v>2.0569978705088126E-2</v>
      </c>
    </row>
    <row r="25" spans="1:5" ht="15" customHeight="1" x14ac:dyDescent="0.3">
      <c r="A25" s="11" t="s">
        <v>5</v>
      </c>
      <c r="B25" s="38">
        <v>65</v>
      </c>
      <c r="C25" s="38">
        <v>79</v>
      </c>
      <c r="D25" s="34">
        <v>1.1039402173913044E-2</v>
      </c>
      <c r="E25" s="34">
        <v>1.2957192061669674E-2</v>
      </c>
    </row>
    <row r="26" spans="1:5" ht="15" customHeight="1" x14ac:dyDescent="0.3">
      <c r="A26" s="11" t="s">
        <v>6</v>
      </c>
      <c r="B26" s="38">
        <v>1</v>
      </c>
      <c r="C26" s="38">
        <v>3</v>
      </c>
      <c r="D26" s="34">
        <v>1.652892561983471E-3</v>
      </c>
      <c r="E26" s="34">
        <v>4.7846889952153108E-3</v>
      </c>
    </row>
    <row r="27" spans="1:5" ht="15" customHeight="1" x14ac:dyDescent="0.3">
      <c r="A27" s="11" t="s">
        <v>7</v>
      </c>
      <c r="B27" s="38">
        <v>41</v>
      </c>
      <c r="C27" s="38">
        <v>57</v>
      </c>
      <c r="D27" s="34">
        <v>1.0858050847457628E-2</v>
      </c>
      <c r="E27" s="34">
        <v>1.436130007558579E-2</v>
      </c>
    </row>
    <row r="28" spans="1:5" ht="15" customHeight="1" x14ac:dyDescent="0.3">
      <c r="A28" s="11" t="s">
        <v>8</v>
      </c>
      <c r="B28" s="38">
        <v>169</v>
      </c>
      <c r="C28" s="38">
        <v>217</v>
      </c>
      <c r="D28" s="34">
        <v>3.5850657615613069E-2</v>
      </c>
      <c r="E28" s="34">
        <v>4.4123627490849936E-2</v>
      </c>
    </row>
    <row r="29" spans="1:5" ht="15" customHeight="1" x14ac:dyDescent="0.3">
      <c r="A29" s="11" t="s">
        <v>9</v>
      </c>
      <c r="B29" s="38">
        <v>9</v>
      </c>
      <c r="C29" s="38">
        <v>12</v>
      </c>
      <c r="D29" s="34">
        <v>4.7493403693931397E-3</v>
      </c>
      <c r="E29" s="34">
        <v>6.0913705583756344E-3</v>
      </c>
    </row>
    <row r="30" spans="1:5" ht="15" customHeight="1" thickBot="1" x14ac:dyDescent="0.35">
      <c r="A30" s="13" t="s">
        <v>10</v>
      </c>
      <c r="B30" s="38">
        <v>124</v>
      </c>
      <c r="C30" s="38">
        <v>86</v>
      </c>
      <c r="D30" s="25">
        <v>2.940479013516718E-2</v>
      </c>
      <c r="E30" s="25">
        <v>1.9153674832962139E-2</v>
      </c>
    </row>
    <row r="31" spans="1:5" ht="15" customHeight="1" x14ac:dyDescent="0.3">
      <c r="A31" s="15" t="s">
        <v>3</v>
      </c>
      <c r="B31" s="27">
        <f>SUM(B3,B10,B17,B24)</f>
        <v>2930</v>
      </c>
      <c r="C31" s="27">
        <f t="shared" ref="B31:C37" si="4">SUM(C3,C10,C17,C24)</f>
        <v>3441</v>
      </c>
      <c r="D31" s="28">
        <v>6.2898347254691078E-3</v>
      </c>
      <c r="E31" s="28">
        <v>7.2068864407489634E-3</v>
      </c>
    </row>
    <row r="32" spans="1:5" ht="15" customHeight="1" x14ac:dyDescent="0.3">
      <c r="A32" s="11" t="s">
        <v>5</v>
      </c>
      <c r="B32" s="29">
        <f>SUM(B4,B11,B18,B25)</f>
        <v>945</v>
      </c>
      <c r="C32" s="29">
        <f>SUM(C4,C11,C18,C25)</f>
        <v>994</v>
      </c>
      <c r="D32" s="34">
        <v>7.1884437209514609E-3</v>
      </c>
      <c r="E32" s="34">
        <v>7.3630175038333617E-3</v>
      </c>
    </row>
    <row r="33" spans="1:5" ht="15" customHeight="1" x14ac:dyDescent="0.3">
      <c r="A33" s="11" t="s">
        <v>6</v>
      </c>
      <c r="B33" s="29">
        <f t="shared" si="4"/>
        <v>335</v>
      </c>
      <c r="C33" s="29">
        <f t="shared" si="4"/>
        <v>205</v>
      </c>
      <c r="D33" s="34">
        <v>2.1097046413502109E-2</v>
      </c>
      <c r="E33" s="34">
        <v>1.2462006079027355E-2</v>
      </c>
    </row>
    <row r="34" spans="1:5" x14ac:dyDescent="0.3">
      <c r="A34" s="11" t="s">
        <v>7</v>
      </c>
      <c r="B34" s="29">
        <f t="shared" si="4"/>
        <v>342</v>
      </c>
      <c r="C34" s="29">
        <f t="shared" si="4"/>
        <v>371</v>
      </c>
      <c r="D34" s="34">
        <v>5.431934054414638E-3</v>
      </c>
      <c r="E34" s="34">
        <v>5.8026776776776779E-3</v>
      </c>
    </row>
    <row r="35" spans="1:5" x14ac:dyDescent="0.3">
      <c r="A35" s="11" t="s">
        <v>8</v>
      </c>
      <c r="B35" s="29">
        <f t="shared" si="4"/>
        <v>530</v>
      </c>
      <c r="C35" s="29">
        <f t="shared" si="4"/>
        <v>875</v>
      </c>
      <c r="D35" s="34">
        <v>4.9100897712639315E-3</v>
      </c>
      <c r="E35" s="34">
        <v>7.8823147881233787E-3</v>
      </c>
    </row>
    <row r="36" spans="1:5" x14ac:dyDescent="0.3">
      <c r="A36" s="11" t="s">
        <v>9</v>
      </c>
      <c r="B36" s="29">
        <f t="shared" si="4"/>
        <v>450</v>
      </c>
      <c r="C36" s="29">
        <f t="shared" si="4"/>
        <v>513</v>
      </c>
      <c r="D36" s="34">
        <v>6.6983224423572138E-3</v>
      </c>
      <c r="E36" s="34">
        <v>7.4402819475264323E-3</v>
      </c>
    </row>
    <row r="37" spans="1:5" ht="15" thickBot="1" x14ac:dyDescent="0.35">
      <c r="A37" s="13" t="s">
        <v>10</v>
      </c>
      <c r="B37" s="30">
        <f t="shared" si="4"/>
        <v>328</v>
      </c>
      <c r="C37" s="30">
        <f t="shared" si="4"/>
        <v>483</v>
      </c>
      <c r="D37" s="31">
        <v>4.0791960998905578E-3</v>
      </c>
      <c r="E37" s="31">
        <v>5.8817798777369154E-3</v>
      </c>
    </row>
  </sheetData>
  <mergeCells count="2">
    <mergeCell ref="B1:C1"/>
    <mergeCell ref="D1:E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65F11-3BB4-4AE1-896F-0F624BF22ABE}">
  <dimension ref="A1:H51"/>
  <sheetViews>
    <sheetView zoomScaleNormal="100" workbookViewId="0"/>
  </sheetViews>
  <sheetFormatPr defaultRowHeight="14.4" x14ac:dyDescent="0.3"/>
  <cols>
    <col min="1" max="1" width="31.33203125" style="14" customWidth="1"/>
    <col min="2" max="2" width="16.5546875" style="32" customWidth="1"/>
    <col min="3" max="3" width="16.5546875" style="49" customWidth="1"/>
    <col min="4" max="4" width="16.5546875" style="32" customWidth="1"/>
    <col min="5" max="5" width="16.5546875" style="49" customWidth="1"/>
    <col min="6" max="16384" width="8.88671875" style="14"/>
  </cols>
  <sheetData>
    <row r="1" spans="1:8" x14ac:dyDescent="0.3">
      <c r="A1" s="17"/>
      <c r="B1" s="55" t="s">
        <v>23</v>
      </c>
      <c r="C1" s="55"/>
      <c r="D1" s="55" t="s">
        <v>20</v>
      </c>
      <c r="E1" s="55"/>
      <c r="F1" s="4"/>
    </row>
    <row r="2" spans="1:8" ht="15" thickBot="1" x14ac:dyDescent="0.35">
      <c r="A2" s="18"/>
      <c r="B2" s="7" t="s">
        <v>18</v>
      </c>
      <c r="C2" s="7" t="s">
        <v>19</v>
      </c>
      <c r="D2" s="7" t="s">
        <v>18</v>
      </c>
      <c r="E2" s="7" t="s">
        <v>19</v>
      </c>
      <c r="F2" s="4"/>
    </row>
    <row r="3" spans="1:8" x14ac:dyDescent="0.3">
      <c r="A3" s="8" t="s">
        <v>11</v>
      </c>
      <c r="B3" s="20">
        <f t="shared" ref="B3:C3" si="0">SUM(B4:B9)</f>
        <v>758</v>
      </c>
      <c r="C3" s="20">
        <f t="shared" si="0"/>
        <v>1169</v>
      </c>
      <c r="D3" s="21">
        <v>5.1557961896081458E-3</v>
      </c>
      <c r="E3" s="21">
        <v>7.8221187302606934E-3</v>
      </c>
      <c r="G3" s="2"/>
      <c r="H3" s="2"/>
    </row>
    <row r="4" spans="1:8" ht="15" customHeight="1" x14ac:dyDescent="0.3">
      <c r="A4" s="9" t="s">
        <v>5</v>
      </c>
      <c r="B4" s="22">
        <v>282</v>
      </c>
      <c r="C4" s="22">
        <v>387</v>
      </c>
      <c r="D4" s="23">
        <v>6.8381871529377535E-3</v>
      </c>
      <c r="E4" s="23">
        <v>9.2323107018464617E-3</v>
      </c>
      <c r="G4" s="2"/>
      <c r="H4" s="2"/>
    </row>
    <row r="5" spans="1:8" ht="15" customHeight="1" x14ac:dyDescent="0.3">
      <c r="A5" s="9" t="s">
        <v>6</v>
      </c>
      <c r="B5" s="22">
        <v>117</v>
      </c>
      <c r="C5" s="22">
        <v>104</v>
      </c>
      <c r="D5" s="23">
        <v>2.1586715867158671E-2</v>
      </c>
      <c r="E5" s="23">
        <v>1.8755635707844904E-2</v>
      </c>
      <c r="G5" s="2"/>
      <c r="H5" s="2"/>
    </row>
    <row r="6" spans="1:8" ht="15" customHeight="1" x14ac:dyDescent="0.3">
      <c r="A6" s="9" t="s">
        <v>7</v>
      </c>
      <c r="B6" s="22">
        <v>104</v>
      </c>
      <c r="C6" s="22">
        <v>133</v>
      </c>
      <c r="D6" s="23">
        <v>5.4898648648648652E-3</v>
      </c>
      <c r="E6" s="23">
        <v>6.8919058969841435E-3</v>
      </c>
      <c r="G6" s="2"/>
      <c r="H6" s="2"/>
    </row>
    <row r="7" spans="1:8" ht="15" customHeight="1" x14ac:dyDescent="0.3">
      <c r="A7" s="9" t="s">
        <v>8</v>
      </c>
      <c r="B7" s="22">
        <v>125</v>
      </c>
      <c r="C7" s="22">
        <v>186</v>
      </c>
      <c r="D7" s="23">
        <v>3.651767455448437E-3</v>
      </c>
      <c r="E7" s="23">
        <v>5.3639404775637327E-3</v>
      </c>
      <c r="G7" s="2"/>
      <c r="H7" s="2"/>
    </row>
    <row r="8" spans="1:8" ht="15" customHeight="1" x14ac:dyDescent="0.3">
      <c r="A8" s="9" t="s">
        <v>9</v>
      </c>
      <c r="B8" s="22">
        <v>94</v>
      </c>
      <c r="C8" s="22">
        <v>232</v>
      </c>
      <c r="D8" s="23">
        <v>4.1744382271960206E-3</v>
      </c>
      <c r="E8" s="23">
        <v>1.0153617226136811E-2</v>
      </c>
      <c r="G8" s="2"/>
      <c r="H8" s="2"/>
    </row>
    <row r="9" spans="1:8" ht="15" customHeight="1" x14ac:dyDescent="0.3">
      <c r="A9" s="9" t="s">
        <v>10</v>
      </c>
      <c r="B9" s="22">
        <v>36</v>
      </c>
      <c r="C9" s="22">
        <v>127</v>
      </c>
      <c r="D9" s="23">
        <v>1.4593805740230259E-3</v>
      </c>
      <c r="E9" s="23">
        <v>5.0472935378745726E-3</v>
      </c>
    </row>
    <row r="10" spans="1:8" ht="15" customHeight="1" x14ac:dyDescent="0.3">
      <c r="A10" s="10" t="s">
        <v>12</v>
      </c>
      <c r="B10" s="20">
        <f t="shared" ref="B10:C10" si="1">SUM(B11:B16)</f>
        <v>145</v>
      </c>
      <c r="C10" s="20">
        <f t="shared" si="1"/>
        <v>103</v>
      </c>
      <c r="D10" s="24">
        <v>1.2161368783024406E-3</v>
      </c>
      <c r="E10" s="24">
        <v>8.2587639116071712E-4</v>
      </c>
    </row>
    <row r="11" spans="1:8" ht="15" customHeight="1" x14ac:dyDescent="0.3">
      <c r="A11" s="11" t="s">
        <v>5</v>
      </c>
      <c r="B11" s="22">
        <v>45</v>
      </c>
      <c r="C11" s="22">
        <v>32</v>
      </c>
      <c r="D11" s="23">
        <v>1.42916124114714E-3</v>
      </c>
      <c r="E11" s="23">
        <v>9.643492149594672E-4</v>
      </c>
    </row>
    <row r="12" spans="1:8" ht="15" customHeight="1" x14ac:dyDescent="0.3">
      <c r="A12" s="11" t="s">
        <v>6</v>
      </c>
      <c r="B12" s="22">
        <v>5</v>
      </c>
      <c r="C12" s="22">
        <v>6</v>
      </c>
      <c r="D12" s="23">
        <v>9.8425196850393699E-4</v>
      </c>
      <c r="E12" s="23">
        <v>1.1164867882396724E-3</v>
      </c>
    </row>
    <row r="13" spans="1:8" ht="15" customHeight="1" x14ac:dyDescent="0.3">
      <c r="A13" s="11" t="s">
        <v>7</v>
      </c>
      <c r="B13" s="22">
        <v>5</v>
      </c>
      <c r="C13" s="22">
        <v>9</v>
      </c>
      <c r="D13" s="23">
        <v>3.545344962064809E-4</v>
      </c>
      <c r="E13" s="23">
        <v>6.1979202534260722E-4</v>
      </c>
    </row>
    <row r="14" spans="1:8" ht="15" customHeight="1" x14ac:dyDescent="0.3">
      <c r="A14" s="11" t="s">
        <v>8</v>
      </c>
      <c r="B14" s="22">
        <v>33</v>
      </c>
      <c r="C14" s="22">
        <v>27</v>
      </c>
      <c r="D14" s="23">
        <v>1.1457139881262369E-3</v>
      </c>
      <c r="E14" s="23">
        <v>8.850137668808181E-4</v>
      </c>
    </row>
    <row r="15" spans="1:8" ht="15" customHeight="1" x14ac:dyDescent="0.3">
      <c r="A15" s="11" t="s">
        <v>9</v>
      </c>
      <c r="B15" s="22">
        <v>43</v>
      </c>
      <c r="C15" s="22">
        <v>14</v>
      </c>
      <c r="D15" s="23">
        <v>2.0485945688423057E-3</v>
      </c>
      <c r="E15" s="23">
        <v>6.4005851963608101E-4</v>
      </c>
    </row>
    <row r="16" spans="1:8" ht="15" customHeight="1" x14ac:dyDescent="0.3">
      <c r="A16" s="12" t="s">
        <v>10</v>
      </c>
      <c r="B16" s="22">
        <v>14</v>
      </c>
      <c r="C16" s="22">
        <v>15</v>
      </c>
      <c r="D16" s="23">
        <v>7.459903021260724E-4</v>
      </c>
      <c r="E16" s="23">
        <v>7.789375292101573E-4</v>
      </c>
    </row>
    <row r="17" spans="1:5" ht="15" customHeight="1" x14ac:dyDescent="0.3">
      <c r="A17" s="8" t="s">
        <v>13</v>
      </c>
      <c r="B17" s="20">
        <f t="shared" ref="B17:C17" si="2">SUM(B18:B23)</f>
        <v>1030</v>
      </c>
      <c r="C17" s="20">
        <f t="shared" si="2"/>
        <v>1050</v>
      </c>
      <c r="D17" s="24">
        <v>1.4807786307829437E-2</v>
      </c>
      <c r="E17" s="24">
        <v>1.4821715931227239E-2</v>
      </c>
    </row>
    <row r="18" spans="1:5" ht="15" customHeight="1" x14ac:dyDescent="0.3">
      <c r="A18" s="9" t="s">
        <v>5</v>
      </c>
      <c r="B18" s="41">
        <v>357</v>
      </c>
      <c r="C18" s="41">
        <v>343</v>
      </c>
      <c r="D18" s="23">
        <v>1.7142857142857144E-2</v>
      </c>
      <c r="E18" s="23">
        <v>1.6143455546665412E-2</v>
      </c>
    </row>
    <row r="19" spans="1:5" ht="15" customHeight="1" x14ac:dyDescent="0.3">
      <c r="A19" s="9" t="s">
        <v>6</v>
      </c>
      <c r="B19" s="41">
        <v>132</v>
      </c>
      <c r="C19" s="41">
        <v>54</v>
      </c>
      <c r="D19" s="23">
        <v>7.4198988195615517E-2</v>
      </c>
      <c r="E19" s="23">
        <v>2.8938906752411574E-2</v>
      </c>
    </row>
    <row r="20" spans="1:5" ht="15" customHeight="1" x14ac:dyDescent="0.3">
      <c r="A20" s="9" t="s">
        <v>7</v>
      </c>
      <c r="B20" s="41">
        <v>147</v>
      </c>
      <c r="C20" s="41">
        <v>134</v>
      </c>
      <c r="D20" s="23">
        <v>1.3767912334925541E-2</v>
      </c>
      <c r="E20" s="23">
        <v>1.2718299164768413E-2</v>
      </c>
    </row>
    <row r="21" spans="1:5" ht="15" customHeight="1" x14ac:dyDescent="0.3">
      <c r="A21" s="9" t="s">
        <v>8</v>
      </c>
      <c r="B21" s="41">
        <v>128</v>
      </c>
      <c r="C21" s="41">
        <v>262</v>
      </c>
      <c r="D21" s="23">
        <v>8.1658692185007983E-3</v>
      </c>
      <c r="E21" s="23">
        <v>1.6299614283936791E-2</v>
      </c>
    </row>
    <row r="22" spans="1:5" ht="15" customHeight="1" x14ac:dyDescent="0.3">
      <c r="A22" s="9" t="s">
        <v>9</v>
      </c>
      <c r="B22" s="41">
        <v>194</v>
      </c>
      <c r="C22" s="41">
        <v>154</v>
      </c>
      <c r="D22" s="23">
        <v>2.2912483760481869E-2</v>
      </c>
      <c r="E22" s="23">
        <v>1.7719479921758142E-2</v>
      </c>
    </row>
    <row r="23" spans="1:5" ht="15" customHeight="1" x14ac:dyDescent="0.3">
      <c r="A23" s="9" t="s">
        <v>10</v>
      </c>
      <c r="B23" s="41">
        <v>72</v>
      </c>
      <c r="C23" s="41">
        <v>103</v>
      </c>
      <c r="D23" s="25">
        <v>5.933250927070457E-3</v>
      </c>
      <c r="E23" s="25">
        <v>8.2877373672352751E-3</v>
      </c>
    </row>
    <row r="24" spans="1:5" ht="15" customHeight="1" x14ac:dyDescent="0.3">
      <c r="A24" s="10" t="s">
        <v>14</v>
      </c>
      <c r="B24" s="20">
        <f t="shared" ref="B24:C24" si="3">SUM(B25:B30)</f>
        <v>8</v>
      </c>
      <c r="C24" s="20">
        <f t="shared" si="3"/>
        <v>9</v>
      </c>
      <c r="D24" s="24">
        <v>1.2213740458015267E-3</v>
      </c>
      <c r="E24" s="24">
        <v>1.30001444460494E-3</v>
      </c>
    </row>
    <row r="25" spans="1:5" ht="15" customHeight="1" x14ac:dyDescent="0.3">
      <c r="A25" s="9" t="s">
        <v>5</v>
      </c>
      <c r="B25" s="22">
        <v>1</v>
      </c>
      <c r="C25" s="53"/>
      <c r="D25" s="23">
        <v>4.9431537320810673E-4</v>
      </c>
      <c r="E25" s="34" t="s">
        <v>4</v>
      </c>
    </row>
    <row r="26" spans="1:5" ht="15" customHeight="1" x14ac:dyDescent="0.3">
      <c r="A26" s="9" t="s">
        <v>6</v>
      </c>
      <c r="B26" s="22">
        <v>3</v>
      </c>
      <c r="C26" s="53"/>
      <c r="D26" s="23">
        <v>5.016722408026756E-3</v>
      </c>
      <c r="E26" s="34" t="s">
        <v>4</v>
      </c>
    </row>
    <row r="27" spans="1:5" ht="15" customHeight="1" x14ac:dyDescent="0.3">
      <c r="A27" s="9" t="s">
        <v>7</v>
      </c>
      <c r="B27" s="26"/>
      <c r="C27" s="53"/>
      <c r="D27" s="48" t="s">
        <v>4</v>
      </c>
      <c r="E27" s="34" t="s">
        <v>4</v>
      </c>
    </row>
    <row r="28" spans="1:5" ht="15" customHeight="1" x14ac:dyDescent="0.3">
      <c r="A28" s="9" t="s">
        <v>8</v>
      </c>
      <c r="B28" s="26"/>
      <c r="C28" s="22">
        <v>9</v>
      </c>
      <c r="D28" s="48" t="s">
        <v>4</v>
      </c>
      <c r="E28" s="23">
        <v>5.4413542926239422E-3</v>
      </c>
    </row>
    <row r="29" spans="1:5" ht="15" customHeight="1" x14ac:dyDescent="0.3">
      <c r="A29" s="9" t="s">
        <v>9</v>
      </c>
      <c r="B29" s="22">
        <v>2</v>
      </c>
      <c r="C29" s="53"/>
      <c r="D29" s="23">
        <v>5.3619302949061663E-3</v>
      </c>
      <c r="E29" s="34" t="s">
        <v>4</v>
      </c>
    </row>
    <row r="30" spans="1:5" ht="15" customHeight="1" x14ac:dyDescent="0.3">
      <c r="A30" s="9" t="s">
        <v>10</v>
      </c>
      <c r="B30" s="22">
        <v>2</v>
      </c>
      <c r="C30" s="53"/>
      <c r="D30" s="23">
        <v>2.4154589371980675E-3</v>
      </c>
      <c r="E30" s="34" t="s">
        <v>4</v>
      </c>
    </row>
    <row r="31" spans="1:5" ht="15" customHeight="1" x14ac:dyDescent="0.3">
      <c r="A31" s="16" t="s">
        <v>15</v>
      </c>
      <c r="B31" s="20">
        <f t="shared" ref="B31:C31" si="4">SUM(B32:B37)</f>
        <v>430</v>
      </c>
      <c r="C31" s="20">
        <f t="shared" si="4"/>
        <v>382</v>
      </c>
      <c r="D31" s="24">
        <v>4.9413927832682144E-3</v>
      </c>
      <c r="E31" s="24">
        <v>4.3220003394241107E-3</v>
      </c>
    </row>
    <row r="32" spans="1:5" ht="15" customHeight="1" x14ac:dyDescent="0.3">
      <c r="A32" s="9" t="s">
        <v>5</v>
      </c>
      <c r="B32" s="22">
        <v>160</v>
      </c>
      <c r="C32" s="22">
        <v>130</v>
      </c>
      <c r="D32" s="23">
        <v>6.4497923973072116E-3</v>
      </c>
      <c r="E32" s="23">
        <v>5.1286097522486983E-3</v>
      </c>
    </row>
    <row r="33" spans="1:5" ht="15" customHeight="1" x14ac:dyDescent="0.3">
      <c r="A33" s="9" t="s">
        <v>6</v>
      </c>
      <c r="B33" s="22">
        <v>69</v>
      </c>
      <c r="C33" s="22">
        <v>32</v>
      </c>
      <c r="D33" s="23">
        <v>4.2963885429638853E-2</v>
      </c>
      <c r="E33" s="23">
        <v>1.920768307322929E-2</v>
      </c>
    </row>
    <row r="34" spans="1:5" ht="15" customHeight="1" x14ac:dyDescent="0.3">
      <c r="A34" s="9" t="s">
        <v>7</v>
      </c>
      <c r="B34" s="22">
        <v>33</v>
      </c>
      <c r="C34" s="22">
        <v>26</v>
      </c>
      <c r="D34" s="23">
        <v>2.6711996114618746E-3</v>
      </c>
      <c r="E34" s="23">
        <v>2.0728693295064978E-3</v>
      </c>
    </row>
    <row r="35" spans="1:5" ht="15" customHeight="1" x14ac:dyDescent="0.3">
      <c r="A35" s="9" t="s">
        <v>8</v>
      </c>
      <c r="B35" s="22">
        <v>48</v>
      </c>
      <c r="C35" s="22">
        <v>61</v>
      </c>
      <c r="D35" s="23">
        <v>2.4980483996877439E-3</v>
      </c>
      <c r="E35" s="23">
        <v>3.1238797562349566E-3</v>
      </c>
    </row>
    <row r="36" spans="1:5" ht="15" customHeight="1" x14ac:dyDescent="0.3">
      <c r="A36" s="9" t="s">
        <v>9</v>
      </c>
      <c r="B36" s="22">
        <v>90</v>
      </c>
      <c r="C36" s="22">
        <v>69</v>
      </c>
      <c r="D36" s="23">
        <v>7.5636608118329271E-3</v>
      </c>
      <c r="E36" s="23">
        <v>5.7062520674826334E-3</v>
      </c>
    </row>
    <row r="37" spans="1:5" ht="15" customHeight="1" x14ac:dyDescent="0.3">
      <c r="A37" s="9" t="s">
        <v>10</v>
      </c>
      <c r="B37" s="22">
        <v>30</v>
      </c>
      <c r="C37" s="22">
        <v>64</v>
      </c>
      <c r="D37" s="23">
        <v>1.7503938386136881E-3</v>
      </c>
      <c r="E37" s="23">
        <v>3.718984252426056E-3</v>
      </c>
    </row>
    <row r="38" spans="1:5" ht="15" customHeight="1" x14ac:dyDescent="0.3">
      <c r="A38" s="16" t="s">
        <v>16</v>
      </c>
      <c r="B38" s="20">
        <f t="shared" ref="B38:C38" si="5">SUM(B39:B44)</f>
        <v>32</v>
      </c>
      <c r="C38" s="20">
        <f t="shared" si="5"/>
        <v>24</v>
      </c>
      <c r="D38" s="24">
        <v>6.3291139240506328E-3</v>
      </c>
      <c r="E38" s="24">
        <v>4.9556060293206687E-3</v>
      </c>
    </row>
    <row r="39" spans="1:5" ht="15" customHeight="1" x14ac:dyDescent="0.3">
      <c r="A39" s="9" t="s">
        <v>5</v>
      </c>
      <c r="B39" s="22">
        <v>14</v>
      </c>
      <c r="C39" s="22">
        <v>5</v>
      </c>
      <c r="D39" s="23">
        <v>7.9500283929585455E-3</v>
      </c>
      <c r="E39" s="23">
        <v>2.9394473838918285E-3</v>
      </c>
    </row>
    <row r="40" spans="1:5" ht="15" customHeight="1" x14ac:dyDescent="0.3">
      <c r="A40" s="9" t="s">
        <v>6</v>
      </c>
      <c r="B40" s="26"/>
      <c r="C40" s="22">
        <v>1</v>
      </c>
      <c r="D40" s="48" t="s">
        <v>4</v>
      </c>
      <c r="E40" s="23">
        <v>4.0322580645161289E-3</v>
      </c>
    </row>
    <row r="41" spans="1:5" ht="15" customHeight="1" x14ac:dyDescent="0.3">
      <c r="A41" s="9" t="s">
        <v>7</v>
      </c>
      <c r="B41" s="22">
        <v>1</v>
      </c>
      <c r="C41" s="22">
        <v>4</v>
      </c>
      <c r="D41" s="23">
        <v>1.736111111111111E-3</v>
      </c>
      <c r="E41" s="23">
        <v>7.9840319361277438E-3</v>
      </c>
    </row>
    <row r="42" spans="1:5" ht="15" customHeight="1" x14ac:dyDescent="0.3">
      <c r="A42" s="9" t="s">
        <v>8</v>
      </c>
      <c r="B42" s="22">
        <v>9</v>
      </c>
      <c r="C42" s="22">
        <v>1</v>
      </c>
      <c r="D42" s="23">
        <v>8.7463556851311956E-3</v>
      </c>
      <c r="E42" s="23">
        <v>9.9206349206349201E-4</v>
      </c>
    </row>
    <row r="43" spans="1:5" ht="15" customHeight="1" x14ac:dyDescent="0.3">
      <c r="A43" s="9" t="s">
        <v>9</v>
      </c>
      <c r="B43" s="26"/>
      <c r="C43" s="22">
        <v>3</v>
      </c>
      <c r="D43" s="48" t="s">
        <v>4</v>
      </c>
      <c r="E43" s="23">
        <v>6.1349693251533744E-3</v>
      </c>
    </row>
    <row r="44" spans="1:5" ht="15" customHeight="1" thickBot="1" x14ac:dyDescent="0.35">
      <c r="A44" s="9" t="s">
        <v>10</v>
      </c>
      <c r="B44" s="22">
        <v>8</v>
      </c>
      <c r="C44" s="22">
        <v>10</v>
      </c>
      <c r="D44" s="23">
        <v>8.7241003271537627E-3</v>
      </c>
      <c r="E44" s="23">
        <v>1.1160714285714286E-2</v>
      </c>
    </row>
    <row r="45" spans="1:5" ht="15" customHeight="1" x14ac:dyDescent="0.3">
      <c r="A45" s="15" t="s">
        <v>3</v>
      </c>
      <c r="B45" s="27">
        <f t="shared" ref="B45:C51" si="6">SUM(B3,B10,B17,B24,B31,B38)</f>
        <v>2403</v>
      </c>
      <c r="C45" s="27">
        <f t="shared" si="6"/>
        <v>2737</v>
      </c>
      <c r="D45" s="28">
        <v>5.531347756731188E-3</v>
      </c>
      <c r="E45" s="28">
        <v>6.1483925895807548E-3</v>
      </c>
    </row>
    <row r="46" spans="1:5" x14ac:dyDescent="0.3">
      <c r="A46" s="11" t="s">
        <v>5</v>
      </c>
      <c r="B46" s="29">
        <f>SUM(B4,B11,B18,B25,B32,B39)</f>
        <v>859</v>
      </c>
      <c r="C46" s="29">
        <f t="shared" si="6"/>
        <v>897</v>
      </c>
      <c r="D46" s="23">
        <v>7.0327978909793523E-3</v>
      </c>
      <c r="E46" s="23">
        <v>7.1475812170808863E-3</v>
      </c>
    </row>
    <row r="47" spans="1:5" x14ac:dyDescent="0.3">
      <c r="A47" s="11" t="s">
        <v>6</v>
      </c>
      <c r="B47" s="29">
        <f t="shared" si="6"/>
        <v>326</v>
      </c>
      <c r="C47" s="29">
        <f t="shared" si="6"/>
        <v>197</v>
      </c>
      <c r="D47" s="23">
        <v>2.209570286024129E-2</v>
      </c>
      <c r="E47" s="23">
        <v>1.2851458020744994E-2</v>
      </c>
    </row>
    <row r="48" spans="1:5" x14ac:dyDescent="0.3">
      <c r="A48" s="11" t="s">
        <v>7</v>
      </c>
      <c r="B48" s="29">
        <f t="shared" si="6"/>
        <v>290</v>
      </c>
      <c r="C48" s="29">
        <f t="shared" si="6"/>
        <v>306</v>
      </c>
      <c r="D48" s="23">
        <v>5.0163463700679803E-3</v>
      </c>
      <c r="E48" s="23">
        <v>5.2204176334106726E-3</v>
      </c>
    </row>
    <row r="49" spans="1:5" x14ac:dyDescent="0.3">
      <c r="A49" s="11" t="s">
        <v>8</v>
      </c>
      <c r="B49" s="29">
        <f t="shared" si="6"/>
        <v>343</v>
      </c>
      <c r="C49" s="29">
        <f t="shared" si="6"/>
        <v>546</v>
      </c>
      <c r="D49" s="23">
        <v>3.4121544323189716E-3</v>
      </c>
      <c r="E49" s="23">
        <v>5.278065096136186E-3</v>
      </c>
    </row>
    <row r="50" spans="1:5" x14ac:dyDescent="0.3">
      <c r="A50" s="11" t="s">
        <v>9</v>
      </c>
      <c r="B50" s="29">
        <f t="shared" si="6"/>
        <v>423</v>
      </c>
      <c r="C50" s="29">
        <f t="shared" si="6"/>
        <v>472</v>
      </c>
      <c r="D50" s="23">
        <v>6.5329194273270634E-3</v>
      </c>
      <c r="E50" s="23">
        <v>7.1055444322338807E-3</v>
      </c>
    </row>
    <row r="51" spans="1:5" ht="15" thickBot="1" x14ac:dyDescent="0.35">
      <c r="A51" s="13" t="s">
        <v>10</v>
      </c>
      <c r="B51" s="30">
        <f t="shared" si="6"/>
        <v>162</v>
      </c>
      <c r="C51" s="30">
        <f t="shared" si="6"/>
        <v>319</v>
      </c>
      <c r="D51" s="31">
        <v>2.1758401160448062E-3</v>
      </c>
      <c r="E51" s="31">
        <v>4.2061681676138236E-3</v>
      </c>
    </row>
  </sheetData>
  <mergeCells count="2">
    <mergeCell ref="B1:C1"/>
    <mergeCell ref="D1:E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0B6C2-3F90-4ADE-82EA-379819A15396}">
  <dimension ref="A1:H37"/>
  <sheetViews>
    <sheetView zoomScaleNormal="100" workbookViewId="0"/>
  </sheetViews>
  <sheetFormatPr defaultRowHeight="14.4" x14ac:dyDescent="0.3"/>
  <cols>
    <col min="1" max="1" width="31.33203125" style="1" customWidth="1"/>
    <col min="2" max="2" width="16.5546875" style="32" customWidth="1"/>
    <col min="3" max="4" width="16.5546875" style="49" customWidth="1"/>
    <col min="5" max="5" width="16.5546875" style="32" customWidth="1"/>
    <col min="6" max="7" width="16.5546875" style="49" customWidth="1"/>
    <col min="8" max="16384" width="8.88671875" style="1"/>
  </cols>
  <sheetData>
    <row r="1" spans="1:8" x14ac:dyDescent="0.3">
      <c r="A1" s="5"/>
      <c r="B1" s="55" t="s">
        <v>21</v>
      </c>
      <c r="C1" s="55"/>
      <c r="D1" s="55"/>
      <c r="E1" s="55" t="s">
        <v>20</v>
      </c>
      <c r="F1" s="55"/>
      <c r="G1" s="55"/>
      <c r="H1" s="4"/>
    </row>
    <row r="2" spans="1:8" ht="15" thickBot="1" x14ac:dyDescent="0.35">
      <c r="A2" s="6"/>
      <c r="B2" s="7" t="s">
        <v>17</v>
      </c>
      <c r="C2" s="7" t="s">
        <v>18</v>
      </c>
      <c r="D2" s="7" t="s">
        <v>19</v>
      </c>
      <c r="E2" s="7" t="s">
        <v>17</v>
      </c>
      <c r="F2" s="7" t="s">
        <v>18</v>
      </c>
      <c r="G2" s="7" t="s">
        <v>19</v>
      </c>
      <c r="H2" s="4"/>
    </row>
    <row r="3" spans="1:8" ht="15" customHeight="1" x14ac:dyDescent="0.3">
      <c r="A3" s="8" t="s">
        <v>0</v>
      </c>
      <c r="B3" s="33">
        <v>2858</v>
      </c>
      <c r="C3" s="33">
        <v>1512</v>
      </c>
      <c r="D3" s="33">
        <v>1655</v>
      </c>
      <c r="E3" s="21">
        <v>6.6860526321945836E-3</v>
      </c>
      <c r="F3" s="21">
        <v>3.4803985885050169E-3</v>
      </c>
      <c r="G3" s="21">
        <v>3.7177894540577818E-3</v>
      </c>
    </row>
    <row r="4" spans="1:8" ht="15" customHeight="1" x14ac:dyDescent="0.3">
      <c r="A4" s="9" t="s">
        <v>5</v>
      </c>
      <c r="B4" s="38">
        <v>1012</v>
      </c>
      <c r="C4" s="38">
        <v>537</v>
      </c>
      <c r="D4" s="38">
        <v>615</v>
      </c>
      <c r="E4" s="34">
        <v>8.4259606177927646E-3</v>
      </c>
      <c r="F4" s="34">
        <v>4.3965220808567075E-3</v>
      </c>
      <c r="G4" s="34">
        <v>4.9005155501725137E-3</v>
      </c>
    </row>
    <row r="5" spans="1:8" ht="15" customHeight="1" x14ac:dyDescent="0.3">
      <c r="A5" s="9" t="s">
        <v>6</v>
      </c>
      <c r="B5" s="38">
        <v>235</v>
      </c>
      <c r="C5" s="38">
        <v>99</v>
      </c>
      <c r="D5" s="38">
        <v>88</v>
      </c>
      <c r="E5" s="34">
        <v>1.6430119555338039E-2</v>
      </c>
      <c r="F5" s="34">
        <v>6.7100447336315575E-3</v>
      </c>
      <c r="G5" s="34">
        <v>5.7407528214495403E-3</v>
      </c>
    </row>
    <row r="6" spans="1:8" ht="15" customHeight="1" x14ac:dyDescent="0.3">
      <c r="A6" s="9" t="s">
        <v>7</v>
      </c>
      <c r="B6" s="38">
        <v>295</v>
      </c>
      <c r="C6" s="38">
        <v>167</v>
      </c>
      <c r="D6" s="38">
        <v>147</v>
      </c>
      <c r="E6" s="34">
        <v>5.1572524955857419E-3</v>
      </c>
      <c r="F6" s="34">
        <v>2.8887235993150092E-3</v>
      </c>
      <c r="G6" s="34">
        <v>2.5078476866384606E-3</v>
      </c>
    </row>
    <row r="7" spans="1:8" ht="15" customHeight="1" x14ac:dyDescent="0.3">
      <c r="A7" s="9" t="s">
        <v>8</v>
      </c>
      <c r="B7" s="38">
        <v>589</v>
      </c>
      <c r="C7" s="38">
        <v>344</v>
      </c>
      <c r="D7" s="38">
        <v>348</v>
      </c>
      <c r="E7" s="34">
        <v>5.9833401056481102E-3</v>
      </c>
      <c r="F7" s="34">
        <v>3.422102404424858E-3</v>
      </c>
      <c r="G7" s="34">
        <v>3.3640414898450416E-3</v>
      </c>
    </row>
    <row r="8" spans="1:8" ht="15" customHeight="1" x14ac:dyDescent="0.3">
      <c r="A8" s="9" t="s">
        <v>9</v>
      </c>
      <c r="B8" s="38">
        <v>345</v>
      </c>
      <c r="C8" s="38">
        <v>183</v>
      </c>
      <c r="D8" s="38">
        <v>221</v>
      </c>
      <c r="E8" s="34">
        <v>5.4283691291007793E-3</v>
      </c>
      <c r="F8" s="34">
        <v>2.8262984756521337E-3</v>
      </c>
      <c r="G8" s="34">
        <v>3.3269604227196773E-3</v>
      </c>
    </row>
    <row r="9" spans="1:8" ht="15" customHeight="1" x14ac:dyDescent="0.3">
      <c r="A9" s="9" t="s">
        <v>10</v>
      </c>
      <c r="B9" s="38">
        <v>382</v>
      </c>
      <c r="C9" s="38">
        <v>182</v>
      </c>
      <c r="D9" s="38">
        <v>236</v>
      </c>
      <c r="E9" s="34">
        <v>5.1724371386402722E-3</v>
      </c>
      <c r="F9" s="34">
        <v>2.4444623525935478E-3</v>
      </c>
      <c r="G9" s="34">
        <v>3.1117733152252738E-3</v>
      </c>
    </row>
    <row r="10" spans="1:8" ht="15" customHeight="1" x14ac:dyDescent="0.3">
      <c r="A10" s="10" t="s">
        <v>1</v>
      </c>
      <c r="B10" s="20">
        <v>258</v>
      </c>
      <c r="C10" s="20">
        <v>185</v>
      </c>
      <c r="D10" s="20">
        <v>114</v>
      </c>
      <c r="E10" s="24">
        <v>2.9139372035238309E-2</v>
      </c>
      <c r="F10" s="24">
        <v>2.0612813370473538E-2</v>
      </c>
      <c r="G10" s="24">
        <v>1.2700534759358289E-2</v>
      </c>
    </row>
    <row r="11" spans="1:8" ht="15" customHeight="1" x14ac:dyDescent="0.3">
      <c r="A11" s="11" t="s">
        <v>5</v>
      </c>
      <c r="B11" s="38">
        <v>87</v>
      </c>
      <c r="C11" s="38">
        <v>66</v>
      </c>
      <c r="D11" s="38">
        <v>38</v>
      </c>
      <c r="E11" s="34">
        <v>3.0124653739612189E-2</v>
      </c>
      <c r="F11" s="34">
        <v>2.1832616606020511E-2</v>
      </c>
      <c r="G11" s="34">
        <v>1.2726054922973878E-2</v>
      </c>
    </row>
    <row r="12" spans="1:8" ht="15" customHeight="1" x14ac:dyDescent="0.3">
      <c r="A12" s="11" t="s">
        <v>6</v>
      </c>
      <c r="B12" s="38">
        <v>14</v>
      </c>
      <c r="C12" s="38">
        <v>10</v>
      </c>
      <c r="D12" s="38">
        <v>3</v>
      </c>
      <c r="E12" s="34">
        <v>3.0634573304157548E-2</v>
      </c>
      <c r="F12" s="34">
        <v>2.2988505747126436E-2</v>
      </c>
      <c r="G12" s="34">
        <v>7.0921985815602835E-3</v>
      </c>
    </row>
    <row r="13" spans="1:8" ht="15" customHeight="1" x14ac:dyDescent="0.3">
      <c r="A13" s="11" t="s">
        <v>7</v>
      </c>
      <c r="B13" s="38">
        <v>26</v>
      </c>
      <c r="C13" s="38">
        <v>19</v>
      </c>
      <c r="D13" s="38">
        <v>13</v>
      </c>
      <c r="E13" s="34">
        <v>2.5999999999999999E-2</v>
      </c>
      <c r="F13" s="34">
        <v>1.8043684710351376E-2</v>
      </c>
      <c r="G13" s="34">
        <v>1.2404580152671756E-2</v>
      </c>
    </row>
    <row r="14" spans="1:8" ht="15" customHeight="1" x14ac:dyDescent="0.3">
      <c r="A14" s="11" t="s">
        <v>8</v>
      </c>
      <c r="B14" s="38">
        <v>67</v>
      </c>
      <c r="C14" s="38">
        <v>55</v>
      </c>
      <c r="D14" s="38">
        <v>46</v>
      </c>
      <c r="E14" s="34">
        <v>2.8817204301075268E-2</v>
      </c>
      <c r="F14" s="34">
        <v>2.3177412557943533E-2</v>
      </c>
      <c r="G14" s="34">
        <v>1.9417475728155338E-2</v>
      </c>
    </row>
    <row r="15" spans="1:8" ht="15" customHeight="1" x14ac:dyDescent="0.3">
      <c r="A15" s="11" t="s">
        <v>9</v>
      </c>
      <c r="B15" s="38">
        <v>19</v>
      </c>
      <c r="C15" s="38">
        <v>6</v>
      </c>
      <c r="D15" s="38">
        <v>2</v>
      </c>
      <c r="E15" s="34">
        <v>3.5781544256120526E-2</v>
      </c>
      <c r="F15" s="34">
        <v>1.2170385395537525E-2</v>
      </c>
      <c r="G15" s="34">
        <v>3.9603960396039604E-3</v>
      </c>
    </row>
    <row r="16" spans="1:8" ht="15" customHeight="1" x14ac:dyDescent="0.3">
      <c r="A16" s="12" t="s">
        <v>10</v>
      </c>
      <c r="B16" s="39">
        <v>45</v>
      </c>
      <c r="C16" s="39">
        <v>29</v>
      </c>
      <c r="D16" s="39">
        <v>12</v>
      </c>
      <c r="E16" s="25">
        <v>2.7223230490018149E-2</v>
      </c>
      <c r="F16" s="25">
        <v>1.8147684605757195E-2</v>
      </c>
      <c r="G16" s="25">
        <v>7.29483282674772E-3</v>
      </c>
    </row>
    <row r="17" spans="1:7" ht="15" customHeight="1" x14ac:dyDescent="0.3">
      <c r="A17" s="8" t="s">
        <v>22</v>
      </c>
      <c r="B17" s="33">
        <v>8</v>
      </c>
      <c r="C17" s="33">
        <v>7</v>
      </c>
      <c r="D17" s="33">
        <v>3</v>
      </c>
      <c r="E17" s="21">
        <v>6.7453625632377737E-3</v>
      </c>
      <c r="F17" s="21">
        <v>5.2710843373493972E-3</v>
      </c>
      <c r="G17" s="21">
        <v>2.3885350318471337E-3</v>
      </c>
    </row>
    <row r="18" spans="1:7" ht="15" customHeight="1" x14ac:dyDescent="0.3">
      <c r="A18" s="9" t="s">
        <v>5</v>
      </c>
      <c r="B18" s="38">
        <v>4</v>
      </c>
      <c r="C18" s="38">
        <v>4</v>
      </c>
      <c r="D18" s="38"/>
      <c r="E18" s="34">
        <v>1.509433962264151E-2</v>
      </c>
      <c r="F18" s="34">
        <v>9.8039215686274508E-3</v>
      </c>
      <c r="G18" s="34" t="s">
        <v>4</v>
      </c>
    </row>
    <row r="19" spans="1:7" ht="15" customHeight="1" x14ac:dyDescent="0.3">
      <c r="A19" s="9" t="s">
        <v>6</v>
      </c>
      <c r="B19" s="38"/>
      <c r="C19" s="38">
        <v>1</v>
      </c>
      <c r="D19" s="38"/>
      <c r="E19" s="34" t="s">
        <v>4</v>
      </c>
      <c r="F19" s="34">
        <v>1.1764705882352941E-2</v>
      </c>
      <c r="G19" s="34" t="s">
        <v>4</v>
      </c>
    </row>
    <row r="20" spans="1:7" ht="15" customHeight="1" x14ac:dyDescent="0.3">
      <c r="A20" s="9" t="s">
        <v>7</v>
      </c>
      <c r="B20" s="38"/>
      <c r="C20" s="38">
        <v>1</v>
      </c>
      <c r="D20" s="38">
        <v>2</v>
      </c>
      <c r="E20" s="34" t="s">
        <v>4</v>
      </c>
      <c r="F20" s="34">
        <v>3.1152647975077881E-3</v>
      </c>
      <c r="G20" s="34">
        <v>6.6006600660066007E-3</v>
      </c>
    </row>
    <row r="21" spans="1:7" ht="15" customHeight="1" x14ac:dyDescent="0.3">
      <c r="A21" s="9" t="s">
        <v>8</v>
      </c>
      <c r="B21" s="38">
        <v>3</v>
      </c>
      <c r="C21" s="38">
        <v>1</v>
      </c>
      <c r="D21" s="38">
        <v>1</v>
      </c>
      <c r="E21" s="34">
        <v>8.5470085470085479E-3</v>
      </c>
      <c r="F21" s="34">
        <v>3.0211480362537764E-3</v>
      </c>
      <c r="G21" s="34">
        <v>3.6496350364963502E-3</v>
      </c>
    </row>
    <row r="22" spans="1:7" ht="15" customHeight="1" x14ac:dyDescent="0.3">
      <c r="A22" s="9" t="s">
        <v>9</v>
      </c>
      <c r="B22" s="38"/>
      <c r="C22" s="38"/>
      <c r="D22" s="38"/>
      <c r="E22" s="34" t="s">
        <v>4</v>
      </c>
      <c r="F22" s="34" t="s">
        <v>4</v>
      </c>
      <c r="G22" s="34" t="s">
        <v>4</v>
      </c>
    </row>
    <row r="23" spans="1:7" ht="15" customHeight="1" x14ac:dyDescent="0.3">
      <c r="A23" s="9" t="s">
        <v>10</v>
      </c>
      <c r="B23" s="39">
        <v>1</v>
      </c>
      <c r="C23" s="39"/>
      <c r="D23" s="39"/>
      <c r="E23" s="25">
        <v>6.8027210884353739E-3</v>
      </c>
      <c r="F23" s="34" t="s">
        <v>4</v>
      </c>
      <c r="G23" s="25">
        <v>0</v>
      </c>
    </row>
    <row r="24" spans="1:7" ht="15" customHeight="1" x14ac:dyDescent="0.3">
      <c r="A24" s="10" t="s">
        <v>2</v>
      </c>
      <c r="B24" s="20">
        <v>135</v>
      </c>
      <c r="C24" s="20">
        <v>120</v>
      </c>
      <c r="D24" s="20">
        <v>125</v>
      </c>
      <c r="E24" s="24">
        <v>6.5712616822429905E-3</v>
      </c>
      <c r="F24" s="24">
        <v>5.6885517895235837E-3</v>
      </c>
      <c r="G24" s="24">
        <v>5.6635403923700782E-3</v>
      </c>
    </row>
    <row r="25" spans="1:7" ht="15" customHeight="1" x14ac:dyDescent="0.3">
      <c r="A25" s="11" t="s">
        <v>5</v>
      </c>
      <c r="B25" s="38">
        <v>51</v>
      </c>
      <c r="C25" s="38">
        <v>39</v>
      </c>
      <c r="D25" s="38">
        <v>40</v>
      </c>
      <c r="E25" s="34">
        <v>8.7991718426501039E-3</v>
      </c>
      <c r="F25" s="34">
        <v>6.623641304347826E-3</v>
      </c>
      <c r="G25" s="34">
        <v>6.5606035755289491E-3</v>
      </c>
    </row>
    <row r="26" spans="1:7" ht="15" customHeight="1" x14ac:dyDescent="0.3">
      <c r="A26" s="11" t="s">
        <v>6</v>
      </c>
      <c r="B26" s="38">
        <v>1</v>
      </c>
      <c r="C26" s="38">
        <v>5</v>
      </c>
      <c r="D26" s="38">
        <v>3</v>
      </c>
      <c r="E26" s="34">
        <v>1.589825119236884E-3</v>
      </c>
      <c r="F26" s="34">
        <v>8.2644628099173556E-3</v>
      </c>
      <c r="G26" s="34">
        <v>4.7846889952153108E-3</v>
      </c>
    </row>
    <row r="27" spans="1:7" ht="15" customHeight="1" x14ac:dyDescent="0.3">
      <c r="A27" s="11" t="s">
        <v>7</v>
      </c>
      <c r="B27" s="38">
        <v>16</v>
      </c>
      <c r="C27" s="38">
        <v>7</v>
      </c>
      <c r="D27" s="38">
        <v>12</v>
      </c>
      <c r="E27" s="34">
        <v>4.3656207366984997E-3</v>
      </c>
      <c r="F27" s="34">
        <v>1.8538135593220339E-3</v>
      </c>
      <c r="G27" s="34">
        <v>3.0234315948601664E-3</v>
      </c>
    </row>
    <row r="28" spans="1:7" x14ac:dyDescent="0.3">
      <c r="A28" s="11" t="s">
        <v>8</v>
      </c>
      <c r="B28" s="38">
        <v>25</v>
      </c>
      <c r="C28" s="38">
        <v>32</v>
      </c>
      <c r="D28" s="38">
        <v>34</v>
      </c>
      <c r="E28" s="34">
        <v>5.4065743944636674E-3</v>
      </c>
      <c r="F28" s="34">
        <v>6.7882901994060245E-3</v>
      </c>
      <c r="G28" s="34">
        <v>6.9133794225294835E-3</v>
      </c>
    </row>
    <row r="29" spans="1:7" x14ac:dyDescent="0.3">
      <c r="A29" s="11" t="s">
        <v>9</v>
      </c>
      <c r="B29" s="38">
        <v>11</v>
      </c>
      <c r="C29" s="38">
        <v>8</v>
      </c>
      <c r="D29" s="38">
        <v>9</v>
      </c>
      <c r="E29" s="34">
        <v>6.0076460950300378E-3</v>
      </c>
      <c r="F29" s="34">
        <v>4.221635883905013E-3</v>
      </c>
      <c r="G29" s="34">
        <v>4.5685279187817262E-3</v>
      </c>
    </row>
    <row r="30" spans="1:7" ht="15" thickBot="1" x14ac:dyDescent="0.35">
      <c r="A30" s="13" t="s">
        <v>10</v>
      </c>
      <c r="B30" s="36">
        <v>31</v>
      </c>
      <c r="C30" s="36">
        <v>29</v>
      </c>
      <c r="D30" s="36">
        <v>27</v>
      </c>
      <c r="E30" s="25">
        <v>7.7519379844961239E-3</v>
      </c>
      <c r="F30" s="25">
        <v>6.8769267251600668E-3</v>
      </c>
      <c r="G30" s="25">
        <v>6.0133630289532294E-3</v>
      </c>
    </row>
    <row r="31" spans="1:7" x14ac:dyDescent="0.3">
      <c r="A31" s="15" t="s">
        <v>3</v>
      </c>
      <c r="B31" s="27">
        <f t="shared" ref="B31:D31" si="0">SUM(B3,B10,B17,B24)</f>
        <v>3259</v>
      </c>
      <c r="C31" s="27">
        <f t="shared" si="0"/>
        <v>1824</v>
      </c>
      <c r="D31" s="27">
        <f t="shared" si="0"/>
        <v>1897</v>
      </c>
      <c r="E31" s="28">
        <v>7.1150835842206262E-3</v>
      </c>
      <c r="F31" s="28">
        <v>3.9155831191998811E-3</v>
      </c>
      <c r="G31" s="28">
        <v>3.9731076948854357E-3</v>
      </c>
    </row>
    <row r="32" spans="1:7" x14ac:dyDescent="0.3">
      <c r="A32" s="11" t="s">
        <v>5</v>
      </c>
      <c r="B32" s="29">
        <f t="shared" ref="B32:D32" si="1">SUM(B4,B11,B18,B25)</f>
        <v>1154</v>
      </c>
      <c r="C32" s="29">
        <f t="shared" si="1"/>
        <v>646</v>
      </c>
      <c r="D32" s="29">
        <f t="shared" si="1"/>
        <v>693</v>
      </c>
      <c r="E32" s="34">
        <v>8.9419932741333086E-3</v>
      </c>
      <c r="F32" s="34">
        <v>4.9140049140049139E-3</v>
      </c>
      <c r="G32" s="34">
        <v>5.133371358306358E-3</v>
      </c>
    </row>
    <row r="33" spans="1:7" x14ac:dyDescent="0.3">
      <c r="A33" s="11" t="s">
        <v>6</v>
      </c>
      <c r="B33" s="29">
        <f t="shared" ref="B33:D33" si="2">SUM(B5,B12,B19,B26)</f>
        <v>250</v>
      </c>
      <c r="C33" s="29">
        <f t="shared" si="2"/>
        <v>115</v>
      </c>
      <c r="D33" s="29">
        <f t="shared" si="2"/>
        <v>94</v>
      </c>
      <c r="E33" s="34">
        <v>1.6145698785843453E-2</v>
      </c>
      <c r="F33" s="34">
        <v>7.2422696643365449E-3</v>
      </c>
      <c r="G33" s="34">
        <v>5.7142857142857143E-3</v>
      </c>
    </row>
    <row r="34" spans="1:7" x14ac:dyDescent="0.3">
      <c r="A34" s="11" t="s">
        <v>7</v>
      </c>
      <c r="B34" s="29">
        <f t="shared" ref="B34:D34" si="3">SUM(B6,B13,B20,B27)</f>
        <v>337</v>
      </c>
      <c r="C34" s="29">
        <f t="shared" si="3"/>
        <v>194</v>
      </c>
      <c r="D34" s="29">
        <f t="shared" si="3"/>
        <v>174</v>
      </c>
      <c r="E34" s="34">
        <v>5.4221035187360222E-3</v>
      </c>
      <c r="F34" s="34">
        <v>3.0812725337907593E-3</v>
      </c>
      <c r="G34" s="34">
        <v>2.7214714714714713E-3</v>
      </c>
    </row>
    <row r="35" spans="1:7" x14ac:dyDescent="0.3">
      <c r="A35" s="11" t="s">
        <v>8</v>
      </c>
      <c r="B35" s="29">
        <f t="shared" ref="B35:D35" si="4">SUM(B7,B14,B21,B28)</f>
        <v>684</v>
      </c>
      <c r="C35" s="29">
        <f t="shared" si="4"/>
        <v>432</v>
      </c>
      <c r="D35" s="29">
        <f t="shared" si="4"/>
        <v>429</v>
      </c>
      <c r="E35" s="34">
        <v>6.4686968034802349E-3</v>
      </c>
      <c r="F35" s="34">
        <v>4.0021863795962611E-3</v>
      </c>
      <c r="G35" s="34">
        <v>3.8645863361199194E-3</v>
      </c>
    </row>
    <row r="36" spans="1:7" x14ac:dyDescent="0.3">
      <c r="A36" s="11" t="s">
        <v>9</v>
      </c>
      <c r="B36" s="29">
        <f t="shared" ref="B36:D36" si="5">SUM(B8,B15,B22,B29)</f>
        <v>375</v>
      </c>
      <c r="C36" s="29">
        <f t="shared" si="5"/>
        <v>197</v>
      </c>
      <c r="D36" s="29">
        <f t="shared" si="5"/>
        <v>232</v>
      </c>
      <c r="E36" s="34">
        <v>5.6854361866642408E-3</v>
      </c>
      <c r="F36" s="34">
        <v>2.9323767136541583E-3</v>
      </c>
      <c r="G36" s="34">
        <v>3.364805871006106E-3</v>
      </c>
    </row>
    <row r="37" spans="1:7" ht="15" thickBot="1" x14ac:dyDescent="0.35">
      <c r="A37" s="13" t="s">
        <v>10</v>
      </c>
      <c r="B37" s="30">
        <f t="shared" ref="B37:D37" si="6">SUM(B9,B16,B23,B30)</f>
        <v>459</v>
      </c>
      <c r="C37" s="30">
        <f t="shared" si="6"/>
        <v>240</v>
      </c>
      <c r="D37" s="30">
        <f t="shared" si="6"/>
        <v>275</v>
      </c>
      <c r="E37" s="31">
        <v>5.7625671671772205E-3</v>
      </c>
      <c r="F37" s="31">
        <v>2.9847776340662623E-3</v>
      </c>
      <c r="G37" s="31">
        <v>3.3488394749019703E-3</v>
      </c>
    </row>
  </sheetData>
  <mergeCells count="2">
    <mergeCell ref="B1:D1"/>
    <mergeCell ref="E1:G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67F8-D300-4EC4-A172-A88134960DCA}">
  <dimension ref="A1:H51"/>
  <sheetViews>
    <sheetView zoomScaleNormal="100" workbookViewId="0"/>
  </sheetViews>
  <sheetFormatPr defaultRowHeight="14.4" x14ac:dyDescent="0.3"/>
  <cols>
    <col min="1" max="1" width="31.33203125" style="1" customWidth="1"/>
    <col min="2" max="2" width="16.5546875" style="32" customWidth="1"/>
    <col min="3" max="4" width="16.5546875" style="49" customWidth="1"/>
    <col min="5" max="5" width="16.5546875" style="32" customWidth="1"/>
    <col min="6" max="7" width="16.5546875" style="49" customWidth="1"/>
    <col min="8" max="16384" width="8.88671875" style="1"/>
  </cols>
  <sheetData>
    <row r="1" spans="1:8" x14ac:dyDescent="0.3">
      <c r="A1" s="17"/>
      <c r="B1" s="55" t="s">
        <v>21</v>
      </c>
      <c r="C1" s="55"/>
      <c r="D1" s="55"/>
      <c r="E1" s="55" t="s">
        <v>20</v>
      </c>
      <c r="F1" s="55"/>
      <c r="G1" s="55"/>
      <c r="H1" s="4"/>
    </row>
    <row r="2" spans="1:8" ht="15" thickBot="1" x14ac:dyDescent="0.35">
      <c r="A2" s="18"/>
      <c r="B2" s="7" t="s">
        <v>17</v>
      </c>
      <c r="C2" s="7" t="s">
        <v>18</v>
      </c>
      <c r="D2" s="7" t="s">
        <v>19</v>
      </c>
      <c r="E2" s="7" t="s">
        <v>17</v>
      </c>
      <c r="F2" s="7" t="s">
        <v>18</v>
      </c>
      <c r="G2" s="7" t="s">
        <v>19</v>
      </c>
      <c r="H2" s="4"/>
    </row>
    <row r="3" spans="1:8" ht="15" customHeight="1" x14ac:dyDescent="0.3">
      <c r="A3" s="8" t="s">
        <v>11</v>
      </c>
      <c r="B3" s="20">
        <v>843</v>
      </c>
      <c r="C3" s="20">
        <v>465</v>
      </c>
      <c r="D3" s="20">
        <v>673</v>
      </c>
      <c r="E3" s="21">
        <v>5.8575428893042521E-3</v>
      </c>
      <c r="F3" s="21">
        <v>3.1628565015406171E-3</v>
      </c>
      <c r="G3" s="21">
        <v>4.5032385846582087E-3</v>
      </c>
    </row>
    <row r="4" spans="1:8" ht="15" customHeight="1" x14ac:dyDescent="0.3">
      <c r="A4" s="9" t="s">
        <v>5</v>
      </c>
      <c r="B4" s="35">
        <v>290</v>
      </c>
      <c r="C4" s="35">
        <v>182</v>
      </c>
      <c r="D4" s="35">
        <v>256</v>
      </c>
      <c r="E4" s="23">
        <v>7.284235908771225E-3</v>
      </c>
      <c r="F4" s="23">
        <v>4.4132980916123084E-3</v>
      </c>
      <c r="G4" s="23">
        <v>6.1071616012214327E-3</v>
      </c>
    </row>
    <row r="5" spans="1:8" ht="15" customHeight="1" x14ac:dyDescent="0.3">
      <c r="A5" s="9" t="s">
        <v>6</v>
      </c>
      <c r="B5" s="35">
        <v>79</v>
      </c>
      <c r="C5" s="35">
        <v>31</v>
      </c>
      <c r="D5" s="35">
        <v>50</v>
      </c>
      <c r="E5" s="23">
        <v>1.2874837027379401E-2</v>
      </c>
      <c r="F5" s="23">
        <v>5.7195571955719554E-3</v>
      </c>
      <c r="G5" s="23">
        <v>9.017132551848512E-3</v>
      </c>
    </row>
    <row r="6" spans="1:8" ht="15" customHeight="1" x14ac:dyDescent="0.3">
      <c r="A6" s="9" t="s">
        <v>7</v>
      </c>
      <c r="B6" s="35">
        <v>85</v>
      </c>
      <c r="C6" s="35">
        <v>42</v>
      </c>
      <c r="D6" s="35">
        <v>56</v>
      </c>
      <c r="E6" s="23">
        <v>4.5864134247018832E-3</v>
      </c>
      <c r="F6" s="23">
        <v>2.2170608108108107E-3</v>
      </c>
      <c r="G6" s="23">
        <v>2.9018551145196395E-3</v>
      </c>
    </row>
    <row r="7" spans="1:8" ht="15" customHeight="1" x14ac:dyDescent="0.3">
      <c r="A7" s="9" t="s">
        <v>8</v>
      </c>
      <c r="B7" s="35">
        <v>178</v>
      </c>
      <c r="C7" s="35">
        <v>116</v>
      </c>
      <c r="D7" s="35">
        <v>120</v>
      </c>
      <c r="E7" s="23">
        <v>5.5268532980896311E-3</v>
      </c>
      <c r="F7" s="23">
        <v>3.3888401986561494E-3</v>
      </c>
      <c r="G7" s="23">
        <v>3.4606067597185374E-3</v>
      </c>
    </row>
    <row r="8" spans="1:8" ht="15" customHeight="1" x14ac:dyDescent="0.3">
      <c r="A8" s="9" t="s">
        <v>9</v>
      </c>
      <c r="B8" s="35">
        <v>102</v>
      </c>
      <c r="C8" s="35">
        <v>40</v>
      </c>
      <c r="D8" s="35">
        <v>98</v>
      </c>
      <c r="E8" s="23">
        <v>4.388370817334065E-3</v>
      </c>
      <c r="F8" s="23">
        <v>1.7763566924238387E-3</v>
      </c>
      <c r="G8" s="23">
        <v>4.2890279662129637E-3</v>
      </c>
    </row>
    <row r="9" spans="1:8" ht="15" customHeight="1" x14ac:dyDescent="0.3">
      <c r="A9" s="9" t="s">
        <v>10</v>
      </c>
      <c r="B9" s="37">
        <v>109</v>
      </c>
      <c r="C9" s="37">
        <v>54</v>
      </c>
      <c r="D9" s="37">
        <v>93</v>
      </c>
      <c r="E9" s="23">
        <v>4.4915114554145378E-3</v>
      </c>
      <c r="F9" s="23">
        <v>2.1890708610345388E-3</v>
      </c>
      <c r="G9" s="23">
        <v>3.6960495986010653E-3</v>
      </c>
    </row>
    <row r="10" spans="1:8" ht="15" customHeight="1" x14ac:dyDescent="0.3">
      <c r="A10" s="10" t="s">
        <v>12</v>
      </c>
      <c r="B10" s="20">
        <v>78</v>
      </c>
      <c r="C10" s="20">
        <v>26</v>
      </c>
      <c r="D10" s="20">
        <v>30</v>
      </c>
      <c r="E10" s="24">
        <v>6.6301160270304733E-4</v>
      </c>
      <c r="F10" s="24">
        <v>2.1806592300595488E-4</v>
      </c>
      <c r="G10" s="24">
        <v>2.4054652169729627E-4</v>
      </c>
    </row>
    <row r="11" spans="1:8" s="3" customFormat="1" ht="15" customHeight="1" x14ac:dyDescent="0.3">
      <c r="A11" s="11" t="s">
        <v>5</v>
      </c>
      <c r="B11" s="35">
        <v>24</v>
      </c>
      <c r="C11" s="35">
        <v>5</v>
      </c>
      <c r="D11" s="35">
        <v>10</v>
      </c>
      <c r="E11" s="23">
        <v>7.515357469611815E-4</v>
      </c>
      <c r="F11" s="23">
        <v>1.5879569346079333E-4</v>
      </c>
      <c r="G11" s="23">
        <v>3.0135912967483349E-4</v>
      </c>
    </row>
    <row r="12" spans="1:8" s="3" customFormat="1" ht="15" customHeight="1" x14ac:dyDescent="0.3">
      <c r="A12" s="11" t="s">
        <v>6</v>
      </c>
      <c r="B12" s="35">
        <v>7</v>
      </c>
      <c r="C12" s="35">
        <v>3</v>
      </c>
      <c r="D12" s="35">
        <v>4</v>
      </c>
      <c r="E12" s="23">
        <v>1.3557024233180816E-3</v>
      </c>
      <c r="F12" s="23">
        <v>5.905511811023622E-4</v>
      </c>
      <c r="G12" s="23">
        <v>7.4432452549311504E-4</v>
      </c>
    </row>
    <row r="13" spans="1:8" s="3" customFormat="1" ht="15" customHeight="1" x14ac:dyDescent="0.3">
      <c r="A13" s="11" t="s">
        <v>7</v>
      </c>
      <c r="B13" s="35">
        <v>2</v>
      </c>
      <c r="C13" s="35">
        <v>1</v>
      </c>
      <c r="D13" s="35">
        <v>4</v>
      </c>
      <c r="E13" s="23">
        <v>1.424197108879869E-4</v>
      </c>
      <c r="F13" s="23">
        <v>7.0906899241296174E-5</v>
      </c>
      <c r="G13" s="23">
        <v>2.7546312237449209E-4</v>
      </c>
    </row>
    <row r="14" spans="1:8" s="3" customFormat="1" ht="15" customHeight="1" x14ac:dyDescent="0.3">
      <c r="A14" s="11" t="s">
        <v>8</v>
      </c>
      <c r="B14" s="35">
        <v>15</v>
      </c>
      <c r="C14" s="35">
        <v>7</v>
      </c>
      <c r="D14" s="35">
        <v>7</v>
      </c>
      <c r="E14" s="23">
        <v>5.3757660466616491E-4</v>
      </c>
      <c r="F14" s="23">
        <v>2.4303023990556539E-4</v>
      </c>
      <c r="G14" s="23">
        <v>2.2944801363576766E-4</v>
      </c>
    </row>
    <row r="15" spans="1:8" s="3" customFormat="1" ht="15" customHeight="1" x14ac:dyDescent="0.3">
      <c r="A15" s="11" t="s">
        <v>9</v>
      </c>
      <c r="B15" s="35">
        <v>17</v>
      </c>
      <c r="C15" s="35">
        <v>5</v>
      </c>
      <c r="D15" s="35">
        <v>4</v>
      </c>
      <c r="E15" s="23">
        <v>8.2640610568275727E-4</v>
      </c>
      <c r="F15" s="23">
        <v>2.3820867079561695E-4</v>
      </c>
      <c r="G15" s="23">
        <v>1.8287386275316601E-4</v>
      </c>
    </row>
    <row r="16" spans="1:8" s="3" customFormat="1" ht="15" customHeight="1" x14ac:dyDescent="0.3">
      <c r="A16" s="12" t="s">
        <v>10</v>
      </c>
      <c r="B16" s="37">
        <v>13</v>
      </c>
      <c r="C16" s="37">
        <v>5</v>
      </c>
      <c r="D16" s="37">
        <v>1</v>
      </c>
      <c r="E16" s="23">
        <v>6.9806153680932186E-4</v>
      </c>
      <c r="F16" s="23">
        <v>2.6642510790216868E-4</v>
      </c>
      <c r="G16" s="23">
        <v>5.1929168614010487E-5</v>
      </c>
    </row>
    <row r="17" spans="1:7" ht="15" customHeight="1" x14ac:dyDescent="0.3">
      <c r="A17" s="8" t="s">
        <v>13</v>
      </c>
      <c r="B17" s="20">
        <v>1386</v>
      </c>
      <c r="C17" s="20">
        <v>786</v>
      </c>
      <c r="D17" s="20">
        <v>739</v>
      </c>
      <c r="E17" s="24">
        <v>1.994962216624685E-2</v>
      </c>
      <c r="F17" s="24">
        <v>1.129992236694557E-2</v>
      </c>
      <c r="G17" s="24">
        <v>1.0431664831597074E-2</v>
      </c>
    </row>
    <row r="18" spans="1:7" s="3" customFormat="1" ht="15" customHeight="1" x14ac:dyDescent="0.3">
      <c r="A18" s="9" t="s">
        <v>5</v>
      </c>
      <c r="B18" s="35">
        <v>514</v>
      </c>
      <c r="C18" s="35">
        <v>278</v>
      </c>
      <c r="D18" s="35">
        <v>266</v>
      </c>
      <c r="E18" s="23">
        <v>2.4771084337349397E-2</v>
      </c>
      <c r="F18" s="23">
        <v>1.3349339735894358E-2</v>
      </c>
      <c r="G18" s="23">
        <v>1.2519414505577258E-2</v>
      </c>
    </row>
    <row r="19" spans="1:7" s="3" customFormat="1" ht="15" customHeight="1" x14ac:dyDescent="0.3">
      <c r="A19" s="9" t="s">
        <v>6</v>
      </c>
      <c r="B19" s="35">
        <v>98</v>
      </c>
      <c r="C19" s="35">
        <v>47</v>
      </c>
      <c r="D19" s="35">
        <v>20</v>
      </c>
      <c r="E19" s="23">
        <v>5.3551912568306013E-2</v>
      </c>
      <c r="F19" s="23">
        <v>2.6419336706014616E-2</v>
      </c>
      <c r="G19" s="23">
        <v>1.0718113612004287E-2</v>
      </c>
    </row>
    <row r="20" spans="1:7" s="3" customFormat="1" ht="15" customHeight="1" x14ac:dyDescent="0.3">
      <c r="A20" s="9" t="s">
        <v>7</v>
      </c>
      <c r="B20" s="35">
        <v>156</v>
      </c>
      <c r="C20" s="35">
        <v>103</v>
      </c>
      <c r="D20" s="35">
        <v>74</v>
      </c>
      <c r="E20" s="23">
        <v>1.4531904983698184E-2</v>
      </c>
      <c r="F20" s="23">
        <v>9.646904561206331E-3</v>
      </c>
      <c r="G20" s="23">
        <v>7.0235383447228546E-3</v>
      </c>
    </row>
    <row r="21" spans="1:7" s="3" customFormat="1" ht="15" customHeight="1" x14ac:dyDescent="0.3">
      <c r="A21" s="9" t="s">
        <v>8</v>
      </c>
      <c r="B21" s="35">
        <v>279</v>
      </c>
      <c r="C21" s="35">
        <v>165</v>
      </c>
      <c r="D21" s="35">
        <v>178</v>
      </c>
      <c r="E21" s="23">
        <v>1.7981888745148771E-2</v>
      </c>
      <c r="F21" s="23">
        <v>1.0526315789473684E-2</v>
      </c>
      <c r="G21" s="23">
        <v>1.107378375015553E-2</v>
      </c>
    </row>
    <row r="22" spans="1:7" s="3" customFormat="1" ht="15" customHeight="1" x14ac:dyDescent="0.3">
      <c r="A22" s="9" t="s">
        <v>9</v>
      </c>
      <c r="B22" s="35">
        <v>167</v>
      </c>
      <c r="C22" s="35">
        <v>101</v>
      </c>
      <c r="D22" s="35">
        <v>94</v>
      </c>
      <c r="E22" s="23">
        <v>1.989753365900155E-2</v>
      </c>
      <c r="F22" s="23">
        <v>1.1928664225817882E-2</v>
      </c>
      <c r="G22" s="23">
        <v>1.0815786445748475E-2</v>
      </c>
    </row>
    <row r="23" spans="1:7" s="3" customFormat="1" ht="15" customHeight="1" x14ac:dyDescent="0.3">
      <c r="A23" s="9" t="s">
        <v>10</v>
      </c>
      <c r="B23" s="37">
        <v>172</v>
      </c>
      <c r="C23" s="37">
        <v>92</v>
      </c>
      <c r="D23" s="37">
        <v>107</v>
      </c>
      <c r="E23" s="25">
        <v>1.4057040708539855E-2</v>
      </c>
      <c r="F23" s="25">
        <v>7.5813761845900289E-3</v>
      </c>
      <c r="G23" s="25">
        <v>8.6095912455745084E-3</v>
      </c>
    </row>
    <row r="24" spans="1:7" ht="15" customHeight="1" x14ac:dyDescent="0.3">
      <c r="A24" s="10" t="s">
        <v>14</v>
      </c>
      <c r="B24" s="20">
        <v>11</v>
      </c>
      <c r="C24" s="20">
        <v>7</v>
      </c>
      <c r="D24" s="20">
        <v>4</v>
      </c>
      <c r="E24" s="24">
        <v>1.7344686218858404E-3</v>
      </c>
      <c r="F24" s="24">
        <v>1.0687022900763359E-3</v>
      </c>
      <c r="G24" s="24">
        <v>5.7778419760219559E-4</v>
      </c>
    </row>
    <row r="25" spans="1:7" s="3" customFormat="1" ht="15" customHeight="1" x14ac:dyDescent="0.3">
      <c r="A25" s="9" t="s">
        <v>5</v>
      </c>
      <c r="B25" s="35">
        <v>3</v>
      </c>
      <c r="C25" s="35">
        <v>1</v>
      </c>
      <c r="D25" s="35">
        <v>1</v>
      </c>
      <c r="E25" s="23">
        <v>1.5290519877675841E-3</v>
      </c>
      <c r="F25" s="23">
        <v>4.9431537320810673E-4</v>
      </c>
      <c r="G25" s="23">
        <v>4.7619047619047619E-4</v>
      </c>
    </row>
    <row r="26" spans="1:7" s="3" customFormat="1" ht="15" customHeight="1" x14ac:dyDescent="0.3">
      <c r="A26" s="9" t="s">
        <v>6</v>
      </c>
      <c r="B26" s="35">
        <v>1</v>
      </c>
      <c r="C26" s="35"/>
      <c r="D26" s="35">
        <v>1</v>
      </c>
      <c r="E26" s="23">
        <v>1.6611295681063123E-3</v>
      </c>
      <c r="F26" s="34" t="s">
        <v>4</v>
      </c>
      <c r="G26" s="23">
        <v>1.5873015873015873E-3</v>
      </c>
    </row>
    <row r="27" spans="1:7" s="3" customFormat="1" ht="15" customHeight="1" x14ac:dyDescent="0.3">
      <c r="A27" s="9" t="s">
        <v>7</v>
      </c>
      <c r="B27" s="35"/>
      <c r="C27" s="35">
        <v>1</v>
      </c>
      <c r="D27" s="35"/>
      <c r="E27" s="34" t="s">
        <v>4</v>
      </c>
      <c r="F27" s="23">
        <v>8.6430423509075197E-4</v>
      </c>
      <c r="G27" s="34" t="s">
        <v>4</v>
      </c>
    </row>
    <row r="28" spans="1:7" s="3" customFormat="1" ht="15" customHeight="1" x14ac:dyDescent="0.3">
      <c r="A28" s="9" t="s">
        <v>8</v>
      </c>
      <c r="B28" s="35">
        <v>4</v>
      </c>
      <c r="C28" s="35">
        <v>4</v>
      </c>
      <c r="D28" s="35">
        <v>2</v>
      </c>
      <c r="E28" s="23">
        <v>2.6863666890530559E-3</v>
      </c>
      <c r="F28" s="23">
        <v>2.546148949713558E-3</v>
      </c>
      <c r="G28" s="23">
        <v>1.2091898428053204E-3</v>
      </c>
    </row>
    <row r="29" spans="1:7" s="3" customFormat="1" ht="15" customHeight="1" x14ac:dyDescent="0.3">
      <c r="A29" s="9" t="s">
        <v>9</v>
      </c>
      <c r="B29" s="35">
        <v>3</v>
      </c>
      <c r="C29" s="35"/>
      <c r="D29" s="35"/>
      <c r="E29" s="23">
        <v>7.7720207253886009E-3</v>
      </c>
      <c r="F29" s="34" t="s">
        <v>4</v>
      </c>
      <c r="G29" s="34" t="s">
        <v>4</v>
      </c>
    </row>
    <row r="30" spans="1:7" s="3" customFormat="1" ht="15" customHeight="1" x14ac:dyDescent="0.3">
      <c r="A30" s="9" t="s">
        <v>10</v>
      </c>
      <c r="B30" s="37"/>
      <c r="C30" s="37">
        <v>1</v>
      </c>
      <c r="D30" s="37"/>
      <c r="E30" s="34" t="s">
        <v>4</v>
      </c>
      <c r="F30" s="23">
        <v>1.2077294685990338E-3</v>
      </c>
      <c r="G30" s="34" t="s">
        <v>4</v>
      </c>
    </row>
    <row r="31" spans="1:7" ht="15" customHeight="1" x14ac:dyDescent="0.3">
      <c r="A31" s="16" t="s">
        <v>15</v>
      </c>
      <c r="B31" s="20">
        <v>508</v>
      </c>
      <c r="C31" s="20">
        <v>215</v>
      </c>
      <c r="D31" s="20">
        <v>187</v>
      </c>
      <c r="E31" s="24">
        <v>5.9217811971789937E-3</v>
      </c>
      <c r="F31" s="24">
        <v>2.4706963916341072E-3</v>
      </c>
      <c r="G31" s="24">
        <v>2.1157436216552583E-3</v>
      </c>
    </row>
    <row r="32" spans="1:7" s="3" customFormat="1" ht="15" customHeight="1" x14ac:dyDescent="0.3">
      <c r="A32" s="9" t="s">
        <v>5</v>
      </c>
      <c r="B32" s="35">
        <v>171</v>
      </c>
      <c r="C32" s="35">
        <v>67</v>
      </c>
      <c r="D32" s="35">
        <v>76</v>
      </c>
      <c r="E32" s="23">
        <v>6.7614637544564189E-3</v>
      </c>
      <c r="F32" s="23">
        <v>2.700850566372395E-3</v>
      </c>
      <c r="G32" s="23">
        <v>2.9982641628530852E-3</v>
      </c>
    </row>
    <row r="33" spans="1:7" s="3" customFormat="1" ht="15" customHeight="1" x14ac:dyDescent="0.3">
      <c r="A33" s="9" t="s">
        <v>6</v>
      </c>
      <c r="B33" s="35">
        <v>49</v>
      </c>
      <c r="C33" s="35">
        <v>17</v>
      </c>
      <c r="D33" s="35">
        <v>12</v>
      </c>
      <c r="E33" s="23">
        <v>3.4876347495244132E-2</v>
      </c>
      <c r="F33" s="23">
        <v>1.0585305105853052E-2</v>
      </c>
      <c r="G33" s="23">
        <v>7.2028811524609843E-3</v>
      </c>
    </row>
    <row r="34" spans="1:7" s="3" customFormat="1" ht="15" customHeight="1" x14ac:dyDescent="0.3">
      <c r="A34" s="9" t="s">
        <v>7</v>
      </c>
      <c r="B34" s="35">
        <v>42</v>
      </c>
      <c r="C34" s="35">
        <v>18</v>
      </c>
      <c r="D34" s="35">
        <v>10</v>
      </c>
      <c r="E34" s="23">
        <v>3.3272334054233904E-3</v>
      </c>
      <c r="F34" s="23">
        <v>1.4570179698882952E-3</v>
      </c>
      <c r="G34" s="23">
        <v>7.9725743442557603E-4</v>
      </c>
    </row>
    <row r="35" spans="1:7" s="3" customFormat="1" ht="15" customHeight="1" x14ac:dyDescent="0.3">
      <c r="A35" s="9" t="s">
        <v>8</v>
      </c>
      <c r="B35" s="35">
        <v>107</v>
      </c>
      <c r="C35" s="35">
        <v>52</v>
      </c>
      <c r="D35" s="35">
        <v>39</v>
      </c>
      <c r="E35" s="23">
        <v>5.6556900470426559E-3</v>
      </c>
      <c r="F35" s="23">
        <v>2.7062190996617226E-3</v>
      </c>
      <c r="G35" s="23">
        <v>1.9972345982485788E-3</v>
      </c>
    </row>
    <row r="36" spans="1:7" s="3" customFormat="1" ht="15" customHeight="1" x14ac:dyDescent="0.3">
      <c r="A36" s="9" t="s">
        <v>9</v>
      </c>
      <c r="B36" s="35">
        <v>56</v>
      </c>
      <c r="C36" s="35">
        <v>37</v>
      </c>
      <c r="D36" s="35">
        <v>22</v>
      </c>
      <c r="E36" s="23">
        <v>4.9492277498080044E-3</v>
      </c>
      <c r="F36" s="23">
        <v>3.1095050004202032E-3</v>
      </c>
      <c r="G36" s="23">
        <v>1.8193847171683757E-3</v>
      </c>
    </row>
    <row r="37" spans="1:7" s="3" customFormat="1" ht="15" customHeight="1" x14ac:dyDescent="0.3">
      <c r="A37" s="9" t="s">
        <v>10</v>
      </c>
      <c r="B37" s="37">
        <v>83</v>
      </c>
      <c r="C37" s="37">
        <v>24</v>
      </c>
      <c r="D37" s="37">
        <v>28</v>
      </c>
      <c r="E37" s="23">
        <v>4.8410615339749196E-3</v>
      </c>
      <c r="F37" s="23">
        <v>1.4003150708909505E-3</v>
      </c>
      <c r="G37" s="23">
        <v>1.6270556104363996E-3</v>
      </c>
    </row>
    <row r="38" spans="1:7" ht="15" customHeight="1" x14ac:dyDescent="0.3">
      <c r="A38" s="16" t="s">
        <v>16</v>
      </c>
      <c r="B38" s="20">
        <v>32</v>
      </c>
      <c r="C38" s="20">
        <v>13</v>
      </c>
      <c r="D38" s="20">
        <v>22</v>
      </c>
      <c r="E38" s="24">
        <v>7.4539948753785234E-3</v>
      </c>
      <c r="F38" s="24">
        <v>2.5712025316455694E-3</v>
      </c>
      <c r="G38" s="24">
        <v>4.5426388602106136E-3</v>
      </c>
    </row>
    <row r="39" spans="1:7" s="3" customFormat="1" ht="15" customHeight="1" x14ac:dyDescent="0.3">
      <c r="A39" s="9" t="s">
        <v>5</v>
      </c>
      <c r="B39" s="35">
        <v>10</v>
      </c>
      <c r="C39" s="35">
        <v>4</v>
      </c>
      <c r="D39" s="35">
        <v>6</v>
      </c>
      <c r="E39" s="23">
        <v>6.5061808718282366E-3</v>
      </c>
      <c r="F39" s="23">
        <v>2.2714366837024418E-3</v>
      </c>
      <c r="G39" s="23">
        <v>3.5273368606701938E-3</v>
      </c>
    </row>
    <row r="40" spans="1:7" s="3" customFormat="1" ht="15" customHeight="1" x14ac:dyDescent="0.3">
      <c r="A40" s="9" t="s">
        <v>6</v>
      </c>
      <c r="B40" s="35">
        <v>1</v>
      </c>
      <c r="C40" s="35">
        <v>1</v>
      </c>
      <c r="D40" s="35">
        <v>1</v>
      </c>
      <c r="E40" s="23">
        <v>3.8610038610038611E-3</v>
      </c>
      <c r="F40" s="23">
        <v>3.6900369003690036E-3</v>
      </c>
      <c r="G40" s="23">
        <v>4.0322580645161289E-3</v>
      </c>
    </row>
    <row r="41" spans="1:7" s="3" customFormat="1" ht="15" customHeight="1" x14ac:dyDescent="0.3">
      <c r="A41" s="9" t="s">
        <v>7</v>
      </c>
      <c r="B41" s="35">
        <v>10</v>
      </c>
      <c r="C41" s="35">
        <v>2</v>
      </c>
      <c r="D41" s="35">
        <v>3</v>
      </c>
      <c r="E41" s="23">
        <v>2.3310023310023312E-2</v>
      </c>
      <c r="F41" s="23">
        <v>3.472222222222222E-3</v>
      </c>
      <c r="G41" s="23">
        <v>5.9880239520958087E-3</v>
      </c>
    </row>
    <row r="42" spans="1:7" s="3" customFormat="1" ht="15" customHeight="1" x14ac:dyDescent="0.3">
      <c r="A42" s="9" t="s">
        <v>8</v>
      </c>
      <c r="B42" s="35">
        <v>6</v>
      </c>
      <c r="C42" s="35"/>
      <c r="D42" s="35">
        <v>2</v>
      </c>
      <c r="E42" s="23">
        <v>6.5645514223194746E-3</v>
      </c>
      <c r="F42" s="34" t="s">
        <v>4</v>
      </c>
      <c r="G42" s="23">
        <v>1.984126984126984E-3</v>
      </c>
    </row>
    <row r="43" spans="1:7" s="3" customFormat="1" ht="15" customHeight="1" x14ac:dyDescent="0.3">
      <c r="A43" s="9" t="s">
        <v>9</v>
      </c>
      <c r="B43" s="35"/>
      <c r="C43" s="35"/>
      <c r="D43" s="35">
        <v>3</v>
      </c>
      <c r="E43" s="34" t="s">
        <v>4</v>
      </c>
      <c r="F43" s="34" t="s">
        <v>4</v>
      </c>
      <c r="G43" s="23">
        <v>6.1349693251533744E-3</v>
      </c>
    </row>
    <row r="44" spans="1:7" s="3" customFormat="1" ht="15" customHeight="1" thickBot="1" x14ac:dyDescent="0.35">
      <c r="A44" s="9" t="s">
        <v>10</v>
      </c>
      <c r="B44" s="37">
        <v>5</v>
      </c>
      <c r="C44" s="37">
        <v>6</v>
      </c>
      <c r="D44" s="37">
        <v>7</v>
      </c>
      <c r="E44" s="23">
        <v>7.1326676176890159E-3</v>
      </c>
      <c r="F44" s="23">
        <v>6.5430752453653216E-3</v>
      </c>
      <c r="G44" s="23">
        <v>7.8125E-3</v>
      </c>
    </row>
    <row r="45" spans="1:7" ht="15" customHeight="1" x14ac:dyDescent="0.3">
      <c r="A45" s="15" t="s">
        <v>3</v>
      </c>
      <c r="B45" s="27">
        <f>SUM(B3,B10,B17,B24,B31,B38)</f>
        <v>2858</v>
      </c>
      <c r="C45" s="27">
        <f t="shared" ref="C45:D45" si="0">SUM(C3,C10,C17,C24,C31,C38)</f>
        <v>1512</v>
      </c>
      <c r="D45" s="27">
        <f t="shared" si="0"/>
        <v>1655</v>
      </c>
      <c r="E45" s="28">
        <v>6.6860526321945836E-3</v>
      </c>
      <c r="F45" s="28">
        <v>3.4803985885050169E-3</v>
      </c>
      <c r="G45" s="28">
        <v>3.7177894540577818E-3</v>
      </c>
    </row>
    <row r="46" spans="1:7" ht="15" customHeight="1" x14ac:dyDescent="0.3">
      <c r="A46" s="11" t="s">
        <v>5</v>
      </c>
      <c r="B46" s="29">
        <f>SUM(B4,B11,B18,B25,B32,B39)</f>
        <v>1012</v>
      </c>
      <c r="C46" s="29">
        <f t="shared" ref="C46:D46" si="1">SUM(C4,C11,C18,C25,C32,C39)</f>
        <v>537</v>
      </c>
      <c r="D46" s="29">
        <f t="shared" si="1"/>
        <v>615</v>
      </c>
      <c r="E46" s="23">
        <v>8.4259606177927646E-3</v>
      </c>
      <c r="F46" s="23">
        <v>4.3965220808567075E-3</v>
      </c>
      <c r="G46" s="23">
        <v>4.9005155501725137E-3</v>
      </c>
    </row>
    <row r="47" spans="1:7" ht="15" customHeight="1" x14ac:dyDescent="0.3">
      <c r="A47" s="11" t="s">
        <v>6</v>
      </c>
      <c r="B47" s="29">
        <f t="shared" ref="B47:D47" si="2">SUM(B5,B12,B19,B26,B33,B40)</f>
        <v>235</v>
      </c>
      <c r="C47" s="29">
        <f t="shared" si="2"/>
        <v>99</v>
      </c>
      <c r="D47" s="29">
        <f t="shared" si="2"/>
        <v>88</v>
      </c>
      <c r="E47" s="23">
        <v>1.6430119555338039E-2</v>
      </c>
      <c r="F47" s="23">
        <v>6.7100447336315575E-3</v>
      </c>
      <c r="G47" s="23">
        <v>5.7407528214495403E-3</v>
      </c>
    </row>
    <row r="48" spans="1:7" x14ac:dyDescent="0.3">
      <c r="A48" s="11" t="s">
        <v>7</v>
      </c>
      <c r="B48" s="29">
        <f t="shared" ref="B48:D48" si="3">SUM(B6,B13,B20,B27,B34,B41)</f>
        <v>295</v>
      </c>
      <c r="C48" s="29">
        <f t="shared" si="3"/>
        <v>167</v>
      </c>
      <c r="D48" s="29">
        <f t="shared" si="3"/>
        <v>147</v>
      </c>
      <c r="E48" s="23">
        <v>5.1572524955857419E-3</v>
      </c>
      <c r="F48" s="23">
        <v>2.8887235993150092E-3</v>
      </c>
      <c r="G48" s="23">
        <v>2.5078476866384606E-3</v>
      </c>
    </row>
    <row r="49" spans="1:7" x14ac:dyDescent="0.3">
      <c r="A49" s="11" t="s">
        <v>8</v>
      </c>
      <c r="B49" s="29">
        <f t="shared" ref="B49:D49" si="4">SUM(B7,B14,B21,B28,B35,B42)</f>
        <v>589</v>
      </c>
      <c r="C49" s="29">
        <f t="shared" si="4"/>
        <v>344</v>
      </c>
      <c r="D49" s="29">
        <f t="shared" si="4"/>
        <v>348</v>
      </c>
      <c r="E49" s="23">
        <v>5.9833401056481102E-3</v>
      </c>
      <c r="F49" s="23">
        <v>3.422102404424858E-3</v>
      </c>
      <c r="G49" s="23">
        <v>3.3640414898450416E-3</v>
      </c>
    </row>
    <row r="50" spans="1:7" x14ac:dyDescent="0.3">
      <c r="A50" s="11" t="s">
        <v>9</v>
      </c>
      <c r="B50" s="29">
        <f t="shared" ref="B50:D50" si="5">SUM(B8,B15,B22,B29,B36,B43)</f>
        <v>345</v>
      </c>
      <c r="C50" s="29">
        <f t="shared" si="5"/>
        <v>183</v>
      </c>
      <c r="D50" s="29">
        <f t="shared" si="5"/>
        <v>221</v>
      </c>
      <c r="E50" s="23">
        <v>5.4283691291007793E-3</v>
      </c>
      <c r="F50" s="23">
        <v>2.8262984756521337E-3</v>
      </c>
      <c r="G50" s="23">
        <v>3.3269604227196773E-3</v>
      </c>
    </row>
    <row r="51" spans="1:7" ht="15" thickBot="1" x14ac:dyDescent="0.35">
      <c r="A51" s="13" t="s">
        <v>10</v>
      </c>
      <c r="B51" s="30">
        <f t="shared" ref="B51:D51" si="6">SUM(B9,B16,B23,B30,B37,B44)</f>
        <v>382</v>
      </c>
      <c r="C51" s="30">
        <f t="shared" si="6"/>
        <v>182</v>
      </c>
      <c r="D51" s="30">
        <f t="shared" si="6"/>
        <v>236</v>
      </c>
      <c r="E51" s="31">
        <v>5.1724371386402722E-3</v>
      </c>
      <c r="F51" s="31">
        <v>2.4444623525935478E-3</v>
      </c>
      <c r="G51" s="31">
        <v>3.1117733152252738E-3</v>
      </c>
    </row>
  </sheetData>
  <mergeCells count="2">
    <mergeCell ref="B1:D1"/>
    <mergeCell ref="E1:G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3" ma:contentTypeDescription="Een nieuw document maken." ma:contentTypeScope="" ma:versionID="ea34629ca64406d9366f9e873aa85c85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9433a277d5c56d934a2ab799ec7b177c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F92FEC-FF20-4BC6-85AF-577E72F0310E}"/>
</file>

<file path=customXml/itemProps2.xml><?xml version="1.0" encoding="utf-8"?>
<ds:datastoreItem xmlns:ds="http://schemas.openxmlformats.org/officeDocument/2006/customXml" ds:itemID="{B9AF9B9A-1639-49EC-93E4-A0B3D45E57D5}"/>
</file>

<file path=customXml/itemProps3.xml><?xml version="1.0" encoding="utf-8"?>
<ds:datastoreItem xmlns:ds="http://schemas.openxmlformats.org/officeDocument/2006/customXml" ds:itemID="{349B45F8-2A19-4BD4-91CD-9F3DF033B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Inhoud</vt:lpstr>
      <vt:lpstr>Prev schor</vt:lpstr>
      <vt:lpstr>Prev schor_voltijdsSO_OV</vt:lpstr>
      <vt:lpstr>Tijd uitsl</vt:lpstr>
      <vt:lpstr>Tijd uitsl_voltijdsSO_OV</vt:lpstr>
      <vt:lpstr>Def uitsl</vt:lpstr>
      <vt:lpstr>Def uitsl_voltijdsSO_OV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Pustjens, Heidi</dc:creator>
  <cp:lastModifiedBy>Pustjens, Heidi</cp:lastModifiedBy>
  <cp:lastPrinted>2022-03-01T13:51:51Z</cp:lastPrinted>
  <dcterms:created xsi:type="dcterms:W3CDTF">2022-02-25T13:47:44Z</dcterms:created>
  <dcterms:modified xsi:type="dcterms:W3CDTF">2022-03-06T23:06:11Z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