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lootmro\Downloads\"/>
    </mc:Choice>
  </mc:AlternateContent>
  <xr:revisionPtr revIDLastSave="0" documentId="8_{C938B57A-1A00-45D4-9EA9-2BE6B9E6D1E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Sheet1!$A$3:$H$3</definedName>
    <definedName name="_xlnm.Print_Titles" localSheetId="0">Sheet1!$3:$3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9" i="1" l="1"/>
  <c r="H4" i="1"/>
  <c r="H5" i="1"/>
  <c r="H6" i="1"/>
  <c r="H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1" i="1"/>
  <c r="H32" i="1"/>
  <c r="H33" i="1"/>
  <c r="H34" i="1"/>
  <c r="H35" i="1"/>
  <c r="H36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9" i="1"/>
  <c r="H70" i="1"/>
  <c r="H71" i="1"/>
  <c r="H72" i="1"/>
  <c r="H73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 l="1"/>
</calcChain>
</file>

<file path=xl/sharedStrings.xml><?xml version="1.0" encoding="utf-8"?>
<sst xmlns="http://schemas.openxmlformats.org/spreadsheetml/2006/main" count="325" uniqueCount="135">
  <si>
    <t>Stad/gemeente</t>
  </si>
  <si>
    <t>Provincie</t>
  </si>
  <si>
    <t>sedert</t>
  </si>
  <si>
    <t>Actief reglement</t>
  </si>
  <si>
    <t># masten</t>
  </si>
  <si>
    <t>heffing/pyloon</t>
  </si>
  <si>
    <t>totaal</t>
  </si>
  <si>
    <t xml:space="preserve">Aartselaar     </t>
  </si>
  <si>
    <t>Antwerpen</t>
  </si>
  <si>
    <t>2020- 2025</t>
  </si>
  <si>
    <t>Affligem</t>
  </si>
  <si>
    <t>Vlaams-Brabant</t>
  </si>
  <si>
    <t>2020-2025</t>
  </si>
  <si>
    <t>Anzegem</t>
  </si>
  <si>
    <t>West-Vlaanderen</t>
  </si>
  <si>
    <t>As</t>
  </si>
  <si>
    <t>Limburg</t>
  </si>
  <si>
    <t>2021-2025</t>
  </si>
  <si>
    <t>Avelgem</t>
  </si>
  <si>
    <t>2019-2024</t>
  </si>
  <si>
    <t>Balen</t>
  </si>
  <si>
    <t>Beersel</t>
  </si>
  <si>
    <t>Bekkevoort</t>
  </si>
  <si>
    <t>Beringen</t>
  </si>
  <si>
    <t>Bever</t>
  </si>
  <si>
    <t>Bilzen</t>
  </si>
  <si>
    <t xml:space="preserve">Boechout     </t>
  </si>
  <si>
    <t>Boortmeerbeek</t>
  </si>
  <si>
    <t>Bornem</t>
  </si>
  <si>
    <t>Borsbeek</t>
  </si>
  <si>
    <t>Boutersem</t>
  </si>
  <si>
    <t>2020 - jaarlijks</t>
  </si>
  <si>
    <t>Bree</t>
  </si>
  <si>
    <t>Brugge</t>
  </si>
  <si>
    <t>Buggenhout</t>
  </si>
  <si>
    <t>Oost-Vlaanderen</t>
  </si>
  <si>
    <t>De Panne</t>
  </si>
  <si>
    <t>2019-2025</t>
  </si>
  <si>
    <t>Dendermonde</t>
  </si>
  <si>
    <t>Diksmuide</t>
  </si>
  <si>
    <t>Dilbeek</t>
  </si>
  <si>
    <t>Duffel</t>
  </si>
  <si>
    <t>Evergem</t>
  </si>
  <si>
    <t>Genk</t>
  </si>
  <si>
    <t>Geraardsbergen</t>
  </si>
  <si>
    <t>Glabbeek</t>
  </si>
  <si>
    <t>Gooik</t>
  </si>
  <si>
    <t>Grobbendonk</t>
  </si>
  <si>
    <t>Halle</t>
  </si>
  <si>
    <t>Harelbeke</t>
  </si>
  <si>
    <t>Hechtel-Eksel</t>
  </si>
  <si>
    <t>Heist-op-den-Berg</t>
  </si>
  <si>
    <t xml:space="preserve">Herne </t>
  </si>
  <si>
    <t>Heusden-Zolder</t>
  </si>
  <si>
    <t xml:space="preserve">Hoegaarden     </t>
  </si>
  <si>
    <t>Houthalen-Helchteren</t>
  </si>
  <si>
    <t xml:space="preserve">Ingelmunster   </t>
  </si>
  <si>
    <t>Izegem    </t>
  </si>
  <si>
    <t xml:space="preserve">Kaprijke   </t>
  </si>
  <si>
    <t>2014-2019</t>
  </si>
  <si>
    <t>Kinrooi</t>
  </si>
  <si>
    <t>2020-2024</t>
  </si>
  <si>
    <t>Kluisbergen      </t>
  </si>
  <si>
    <t xml:space="preserve">Kontich               </t>
  </si>
  <si>
    <t>Kortenaken    </t>
  </si>
  <si>
    <t xml:space="preserve">Kruibeke </t>
  </si>
  <si>
    <t>Kuurne</t>
  </si>
  <si>
    <t>Lanaken</t>
  </si>
  <si>
    <t>Landen</t>
  </si>
  <si>
    <t>Lendelede</t>
  </si>
  <si>
    <t>Leuven</t>
  </si>
  <si>
    <t>Lier</t>
  </si>
  <si>
    <t>Linkebeek</t>
  </si>
  <si>
    <t>Lint</t>
  </si>
  <si>
    <t>Londerzeel</t>
  </si>
  <si>
    <t>2013 zonder einddatum</t>
  </si>
  <si>
    <t>Lubbeek            </t>
  </si>
  <si>
    <t>Lummen</t>
  </si>
  <si>
    <t>Maasmechelen</t>
  </si>
  <si>
    <t>Maarkedal</t>
  </si>
  <si>
    <t>Maaseik</t>
  </si>
  <si>
    <t>Malle</t>
  </si>
  <si>
    <t>Mechelen</t>
  </si>
  <si>
    <t>Meerhout</t>
  </si>
  <si>
    <t>Mol</t>
  </si>
  <si>
    <t>Mortsel</t>
  </si>
  <si>
    <t>Niel</t>
  </si>
  <si>
    <t>Oostende</t>
  </si>
  <si>
    <t>Oostrozebeke</t>
  </si>
  <si>
    <t>Oudenburg</t>
  </si>
  <si>
    <t>vanaf 2020</t>
  </si>
  <si>
    <t>Peer</t>
  </si>
  <si>
    <t>Pittem</t>
  </si>
  <si>
    <t>Poperinge</t>
  </si>
  <si>
    <t>2014-2016</t>
  </si>
  <si>
    <t>Puurs - Sint-Amands</t>
  </si>
  <si>
    <t>Riemst</t>
  </si>
  <si>
    <t>Rijkevorsel  </t>
  </si>
  <si>
    <t>Ruiselede</t>
  </si>
  <si>
    <t>Rumst</t>
  </si>
  <si>
    <t>Schelle</t>
  </si>
  <si>
    <t>Schilde</t>
  </si>
  <si>
    <t>Sint-Katelijne-Waver</t>
  </si>
  <si>
    <t>Sint-Niklaas</t>
  </si>
  <si>
    <t>Temse</t>
  </si>
  <si>
    <t>Ternat</t>
  </si>
  <si>
    <t>Tielt-Winge</t>
  </si>
  <si>
    <t>Tienen</t>
  </si>
  <si>
    <t>Veurne</t>
  </si>
  <si>
    <t>Vilvoorde</t>
  </si>
  <si>
    <t>Voeren</t>
  </si>
  <si>
    <t>2013-2018</t>
  </si>
  <si>
    <t>Vosselaar</t>
  </si>
  <si>
    <t>Waasmunster</t>
  </si>
  <si>
    <t>Wellen</t>
  </si>
  <si>
    <t>2013-2019</t>
  </si>
  <si>
    <t>Wielsbeke</t>
  </si>
  <si>
    <t>Wommelgem</t>
  </si>
  <si>
    <t>Wortegem-Petegem</t>
  </si>
  <si>
    <t>Zandhoven</t>
  </si>
  <si>
    <t>Zelzate</t>
  </si>
  <si>
    <t>2016-2019</t>
  </si>
  <si>
    <t>Zele</t>
  </si>
  <si>
    <t>Zoutleeuw</t>
  </si>
  <si>
    <t>Zulte</t>
  </si>
  <si>
    <t>Zutendaal</t>
  </si>
  <si>
    <t>Zwalm</t>
  </si>
  <si>
    <t>Zwevegem      </t>
  </si>
  <si>
    <t>2017-2019</t>
  </si>
  <si>
    <t>in analyse</t>
  </si>
  <si>
    <t>Oudsbergen</t>
  </si>
  <si>
    <t>Lievegem</t>
  </si>
  <si>
    <t>Deinze (incl. Nevele)</t>
  </si>
  <si>
    <t>2017-2021</t>
  </si>
  <si>
    <t>Belasting op pylonen 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</si>
</sst>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hair">
        <color theme="9" tint="-0.24994659260841701"/>
      </left>
      <right/>
      <top style="hair">
        <color theme="9" tint="-0.24994659260841701"/>
      </top>
      <bottom/>
      <diagonal/>
    </border>
    <border>
      <left/>
      <right style="hair">
        <color theme="9" tint="-0.24994659260841701"/>
      </right>
      <top style="hair">
        <color theme="9" tint="-0.24994659260841701"/>
      </top>
      <bottom/>
      <diagonal/>
    </border>
    <border>
      <left/>
      <right/>
      <top style="hair">
        <color theme="9" tint="-0.24994659260841701"/>
      </top>
      <bottom/>
      <diagonal/>
    </border>
    <border>
      <left style="hair">
        <color theme="9" tint="-0.24994659260841701"/>
      </left>
      <right/>
      <top/>
      <bottom/>
      <diagonal/>
    </border>
    <border>
      <left/>
      <right style="hair">
        <color theme="9" tint="-0.24994659260841701"/>
      </right>
      <top/>
      <bottom/>
      <diagonal/>
    </border>
    <border>
      <left style="hair">
        <color theme="9" tint="-0.24994659260841701"/>
      </left>
      <right/>
      <top/>
      <bottom style="hair">
        <color theme="9" tint="-0.24994659260841701"/>
      </bottom>
      <diagonal/>
    </border>
    <border>
      <left/>
      <right/>
      <top/>
      <bottom style="hair">
        <color theme="9" tint="-0.24994659260841701"/>
      </bottom>
      <diagonal/>
    </border>
    <border>
      <left style="hair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/>
      <bottom style="hair">
        <color theme="9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4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3" fontId="1" fillId="0" borderId="0" xfId="0" applyNumberFormat="1" applyFont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right" indent="1"/>
    </xf>
    <xf numFmtId="3" fontId="1" fillId="0" borderId="5" xfId="0" applyNumberFormat="1" applyFont="1" applyFill="1" applyBorder="1" applyAlignment="1">
      <alignment horizontal="right" indent="1"/>
    </xf>
    <xf numFmtId="0" fontId="1" fillId="0" borderId="0" xfId="0" applyFont="1" applyBorder="1"/>
    <xf numFmtId="0" fontId="1" fillId="4" borderId="0" xfId="0" applyFont="1" applyFill="1"/>
    <xf numFmtId="0" fontId="1" fillId="4" borderId="4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3" fontId="1" fillId="4" borderId="0" xfId="0" applyNumberFormat="1" applyFont="1" applyFill="1"/>
    <xf numFmtId="3" fontId="1" fillId="0" borderId="7" xfId="0" applyNumberFormat="1" applyFont="1" applyBorder="1"/>
    <xf numFmtId="0" fontId="5" fillId="0" borderId="8" xfId="0" quotePrefix="1" applyFont="1" applyBorder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3" fillId="0" borderId="7" xfId="0" applyFont="1" applyBorder="1"/>
    <xf numFmtId="3" fontId="3" fillId="3" borderId="9" xfId="0" applyNumberFormat="1" applyFont="1" applyFill="1" applyBorder="1" applyAlignment="1">
      <alignment horizontal="right" indent="1"/>
    </xf>
    <xf numFmtId="3" fontId="1" fillId="0" borderId="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7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9"/>
  <sheetViews>
    <sheetView tabSelected="1" workbookViewId="0">
      <pane ySplit="3" topLeftCell="A103" activePane="bottomLeft" state="frozen"/>
      <selection pane="bottomLeft" activeCell="E114" sqref="E114"/>
    </sheetView>
  </sheetViews>
  <sheetFormatPr defaultColWidth="8.88671875" defaultRowHeight="14.4" x14ac:dyDescent="0.3"/>
  <cols>
    <col min="1" max="1" width="1.6640625" style="4" customWidth="1"/>
    <col min="2" max="2" width="23.33203125" style="4" customWidth="1"/>
    <col min="3" max="3" width="20.5546875" style="4" customWidth="1"/>
    <col min="4" max="4" width="10.77734375" style="3" customWidth="1"/>
    <col min="5" max="5" width="18.6640625" style="4" customWidth="1"/>
    <col min="6" max="6" width="15.77734375" style="4" customWidth="1"/>
    <col min="7" max="7" width="15.6640625" style="4" customWidth="1"/>
    <col min="8" max="8" width="15.6640625" style="3" customWidth="1"/>
    <col min="9" max="16384" width="8.88671875" style="4"/>
  </cols>
  <sheetData>
    <row r="1" spans="2:8" x14ac:dyDescent="0.3">
      <c r="B1" s="10" t="s">
        <v>134</v>
      </c>
      <c r="C1" s="10"/>
      <c r="D1" s="11"/>
      <c r="E1" s="11"/>
    </row>
    <row r="2" spans="2:8" x14ac:dyDescent="0.3">
      <c r="B2" s="29"/>
      <c r="C2" s="29"/>
      <c r="D2" s="30"/>
      <c r="E2" s="30"/>
      <c r="F2" s="17"/>
      <c r="G2" s="17"/>
      <c r="H2" s="2"/>
    </row>
    <row r="3" spans="2:8" x14ac:dyDescent="0.3">
      <c r="B3" s="12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4" t="s">
        <v>6</v>
      </c>
    </row>
    <row r="4" spans="2:8" x14ac:dyDescent="0.3">
      <c r="B4" s="1" t="s">
        <v>7</v>
      </c>
      <c r="C4" s="2" t="s">
        <v>8</v>
      </c>
      <c r="D4" s="3">
        <v>2015</v>
      </c>
      <c r="E4" s="3" t="s">
        <v>9</v>
      </c>
      <c r="F4" s="4">
        <v>15</v>
      </c>
      <c r="G4" s="6">
        <v>3000</v>
      </c>
      <c r="H4" s="15">
        <f>F4*G4</f>
        <v>45000</v>
      </c>
    </row>
    <row r="5" spans="2:8" x14ac:dyDescent="0.3">
      <c r="B5" s="1" t="s">
        <v>10</v>
      </c>
      <c r="C5" s="2" t="s">
        <v>11</v>
      </c>
      <c r="D5" s="3">
        <v>2020</v>
      </c>
      <c r="E5" s="3" t="s">
        <v>12</v>
      </c>
      <c r="F5" s="4">
        <v>16</v>
      </c>
      <c r="G5" s="6">
        <v>2500</v>
      </c>
      <c r="H5" s="15">
        <f>F5*G5</f>
        <v>40000</v>
      </c>
    </row>
    <row r="6" spans="2:8" x14ac:dyDescent="0.3">
      <c r="B6" s="1" t="s">
        <v>13</v>
      </c>
      <c r="C6" s="2" t="s">
        <v>14</v>
      </c>
      <c r="D6" s="3">
        <v>2016</v>
      </c>
      <c r="E6" s="3" t="s">
        <v>12</v>
      </c>
      <c r="F6" s="4">
        <v>57</v>
      </c>
      <c r="G6" s="6">
        <v>2500</v>
      </c>
      <c r="H6" s="15">
        <f>F6*G6</f>
        <v>142500</v>
      </c>
    </row>
    <row r="7" spans="2:8" x14ac:dyDescent="0.3">
      <c r="B7" s="1" t="s">
        <v>15</v>
      </c>
      <c r="C7" s="2" t="s">
        <v>16</v>
      </c>
      <c r="D7" s="3">
        <v>2021</v>
      </c>
      <c r="E7" s="3" t="s">
        <v>17</v>
      </c>
      <c r="F7" s="4" t="s">
        <v>129</v>
      </c>
      <c r="G7" s="6">
        <v>3000</v>
      </c>
      <c r="H7" s="16"/>
    </row>
    <row r="8" spans="2:8" x14ac:dyDescent="0.3">
      <c r="B8" s="1" t="s">
        <v>18</v>
      </c>
      <c r="C8" s="2" t="s">
        <v>14</v>
      </c>
      <c r="D8" s="3">
        <v>2007</v>
      </c>
      <c r="E8" s="3" t="s">
        <v>19</v>
      </c>
      <c r="F8" s="4">
        <v>62</v>
      </c>
      <c r="G8" s="6">
        <v>3000</v>
      </c>
      <c r="H8" s="15">
        <f>F8*G8</f>
        <v>186000</v>
      </c>
    </row>
    <row r="9" spans="2:8" x14ac:dyDescent="0.3">
      <c r="B9" s="1" t="s">
        <v>20</v>
      </c>
      <c r="C9" s="2" t="s">
        <v>8</v>
      </c>
      <c r="D9" s="2">
        <v>2021</v>
      </c>
      <c r="E9" s="2" t="s">
        <v>17</v>
      </c>
      <c r="F9" s="17" t="s">
        <v>129</v>
      </c>
      <c r="G9" s="28">
        <v>2750</v>
      </c>
      <c r="H9" s="15"/>
    </row>
    <row r="10" spans="2:8" x14ac:dyDescent="0.3">
      <c r="B10" s="1" t="s">
        <v>21</v>
      </c>
      <c r="C10" s="2" t="s">
        <v>11</v>
      </c>
      <c r="D10" s="3">
        <v>2020</v>
      </c>
      <c r="E10" s="3" t="s">
        <v>12</v>
      </c>
      <c r="F10" s="4">
        <v>19</v>
      </c>
      <c r="G10" s="6">
        <v>3700</v>
      </c>
      <c r="H10" s="15">
        <f t="shared" ref="H10:H29" si="0">F10*G10</f>
        <v>70300</v>
      </c>
    </row>
    <row r="11" spans="2:8" x14ac:dyDescent="0.3">
      <c r="B11" s="1" t="s">
        <v>22</v>
      </c>
      <c r="C11" s="2" t="s">
        <v>11</v>
      </c>
      <c r="D11" s="3">
        <v>2015</v>
      </c>
      <c r="E11" s="3" t="s">
        <v>12</v>
      </c>
      <c r="F11" s="4">
        <v>35</v>
      </c>
      <c r="G11" s="6">
        <v>2500</v>
      </c>
      <c r="H11" s="15">
        <f t="shared" si="0"/>
        <v>87500</v>
      </c>
    </row>
    <row r="12" spans="2:8" x14ac:dyDescent="0.3">
      <c r="B12" s="1" t="s">
        <v>23</v>
      </c>
      <c r="C12" s="2" t="s">
        <v>16</v>
      </c>
      <c r="D12" s="3">
        <v>2020</v>
      </c>
      <c r="E12" s="3" t="s">
        <v>12</v>
      </c>
      <c r="F12" s="4">
        <v>127</v>
      </c>
      <c r="G12" s="6">
        <v>3000</v>
      </c>
      <c r="H12" s="15">
        <f t="shared" si="0"/>
        <v>381000</v>
      </c>
    </row>
    <row r="13" spans="2:8" x14ac:dyDescent="0.3">
      <c r="B13" s="1" t="s">
        <v>24</v>
      </c>
      <c r="C13" s="2" t="s">
        <v>11</v>
      </c>
      <c r="D13" s="3">
        <v>2013</v>
      </c>
      <c r="E13" s="31">
        <v>2020</v>
      </c>
      <c r="F13" s="4">
        <v>29</v>
      </c>
      <c r="G13" s="6">
        <v>2500</v>
      </c>
      <c r="H13" s="15">
        <f t="shared" si="0"/>
        <v>72500</v>
      </c>
    </row>
    <row r="14" spans="2:8" x14ac:dyDescent="0.3">
      <c r="B14" s="1" t="s">
        <v>25</v>
      </c>
      <c r="C14" s="2" t="s">
        <v>16</v>
      </c>
      <c r="D14" s="3">
        <v>2020</v>
      </c>
      <c r="E14" s="3" t="s">
        <v>12</v>
      </c>
      <c r="F14" s="4">
        <v>77</v>
      </c>
      <c r="G14" s="6">
        <v>3500</v>
      </c>
      <c r="H14" s="15">
        <f t="shared" si="0"/>
        <v>269500</v>
      </c>
    </row>
    <row r="15" spans="2:8" x14ac:dyDescent="0.3">
      <c r="B15" s="1" t="s">
        <v>26</v>
      </c>
      <c r="C15" s="2" t="s">
        <v>8</v>
      </c>
      <c r="D15" s="3">
        <v>2014</v>
      </c>
      <c r="E15" s="3" t="s">
        <v>12</v>
      </c>
      <c r="F15" s="4">
        <v>31</v>
      </c>
      <c r="G15" s="6">
        <v>3000</v>
      </c>
      <c r="H15" s="15">
        <f t="shared" si="0"/>
        <v>93000</v>
      </c>
    </row>
    <row r="16" spans="2:8" x14ac:dyDescent="0.3">
      <c r="B16" s="1" t="s">
        <v>27</v>
      </c>
      <c r="C16" s="2" t="s">
        <v>11</v>
      </c>
      <c r="D16" s="3">
        <v>2014</v>
      </c>
      <c r="E16" s="3" t="s">
        <v>12</v>
      </c>
      <c r="F16" s="4">
        <v>4</v>
      </c>
      <c r="G16" s="6">
        <v>2500</v>
      </c>
      <c r="H16" s="15">
        <f t="shared" si="0"/>
        <v>10000</v>
      </c>
    </row>
    <row r="17" spans="1:8" x14ac:dyDescent="0.3">
      <c r="B17" s="1" t="s">
        <v>28</v>
      </c>
      <c r="C17" s="2" t="s">
        <v>8</v>
      </c>
      <c r="D17" s="3">
        <v>2020</v>
      </c>
      <c r="E17" s="3" t="s">
        <v>12</v>
      </c>
      <c r="F17" s="4">
        <v>63</v>
      </c>
      <c r="G17" s="6">
        <v>3000</v>
      </c>
      <c r="H17" s="15">
        <f t="shared" si="0"/>
        <v>189000</v>
      </c>
    </row>
    <row r="18" spans="1:8" x14ac:dyDescent="0.3">
      <c r="B18" s="1" t="s">
        <v>29</v>
      </c>
      <c r="C18" s="2" t="s">
        <v>8</v>
      </c>
      <c r="D18" s="3">
        <v>2020</v>
      </c>
      <c r="E18" s="3" t="s">
        <v>12</v>
      </c>
      <c r="F18" s="4">
        <v>3</v>
      </c>
      <c r="G18" s="6">
        <v>3500</v>
      </c>
      <c r="H18" s="15">
        <f t="shared" si="0"/>
        <v>10500</v>
      </c>
    </row>
    <row r="19" spans="1:8" x14ac:dyDescent="0.3">
      <c r="B19" s="1" t="s">
        <v>30</v>
      </c>
      <c r="C19" s="2" t="s">
        <v>11</v>
      </c>
      <c r="D19" s="3">
        <v>2014</v>
      </c>
      <c r="E19" s="3" t="s">
        <v>31</v>
      </c>
      <c r="F19" s="4">
        <v>32</v>
      </c>
      <c r="G19" s="6">
        <v>2500</v>
      </c>
      <c r="H19" s="15">
        <f t="shared" si="0"/>
        <v>80000</v>
      </c>
    </row>
    <row r="20" spans="1:8" x14ac:dyDescent="0.3">
      <c r="B20" s="1" t="s">
        <v>32</v>
      </c>
      <c r="C20" s="2" t="s">
        <v>16</v>
      </c>
      <c r="D20" s="3">
        <v>2020</v>
      </c>
      <c r="E20" s="3" t="s">
        <v>12</v>
      </c>
      <c r="F20" s="4">
        <v>25</v>
      </c>
      <c r="G20" s="6">
        <v>2500</v>
      </c>
      <c r="H20" s="15">
        <f t="shared" si="0"/>
        <v>62500</v>
      </c>
    </row>
    <row r="21" spans="1:8" x14ac:dyDescent="0.3">
      <c r="B21" s="1" t="s">
        <v>33</v>
      </c>
      <c r="C21" s="2" t="s">
        <v>14</v>
      </c>
      <c r="D21" s="3">
        <v>2020</v>
      </c>
      <c r="E21" s="3" t="s">
        <v>12</v>
      </c>
      <c r="F21" s="4">
        <v>94</v>
      </c>
      <c r="G21" s="6">
        <v>2500</v>
      </c>
      <c r="H21" s="15">
        <f t="shared" si="0"/>
        <v>235000</v>
      </c>
    </row>
    <row r="22" spans="1:8" x14ac:dyDescent="0.3">
      <c r="B22" s="1" t="s">
        <v>34</v>
      </c>
      <c r="C22" s="2" t="s">
        <v>35</v>
      </c>
      <c r="D22" s="3">
        <v>2020</v>
      </c>
      <c r="E22" s="3" t="s">
        <v>12</v>
      </c>
      <c r="F22" s="4">
        <v>105</v>
      </c>
      <c r="G22" s="6">
        <v>2500</v>
      </c>
      <c r="H22" s="15">
        <f t="shared" si="0"/>
        <v>262500</v>
      </c>
    </row>
    <row r="23" spans="1:8" x14ac:dyDescent="0.3">
      <c r="B23" s="1" t="s">
        <v>36</v>
      </c>
      <c r="C23" s="2" t="s">
        <v>14</v>
      </c>
      <c r="D23" s="3">
        <v>2020</v>
      </c>
      <c r="E23" s="3" t="s">
        <v>12</v>
      </c>
      <c r="F23" s="4">
        <v>0</v>
      </c>
      <c r="G23" s="6">
        <v>2500</v>
      </c>
      <c r="H23" s="15">
        <f t="shared" si="0"/>
        <v>0</v>
      </c>
    </row>
    <row r="24" spans="1:8" ht="14.25" customHeight="1" x14ac:dyDescent="0.3">
      <c r="A24" s="1"/>
      <c r="B24" s="1" t="s">
        <v>132</v>
      </c>
      <c r="C24" s="2" t="s">
        <v>35</v>
      </c>
      <c r="D24" s="3">
        <v>2014</v>
      </c>
      <c r="E24" s="3" t="s">
        <v>37</v>
      </c>
      <c r="F24" s="4">
        <v>100</v>
      </c>
      <c r="G24" s="6">
        <v>1500</v>
      </c>
      <c r="H24" s="15">
        <f t="shared" si="0"/>
        <v>150000</v>
      </c>
    </row>
    <row r="25" spans="1:8" ht="14.25" customHeight="1" x14ac:dyDescent="0.3">
      <c r="A25" s="17"/>
      <c r="B25" s="1" t="s">
        <v>38</v>
      </c>
      <c r="C25" s="2" t="s">
        <v>35</v>
      </c>
      <c r="D25" s="3">
        <v>2020</v>
      </c>
      <c r="E25" s="3" t="s">
        <v>12</v>
      </c>
      <c r="F25" s="4">
        <v>45</v>
      </c>
      <c r="G25" s="6">
        <v>2500</v>
      </c>
      <c r="H25" s="15">
        <f t="shared" si="0"/>
        <v>112500</v>
      </c>
    </row>
    <row r="26" spans="1:8" x14ac:dyDescent="0.3">
      <c r="B26" s="1" t="s">
        <v>39</v>
      </c>
      <c r="C26" s="2" t="s">
        <v>14</v>
      </c>
      <c r="D26" s="3">
        <v>2013</v>
      </c>
      <c r="E26" s="3" t="s">
        <v>12</v>
      </c>
      <c r="F26" s="4">
        <v>68</v>
      </c>
      <c r="G26" s="6">
        <v>2700</v>
      </c>
      <c r="H26" s="15">
        <f t="shared" si="0"/>
        <v>183600</v>
      </c>
    </row>
    <row r="27" spans="1:8" x14ac:dyDescent="0.3">
      <c r="B27" s="1" t="s">
        <v>40</v>
      </c>
      <c r="C27" s="2" t="s">
        <v>11</v>
      </c>
      <c r="D27" s="3">
        <v>2017</v>
      </c>
      <c r="E27" s="3" t="s">
        <v>12</v>
      </c>
      <c r="F27" s="4">
        <v>107</v>
      </c>
      <c r="G27" s="6">
        <v>2500</v>
      </c>
      <c r="H27" s="15">
        <f t="shared" si="0"/>
        <v>267500</v>
      </c>
    </row>
    <row r="28" spans="1:8" x14ac:dyDescent="0.3">
      <c r="B28" s="1" t="s">
        <v>41</v>
      </c>
      <c r="C28" s="2" t="s">
        <v>8</v>
      </c>
      <c r="D28" s="3">
        <v>2019</v>
      </c>
      <c r="E28" s="3" t="s">
        <v>37</v>
      </c>
      <c r="F28" s="4">
        <v>34</v>
      </c>
      <c r="G28" s="6">
        <v>2500</v>
      </c>
      <c r="H28" s="15">
        <f t="shared" si="0"/>
        <v>85000</v>
      </c>
    </row>
    <row r="29" spans="1:8" x14ac:dyDescent="0.3">
      <c r="B29" s="1" t="s">
        <v>42</v>
      </c>
      <c r="C29" s="2" t="s">
        <v>35</v>
      </c>
      <c r="D29" s="3">
        <v>2011</v>
      </c>
      <c r="E29" s="3" t="s">
        <v>12</v>
      </c>
      <c r="F29" s="4">
        <v>114</v>
      </c>
      <c r="G29" s="6">
        <v>1500</v>
      </c>
      <c r="H29" s="15">
        <f t="shared" si="0"/>
        <v>171000</v>
      </c>
    </row>
    <row r="30" spans="1:8" x14ac:dyDescent="0.3">
      <c r="B30" s="1" t="s">
        <v>43</v>
      </c>
      <c r="C30" s="2" t="s">
        <v>16</v>
      </c>
      <c r="D30" s="3">
        <v>2021</v>
      </c>
      <c r="E30" s="3" t="s">
        <v>17</v>
      </c>
      <c r="F30" s="4" t="s">
        <v>129</v>
      </c>
      <c r="G30" s="6">
        <v>3500</v>
      </c>
      <c r="H30" s="16"/>
    </row>
    <row r="31" spans="1:8" x14ac:dyDescent="0.3">
      <c r="B31" s="1" t="s">
        <v>44</v>
      </c>
      <c r="C31" s="2" t="s">
        <v>35</v>
      </c>
      <c r="D31" s="3">
        <v>2020</v>
      </c>
      <c r="E31" s="3" t="s">
        <v>12</v>
      </c>
      <c r="F31" s="4">
        <v>71</v>
      </c>
      <c r="G31" s="6">
        <v>2500</v>
      </c>
      <c r="H31" s="15">
        <f t="shared" ref="H31:H36" si="1">F31*G31</f>
        <v>177500</v>
      </c>
    </row>
    <row r="32" spans="1:8" x14ac:dyDescent="0.3">
      <c r="B32" s="1" t="s">
        <v>45</v>
      </c>
      <c r="C32" s="2" t="s">
        <v>11</v>
      </c>
      <c r="D32" s="3">
        <v>2017</v>
      </c>
      <c r="E32" s="3" t="s">
        <v>12</v>
      </c>
      <c r="F32" s="4">
        <v>45</v>
      </c>
      <c r="G32" s="6">
        <v>2500</v>
      </c>
      <c r="H32" s="15">
        <f t="shared" si="1"/>
        <v>112500</v>
      </c>
    </row>
    <row r="33" spans="2:8" x14ac:dyDescent="0.3">
      <c r="B33" s="1" t="s">
        <v>46</v>
      </c>
      <c r="C33" s="2" t="s">
        <v>11</v>
      </c>
      <c r="D33" s="3">
        <v>2020</v>
      </c>
      <c r="E33" s="3" t="s">
        <v>12</v>
      </c>
      <c r="F33" s="4">
        <v>21</v>
      </c>
      <c r="G33" s="6">
        <v>5000</v>
      </c>
      <c r="H33" s="15">
        <f t="shared" si="1"/>
        <v>105000</v>
      </c>
    </row>
    <row r="34" spans="2:8" x14ac:dyDescent="0.3">
      <c r="B34" s="1" t="s">
        <v>47</v>
      </c>
      <c r="C34" s="2" t="s">
        <v>8</v>
      </c>
      <c r="D34" s="3">
        <v>2020</v>
      </c>
      <c r="E34" s="3" t="s">
        <v>12</v>
      </c>
      <c r="F34" s="4">
        <v>23</v>
      </c>
      <c r="G34" s="6">
        <v>3000</v>
      </c>
      <c r="H34" s="15">
        <f t="shared" si="1"/>
        <v>69000</v>
      </c>
    </row>
    <row r="35" spans="2:8" x14ac:dyDescent="0.3">
      <c r="B35" s="1" t="s">
        <v>48</v>
      </c>
      <c r="C35" s="2" t="s">
        <v>11</v>
      </c>
      <c r="D35" s="3">
        <v>2020</v>
      </c>
      <c r="E35" s="3" t="s">
        <v>12</v>
      </c>
      <c r="F35" s="4">
        <v>32</v>
      </c>
      <c r="G35" s="6">
        <v>2500</v>
      </c>
      <c r="H35" s="15">
        <f t="shared" si="1"/>
        <v>80000</v>
      </c>
    </row>
    <row r="36" spans="2:8" x14ac:dyDescent="0.3">
      <c r="B36" s="1" t="s">
        <v>49</v>
      </c>
      <c r="C36" s="2" t="s">
        <v>14</v>
      </c>
      <c r="D36" s="3">
        <v>2017</v>
      </c>
      <c r="E36" s="3" t="s">
        <v>12</v>
      </c>
      <c r="F36" s="4">
        <v>31</v>
      </c>
      <c r="G36" s="6">
        <v>3000</v>
      </c>
      <c r="H36" s="15">
        <f t="shared" si="1"/>
        <v>93000</v>
      </c>
    </row>
    <row r="37" spans="2:8" x14ac:dyDescent="0.3">
      <c r="B37" s="1" t="s">
        <v>50</v>
      </c>
      <c r="C37" s="2" t="s">
        <v>16</v>
      </c>
      <c r="D37" s="3">
        <v>2021</v>
      </c>
      <c r="E37" s="3" t="s">
        <v>17</v>
      </c>
      <c r="F37" s="4" t="s">
        <v>129</v>
      </c>
      <c r="G37" s="6">
        <v>2500</v>
      </c>
      <c r="H37" s="16"/>
    </row>
    <row r="38" spans="2:8" x14ac:dyDescent="0.3">
      <c r="B38" s="1" t="s">
        <v>51</v>
      </c>
      <c r="C38" s="2" t="s">
        <v>8</v>
      </c>
      <c r="D38" s="3">
        <v>2020</v>
      </c>
      <c r="E38" s="3" t="s">
        <v>12</v>
      </c>
      <c r="F38" s="4">
        <v>25</v>
      </c>
      <c r="G38" s="6">
        <v>2500</v>
      </c>
      <c r="H38" s="15">
        <f t="shared" ref="H38:H67" si="2">F38*G38</f>
        <v>62500</v>
      </c>
    </row>
    <row r="39" spans="2:8" x14ac:dyDescent="0.3">
      <c r="B39" s="1" t="s">
        <v>52</v>
      </c>
      <c r="C39" s="2" t="s">
        <v>11</v>
      </c>
      <c r="D39" s="3">
        <v>2020</v>
      </c>
      <c r="E39" s="3" t="s">
        <v>12</v>
      </c>
      <c r="F39" s="4">
        <v>11</v>
      </c>
      <c r="G39" s="6">
        <v>3000</v>
      </c>
      <c r="H39" s="15">
        <f t="shared" si="2"/>
        <v>33000</v>
      </c>
    </row>
    <row r="40" spans="2:8" x14ac:dyDescent="0.3">
      <c r="B40" s="1" t="s">
        <v>53</v>
      </c>
      <c r="C40" s="2" t="s">
        <v>16</v>
      </c>
      <c r="D40" s="3">
        <v>2020</v>
      </c>
      <c r="E40" s="3" t="s">
        <v>12</v>
      </c>
      <c r="F40" s="4">
        <v>82</v>
      </c>
      <c r="G40" s="6">
        <v>3000</v>
      </c>
      <c r="H40" s="15">
        <f t="shared" si="2"/>
        <v>246000</v>
      </c>
    </row>
    <row r="41" spans="2:8" x14ac:dyDescent="0.3">
      <c r="B41" s="1" t="s">
        <v>54</v>
      </c>
      <c r="C41" s="2" t="s">
        <v>11</v>
      </c>
      <c r="D41" s="3">
        <v>2015</v>
      </c>
      <c r="E41" s="3" t="s">
        <v>12</v>
      </c>
      <c r="F41" s="4">
        <v>17</v>
      </c>
      <c r="G41" s="6">
        <v>3000</v>
      </c>
      <c r="H41" s="15">
        <f t="shared" si="2"/>
        <v>51000</v>
      </c>
    </row>
    <row r="42" spans="2:8" x14ac:dyDescent="0.3">
      <c r="B42" s="1" t="s">
        <v>55</v>
      </c>
      <c r="C42" s="2" t="s">
        <v>16</v>
      </c>
      <c r="D42" s="3">
        <v>2020</v>
      </c>
      <c r="E42" s="3" t="s">
        <v>12</v>
      </c>
      <c r="F42" s="4">
        <v>76</v>
      </c>
      <c r="G42" s="6">
        <v>2500</v>
      </c>
      <c r="H42" s="15">
        <f t="shared" si="2"/>
        <v>190000</v>
      </c>
    </row>
    <row r="43" spans="2:8" x14ac:dyDescent="0.3">
      <c r="B43" s="1" t="s">
        <v>56</v>
      </c>
      <c r="C43" s="2" t="s">
        <v>14</v>
      </c>
      <c r="D43" s="3">
        <v>2014</v>
      </c>
      <c r="E43" s="3" t="s">
        <v>12</v>
      </c>
      <c r="F43" s="4">
        <v>20</v>
      </c>
      <c r="G43" s="6">
        <v>2500</v>
      </c>
      <c r="H43" s="15">
        <f t="shared" si="2"/>
        <v>50000</v>
      </c>
    </row>
    <row r="44" spans="2:8" x14ac:dyDescent="0.3">
      <c r="B44" s="1" t="s">
        <v>57</v>
      </c>
      <c r="C44" s="2" t="s">
        <v>14</v>
      </c>
      <c r="D44" s="3">
        <v>2014</v>
      </c>
      <c r="E44" s="3" t="s">
        <v>12</v>
      </c>
      <c r="F44" s="4">
        <v>53</v>
      </c>
      <c r="G44" s="6">
        <v>2500</v>
      </c>
      <c r="H44" s="15">
        <f t="shared" si="2"/>
        <v>132500</v>
      </c>
    </row>
    <row r="45" spans="2:8" x14ac:dyDescent="0.3">
      <c r="B45" s="1" t="s">
        <v>58</v>
      </c>
      <c r="C45" s="2" t="s">
        <v>35</v>
      </c>
      <c r="D45" s="3">
        <v>2014</v>
      </c>
      <c r="E45" s="31" t="s">
        <v>59</v>
      </c>
      <c r="F45" s="4">
        <v>13</v>
      </c>
      <c r="G45" s="6">
        <v>2500</v>
      </c>
      <c r="H45" s="15">
        <f t="shared" si="2"/>
        <v>32500</v>
      </c>
    </row>
    <row r="46" spans="2:8" x14ac:dyDescent="0.3">
      <c r="B46" s="1" t="s">
        <v>60</v>
      </c>
      <c r="C46" s="2" t="s">
        <v>16</v>
      </c>
      <c r="D46" s="3">
        <v>2020</v>
      </c>
      <c r="E46" s="3" t="s">
        <v>61</v>
      </c>
      <c r="F46" s="4">
        <v>19</v>
      </c>
      <c r="G46" s="6">
        <v>2500</v>
      </c>
      <c r="H46" s="15">
        <f t="shared" si="2"/>
        <v>47500</v>
      </c>
    </row>
    <row r="47" spans="2:8" x14ac:dyDescent="0.3">
      <c r="B47" s="1" t="s">
        <v>62</v>
      </c>
      <c r="C47" s="2" t="s">
        <v>35</v>
      </c>
      <c r="D47" s="3">
        <v>2014</v>
      </c>
      <c r="E47" s="3" t="s">
        <v>12</v>
      </c>
      <c r="F47" s="4">
        <v>45</v>
      </c>
      <c r="G47" s="6">
        <v>2500</v>
      </c>
      <c r="H47" s="15">
        <f t="shared" si="2"/>
        <v>112500</v>
      </c>
    </row>
    <row r="48" spans="2:8" x14ac:dyDescent="0.3">
      <c r="B48" s="1" t="s">
        <v>63</v>
      </c>
      <c r="C48" s="2" t="s">
        <v>8</v>
      </c>
      <c r="D48" s="3">
        <v>2014</v>
      </c>
      <c r="E48" s="3" t="s">
        <v>12</v>
      </c>
      <c r="F48" s="4">
        <v>58</v>
      </c>
      <c r="G48" s="6">
        <v>3250</v>
      </c>
      <c r="H48" s="15">
        <f t="shared" si="2"/>
        <v>188500</v>
      </c>
    </row>
    <row r="49" spans="2:8" x14ac:dyDescent="0.3">
      <c r="B49" s="1" t="s">
        <v>64</v>
      </c>
      <c r="C49" s="2" t="s">
        <v>11</v>
      </c>
      <c r="D49" s="3">
        <v>2015</v>
      </c>
      <c r="E49" s="3" t="s">
        <v>12</v>
      </c>
      <c r="F49" s="4">
        <v>21</v>
      </c>
      <c r="G49" s="6">
        <v>2500</v>
      </c>
      <c r="H49" s="15">
        <f t="shared" si="2"/>
        <v>52500</v>
      </c>
    </row>
    <row r="50" spans="2:8" x14ac:dyDescent="0.3">
      <c r="B50" s="1" t="s">
        <v>65</v>
      </c>
      <c r="C50" s="2" t="s">
        <v>35</v>
      </c>
      <c r="D50" s="3">
        <v>2010</v>
      </c>
      <c r="E50" s="3" t="s">
        <v>12</v>
      </c>
      <c r="F50" s="4">
        <v>74</v>
      </c>
      <c r="G50" s="6">
        <v>3000</v>
      </c>
      <c r="H50" s="15">
        <f t="shared" si="2"/>
        <v>222000</v>
      </c>
    </row>
    <row r="51" spans="2:8" x14ac:dyDescent="0.3">
      <c r="B51" s="1" t="s">
        <v>66</v>
      </c>
      <c r="C51" s="2" t="s">
        <v>14</v>
      </c>
      <c r="D51" s="3">
        <v>2018</v>
      </c>
      <c r="E51" s="3" t="s">
        <v>12</v>
      </c>
      <c r="F51" s="4">
        <v>3</v>
      </c>
      <c r="G51" s="6">
        <v>2500</v>
      </c>
      <c r="H51" s="15">
        <f t="shared" si="2"/>
        <v>7500</v>
      </c>
    </row>
    <row r="52" spans="2:8" x14ac:dyDescent="0.3">
      <c r="B52" s="1" t="s">
        <v>67</v>
      </c>
      <c r="C52" s="2" t="s">
        <v>16</v>
      </c>
      <c r="D52" s="3">
        <v>2020</v>
      </c>
      <c r="E52" s="3" t="s">
        <v>12</v>
      </c>
      <c r="F52" s="4">
        <v>11</v>
      </c>
      <c r="G52" s="6">
        <v>2500</v>
      </c>
      <c r="H52" s="15">
        <f t="shared" si="2"/>
        <v>27500</v>
      </c>
    </row>
    <row r="53" spans="2:8" x14ac:dyDescent="0.3">
      <c r="B53" s="1" t="s">
        <v>68</v>
      </c>
      <c r="C53" s="2" t="s">
        <v>11</v>
      </c>
      <c r="D53" s="3">
        <v>2020</v>
      </c>
      <c r="E53" s="3" t="s">
        <v>12</v>
      </c>
      <c r="F53" s="4">
        <v>28</v>
      </c>
      <c r="G53" s="6">
        <v>2500</v>
      </c>
      <c r="H53" s="15">
        <f t="shared" si="2"/>
        <v>70000</v>
      </c>
    </row>
    <row r="54" spans="2:8" x14ac:dyDescent="0.3">
      <c r="B54" s="1" t="s">
        <v>69</v>
      </c>
      <c r="C54" s="2" t="s">
        <v>14</v>
      </c>
      <c r="D54" s="3">
        <v>2021</v>
      </c>
      <c r="E54" s="3" t="s">
        <v>17</v>
      </c>
      <c r="F54" s="4">
        <v>36</v>
      </c>
      <c r="G54" s="6">
        <v>2500</v>
      </c>
      <c r="H54" s="16">
        <f t="shared" si="2"/>
        <v>90000</v>
      </c>
    </row>
    <row r="55" spans="2:8" x14ac:dyDescent="0.3">
      <c r="B55" s="1" t="s">
        <v>70</v>
      </c>
      <c r="C55" s="2" t="s">
        <v>11</v>
      </c>
      <c r="D55" s="3">
        <v>2009</v>
      </c>
      <c r="E55" s="3" t="s">
        <v>61</v>
      </c>
      <c r="F55" s="4">
        <v>54</v>
      </c>
      <c r="G55" s="6">
        <v>2500</v>
      </c>
      <c r="H55" s="15">
        <f t="shared" si="2"/>
        <v>135000</v>
      </c>
    </row>
    <row r="56" spans="2:8" x14ac:dyDescent="0.3">
      <c r="B56" s="1" t="s">
        <v>71</v>
      </c>
      <c r="C56" s="2" t="s">
        <v>8</v>
      </c>
      <c r="D56" s="3">
        <v>2020</v>
      </c>
      <c r="E56" s="3" t="s">
        <v>12</v>
      </c>
      <c r="F56" s="4">
        <v>61</v>
      </c>
      <c r="G56" s="6">
        <v>2500</v>
      </c>
      <c r="H56" s="15">
        <f t="shared" si="2"/>
        <v>152500</v>
      </c>
    </row>
    <row r="57" spans="2:8" s="18" customFormat="1" x14ac:dyDescent="0.3">
      <c r="B57" s="19" t="s">
        <v>131</v>
      </c>
      <c r="C57" s="20" t="s">
        <v>35</v>
      </c>
      <c r="D57" s="21">
        <v>2013</v>
      </c>
      <c r="E57" s="21" t="s">
        <v>37</v>
      </c>
      <c r="F57" s="18">
        <v>67</v>
      </c>
      <c r="G57" s="22">
        <v>1500</v>
      </c>
      <c r="H57" s="15">
        <f t="shared" si="2"/>
        <v>100500</v>
      </c>
    </row>
    <row r="58" spans="2:8" x14ac:dyDescent="0.3">
      <c r="B58" s="1" t="s">
        <v>72</v>
      </c>
      <c r="C58" s="2" t="s">
        <v>11</v>
      </c>
      <c r="D58" s="3">
        <v>2013</v>
      </c>
      <c r="E58" s="3" t="s">
        <v>12</v>
      </c>
      <c r="F58" s="4">
        <v>1</v>
      </c>
      <c r="G58" s="6">
        <v>2500</v>
      </c>
      <c r="H58" s="15">
        <f t="shared" si="2"/>
        <v>2500</v>
      </c>
    </row>
    <row r="59" spans="2:8" x14ac:dyDescent="0.3">
      <c r="B59" s="1" t="s">
        <v>73</v>
      </c>
      <c r="C59" s="2" t="s">
        <v>8</v>
      </c>
      <c r="D59" s="3">
        <v>2004</v>
      </c>
      <c r="E59" s="3" t="s">
        <v>12</v>
      </c>
      <c r="F59" s="4">
        <v>28</v>
      </c>
      <c r="G59" s="6">
        <v>2000</v>
      </c>
      <c r="H59" s="15">
        <f t="shared" si="2"/>
        <v>56000</v>
      </c>
    </row>
    <row r="60" spans="2:8" x14ac:dyDescent="0.3">
      <c r="B60" s="1" t="s">
        <v>74</v>
      </c>
      <c r="C60" s="2" t="s">
        <v>11</v>
      </c>
      <c r="D60" s="3">
        <v>2013</v>
      </c>
      <c r="E60" s="5" t="s">
        <v>75</v>
      </c>
      <c r="F60" s="4">
        <v>89</v>
      </c>
      <c r="G60" s="6">
        <v>2500</v>
      </c>
      <c r="H60" s="15">
        <f t="shared" si="2"/>
        <v>222500</v>
      </c>
    </row>
    <row r="61" spans="2:8" x14ac:dyDescent="0.3">
      <c r="B61" s="1" t="s">
        <v>76</v>
      </c>
      <c r="C61" s="2" t="s">
        <v>11</v>
      </c>
      <c r="D61" s="3">
        <v>2014</v>
      </c>
      <c r="E61" s="3" t="s">
        <v>37</v>
      </c>
      <c r="F61" s="4">
        <v>54</v>
      </c>
      <c r="G61" s="6">
        <v>3500</v>
      </c>
      <c r="H61" s="15">
        <f t="shared" si="2"/>
        <v>189000</v>
      </c>
    </row>
    <row r="62" spans="2:8" x14ac:dyDescent="0.3">
      <c r="B62" s="1" t="s">
        <v>77</v>
      </c>
      <c r="C62" s="2" t="s">
        <v>16</v>
      </c>
      <c r="D62" s="3">
        <v>2021</v>
      </c>
      <c r="E62" s="3" t="s">
        <v>17</v>
      </c>
      <c r="F62" s="4">
        <v>34</v>
      </c>
      <c r="G62" s="6">
        <v>4000</v>
      </c>
      <c r="H62" s="16">
        <f t="shared" si="2"/>
        <v>136000</v>
      </c>
    </row>
    <row r="63" spans="2:8" x14ac:dyDescent="0.3">
      <c r="B63" s="1" t="s">
        <v>78</v>
      </c>
      <c r="C63" s="2" t="s">
        <v>16</v>
      </c>
      <c r="D63" s="3">
        <v>2016</v>
      </c>
      <c r="E63" s="3">
        <v>2020</v>
      </c>
      <c r="F63" s="4">
        <v>4</v>
      </c>
      <c r="G63" s="6">
        <v>3000</v>
      </c>
      <c r="H63" s="15">
        <f t="shared" si="2"/>
        <v>12000</v>
      </c>
    </row>
    <row r="64" spans="2:8" x14ac:dyDescent="0.3">
      <c r="B64" s="1" t="s">
        <v>79</v>
      </c>
      <c r="C64" s="2" t="s">
        <v>35</v>
      </c>
      <c r="D64" s="3">
        <v>2016</v>
      </c>
      <c r="E64" s="3" t="s">
        <v>12</v>
      </c>
      <c r="F64" s="4">
        <v>21</v>
      </c>
      <c r="G64" s="6">
        <v>3500</v>
      </c>
      <c r="H64" s="15">
        <f t="shared" si="2"/>
        <v>73500</v>
      </c>
    </row>
    <row r="65" spans="2:8" x14ac:dyDescent="0.3">
      <c r="B65" s="1" t="s">
        <v>80</v>
      </c>
      <c r="C65" s="2" t="s">
        <v>16</v>
      </c>
      <c r="D65" s="3">
        <v>2015</v>
      </c>
      <c r="E65" s="3" t="s">
        <v>12</v>
      </c>
      <c r="F65" s="4">
        <v>19</v>
      </c>
      <c r="G65" s="6">
        <v>5000</v>
      </c>
      <c r="H65" s="15">
        <f t="shared" si="2"/>
        <v>95000</v>
      </c>
    </row>
    <row r="66" spans="2:8" x14ac:dyDescent="0.3">
      <c r="B66" s="1" t="s">
        <v>81</v>
      </c>
      <c r="C66" s="2" t="s">
        <v>8</v>
      </c>
      <c r="D66" s="3">
        <v>2020</v>
      </c>
      <c r="E66" s="3" t="s">
        <v>12</v>
      </c>
      <c r="F66" s="4">
        <v>15</v>
      </c>
      <c r="G66" s="6">
        <v>2000</v>
      </c>
      <c r="H66" s="15">
        <f t="shared" si="2"/>
        <v>30000</v>
      </c>
    </row>
    <row r="67" spans="2:8" x14ac:dyDescent="0.3">
      <c r="B67" s="1" t="s">
        <v>82</v>
      </c>
      <c r="C67" s="2" t="s">
        <v>8</v>
      </c>
      <c r="D67" s="3">
        <v>2020</v>
      </c>
      <c r="E67" s="3" t="s">
        <v>12</v>
      </c>
      <c r="F67" s="4">
        <v>73</v>
      </c>
      <c r="G67" s="6">
        <v>3500</v>
      </c>
      <c r="H67" s="15">
        <f t="shared" si="2"/>
        <v>255500</v>
      </c>
    </row>
    <row r="68" spans="2:8" x14ac:dyDescent="0.3">
      <c r="B68" s="1" t="s">
        <v>83</v>
      </c>
      <c r="C68" s="2" t="s">
        <v>8</v>
      </c>
      <c r="D68" s="3">
        <v>2021</v>
      </c>
      <c r="E68" s="3" t="s">
        <v>17</v>
      </c>
      <c r="F68" s="4" t="s">
        <v>129</v>
      </c>
      <c r="G68" s="6">
        <v>3000</v>
      </c>
      <c r="H68" s="16"/>
    </row>
    <row r="69" spans="2:8" x14ac:dyDescent="0.3">
      <c r="B69" s="1" t="s">
        <v>84</v>
      </c>
      <c r="C69" s="2" t="s">
        <v>8</v>
      </c>
      <c r="D69" s="3">
        <v>2020</v>
      </c>
      <c r="E69" s="3" t="s">
        <v>12</v>
      </c>
      <c r="F69" s="4">
        <v>123</v>
      </c>
      <c r="G69" s="6">
        <v>2750</v>
      </c>
      <c r="H69" s="15">
        <f>F69*G69</f>
        <v>338250</v>
      </c>
    </row>
    <row r="70" spans="2:8" x14ac:dyDescent="0.3">
      <c r="B70" s="1" t="s">
        <v>85</v>
      </c>
      <c r="C70" s="2" t="s">
        <v>8</v>
      </c>
      <c r="D70" s="3">
        <v>2020</v>
      </c>
      <c r="E70" s="3" t="s">
        <v>12</v>
      </c>
      <c r="F70" s="4">
        <v>6</v>
      </c>
      <c r="G70" s="6">
        <v>4000</v>
      </c>
      <c r="H70" s="15">
        <f>F70*G70</f>
        <v>24000</v>
      </c>
    </row>
    <row r="71" spans="2:8" x14ac:dyDescent="0.3">
      <c r="B71" s="1" t="s">
        <v>86</v>
      </c>
      <c r="C71" s="2" t="s">
        <v>8</v>
      </c>
      <c r="D71" s="3">
        <v>2007</v>
      </c>
      <c r="E71" s="3" t="s">
        <v>12</v>
      </c>
      <c r="F71" s="4">
        <v>18</v>
      </c>
      <c r="G71" s="6">
        <v>5000</v>
      </c>
      <c r="H71" s="15">
        <f>F71*G71</f>
        <v>90000</v>
      </c>
    </row>
    <row r="72" spans="2:8" x14ac:dyDescent="0.3">
      <c r="B72" s="1" t="s">
        <v>87</v>
      </c>
      <c r="C72" s="2" t="s">
        <v>14</v>
      </c>
      <c r="D72" s="3">
        <v>2020</v>
      </c>
      <c r="E72" s="3" t="s">
        <v>12</v>
      </c>
      <c r="F72" s="4">
        <v>1</v>
      </c>
      <c r="G72" s="6">
        <v>2500</v>
      </c>
      <c r="H72" s="15">
        <f>F72*G72</f>
        <v>2500</v>
      </c>
    </row>
    <row r="73" spans="2:8" x14ac:dyDescent="0.3">
      <c r="B73" s="1" t="s">
        <v>88</v>
      </c>
      <c r="C73" s="2" t="s">
        <v>14</v>
      </c>
      <c r="D73" s="3">
        <v>2020</v>
      </c>
      <c r="E73" s="3" t="s">
        <v>12</v>
      </c>
      <c r="F73" s="4">
        <v>20</v>
      </c>
      <c r="G73" s="6">
        <v>2500</v>
      </c>
      <c r="H73" s="15">
        <f>F73*G73</f>
        <v>50000</v>
      </c>
    </row>
    <row r="74" spans="2:8" x14ac:dyDescent="0.3">
      <c r="B74" s="1" t="s">
        <v>89</v>
      </c>
      <c r="C74" s="2" t="s">
        <v>14</v>
      </c>
      <c r="D74" s="3">
        <v>2020</v>
      </c>
      <c r="E74" s="3" t="s">
        <v>12</v>
      </c>
      <c r="F74" s="4">
        <v>0</v>
      </c>
      <c r="G74" s="6">
        <v>2500</v>
      </c>
      <c r="H74" s="15"/>
    </row>
    <row r="75" spans="2:8" x14ac:dyDescent="0.3">
      <c r="B75" s="1" t="s">
        <v>130</v>
      </c>
      <c r="C75" s="2" t="s">
        <v>16</v>
      </c>
      <c r="D75" s="3">
        <v>2020</v>
      </c>
      <c r="E75" s="3" t="s">
        <v>90</v>
      </c>
      <c r="F75" s="4">
        <v>2</v>
      </c>
      <c r="G75" s="6">
        <v>5000</v>
      </c>
      <c r="H75" s="15">
        <f t="shared" ref="H75:H108" si="3">F75*G75</f>
        <v>10000</v>
      </c>
    </row>
    <row r="76" spans="2:8" x14ac:dyDescent="0.3">
      <c r="B76" s="1" t="s">
        <v>91</v>
      </c>
      <c r="C76" s="2" t="s">
        <v>16</v>
      </c>
      <c r="D76" s="3">
        <v>2020</v>
      </c>
      <c r="E76" s="3" t="s">
        <v>12</v>
      </c>
      <c r="F76" s="4">
        <v>24</v>
      </c>
      <c r="G76" s="6">
        <v>2500</v>
      </c>
      <c r="H76" s="15">
        <f t="shared" si="3"/>
        <v>60000</v>
      </c>
    </row>
    <row r="77" spans="2:8" x14ac:dyDescent="0.3">
      <c r="B77" s="1" t="s">
        <v>92</v>
      </c>
      <c r="C77" s="2" t="s">
        <v>14</v>
      </c>
      <c r="D77" s="3">
        <v>2020</v>
      </c>
      <c r="E77" s="3" t="s">
        <v>12</v>
      </c>
      <c r="F77" s="4">
        <v>26</v>
      </c>
      <c r="G77" s="6">
        <v>2500</v>
      </c>
      <c r="H77" s="15">
        <f t="shared" si="3"/>
        <v>65000</v>
      </c>
    </row>
    <row r="78" spans="2:8" x14ac:dyDescent="0.3">
      <c r="B78" s="1" t="s">
        <v>93</v>
      </c>
      <c r="C78" s="2" t="s">
        <v>14</v>
      </c>
      <c r="D78" s="3">
        <v>2014</v>
      </c>
      <c r="E78" s="3" t="s">
        <v>94</v>
      </c>
      <c r="F78" s="4">
        <v>0</v>
      </c>
      <c r="G78" s="6">
        <v>2500</v>
      </c>
      <c r="H78" s="15">
        <f t="shared" si="3"/>
        <v>0</v>
      </c>
    </row>
    <row r="79" spans="2:8" x14ac:dyDescent="0.3">
      <c r="B79" s="1" t="s">
        <v>95</v>
      </c>
      <c r="C79" s="2" t="s">
        <v>8</v>
      </c>
      <c r="D79" s="3">
        <v>2020</v>
      </c>
      <c r="E79" s="3" t="s">
        <v>12</v>
      </c>
      <c r="F79" s="4">
        <v>71</v>
      </c>
      <c r="G79" s="6">
        <v>3000</v>
      </c>
      <c r="H79" s="15">
        <f t="shared" si="3"/>
        <v>213000</v>
      </c>
    </row>
    <row r="80" spans="2:8" x14ac:dyDescent="0.3">
      <c r="B80" s="1" t="s">
        <v>96</v>
      </c>
      <c r="C80" s="2" t="s">
        <v>16</v>
      </c>
      <c r="D80" s="3">
        <v>2020</v>
      </c>
      <c r="E80" s="3" t="s">
        <v>12</v>
      </c>
      <c r="F80" s="4">
        <v>52</v>
      </c>
      <c r="G80" s="6">
        <v>3000</v>
      </c>
      <c r="H80" s="15">
        <f t="shared" si="3"/>
        <v>156000</v>
      </c>
    </row>
    <row r="81" spans="2:8" x14ac:dyDescent="0.3">
      <c r="B81" s="1" t="s">
        <v>97</v>
      </c>
      <c r="C81" s="2" t="s">
        <v>8</v>
      </c>
      <c r="D81" s="3">
        <v>2015</v>
      </c>
      <c r="E81" s="31" t="s">
        <v>59</v>
      </c>
      <c r="F81" s="4">
        <v>28</v>
      </c>
      <c r="G81" s="6">
        <v>2000</v>
      </c>
      <c r="H81" s="15">
        <f t="shared" si="3"/>
        <v>56000</v>
      </c>
    </row>
    <row r="82" spans="2:8" x14ac:dyDescent="0.3">
      <c r="B82" s="1" t="s">
        <v>98</v>
      </c>
      <c r="C82" s="2" t="s">
        <v>14</v>
      </c>
      <c r="D82" s="3">
        <v>2020</v>
      </c>
      <c r="E82" s="3" t="s">
        <v>12</v>
      </c>
      <c r="F82" s="4">
        <v>0</v>
      </c>
      <c r="G82" s="6">
        <v>2500</v>
      </c>
      <c r="H82" s="15">
        <f t="shared" si="3"/>
        <v>0</v>
      </c>
    </row>
    <row r="83" spans="2:8" x14ac:dyDescent="0.3">
      <c r="B83" s="1" t="s">
        <v>99</v>
      </c>
      <c r="C83" s="2" t="s">
        <v>8</v>
      </c>
      <c r="E83" s="3" t="s">
        <v>12</v>
      </c>
      <c r="F83" s="4">
        <v>27</v>
      </c>
      <c r="G83" s="6">
        <v>3500</v>
      </c>
      <c r="H83" s="15">
        <f t="shared" si="3"/>
        <v>94500</v>
      </c>
    </row>
    <row r="84" spans="2:8" x14ac:dyDescent="0.3">
      <c r="B84" s="1" t="s">
        <v>100</v>
      </c>
      <c r="C84" s="2" t="s">
        <v>8</v>
      </c>
      <c r="D84" s="3">
        <v>2001</v>
      </c>
      <c r="E84" s="3" t="s">
        <v>61</v>
      </c>
      <c r="F84" s="4">
        <v>62</v>
      </c>
      <c r="G84" s="6">
        <v>3500</v>
      </c>
      <c r="H84" s="15">
        <f t="shared" si="3"/>
        <v>217000</v>
      </c>
    </row>
    <row r="85" spans="2:8" x14ac:dyDescent="0.3">
      <c r="B85" s="1" t="s">
        <v>101</v>
      </c>
      <c r="C85" s="2" t="s">
        <v>8</v>
      </c>
      <c r="D85" s="3">
        <v>2020</v>
      </c>
      <c r="E85" s="3" t="s">
        <v>12</v>
      </c>
      <c r="F85" s="4">
        <v>0</v>
      </c>
      <c r="G85" s="6">
        <v>5000</v>
      </c>
      <c r="H85" s="15">
        <f t="shared" si="3"/>
        <v>0</v>
      </c>
    </row>
    <row r="86" spans="2:8" x14ac:dyDescent="0.3">
      <c r="B86" s="1" t="s">
        <v>102</v>
      </c>
      <c r="C86" s="2" t="s">
        <v>8</v>
      </c>
      <c r="D86" s="3">
        <v>2019</v>
      </c>
      <c r="E86" s="3" t="s">
        <v>12</v>
      </c>
      <c r="F86" s="4">
        <v>46</v>
      </c>
      <c r="G86" s="6">
        <v>3000</v>
      </c>
      <c r="H86" s="15">
        <f t="shared" si="3"/>
        <v>138000</v>
      </c>
    </row>
    <row r="87" spans="2:8" x14ac:dyDescent="0.3">
      <c r="B87" s="1" t="s">
        <v>103</v>
      </c>
      <c r="C87" s="2" t="s">
        <v>35</v>
      </c>
      <c r="D87" s="3">
        <v>2020</v>
      </c>
      <c r="E87" s="3" t="s">
        <v>12</v>
      </c>
      <c r="F87" s="4">
        <v>118</v>
      </c>
      <c r="G87" s="6">
        <v>2000</v>
      </c>
      <c r="H87" s="15">
        <f t="shared" si="3"/>
        <v>236000</v>
      </c>
    </row>
    <row r="88" spans="2:8" x14ac:dyDescent="0.3">
      <c r="B88" s="1" t="s">
        <v>104</v>
      </c>
      <c r="C88" s="2" t="s">
        <v>35</v>
      </c>
      <c r="D88" s="3">
        <v>2015</v>
      </c>
      <c r="E88" s="3" t="s">
        <v>61</v>
      </c>
      <c r="F88" s="4">
        <v>105</v>
      </c>
      <c r="G88" s="6">
        <v>3250</v>
      </c>
      <c r="H88" s="15">
        <f t="shared" si="3"/>
        <v>341250</v>
      </c>
    </row>
    <row r="89" spans="2:8" x14ac:dyDescent="0.3">
      <c r="B89" s="1" t="s">
        <v>105</v>
      </c>
      <c r="C89" s="2" t="s">
        <v>11</v>
      </c>
      <c r="D89" s="3">
        <v>2019</v>
      </c>
      <c r="E89" s="3" t="s">
        <v>12</v>
      </c>
      <c r="F89" s="4">
        <v>17</v>
      </c>
      <c r="G89" s="6">
        <v>3000</v>
      </c>
      <c r="H89" s="15">
        <f t="shared" si="3"/>
        <v>51000</v>
      </c>
    </row>
    <row r="90" spans="2:8" x14ac:dyDescent="0.3">
      <c r="B90" s="1" t="s">
        <v>106</v>
      </c>
      <c r="C90" s="2" t="s">
        <v>11</v>
      </c>
      <c r="D90" s="3">
        <v>2017</v>
      </c>
      <c r="E90" s="3" t="s">
        <v>133</v>
      </c>
      <c r="F90" s="4">
        <v>0</v>
      </c>
      <c r="G90" s="6">
        <v>2500</v>
      </c>
      <c r="H90" s="15">
        <f t="shared" si="3"/>
        <v>0</v>
      </c>
    </row>
    <row r="91" spans="2:8" x14ac:dyDescent="0.3">
      <c r="B91" s="1" t="s">
        <v>107</v>
      </c>
      <c r="C91" s="2" t="s">
        <v>11</v>
      </c>
      <c r="D91" s="3">
        <v>2020</v>
      </c>
      <c r="E91" s="3" t="s">
        <v>12</v>
      </c>
      <c r="F91" s="4">
        <v>119</v>
      </c>
      <c r="G91" s="6">
        <v>3000</v>
      </c>
      <c r="H91" s="15">
        <f t="shared" si="3"/>
        <v>357000</v>
      </c>
    </row>
    <row r="92" spans="2:8" x14ac:dyDescent="0.3">
      <c r="B92" s="1" t="s">
        <v>108</v>
      </c>
      <c r="C92" s="2" t="s">
        <v>14</v>
      </c>
      <c r="D92" s="3">
        <v>2016</v>
      </c>
      <c r="E92" s="3" t="s">
        <v>12</v>
      </c>
      <c r="F92" s="4">
        <v>22</v>
      </c>
      <c r="G92" s="6">
        <v>2500</v>
      </c>
      <c r="H92" s="15">
        <f t="shared" si="3"/>
        <v>55000</v>
      </c>
    </row>
    <row r="93" spans="2:8" x14ac:dyDescent="0.3">
      <c r="B93" s="1" t="s">
        <v>109</v>
      </c>
      <c r="C93" s="2" t="s">
        <v>11</v>
      </c>
      <c r="D93" s="3">
        <v>2014</v>
      </c>
      <c r="E93" s="3" t="s">
        <v>12</v>
      </c>
      <c r="F93" s="4">
        <v>37</v>
      </c>
      <c r="G93" s="6">
        <v>2500</v>
      </c>
      <c r="H93" s="15">
        <f t="shared" si="3"/>
        <v>92500</v>
      </c>
    </row>
    <row r="94" spans="2:8" x14ac:dyDescent="0.3">
      <c r="B94" s="1" t="s">
        <v>110</v>
      </c>
      <c r="C94" s="2" t="s">
        <v>16</v>
      </c>
      <c r="D94" s="3">
        <v>2013</v>
      </c>
      <c r="E94" s="31" t="s">
        <v>111</v>
      </c>
      <c r="F94" s="4">
        <v>7</v>
      </c>
      <c r="G94" s="6">
        <v>2500</v>
      </c>
      <c r="H94" s="15">
        <f t="shared" si="3"/>
        <v>17500</v>
      </c>
    </row>
    <row r="95" spans="2:8" x14ac:dyDescent="0.3">
      <c r="B95" s="1" t="s">
        <v>112</v>
      </c>
      <c r="C95" s="2" t="s">
        <v>8</v>
      </c>
      <c r="D95" s="3">
        <v>2020</v>
      </c>
      <c r="E95" s="3" t="s">
        <v>12</v>
      </c>
      <c r="F95" s="4">
        <v>15</v>
      </c>
      <c r="G95" s="6">
        <v>2500</v>
      </c>
      <c r="H95" s="15">
        <f t="shared" si="3"/>
        <v>37500</v>
      </c>
    </row>
    <row r="96" spans="2:8" x14ac:dyDescent="0.3">
      <c r="B96" s="1" t="s">
        <v>113</v>
      </c>
      <c r="C96" s="2" t="s">
        <v>35</v>
      </c>
      <c r="D96" s="3">
        <v>2011</v>
      </c>
      <c r="E96" s="3" t="s">
        <v>37</v>
      </c>
      <c r="F96" s="4">
        <v>41</v>
      </c>
      <c r="G96" s="6">
        <v>3000</v>
      </c>
      <c r="H96" s="15">
        <f t="shared" si="3"/>
        <v>123000</v>
      </c>
    </row>
    <row r="97" spans="2:8" x14ac:dyDescent="0.3">
      <c r="B97" s="1" t="s">
        <v>114</v>
      </c>
      <c r="C97" s="2" t="s">
        <v>16</v>
      </c>
      <c r="D97" s="3">
        <v>2013</v>
      </c>
      <c r="E97" s="3" t="s">
        <v>115</v>
      </c>
      <c r="F97" s="4">
        <v>0</v>
      </c>
      <c r="G97" s="6">
        <v>2500</v>
      </c>
      <c r="H97" s="15">
        <f t="shared" si="3"/>
        <v>0</v>
      </c>
    </row>
    <row r="98" spans="2:8" x14ac:dyDescent="0.3">
      <c r="B98" s="1" t="s">
        <v>116</v>
      </c>
      <c r="C98" s="2" t="s">
        <v>14</v>
      </c>
      <c r="D98" s="3">
        <v>2020</v>
      </c>
      <c r="E98" s="3" t="s">
        <v>12</v>
      </c>
      <c r="F98" s="4">
        <v>41</v>
      </c>
      <c r="G98" s="6">
        <v>2500</v>
      </c>
      <c r="H98" s="15">
        <f t="shared" si="3"/>
        <v>102500</v>
      </c>
    </row>
    <row r="99" spans="2:8" x14ac:dyDescent="0.3">
      <c r="B99" s="1" t="s">
        <v>117</v>
      </c>
      <c r="C99" s="2" t="s">
        <v>8</v>
      </c>
      <c r="D99" s="3">
        <v>2020</v>
      </c>
      <c r="E99" s="3" t="s">
        <v>12</v>
      </c>
      <c r="F99" s="4">
        <v>19</v>
      </c>
      <c r="G99" s="6">
        <v>2500</v>
      </c>
      <c r="H99" s="15">
        <f t="shared" si="3"/>
        <v>47500</v>
      </c>
    </row>
    <row r="100" spans="2:8" x14ac:dyDescent="0.3">
      <c r="B100" s="1" t="s">
        <v>118</v>
      </c>
      <c r="C100" s="2" t="s">
        <v>35</v>
      </c>
      <c r="D100" s="3">
        <v>2020</v>
      </c>
      <c r="E100" s="3" t="s">
        <v>12</v>
      </c>
      <c r="F100" s="4">
        <v>58</v>
      </c>
      <c r="G100" s="6">
        <v>2500</v>
      </c>
      <c r="H100" s="15">
        <f t="shared" si="3"/>
        <v>145000</v>
      </c>
    </row>
    <row r="101" spans="2:8" x14ac:dyDescent="0.3">
      <c r="B101" s="1" t="s">
        <v>119</v>
      </c>
      <c r="C101" s="2" t="s">
        <v>8</v>
      </c>
      <c r="D101" s="3">
        <v>2020</v>
      </c>
      <c r="E101" s="3" t="s">
        <v>12</v>
      </c>
      <c r="F101" s="4">
        <v>53</v>
      </c>
      <c r="G101" s="6">
        <v>2000</v>
      </c>
      <c r="H101" s="15">
        <f t="shared" si="3"/>
        <v>106000</v>
      </c>
    </row>
    <row r="102" spans="2:8" x14ac:dyDescent="0.3">
      <c r="B102" s="1" t="s">
        <v>120</v>
      </c>
      <c r="C102" s="2" t="s">
        <v>35</v>
      </c>
      <c r="D102" s="3">
        <v>2016</v>
      </c>
      <c r="E102" s="3" t="s">
        <v>121</v>
      </c>
      <c r="F102" s="4">
        <v>0</v>
      </c>
      <c r="G102" s="6">
        <v>1500</v>
      </c>
      <c r="H102" s="15">
        <f t="shared" si="3"/>
        <v>0</v>
      </c>
    </row>
    <row r="103" spans="2:8" x14ac:dyDescent="0.3">
      <c r="B103" s="1" t="s">
        <v>122</v>
      </c>
      <c r="C103" s="2" t="s">
        <v>35</v>
      </c>
      <c r="D103" s="3">
        <v>2020</v>
      </c>
      <c r="E103" s="3" t="s">
        <v>12</v>
      </c>
      <c r="F103" s="4">
        <v>16</v>
      </c>
      <c r="G103" s="6">
        <v>5000</v>
      </c>
      <c r="H103" s="15">
        <f t="shared" si="3"/>
        <v>80000</v>
      </c>
    </row>
    <row r="104" spans="2:8" x14ac:dyDescent="0.3">
      <c r="B104" s="1" t="s">
        <v>123</v>
      </c>
      <c r="C104" s="2" t="s">
        <v>11</v>
      </c>
      <c r="D104" s="3">
        <v>2020</v>
      </c>
      <c r="E104" s="3" t="s">
        <v>12</v>
      </c>
      <c r="F104" s="4">
        <v>28</v>
      </c>
      <c r="G104" s="6">
        <v>2500</v>
      </c>
      <c r="H104" s="15">
        <f t="shared" si="3"/>
        <v>70000</v>
      </c>
    </row>
    <row r="105" spans="2:8" x14ac:dyDescent="0.3">
      <c r="B105" s="1" t="s">
        <v>124</v>
      </c>
      <c r="C105" s="2" t="s">
        <v>35</v>
      </c>
      <c r="D105" s="3">
        <v>2019</v>
      </c>
      <c r="E105" s="31">
        <v>2019</v>
      </c>
      <c r="F105" s="4">
        <v>44</v>
      </c>
      <c r="G105" s="6">
        <v>2500</v>
      </c>
      <c r="H105" s="15">
        <f t="shared" si="3"/>
        <v>110000</v>
      </c>
    </row>
    <row r="106" spans="2:8" x14ac:dyDescent="0.3">
      <c r="B106" s="1" t="s">
        <v>125</v>
      </c>
      <c r="C106" s="2" t="s">
        <v>16</v>
      </c>
      <c r="D106" s="3">
        <v>2021</v>
      </c>
      <c r="E106" s="3" t="s">
        <v>17</v>
      </c>
      <c r="F106" s="4">
        <v>22</v>
      </c>
      <c r="G106" s="6">
        <v>3500</v>
      </c>
      <c r="H106" s="15">
        <f t="shared" si="3"/>
        <v>77000</v>
      </c>
    </row>
    <row r="107" spans="2:8" x14ac:dyDescent="0.3">
      <c r="B107" s="1" t="s">
        <v>126</v>
      </c>
      <c r="C107" s="2" t="s">
        <v>35</v>
      </c>
      <c r="D107" s="3">
        <v>2019</v>
      </c>
      <c r="E107" s="3" t="s">
        <v>37</v>
      </c>
      <c r="F107" s="4">
        <v>28</v>
      </c>
      <c r="G107" s="6">
        <v>2500</v>
      </c>
      <c r="H107" s="15">
        <f t="shared" si="3"/>
        <v>70000</v>
      </c>
    </row>
    <row r="108" spans="2:8" x14ac:dyDescent="0.3">
      <c r="B108" s="7" t="s">
        <v>127</v>
      </c>
      <c r="C108" s="8" t="s">
        <v>14</v>
      </c>
      <c r="D108" s="8">
        <v>2014</v>
      </c>
      <c r="E108" s="32" t="s">
        <v>128</v>
      </c>
      <c r="F108" s="9">
        <v>121</v>
      </c>
      <c r="G108" s="23">
        <v>2750</v>
      </c>
      <c r="H108" s="15">
        <f t="shared" si="3"/>
        <v>332750</v>
      </c>
    </row>
    <row r="109" spans="2:8" x14ac:dyDescent="0.3">
      <c r="B109" s="24"/>
      <c r="C109" s="25"/>
      <c r="D109" s="25"/>
      <c r="E109" s="25"/>
      <c r="F109" s="26">
        <f>SUM(F4:F108)</f>
        <v>4014</v>
      </c>
      <c r="G109" s="9"/>
      <c r="H109" s="27">
        <f>SUM(H4:H108)</f>
        <v>10884650</v>
      </c>
    </row>
  </sheetData>
  <autoFilter ref="A3:H3" xr:uid="{00000000-0001-0000-0000-000000000000}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3301dedf-b972-4f3e-ad53-365b955a2e53">SV 1-100</Categorie>
    <SubSubCategorie xmlns="3301dedf-b972-4f3e-ad53-365b955a2e53" xsi:nil="true"/>
    <Legislatuur xmlns="5a174038-70d1-4bd0-a73d-419d63be8671">2019-2024</Legislatuur>
    <SubCategorie xmlns="3301dedf-b972-4f3e-ad53-365b955a2e53">BS SV 56</SubCategorie>
    <Actueel_x003f_ xmlns="5a174038-70d1-4bd0-a73d-419d63be8671">true</Actueel_x003f_>
    <Minister xmlns="5a174038-70d1-4bd0-a73d-419d63be8671">Somers</Minister>
    <Weergave xmlns="5a174038-70d1-4bd0-a73d-419d63be8671">2021-2022</Weergave>
    <_dlc_DocId xmlns="f2018528-1da4-41c7-8a42-759687759166">HFBID-2109892079-8875</_dlc_DocId>
    <_dlc_DocIdUrl xmlns="f2018528-1da4-41c7-8a42-759687759166">
      <Url>https://vlaamseoverheid.sharepoint.com/sites/afb/Beleid/_layouts/15/DocIdRedir.aspx?ID=HFBID-2109892079-8875</Url>
      <Description>HFBID-2109892079-8875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3" ma:contentTypeDescription="Een nieuw document maken." ma:contentTypeScope="" ma:versionID="e78c0d20125e850979e3bffa4e27bba9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3e2a1c52e0e146f29dfb3d1ef8ac30b2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I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ternalName="Weergave">
      <xsd:simpleType>
        <xsd:restriction base="dms:Choice">
          <xsd:enumeration value="2021-2022"/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Homans"/>
          <xsd:enumeration value="Gatz"/>
          <xsd:enumeration value="(NVT)"/>
          <xsd:enumeration value="Demir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D3DF51D-9036-499C-B109-62C14D8AB7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9804E4-E6C8-4F9F-B202-3B6228D22E5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f2018528-1da4-41c7-8a42-759687759166"/>
    <ds:schemaRef ds:uri="3301dedf-b972-4f3e-ad53-365b955a2e53"/>
    <ds:schemaRef ds:uri="5a174038-70d1-4bd0-a73d-419d63be867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D7ED75-58E3-4860-B6BB-8F3BBE85C9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D1B3A31-5556-4DFE-98B8-C35BF8AF006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Sheet1</vt:lpstr>
      <vt:lpstr>Sheet1!Afdruktitels</vt:lpstr>
    </vt:vector>
  </TitlesOfParts>
  <Company>Elia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Vanderhaeghen Danny</dc:creator>
  <cp:lastModifiedBy>Slootmans, Ronny</cp:lastModifiedBy>
  <cp:lastPrinted>2021-12-09T08:40:19Z</cp:lastPrinted>
  <dcterms:created xsi:type="dcterms:W3CDTF">2021-03-26T08:53:08Z</dcterms:created>
  <dcterms:modified xsi:type="dcterms:W3CDTF">2021-12-16T15:32:30Z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_dlc_DocIdItemGuid">
    <vt:lpwstr>35370025-470b-474a-9033-df19cc7cf164</vt:lpwstr>
  </property>
</Properties>
</file>