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945" activeTab="1"/>
  </bookViews>
  <sheets>
    <sheet name="BESTAAND PATRIMONIUM" sheetId="1" r:id="rId1"/>
    <sheet name="OPLEVERINGEN 2001-2008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<sst xmlns="http://schemas.openxmlformats.org/spreadsheetml/2006/main" count="37" uniqueCount="26">
  <si>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#SLPK</t>
  </si>
  <si>
    <t>A'PEN</t>
  </si>
  <si>
    <t>LIMB</t>
  </si>
  <si>
    <t>O-VL</t>
  </si>
  <si>
    <t>VL-BR</t>
  </si>
  <si>
    <t>W-VL</t>
  </si>
  <si>
    <t>TYPE</t>
  </si>
  <si>
    <t>TOTALEN</t>
  </si>
  <si>
    <t>BUNGALOW</t>
  </si>
  <si>
    <t>DUOWONING</t>
  </si>
  <si>
    <t>HUIZEN</t>
  </si>
  <si>
    <r>
      <t xml:space="preserve"> APP </t>
    </r>
    <r>
      <rPr>
        <b/>
        <u val="single"/>
        <sz val="11"/>
        <color indexed="8"/>
        <rFont val="Calibri"/>
        <family val="2"/>
      </rPr>
      <t>&lt;</t>
    </r>
    <r>
      <rPr>
        <b/>
        <sz val="11"/>
        <color indexed="8"/>
        <rFont val="Calibri"/>
        <family val="2"/>
      </rPr>
      <t xml:space="preserve"> 4 VERD</t>
    </r>
  </si>
  <si>
    <r>
      <t xml:space="preserve"> APP </t>
    </r>
    <r>
      <rPr>
        <b/>
        <u val="single"/>
        <sz val="11"/>
        <color indexed="8"/>
        <rFont val="Calibri"/>
        <family val="2"/>
      </rPr>
      <t xml:space="preserve">&gt; </t>
    </r>
    <r>
      <rPr>
        <b/>
        <sz val="11"/>
        <color indexed="8"/>
        <rFont val="Calibri"/>
        <family val="2"/>
      </rPr>
      <t>4 VERD (met lift)</t>
    </r>
  </si>
  <si>
    <t>MOGELIJK GESCHIKT</t>
  </si>
  <si>
    <t>MEEST GESCHIKT VOOR BEJAARDEN</t>
  </si>
  <si>
    <t>OPLEVERINGEN</t>
  </si>
  <si>
    <t>2001-2008</t>
  </si>
  <si>
    <t>VL-G</t>
  </si>
  <si>
    <t>%</t>
  </si>
  <si>
    <t>BUNG</t>
  </si>
  <si>
    <t>DUOW</t>
  </si>
  <si>
    <t>APP</t>
  </si>
  <si>
    <t>MOGELIJK GESCHIKT (indien GLVL of LIFT)</t>
  </si>
  <si>
    <t>MINST GESCHIKT VOOR BEJAARDEN</t>
  </si>
  <si>
    <t>HUIS</t>
  </si>
  <si>
    <t>BESTAAND PATRIMONIUM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</si>
</sst>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0.0%"/>
    <numFmt numFmtId="185" formatCode="0.000%"/>
    <numFmt numFmtId="186" formatCode="0.0000%"/>
    <numFmt numFmtId="187" formatCode="&quot;Ja&quot;;&quot;Ja&quot;;&quot;Nee&quot;"/>
    <numFmt numFmtId="188" formatCode="&quot;Waar&quot;;&quot;Waar&quot;;&quot;Niet waar&quot;"/>
    <numFmt numFmtId="189" formatCode="&quot;Aan&quot;;&quot;Aan&quot;;&quot;Uit&quot;"/>
    <numFmt numFmtId="190" formatCode="[$€-2]\ #.##000_);[Red]\([$€-2]\ #.##000\)"/>
  </numFmts>
  <fonts count="30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10"/>
      <name val="Calibri"/>
      <family val="2"/>
    </font>
    <font>
      <b/>
      <sz val="11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i/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9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6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9" fillId="25" borderId="11" xfId="54" applyFont="1" applyFill="1" applyBorder="1" applyAlignment="1">
      <alignment horizontal="center" vertical="center"/>
      <protection/>
    </xf>
    <xf numFmtId="0" fontId="21" fillId="0" borderId="12" xfId="54" applyFont="1" applyFill="1" applyBorder="1" applyAlignment="1">
      <alignment horizontal="center" vertical="center" wrapText="1"/>
      <protection/>
    </xf>
    <xf numFmtId="0" fontId="21" fillId="0" borderId="13" xfId="54" applyFont="1" applyFill="1" applyBorder="1" applyAlignment="1">
      <alignment horizontal="center" vertical="center" wrapText="1"/>
      <protection/>
    </xf>
    <xf numFmtId="0" fontId="21" fillId="0" borderId="13" xfId="54" applyFont="1" applyBorder="1" applyAlignment="1">
      <alignment horizontal="center" vertical="center"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/>
      <protection/>
    </xf>
    <xf numFmtId="9" fontId="2" fillId="0" borderId="10" xfId="53" applyNumberFormat="1" applyFont="1" applyFill="1" applyBorder="1" applyAlignment="1">
      <alignment horizontal="center" vertical="center" wrapText="1"/>
    </xf>
    <xf numFmtId="9" fontId="19" fillId="5" borderId="10" xfId="53" applyNumberFormat="1" applyFont="1" applyFill="1" applyBorder="1" applyAlignment="1">
      <alignment horizontal="center" vertical="center" wrapText="1"/>
    </xf>
    <xf numFmtId="9" fontId="22" fillId="10" borderId="10" xfId="53" applyNumberFormat="1" applyFont="1" applyFill="1" applyBorder="1" applyAlignment="1">
      <alignment horizontal="center" vertical="center" wrapText="1"/>
    </xf>
    <xf numFmtId="0" fontId="19" fillId="25" borderId="15" xfId="54" applyFont="1" applyFill="1" applyBorder="1" applyAlignment="1">
      <alignment horizontal="center" vertical="center"/>
      <protection/>
    </xf>
    <xf numFmtId="0" fontId="21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8" fillId="10" borderId="18" xfId="0" applyNumberFormat="1" applyFont="1" applyFill="1" applyBorder="1" applyAlignment="1">
      <alignment horizontal="center" vertical="center"/>
    </xf>
    <xf numFmtId="3" fontId="18" fillId="10" borderId="19" xfId="0" applyNumberFormat="1" applyFont="1" applyFill="1" applyBorder="1" applyAlignment="1">
      <alignment horizontal="center" vertical="center"/>
    </xf>
    <xf numFmtId="3" fontId="18" fillId="10" borderId="20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3" fillId="5" borderId="2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4" fontId="23" fillId="5" borderId="23" xfId="53" applyNumberFormat="1" applyFont="1" applyFill="1" applyBorder="1" applyAlignment="1">
      <alignment horizontal="center" vertical="center"/>
    </xf>
    <xf numFmtId="3" fontId="0" fillId="6" borderId="18" xfId="0" applyNumberFormat="1" applyFont="1" applyFill="1" applyBorder="1" applyAlignment="1">
      <alignment horizontal="center" vertical="center"/>
    </xf>
    <xf numFmtId="3" fontId="0" fillId="6" borderId="19" xfId="0" applyNumberFormat="1" applyFont="1" applyFill="1" applyBorder="1" applyAlignment="1">
      <alignment horizontal="center" vertical="center"/>
    </xf>
    <xf numFmtId="3" fontId="0" fillId="6" borderId="20" xfId="0" applyNumberFormat="1" applyFont="1" applyFill="1" applyBorder="1" applyAlignment="1">
      <alignment horizontal="center" vertical="center"/>
    </xf>
    <xf numFmtId="184" fontId="0" fillId="6" borderId="23" xfId="53" applyNumberFormat="1" applyFont="1" applyFill="1" applyBorder="1" applyAlignment="1">
      <alignment horizontal="center" vertical="center" wrapText="1"/>
    </xf>
    <xf numFmtId="184" fontId="0" fillId="6" borderId="24" xfId="53" applyNumberFormat="1" applyFont="1" applyFill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center"/>
    </xf>
    <xf numFmtId="3" fontId="21" fillId="0" borderId="26" xfId="0" applyNumberFormat="1" applyFont="1" applyBorder="1" applyAlignment="1">
      <alignment horizontal="center" vertical="center"/>
    </xf>
    <xf numFmtId="3" fontId="21" fillId="0" borderId="27" xfId="0" applyNumberFormat="1" applyFont="1" applyBorder="1" applyAlignment="1">
      <alignment horizontal="center" vertical="center"/>
    </xf>
    <xf numFmtId="3" fontId="21" fillId="0" borderId="28" xfId="0" applyNumberFormat="1" applyFont="1" applyBorder="1" applyAlignment="1">
      <alignment horizontal="center" vertical="center"/>
    </xf>
    <xf numFmtId="3" fontId="0" fillId="6" borderId="29" xfId="0" applyNumberFormat="1" applyFont="1" applyFill="1" applyBorder="1" applyAlignment="1">
      <alignment horizontal="center" vertical="center"/>
    </xf>
    <xf numFmtId="3" fontId="0" fillId="6" borderId="30" xfId="0" applyNumberFormat="1" applyFont="1" applyFill="1" applyBorder="1" applyAlignment="1">
      <alignment horizontal="center" vertical="center"/>
    </xf>
    <xf numFmtId="3" fontId="0" fillId="6" borderId="31" xfId="0" applyNumberFormat="1" applyFont="1" applyFill="1" applyBorder="1" applyAlignment="1">
      <alignment horizontal="center" vertical="center"/>
    </xf>
    <xf numFmtId="9" fontId="21" fillId="0" borderId="32" xfId="53" applyNumberFormat="1" applyFont="1" applyBorder="1" applyAlignment="1">
      <alignment horizontal="center" vertical="center"/>
    </xf>
    <xf numFmtId="9" fontId="19" fillId="6" borderId="10" xfId="53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9" fontId="19" fillId="6" borderId="11" xfId="53" applyNumberFormat="1" applyFont="1" applyFill="1" applyBorder="1" applyAlignment="1">
      <alignment horizontal="center" vertical="center"/>
    </xf>
    <xf numFmtId="9" fontId="19" fillId="6" borderId="17" xfId="53" applyNumberFormat="1" applyFont="1" applyFill="1" applyBorder="1" applyAlignment="1">
      <alignment horizontal="center" vertical="center"/>
    </xf>
    <xf numFmtId="9" fontId="19" fillId="6" borderId="15" xfId="53" applyNumberFormat="1" applyFont="1" applyFill="1" applyBorder="1" applyAlignment="1">
      <alignment horizontal="center" vertical="center"/>
    </xf>
    <xf numFmtId="9" fontId="19" fillId="6" borderId="21" xfId="53" applyNumberFormat="1" applyFont="1" applyFill="1" applyBorder="1" applyAlignment="1">
      <alignment horizontal="center" vertical="center"/>
    </xf>
    <xf numFmtId="9" fontId="19" fillId="5" borderId="11" xfId="53" applyNumberFormat="1" applyFont="1" applyFill="1" applyBorder="1" applyAlignment="1">
      <alignment horizontal="center" vertical="center"/>
    </xf>
    <xf numFmtId="9" fontId="19" fillId="5" borderId="17" xfId="53" applyNumberFormat="1" applyFont="1" applyFill="1" applyBorder="1" applyAlignment="1">
      <alignment horizontal="center" vertical="center"/>
    </xf>
    <xf numFmtId="9" fontId="19" fillId="5" borderId="15" xfId="53" applyNumberFormat="1" applyFont="1" applyFill="1" applyBorder="1" applyAlignment="1">
      <alignment horizontal="center" vertical="center"/>
    </xf>
    <xf numFmtId="9" fontId="19" fillId="5" borderId="21" xfId="53" applyNumberFormat="1" applyFont="1" applyFill="1" applyBorder="1" applyAlignment="1">
      <alignment horizontal="center" vertical="center"/>
    </xf>
    <xf numFmtId="9" fontId="19" fillId="10" borderId="11" xfId="53" applyFont="1" applyFill="1" applyBorder="1" applyAlignment="1">
      <alignment horizontal="center" vertical="center"/>
    </xf>
    <xf numFmtId="9" fontId="19" fillId="10" borderId="17" xfId="53" applyFont="1" applyFill="1" applyBorder="1" applyAlignment="1">
      <alignment horizontal="center" vertical="center"/>
    </xf>
    <xf numFmtId="9" fontId="19" fillId="10" borderId="15" xfId="53" applyFont="1" applyFill="1" applyBorder="1" applyAlignment="1">
      <alignment horizontal="center" vertical="center"/>
    </xf>
    <xf numFmtId="9" fontId="19" fillId="10" borderId="21" xfId="53" applyFont="1" applyFill="1" applyBorder="1" applyAlignment="1">
      <alignment horizontal="center" vertical="center"/>
    </xf>
    <xf numFmtId="9" fontId="19" fillId="6" borderId="10" xfId="53" applyNumberFormat="1" applyFont="1" applyFill="1" applyBorder="1" applyAlignment="1">
      <alignment horizontal="center" vertical="center"/>
    </xf>
    <xf numFmtId="9" fontId="19" fillId="5" borderId="10" xfId="53" applyNumberFormat="1" applyFont="1" applyFill="1" applyBorder="1" applyAlignment="1">
      <alignment horizontal="center" vertical="center"/>
    </xf>
    <xf numFmtId="9" fontId="19" fillId="10" borderId="10" xfId="53" applyFont="1" applyFill="1" applyBorder="1" applyAlignment="1">
      <alignment horizontal="center" vertical="center"/>
    </xf>
    <xf numFmtId="184" fontId="20" fillId="6" borderId="23" xfId="53" applyNumberFormat="1" applyFont="1" applyFill="1" applyBorder="1" applyAlignment="1">
      <alignment horizontal="center" vertical="center" wrapText="1"/>
    </xf>
    <xf numFmtId="184" fontId="24" fillId="6" borderId="23" xfId="53" applyNumberFormat="1" applyFont="1" applyFill="1" applyBorder="1" applyAlignment="1">
      <alignment horizontal="center" vertical="center" wrapText="1"/>
    </xf>
    <xf numFmtId="184" fontId="18" fillId="10" borderId="33" xfId="53" applyNumberFormat="1" applyFont="1" applyFill="1" applyBorder="1" applyAlignment="1">
      <alignment horizontal="center" vertical="center" wrapText="1"/>
    </xf>
    <xf numFmtId="184" fontId="25" fillId="10" borderId="23" xfId="53" applyNumberFormat="1" applyFont="1" applyFill="1" applyBorder="1" applyAlignment="1">
      <alignment horizontal="center" vertical="center" wrapText="1"/>
    </xf>
    <xf numFmtId="184" fontId="18" fillId="10" borderId="34" xfId="53" applyNumberFormat="1" applyFont="1" applyFill="1" applyBorder="1" applyAlignment="1">
      <alignment horizontal="center" vertical="center" wrapText="1"/>
    </xf>
    <xf numFmtId="184" fontId="26" fillId="5" borderId="10" xfId="53" applyNumberFormat="1" applyFont="1" applyFill="1" applyBorder="1" applyAlignment="1">
      <alignment horizontal="center" vertical="center" wrapText="1"/>
    </xf>
    <xf numFmtId="184" fontId="25" fillId="10" borderId="32" xfId="53" applyNumberFormat="1" applyFont="1" applyFill="1" applyBorder="1" applyAlignment="1">
      <alignment horizontal="center" vertical="center" wrapText="1"/>
    </xf>
    <xf numFmtId="184" fontId="18" fillId="10" borderId="32" xfId="53" applyNumberFormat="1" applyFont="1" applyFill="1" applyBorder="1" applyAlignment="1">
      <alignment horizontal="center" vertical="center" wrapText="1"/>
    </xf>
    <xf numFmtId="184" fontId="25" fillId="10" borderId="34" xfId="53" applyNumberFormat="1" applyFont="1" applyFill="1" applyBorder="1" applyAlignment="1">
      <alignment horizontal="center" vertical="center" wrapText="1"/>
    </xf>
    <xf numFmtId="3" fontId="18" fillId="10" borderId="35" xfId="0" applyNumberFormat="1" applyFont="1" applyFill="1" applyBorder="1" applyAlignment="1">
      <alignment horizontal="center" vertical="center"/>
    </xf>
    <xf numFmtId="3" fontId="18" fillId="10" borderId="36" xfId="0" applyNumberFormat="1" applyFont="1" applyFill="1" applyBorder="1" applyAlignment="1">
      <alignment horizontal="center" vertical="center"/>
    </xf>
    <xf numFmtId="3" fontId="18" fillId="10" borderId="37" xfId="0" applyNumberFormat="1" applyFont="1" applyFill="1" applyBorder="1" applyAlignment="1">
      <alignment horizontal="center" vertical="center"/>
    </xf>
    <xf numFmtId="3" fontId="23" fillId="5" borderId="21" xfId="0" applyNumberFormat="1" applyFont="1" applyFill="1" applyBorder="1" applyAlignment="1">
      <alignment horizontal="center" vertical="center"/>
    </xf>
    <xf numFmtId="184" fontId="23" fillId="5" borderId="10" xfId="53" applyNumberFormat="1" applyFont="1" applyFill="1" applyBorder="1" applyAlignment="1">
      <alignment horizontal="center" vertical="center"/>
    </xf>
    <xf numFmtId="3" fontId="0" fillId="6" borderId="22" xfId="0" applyNumberFormat="1" applyFont="1" applyFill="1" applyBorder="1" applyAlignment="1">
      <alignment horizontal="center" vertical="center"/>
    </xf>
    <xf numFmtId="184" fontId="0" fillId="6" borderId="23" xfId="53" applyNumberFormat="1" applyFont="1" applyFill="1" applyBorder="1" applyAlignment="1">
      <alignment horizontal="center" vertical="center"/>
    </xf>
    <xf numFmtId="3" fontId="0" fillId="6" borderId="38" xfId="0" applyNumberFormat="1" applyFont="1" applyFill="1" applyBorder="1" applyAlignment="1">
      <alignment horizontal="center" vertical="center"/>
    </xf>
    <xf numFmtId="184" fontId="0" fillId="6" borderId="24" xfId="53" applyNumberFormat="1" applyFont="1" applyFill="1" applyBorder="1" applyAlignment="1">
      <alignment horizontal="center" vertical="center"/>
    </xf>
    <xf numFmtId="3" fontId="18" fillId="10" borderId="39" xfId="0" applyNumberFormat="1" applyFont="1" applyFill="1" applyBorder="1" applyAlignment="1">
      <alignment horizontal="center" vertical="center"/>
    </xf>
    <xf numFmtId="184" fontId="18" fillId="10" borderId="34" xfId="53" applyNumberFormat="1" applyFont="1" applyFill="1" applyBorder="1" applyAlignment="1">
      <alignment horizontal="center" vertical="center"/>
    </xf>
    <xf numFmtId="3" fontId="18" fillId="10" borderId="22" xfId="0" applyNumberFormat="1" applyFont="1" applyFill="1" applyBorder="1" applyAlignment="1">
      <alignment horizontal="center" vertical="center"/>
    </xf>
    <xf numFmtId="184" fontId="18" fillId="10" borderId="23" xfId="53" applyNumberFormat="1" applyFont="1" applyFill="1" applyBorder="1" applyAlignment="1">
      <alignment horizontal="center" vertical="center"/>
    </xf>
    <xf numFmtId="3" fontId="23" fillId="5" borderId="11" xfId="0" applyNumberFormat="1" applyFont="1" applyFill="1" applyBorder="1" applyAlignment="1">
      <alignment horizontal="center" vertical="center"/>
    </xf>
    <xf numFmtId="3" fontId="23" fillId="5" borderId="17" xfId="0" applyNumberFormat="1" applyFont="1" applyFill="1" applyBorder="1" applyAlignment="1">
      <alignment horizontal="center" vertical="center"/>
    </xf>
    <xf numFmtId="3" fontId="23" fillId="5" borderId="15" xfId="0" applyNumberFormat="1" applyFont="1" applyFill="1" applyBorder="1" applyAlignment="1">
      <alignment horizontal="center" vertical="center"/>
    </xf>
    <xf numFmtId="3" fontId="23" fillId="5" borderId="18" xfId="0" applyNumberFormat="1" applyFont="1" applyFill="1" applyBorder="1" applyAlignment="1">
      <alignment horizontal="center" vertical="center"/>
    </xf>
    <xf numFmtId="3" fontId="23" fillId="5" borderId="19" xfId="0" applyNumberFormat="1" applyFont="1" applyFill="1" applyBorder="1" applyAlignment="1">
      <alignment horizontal="center" vertical="center"/>
    </xf>
    <xf numFmtId="3" fontId="23" fillId="5" borderId="20" xfId="0" applyNumberFormat="1" applyFont="1" applyFill="1" applyBorder="1" applyAlignment="1">
      <alignment horizontal="center" vertical="center"/>
    </xf>
    <xf numFmtId="0" fontId="27" fillId="0" borderId="40" xfId="55" applyFont="1" applyFill="1" applyBorder="1" applyAlignment="1">
      <alignment horizontal="center" vertical="center" wrapText="1"/>
      <protection/>
    </xf>
    <xf numFmtId="0" fontId="27" fillId="0" borderId="41" xfId="55" applyFont="1" applyFill="1" applyBorder="1" applyAlignment="1">
      <alignment horizontal="center" vertical="center" wrapText="1"/>
      <protection/>
    </xf>
    <xf numFmtId="0" fontId="27" fillId="0" borderId="21" xfId="55" applyFont="1" applyFill="1" applyBorder="1" applyAlignment="1">
      <alignment horizontal="center" vertical="center" wrapText="1"/>
      <protection/>
    </xf>
    <xf numFmtId="0" fontId="27" fillId="0" borderId="42" xfId="55" applyFont="1" applyFill="1" applyBorder="1" applyAlignment="1">
      <alignment horizontal="center" vertical="center" wrapText="1"/>
      <protection/>
    </xf>
    <xf numFmtId="0" fontId="27" fillId="0" borderId="43" xfId="55" applyFont="1" applyFill="1" applyBorder="1" applyAlignment="1">
      <alignment horizontal="center" vertical="center" wrapText="1"/>
      <protection/>
    </xf>
    <xf numFmtId="3" fontId="18" fillId="10" borderId="44" xfId="0" applyNumberFormat="1" applyFont="1" applyFill="1" applyBorder="1" applyAlignment="1">
      <alignment horizontal="center" vertical="center"/>
    </xf>
    <xf numFmtId="3" fontId="18" fillId="10" borderId="45" xfId="0" applyNumberFormat="1" applyFont="1" applyFill="1" applyBorder="1" applyAlignment="1">
      <alignment horizontal="center" vertical="center"/>
    </xf>
    <xf numFmtId="3" fontId="18" fillId="10" borderId="46" xfId="0" applyNumberFormat="1" applyFont="1" applyFill="1" applyBorder="1" applyAlignment="1">
      <alignment horizontal="center" vertical="center"/>
    </xf>
    <xf numFmtId="3" fontId="18" fillId="10" borderId="47" xfId="0" applyNumberFormat="1" applyFont="1" applyFill="1" applyBorder="1" applyAlignment="1">
      <alignment horizontal="center" vertical="center"/>
    </xf>
    <xf numFmtId="184" fontId="18" fillId="10" borderId="33" xfId="53" applyNumberFormat="1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/>
    </xf>
    <xf numFmtId="0" fontId="28" fillId="0" borderId="48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28" fillId="0" borderId="21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3" fillId="5" borderId="21" xfId="0" applyFont="1" applyFill="1" applyBorder="1" applyAlignment="1">
      <alignment horizontal="center" vertical="center" wrapText="1"/>
    </xf>
    <xf numFmtId="0" fontId="23" fillId="5" borderId="48" xfId="0" applyFont="1" applyFill="1" applyBorder="1" applyAlignment="1">
      <alignment horizontal="center" vertical="center" wrapText="1"/>
    </xf>
    <xf numFmtId="0" fontId="29" fillId="10" borderId="21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 wrapText="1"/>
    </xf>
    <xf numFmtId="0" fontId="23" fillId="6" borderId="48" xfId="0" applyFont="1" applyFill="1" applyBorder="1" applyAlignment="1">
      <alignment horizontal="center" vertical="center" wrapText="1"/>
    </xf>
    <xf numFmtId="0" fontId="2" fillId="0" borderId="32" xfId="54" applyFont="1" applyFill="1" applyBorder="1" applyAlignment="1">
      <alignment horizontal="center" vertical="center" wrapText="1"/>
      <protection/>
    </xf>
    <xf numFmtId="0" fontId="2" fillId="0" borderId="50" xfId="54" applyFont="1" applyFill="1" applyBorder="1" applyAlignment="1">
      <alignment horizontal="center" vertical="center" wrapText="1"/>
      <protection/>
    </xf>
    <xf numFmtId="0" fontId="2" fillId="0" borderId="51" xfId="54" applyFont="1" applyFill="1" applyBorder="1" applyAlignment="1">
      <alignment horizontal="center" vertical="center" wrapText="1"/>
      <protection/>
    </xf>
    <xf numFmtId="0" fontId="2" fillId="0" borderId="4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8" fillId="0" borderId="50" xfId="55" applyFont="1" applyFill="1" applyBorder="1" applyAlignment="1">
      <alignment horizontal="center" vertical="center" wrapText="1"/>
      <protection/>
    </xf>
    <xf numFmtId="0" fontId="28" fillId="0" borderId="51" xfId="55" applyFont="1" applyFill="1" applyBorder="1" applyAlignment="1">
      <alignment horizontal="center" vertical="center" wrapText="1"/>
      <protection/>
    </xf>
    <xf numFmtId="0" fontId="28" fillId="0" borderId="32" xfId="55" applyFont="1" applyFill="1" applyBorder="1" applyAlignment="1">
      <alignment horizontal="center" vertical="center" wrapText="1"/>
      <protection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9" fillId="10" borderId="21" xfId="0" applyFont="1" applyFill="1" applyBorder="1" applyAlignment="1">
      <alignment horizontal="center" vertical="center" wrapText="1"/>
    </xf>
    <xf numFmtId="0" fontId="29" fillId="10" borderId="49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lad1" xfId="54"/>
    <cellStyle name="Standaard_Blad6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16.57421875" style="0" customWidth="1"/>
    <col min="2" max="2" width="9.28125" style="0" customWidth="1"/>
    <col min="3" max="8" width="12.7109375" style="0" customWidth="1"/>
    <col min="10" max="10" width="9.140625" style="1" customWidth="1"/>
    <col min="11" max="11" width="12.140625" style="1" customWidth="1"/>
    <col min="12" max="15" width="9.140625" style="1" customWidth="1"/>
  </cols>
  <sheetData>
    <row r="1" spans="1:8" ht="19.5" thickBot="1">
      <c r="A1" s="94" t="s">
        <v>25</v>
      </c>
      <c r="B1" s="95"/>
      <c r="C1" s="95"/>
      <c r="D1" s="95"/>
      <c r="E1" s="95"/>
      <c r="F1" s="95"/>
      <c r="G1" s="95"/>
      <c r="H1" s="96"/>
    </row>
    <row r="2" spans="1:8" ht="19.5" thickBot="1">
      <c r="A2" s="5" t="s">
        <v>6</v>
      </c>
      <c r="B2" s="1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7</v>
      </c>
    </row>
    <row r="3" spans="1:8" ht="15.75">
      <c r="A3" s="105" t="s">
        <v>10</v>
      </c>
      <c r="B3" s="6">
        <v>1</v>
      </c>
      <c r="C3" s="58">
        <v>0.0004175824175824176</v>
      </c>
      <c r="D3" s="58">
        <v>0.00011270145384875464</v>
      </c>
      <c r="E3" s="58">
        <v>0.0007999051964211649</v>
      </c>
      <c r="F3" s="58">
        <v>0.0005736137667304016</v>
      </c>
      <c r="G3" s="58">
        <v>7.484749822237191E-05</v>
      </c>
      <c r="H3" s="58">
        <v>0.0004232090724548278</v>
      </c>
    </row>
    <row r="4" spans="1:8" ht="15.75">
      <c r="A4" s="106"/>
      <c r="B4" s="7">
        <v>2</v>
      </c>
      <c r="C4" s="57">
        <v>0.021582417582417582</v>
      </c>
      <c r="D4" s="57">
        <v>0.058323002366730534</v>
      </c>
      <c r="E4" s="57">
        <v>0.04956449605972625</v>
      </c>
      <c r="F4" s="57">
        <v>0.03505417463352454</v>
      </c>
      <c r="G4" s="57">
        <v>0.06975786834325062</v>
      </c>
      <c r="H4" s="57">
        <v>0.0437842064112588</v>
      </c>
    </row>
    <row r="5" spans="1:8" ht="15.75">
      <c r="A5" s="106"/>
      <c r="B5" s="7">
        <v>3</v>
      </c>
      <c r="C5" s="56">
        <v>0.2274945054945055</v>
      </c>
      <c r="D5" s="56">
        <v>0.360813704496788</v>
      </c>
      <c r="E5" s="56">
        <v>0.3249688925756947</v>
      </c>
      <c r="F5" s="56">
        <v>0.30892288081580627</v>
      </c>
      <c r="G5" s="56">
        <v>0.40477527038658734</v>
      </c>
      <c r="H5" s="56">
        <v>0.31120930199195185</v>
      </c>
    </row>
    <row r="6" spans="1:8" ht="15.75">
      <c r="A6" s="106"/>
      <c r="B6" s="8">
        <v>4</v>
      </c>
      <c r="C6" s="56">
        <v>0.0498021978021978</v>
      </c>
      <c r="D6" s="56">
        <v>0.0916826327059619</v>
      </c>
      <c r="E6" s="56">
        <v>0.055548971973692005</v>
      </c>
      <c r="F6" s="56">
        <v>0.05124282982791587</v>
      </c>
      <c r="G6" s="56">
        <v>0.0943452715092998</v>
      </c>
      <c r="H6" s="56">
        <v>0.06522440840392796</v>
      </c>
    </row>
    <row r="7" spans="1:8" ht="15.75">
      <c r="A7" s="106"/>
      <c r="B7" s="7">
        <v>5</v>
      </c>
      <c r="C7" s="29">
        <v>0.0042637362637362635</v>
      </c>
      <c r="D7" s="56">
        <v>0.011044742477177955</v>
      </c>
      <c r="E7" s="29">
        <v>0.008206434792913433</v>
      </c>
      <c r="F7" s="56">
        <v>0.01631612492033142</v>
      </c>
      <c r="G7" s="29">
        <v>0.007372478574903634</v>
      </c>
      <c r="H7" s="29">
        <v>0.008033799341515376</v>
      </c>
    </row>
    <row r="8" spans="1:8" ht="16.5" thickBot="1">
      <c r="A8" s="107"/>
      <c r="B8" s="9">
        <v>6</v>
      </c>
      <c r="C8" s="30">
        <v>0.0001978021978021978</v>
      </c>
      <c r="D8" s="30">
        <v>0.0016341710808069423</v>
      </c>
      <c r="E8" s="30">
        <v>5.9252236771938144E-05</v>
      </c>
      <c r="F8" s="30">
        <v>0.0010834926704907585</v>
      </c>
      <c r="G8" s="30">
        <v>0.0004490849893342315</v>
      </c>
      <c r="H8" s="30">
        <v>0.0004949394237183579</v>
      </c>
    </row>
    <row r="9" spans="1:8" ht="16.5" thickBot="1">
      <c r="A9" s="105" t="s">
        <v>8</v>
      </c>
      <c r="B9" s="6">
        <v>1</v>
      </c>
      <c r="C9" s="61">
        <v>0.02745054945054945</v>
      </c>
      <c r="D9" s="61">
        <v>0.027724557646793643</v>
      </c>
      <c r="E9" s="61">
        <v>0.05104580197902471</v>
      </c>
      <c r="F9" s="61">
        <v>0.03683875079668579</v>
      </c>
      <c r="G9" s="61">
        <v>0.09269862654840762</v>
      </c>
      <c r="H9" s="61">
        <v>0.046761015988695295</v>
      </c>
    </row>
    <row r="10" spans="1:8" ht="15.75">
      <c r="A10" s="106"/>
      <c r="B10" s="7">
        <v>2</v>
      </c>
      <c r="C10" s="60">
        <v>0.0013186813186813187</v>
      </c>
      <c r="D10" s="60">
        <v>0.021018821142792743</v>
      </c>
      <c r="E10" s="60">
        <v>0.009184096699650411</v>
      </c>
      <c r="F10" s="60">
        <v>0.00248565965583174</v>
      </c>
      <c r="G10" s="60">
        <v>0.012574379701358482</v>
      </c>
      <c r="H10" s="60">
        <v>0.00801945327126267</v>
      </c>
    </row>
    <row r="11" spans="1:8" ht="15.75">
      <c r="A11" s="106"/>
      <c r="B11" s="7">
        <v>3</v>
      </c>
      <c r="C11" s="29">
        <v>0.002835164835164835</v>
      </c>
      <c r="D11" s="29">
        <v>0.03781133776625718</v>
      </c>
      <c r="E11" s="29">
        <v>0.0018960715767020206</v>
      </c>
      <c r="F11" s="29">
        <v>0.0031867431485022306</v>
      </c>
      <c r="G11" s="29">
        <v>0.009318513528685304</v>
      </c>
      <c r="H11" s="29">
        <v>0.008342239851948555</v>
      </c>
    </row>
    <row r="12" spans="1:8" ht="15.75">
      <c r="A12" s="106"/>
      <c r="B12" s="7">
        <v>4</v>
      </c>
      <c r="C12" s="29">
        <v>0</v>
      </c>
      <c r="D12" s="29">
        <v>0.0015778203538825651</v>
      </c>
      <c r="E12" s="29">
        <v>2.9626118385969072E-05</v>
      </c>
      <c r="F12" s="29">
        <v>0.00025493945188017844</v>
      </c>
      <c r="G12" s="29">
        <v>0.0011975599715579506</v>
      </c>
      <c r="H12" s="29">
        <v>0.0004662472832129459</v>
      </c>
    </row>
    <row r="13" spans="1:8" ht="16.5" thickBot="1">
      <c r="A13" s="107"/>
      <c r="B13" s="9">
        <v>5</v>
      </c>
      <c r="C13" s="30">
        <v>0</v>
      </c>
      <c r="D13" s="30">
        <v>0</v>
      </c>
      <c r="E13" s="30">
        <v>2.9626118385969072E-05</v>
      </c>
      <c r="F13" s="30">
        <v>0</v>
      </c>
      <c r="G13" s="30">
        <v>0</v>
      </c>
      <c r="H13" s="30">
        <v>7.173035126353014E-06</v>
      </c>
    </row>
    <row r="14" spans="1:8" ht="16.5" thickBot="1">
      <c r="A14" s="105" t="s">
        <v>9</v>
      </c>
      <c r="B14" s="6">
        <v>1</v>
      </c>
      <c r="C14" s="61">
        <v>0.01134065934065934</v>
      </c>
      <c r="D14" s="61">
        <v>0.021413276231263382</v>
      </c>
      <c r="E14" s="61">
        <v>0.016738756888072526</v>
      </c>
      <c r="F14" s="61">
        <v>0.018291905672402804</v>
      </c>
      <c r="G14" s="61">
        <v>0.024213165674937316</v>
      </c>
      <c r="H14" s="61">
        <v>0.017179419127615468</v>
      </c>
    </row>
    <row r="15" spans="1:8" ht="15.75">
      <c r="A15" s="106"/>
      <c r="B15" s="7">
        <v>2</v>
      </c>
      <c r="C15" s="60">
        <v>0.00901098901098901</v>
      </c>
      <c r="D15" s="60">
        <v>0.05511101093204102</v>
      </c>
      <c r="E15" s="60">
        <v>0.017360905374177876</v>
      </c>
      <c r="F15" s="60">
        <v>0.03301465901848311</v>
      </c>
      <c r="G15" s="60">
        <v>0.012798922196025598</v>
      </c>
      <c r="H15" s="60">
        <v>0.020328381548084442</v>
      </c>
    </row>
    <row r="16" spans="1:8" ht="15.75">
      <c r="A16" s="106"/>
      <c r="B16" s="8">
        <v>3</v>
      </c>
      <c r="C16" s="29">
        <v>0.001142857142857143</v>
      </c>
      <c r="D16" s="29">
        <v>0.004282655246252677</v>
      </c>
      <c r="E16" s="29">
        <v>0.007791669135509866</v>
      </c>
      <c r="F16" s="29">
        <v>0.007074569789674952</v>
      </c>
      <c r="G16" s="29">
        <v>0.005800681112233823</v>
      </c>
      <c r="H16" s="29">
        <v>0.00471268407801393</v>
      </c>
    </row>
    <row r="17" spans="1:8" ht="16.5" thickBot="1">
      <c r="A17" s="107"/>
      <c r="B17" s="9">
        <v>4</v>
      </c>
      <c r="C17" s="30">
        <v>6.593406593406593E-05</v>
      </c>
      <c r="D17" s="30">
        <v>0</v>
      </c>
      <c r="E17" s="30">
        <v>0.00011850447354387629</v>
      </c>
      <c r="F17" s="30">
        <v>0.00025493945188017844</v>
      </c>
      <c r="G17" s="30">
        <v>7.484749822237191E-05</v>
      </c>
      <c r="H17" s="30">
        <v>9.324945664258918E-05</v>
      </c>
    </row>
    <row r="18" spans="1:8" ht="15.75">
      <c r="A18" s="105" t="s">
        <v>11</v>
      </c>
      <c r="B18" s="6">
        <v>0</v>
      </c>
      <c r="C18" s="58">
        <v>0.004087912087912088</v>
      </c>
      <c r="D18" s="58">
        <v>0.0030992899808407527</v>
      </c>
      <c r="E18" s="58">
        <v>0.0019553238134739585</v>
      </c>
      <c r="F18" s="58">
        <v>0.007138304652644997</v>
      </c>
      <c r="G18" s="58">
        <v>0.007858987313349051</v>
      </c>
      <c r="H18" s="58">
        <v>0.004511839094476046</v>
      </c>
    </row>
    <row r="19" spans="1:8" ht="15.75">
      <c r="A19" s="106"/>
      <c r="B19" s="7">
        <v>1</v>
      </c>
      <c r="C19" s="59">
        <v>0.09312087912087912</v>
      </c>
      <c r="D19" s="59">
        <v>0.054885608024343516</v>
      </c>
      <c r="E19" s="59">
        <v>0.07353202583397524</v>
      </c>
      <c r="F19" s="59">
        <v>0.08209050350541747</v>
      </c>
      <c r="G19" s="59">
        <v>0.057819692376782306</v>
      </c>
      <c r="H19" s="59">
        <v>0.07550336773999182</v>
      </c>
    </row>
    <row r="20" spans="1:8" ht="15.75">
      <c r="A20" s="106"/>
      <c r="B20" s="7">
        <v>2</v>
      </c>
      <c r="C20" s="59">
        <v>0.10127472527472528</v>
      </c>
      <c r="D20" s="59">
        <v>0.1553026034035839</v>
      </c>
      <c r="E20" s="59">
        <v>0.09853646975173312</v>
      </c>
      <c r="F20" s="59">
        <v>0.12893562778840026</v>
      </c>
      <c r="G20" s="59">
        <v>0.07911380562104711</v>
      </c>
      <c r="H20" s="59">
        <v>0.10635459181843614</v>
      </c>
    </row>
    <row r="21" spans="1:8" ht="15.75">
      <c r="A21" s="106"/>
      <c r="B21" s="7">
        <v>3</v>
      </c>
      <c r="C21" s="56">
        <v>0.040527472527472526</v>
      </c>
      <c r="D21" s="56">
        <v>0.04789811788572072</v>
      </c>
      <c r="E21" s="56">
        <v>0.03454405403803994</v>
      </c>
      <c r="F21" s="56">
        <v>0.03792224346717655</v>
      </c>
      <c r="G21" s="56">
        <v>0.02196774072826616</v>
      </c>
      <c r="H21" s="56">
        <v>0.03616644310707189</v>
      </c>
    </row>
    <row r="22" spans="1:8" ht="15.75">
      <c r="A22" s="106"/>
      <c r="B22" s="7">
        <v>4</v>
      </c>
      <c r="C22" s="29">
        <v>0.002263736263736264</v>
      </c>
      <c r="D22" s="29">
        <v>0.00022540290769750929</v>
      </c>
      <c r="E22" s="29">
        <v>0.0013628014457545772</v>
      </c>
      <c r="F22" s="29">
        <v>0.0016571064372211599</v>
      </c>
      <c r="G22" s="29">
        <v>0.0011601362224467648</v>
      </c>
      <c r="H22" s="29">
        <v>0.0015063373765341328</v>
      </c>
    </row>
    <row r="23" spans="1:8" ht="16.5" thickBot="1">
      <c r="A23" s="107"/>
      <c r="B23" s="9">
        <v>5</v>
      </c>
      <c r="C23" s="30">
        <v>8.791208791208791E-05</v>
      </c>
      <c r="D23" s="30">
        <v>0</v>
      </c>
      <c r="E23" s="30">
        <v>0</v>
      </c>
      <c r="F23" s="30">
        <v>0.00012746972594008922</v>
      </c>
      <c r="G23" s="30">
        <v>0</v>
      </c>
      <c r="H23" s="30">
        <v>4.303821075811808E-05</v>
      </c>
    </row>
    <row r="24" spans="1:8" ht="16.5" thickBot="1">
      <c r="A24" s="105" t="s">
        <v>12</v>
      </c>
      <c r="B24" s="10">
        <v>0</v>
      </c>
      <c r="C24" s="62">
        <v>0.02531868131868132</v>
      </c>
      <c r="D24" s="63">
        <v>0.00011270145384875464</v>
      </c>
      <c r="E24" s="62">
        <v>0.017449783729335783</v>
      </c>
      <c r="F24" s="62">
        <v>0.019757807520713832</v>
      </c>
      <c r="G24" s="63">
        <v>0.0005613562366677894</v>
      </c>
      <c r="H24" s="63">
        <v>0.014833836641298032</v>
      </c>
    </row>
    <row r="25" spans="1:8" ht="16.5" thickBot="1">
      <c r="A25" s="106"/>
      <c r="B25" s="7">
        <v>1</v>
      </c>
      <c r="C25" s="61">
        <v>0.0985054945054945</v>
      </c>
      <c r="D25" s="61">
        <v>0.007663698861715316</v>
      </c>
      <c r="E25" s="61">
        <v>0.08490845529418735</v>
      </c>
      <c r="F25" s="61">
        <v>0.06335245379222434</v>
      </c>
      <c r="G25" s="61">
        <v>0.02178062198271023</v>
      </c>
      <c r="H25" s="61">
        <v>0.06498769824475831</v>
      </c>
    </row>
    <row r="26" spans="1:8" ht="15.75">
      <c r="A26" s="106"/>
      <c r="B26" s="7">
        <v>2</v>
      </c>
      <c r="C26" s="64">
        <v>0.2006813186813187</v>
      </c>
      <c r="D26" s="60">
        <v>0.01808858334272512</v>
      </c>
      <c r="E26" s="64">
        <v>0.10650589559755881</v>
      </c>
      <c r="F26" s="64">
        <v>0.10337794773741237</v>
      </c>
      <c r="G26" s="64">
        <v>0.05714606489278096</v>
      </c>
      <c r="H26" s="60">
        <v>0.11617447690641342</v>
      </c>
    </row>
    <row r="27" spans="1:8" ht="15.75">
      <c r="A27" s="106"/>
      <c r="B27" s="7">
        <v>3</v>
      </c>
      <c r="C27" s="29">
        <v>0.0730989010989011</v>
      </c>
      <c r="D27" s="29">
        <v>0.020173560238927083</v>
      </c>
      <c r="E27" s="29">
        <v>0.03715115245600521</v>
      </c>
      <c r="F27" s="29">
        <v>0.040726577437858506</v>
      </c>
      <c r="G27" s="29">
        <v>0.01627933086336589</v>
      </c>
      <c r="H27" s="29">
        <v>0.04312428717963432</v>
      </c>
    </row>
    <row r="28" spans="1:8" ht="15.75">
      <c r="A28" s="106"/>
      <c r="B28" s="7">
        <v>4</v>
      </c>
      <c r="C28" s="29">
        <v>0.003978021978021978</v>
      </c>
      <c r="D28" s="29">
        <v>0</v>
      </c>
      <c r="E28" s="29">
        <v>0.0007110268412632576</v>
      </c>
      <c r="F28" s="29">
        <v>0.00031867431485022306</v>
      </c>
      <c r="G28" s="29">
        <v>0.0008607462295572771</v>
      </c>
      <c r="H28" s="29">
        <v>0.0016713171844402522</v>
      </c>
    </row>
    <row r="29" spans="1:8" ht="16.5" thickBot="1">
      <c r="A29" s="107"/>
      <c r="B29" s="9">
        <v>5</v>
      </c>
      <c r="C29" s="30">
        <v>0.00013186813186813186</v>
      </c>
      <c r="D29" s="30">
        <v>0</v>
      </c>
      <c r="E29" s="30">
        <v>0</v>
      </c>
      <c r="F29" s="30">
        <v>0</v>
      </c>
      <c r="G29" s="30">
        <v>0</v>
      </c>
      <c r="H29" s="30">
        <v>4.303821075811808E-05</v>
      </c>
    </row>
    <row r="30" spans="1:8" ht="21.75" customHeight="1" thickBot="1">
      <c r="A30" s="97" t="s">
        <v>7</v>
      </c>
      <c r="B30" s="98"/>
      <c r="C30" s="11">
        <v>1</v>
      </c>
      <c r="D30" s="11">
        <v>1</v>
      </c>
      <c r="E30" s="11">
        <v>1</v>
      </c>
      <c r="F30" s="11">
        <v>1</v>
      </c>
      <c r="G30" s="11">
        <v>1</v>
      </c>
      <c r="H30" s="11">
        <v>1</v>
      </c>
    </row>
    <row r="31" spans="1:8" ht="31.5" customHeight="1" thickBot="1">
      <c r="A31" s="103" t="s">
        <v>23</v>
      </c>
      <c r="B31" s="104"/>
      <c r="C31" s="39">
        <f aca="true" t="shared" si="0" ref="C31:H31">1-(C32+C33)</f>
        <v>0.4274725274725275</v>
      </c>
      <c r="D31" s="39">
        <f t="shared" si="0"/>
        <v>0.6354671475262031</v>
      </c>
      <c r="E31" s="39">
        <f t="shared" si="0"/>
        <v>0.521982579842389</v>
      </c>
      <c r="F31" s="39">
        <f t="shared" si="0"/>
        <v>0.5041427660930529</v>
      </c>
      <c r="G31" s="39">
        <f t="shared" si="0"/>
        <v>0.6333595299577112</v>
      </c>
      <c r="H31" s="39">
        <f t="shared" si="0"/>
        <v>0.5249227105465135</v>
      </c>
    </row>
    <row r="32" spans="1:8" ht="31.5" customHeight="1" thickBot="1">
      <c r="A32" s="99" t="s">
        <v>14</v>
      </c>
      <c r="B32" s="100"/>
      <c r="C32" s="12">
        <f aca="true" t="shared" si="1" ref="C32:H32">C9+C14+C25</f>
        <v>0.1372967032967033</v>
      </c>
      <c r="D32" s="12">
        <f t="shared" si="1"/>
        <v>0.056801532739772335</v>
      </c>
      <c r="E32" s="12">
        <f t="shared" si="1"/>
        <v>0.15269301416128458</v>
      </c>
      <c r="F32" s="12">
        <f t="shared" si="1"/>
        <v>0.11848311026131295</v>
      </c>
      <c r="G32" s="12">
        <f t="shared" si="1"/>
        <v>0.13869241420605516</v>
      </c>
      <c r="H32" s="12">
        <f t="shared" si="1"/>
        <v>0.12892813336106906</v>
      </c>
    </row>
    <row r="33" spans="1:8" ht="33.75" customHeight="1" thickBot="1">
      <c r="A33" s="101" t="s">
        <v>13</v>
      </c>
      <c r="B33" s="102"/>
      <c r="C33" s="13">
        <f aca="true" t="shared" si="2" ref="C33:H33">C3++C10+C15+C18+C19+C20+C24+C26</f>
        <v>0.4352307692307692</v>
      </c>
      <c r="D33" s="13">
        <f t="shared" si="2"/>
        <v>0.3077313197340245</v>
      </c>
      <c r="E33" s="13">
        <f t="shared" si="2"/>
        <v>0.3253244059963264</v>
      </c>
      <c r="F33" s="13">
        <f t="shared" si="2"/>
        <v>0.3773741236456342</v>
      </c>
      <c r="G33" s="13">
        <f t="shared" si="2"/>
        <v>0.22794805583623365</v>
      </c>
      <c r="H33" s="13">
        <f t="shared" si="2"/>
        <v>0.34614915609241736</v>
      </c>
    </row>
    <row r="34" spans="3:8" ht="15">
      <c r="C34" s="40"/>
      <c r="D34" s="40"/>
      <c r="E34" s="40"/>
      <c r="F34" s="40"/>
      <c r="G34" s="40"/>
      <c r="H34" s="40"/>
    </row>
  </sheetData>
  <sheetProtection/>
  <mergeCells count="10">
    <mergeCell ref="A1:H1"/>
    <mergeCell ref="A30:B30"/>
    <mergeCell ref="A32:B32"/>
    <mergeCell ref="A33:B33"/>
    <mergeCell ref="A31:B31"/>
    <mergeCell ref="A3:A8"/>
    <mergeCell ref="A9:A13"/>
    <mergeCell ref="A14:A17"/>
    <mergeCell ref="A18:A23"/>
    <mergeCell ref="A24:A29"/>
  </mergeCells>
  <printOptions/>
  <pageMargins left="0.7" right="0.7" top="0.75" bottom="0.75" header="0.3" footer="0.3"/>
  <pageSetup horizontalDpi="600" verticalDpi="600" orientation="landscape" paperSize="9" scale="85" r:id="rId1"/>
  <headerFooter alignWithMargins="0">
    <oddFooter>&amp;Cbijlage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14.140625" style="3" customWidth="1"/>
    <col min="2" max="2" width="10.28125" style="3" customWidth="1"/>
    <col min="3" max="8" width="9.140625" style="3" customWidth="1"/>
    <col min="9" max="9" width="17.140625" style="3" customWidth="1"/>
    <col min="10" max="17" width="8.140625" style="3" customWidth="1"/>
    <col min="18" max="16384" width="9.140625" style="3" customWidth="1"/>
  </cols>
  <sheetData>
    <row r="1" spans="1:17" ht="16.5" thickBot="1">
      <c r="A1" s="117" t="s">
        <v>15</v>
      </c>
      <c r="B1" s="118"/>
      <c r="C1" s="119" t="s">
        <v>16</v>
      </c>
      <c r="D1" s="120"/>
      <c r="E1" s="120"/>
      <c r="F1" s="120"/>
      <c r="G1" s="120"/>
      <c r="H1" s="120"/>
      <c r="I1" s="121"/>
      <c r="J1" s="112">
        <v>2001</v>
      </c>
      <c r="K1" s="108">
        <f>J1+1</f>
        <v>2002</v>
      </c>
      <c r="L1" s="108">
        <f aca="true" t="shared" si="0" ref="L1:Q1">K1+1</f>
        <v>2003</v>
      </c>
      <c r="M1" s="108">
        <f t="shared" si="0"/>
        <v>2004</v>
      </c>
      <c r="N1" s="108">
        <f t="shared" si="0"/>
        <v>2005</v>
      </c>
      <c r="O1" s="108">
        <f t="shared" si="0"/>
        <v>2006</v>
      </c>
      <c r="P1" s="108">
        <f t="shared" si="0"/>
        <v>2007</v>
      </c>
      <c r="Q1" s="110">
        <f t="shared" si="0"/>
        <v>2008</v>
      </c>
    </row>
    <row r="2" spans="1:17" ht="16.5" thickBot="1">
      <c r="A2" s="15" t="s">
        <v>6</v>
      </c>
      <c r="B2" s="16" t="s">
        <v>0</v>
      </c>
      <c r="C2" s="17" t="s">
        <v>1</v>
      </c>
      <c r="D2" s="18" t="s">
        <v>4</v>
      </c>
      <c r="E2" s="18" t="s">
        <v>5</v>
      </c>
      <c r="F2" s="18" t="s">
        <v>3</v>
      </c>
      <c r="G2" s="16" t="s">
        <v>2</v>
      </c>
      <c r="H2" s="22" t="s">
        <v>17</v>
      </c>
      <c r="I2" s="24" t="s">
        <v>18</v>
      </c>
      <c r="J2" s="113"/>
      <c r="K2" s="109"/>
      <c r="L2" s="109"/>
      <c r="M2" s="109"/>
      <c r="N2" s="109"/>
      <c r="O2" s="109"/>
      <c r="P2" s="109"/>
      <c r="Q2" s="111"/>
    </row>
    <row r="3" spans="1:17" ht="15">
      <c r="A3" s="114" t="s">
        <v>24</v>
      </c>
      <c r="B3" s="84">
        <v>2</v>
      </c>
      <c r="C3" s="26">
        <v>215</v>
      </c>
      <c r="D3" s="27">
        <v>177</v>
      </c>
      <c r="E3" s="27">
        <v>447</v>
      </c>
      <c r="F3" s="27">
        <v>382</v>
      </c>
      <c r="G3" s="28">
        <v>189</v>
      </c>
      <c r="H3" s="70">
        <v>1410</v>
      </c>
      <c r="I3" s="71">
        <v>0.13184963530951935</v>
      </c>
      <c r="J3" s="26">
        <v>197</v>
      </c>
      <c r="K3" s="27">
        <v>288</v>
      </c>
      <c r="L3" s="27">
        <v>238</v>
      </c>
      <c r="M3" s="27">
        <v>209</v>
      </c>
      <c r="N3" s="27">
        <v>140</v>
      </c>
      <c r="O3" s="27">
        <v>139</v>
      </c>
      <c r="P3" s="27">
        <v>111</v>
      </c>
      <c r="Q3" s="28">
        <v>88</v>
      </c>
    </row>
    <row r="4" spans="1:17" ht="15">
      <c r="A4" s="114"/>
      <c r="B4" s="84">
        <v>3</v>
      </c>
      <c r="C4" s="26">
        <v>259</v>
      </c>
      <c r="D4" s="27">
        <v>229</v>
      </c>
      <c r="E4" s="27">
        <v>675</v>
      </c>
      <c r="F4" s="27">
        <v>435</v>
      </c>
      <c r="G4" s="28">
        <v>269</v>
      </c>
      <c r="H4" s="70">
        <v>1867</v>
      </c>
      <c r="I4" s="71">
        <v>0.17458387881054796</v>
      </c>
      <c r="J4" s="26">
        <v>170</v>
      </c>
      <c r="K4" s="27">
        <v>306</v>
      </c>
      <c r="L4" s="27">
        <v>298</v>
      </c>
      <c r="M4" s="27">
        <v>274</v>
      </c>
      <c r="N4" s="27">
        <v>288</v>
      </c>
      <c r="O4" s="27">
        <v>240</v>
      </c>
      <c r="P4" s="27">
        <v>220</v>
      </c>
      <c r="Q4" s="28">
        <v>71</v>
      </c>
    </row>
    <row r="5" spans="1:17" ht="15">
      <c r="A5" s="114"/>
      <c r="B5" s="84">
        <v>4</v>
      </c>
      <c r="C5" s="26">
        <v>72</v>
      </c>
      <c r="D5" s="27">
        <v>65</v>
      </c>
      <c r="E5" s="27">
        <v>73</v>
      </c>
      <c r="F5" s="27">
        <v>22</v>
      </c>
      <c r="G5" s="28">
        <v>7</v>
      </c>
      <c r="H5" s="70">
        <v>239</v>
      </c>
      <c r="I5" s="71">
        <v>0.02234898073686179</v>
      </c>
      <c r="J5" s="26">
        <v>4</v>
      </c>
      <c r="K5" s="27">
        <v>9</v>
      </c>
      <c r="L5" s="27">
        <v>63</v>
      </c>
      <c r="M5" s="27">
        <v>15</v>
      </c>
      <c r="N5" s="27">
        <v>67</v>
      </c>
      <c r="O5" s="27">
        <v>26</v>
      </c>
      <c r="P5" s="27">
        <v>35</v>
      </c>
      <c r="Q5" s="28">
        <v>20</v>
      </c>
    </row>
    <row r="6" spans="1:17" ht="15.75" thickBot="1">
      <c r="A6" s="115"/>
      <c r="B6" s="85">
        <v>5</v>
      </c>
      <c r="C6" s="35">
        <v>3</v>
      </c>
      <c r="D6" s="36">
        <v>4</v>
      </c>
      <c r="E6" s="36">
        <v>8</v>
      </c>
      <c r="F6" s="36">
        <v>0</v>
      </c>
      <c r="G6" s="37">
        <v>0</v>
      </c>
      <c r="H6" s="72">
        <v>15</v>
      </c>
      <c r="I6" s="73">
        <v>0.0014026556947821208</v>
      </c>
      <c r="J6" s="35">
        <v>3</v>
      </c>
      <c r="K6" s="36">
        <v>0</v>
      </c>
      <c r="L6" s="36">
        <v>2</v>
      </c>
      <c r="M6" s="36">
        <v>0</v>
      </c>
      <c r="N6" s="36">
        <v>7</v>
      </c>
      <c r="O6" s="36">
        <v>0</v>
      </c>
      <c r="P6" s="36">
        <v>2</v>
      </c>
      <c r="Q6" s="37">
        <v>1</v>
      </c>
    </row>
    <row r="7" spans="1:17" ht="15.75" thickBot="1">
      <c r="A7" s="116" t="s">
        <v>19</v>
      </c>
      <c r="B7" s="86">
        <v>1</v>
      </c>
      <c r="C7" s="78">
        <v>174</v>
      </c>
      <c r="D7" s="79">
        <v>42</v>
      </c>
      <c r="E7" s="79">
        <v>97</v>
      </c>
      <c r="F7" s="79">
        <v>84</v>
      </c>
      <c r="G7" s="80">
        <v>42</v>
      </c>
      <c r="H7" s="68">
        <v>439</v>
      </c>
      <c r="I7" s="69">
        <v>0.040115952870768655</v>
      </c>
      <c r="J7" s="78">
        <v>62</v>
      </c>
      <c r="K7" s="79">
        <v>120</v>
      </c>
      <c r="L7" s="79">
        <v>64</v>
      </c>
      <c r="M7" s="79">
        <v>55</v>
      </c>
      <c r="N7" s="79">
        <v>50</v>
      </c>
      <c r="O7" s="79">
        <v>37</v>
      </c>
      <c r="P7" s="79">
        <v>43</v>
      </c>
      <c r="Q7" s="80">
        <v>8</v>
      </c>
    </row>
    <row r="8" spans="1:17" ht="15">
      <c r="A8" s="114"/>
      <c r="B8" s="87">
        <v>2</v>
      </c>
      <c r="C8" s="65">
        <v>2</v>
      </c>
      <c r="D8" s="66">
        <v>46</v>
      </c>
      <c r="E8" s="66">
        <v>5</v>
      </c>
      <c r="F8" s="66">
        <v>21</v>
      </c>
      <c r="G8" s="67">
        <v>18</v>
      </c>
      <c r="H8" s="74">
        <v>92</v>
      </c>
      <c r="I8" s="75">
        <v>0.008602954927997007</v>
      </c>
      <c r="J8" s="65">
        <v>0</v>
      </c>
      <c r="K8" s="66">
        <v>23</v>
      </c>
      <c r="L8" s="66">
        <v>2</v>
      </c>
      <c r="M8" s="66">
        <v>9</v>
      </c>
      <c r="N8" s="66">
        <v>34</v>
      </c>
      <c r="O8" s="66">
        <v>2</v>
      </c>
      <c r="P8" s="66">
        <v>17</v>
      </c>
      <c r="Q8" s="67">
        <v>5</v>
      </c>
    </row>
    <row r="9" spans="1:17" ht="15.75" thickBot="1">
      <c r="A9" s="115"/>
      <c r="B9" s="85">
        <v>3</v>
      </c>
      <c r="C9" s="35">
        <v>0</v>
      </c>
      <c r="D9" s="36">
        <v>0</v>
      </c>
      <c r="E9" s="36">
        <v>2</v>
      </c>
      <c r="F9" s="36">
        <v>0</v>
      </c>
      <c r="G9" s="37">
        <v>0</v>
      </c>
      <c r="H9" s="72">
        <v>2</v>
      </c>
      <c r="I9" s="73">
        <v>0.0001870207593042828</v>
      </c>
      <c r="J9" s="35">
        <v>0</v>
      </c>
      <c r="K9" s="36">
        <v>0</v>
      </c>
      <c r="L9" s="36">
        <v>0</v>
      </c>
      <c r="M9" s="36">
        <v>0</v>
      </c>
      <c r="N9" s="36">
        <v>0</v>
      </c>
      <c r="O9" s="36">
        <v>2</v>
      </c>
      <c r="P9" s="36">
        <v>0</v>
      </c>
      <c r="Q9" s="37">
        <v>0</v>
      </c>
    </row>
    <row r="10" spans="1:17" ht="15">
      <c r="A10" s="114" t="s">
        <v>20</v>
      </c>
      <c r="B10" s="84">
        <v>1</v>
      </c>
      <c r="C10" s="81">
        <v>53</v>
      </c>
      <c r="D10" s="82">
        <v>4</v>
      </c>
      <c r="E10" s="82">
        <v>30</v>
      </c>
      <c r="F10" s="82">
        <v>20</v>
      </c>
      <c r="G10" s="83">
        <v>8</v>
      </c>
      <c r="H10" s="23">
        <v>115</v>
      </c>
      <c r="I10" s="25">
        <v>0.010753693659996259</v>
      </c>
      <c r="J10" s="81">
        <v>19</v>
      </c>
      <c r="K10" s="82">
        <v>14</v>
      </c>
      <c r="L10" s="82">
        <v>2</v>
      </c>
      <c r="M10" s="82">
        <v>18</v>
      </c>
      <c r="N10" s="82">
        <v>19</v>
      </c>
      <c r="O10" s="82">
        <v>11</v>
      </c>
      <c r="P10" s="82">
        <v>24</v>
      </c>
      <c r="Q10" s="83">
        <v>8</v>
      </c>
    </row>
    <row r="11" spans="1:17" ht="15">
      <c r="A11" s="114"/>
      <c r="B11" s="84">
        <v>2</v>
      </c>
      <c r="C11" s="19">
        <v>96</v>
      </c>
      <c r="D11" s="20">
        <v>73</v>
      </c>
      <c r="E11" s="20">
        <v>77</v>
      </c>
      <c r="F11" s="20">
        <v>76</v>
      </c>
      <c r="G11" s="21">
        <v>52</v>
      </c>
      <c r="H11" s="76">
        <v>374</v>
      </c>
      <c r="I11" s="77">
        <v>0.03497288198990088</v>
      </c>
      <c r="J11" s="19">
        <v>26</v>
      </c>
      <c r="K11" s="20">
        <v>43</v>
      </c>
      <c r="L11" s="20">
        <v>17</v>
      </c>
      <c r="M11" s="20">
        <v>37</v>
      </c>
      <c r="N11" s="20">
        <v>79</v>
      </c>
      <c r="O11" s="20">
        <v>63</v>
      </c>
      <c r="P11" s="20">
        <v>82</v>
      </c>
      <c r="Q11" s="21">
        <v>27</v>
      </c>
    </row>
    <row r="12" spans="1:17" ht="15">
      <c r="A12" s="114"/>
      <c r="B12" s="84">
        <v>3</v>
      </c>
      <c r="C12" s="26">
        <v>42</v>
      </c>
      <c r="D12" s="27">
        <v>79</v>
      </c>
      <c r="E12" s="27">
        <v>4</v>
      </c>
      <c r="F12" s="27">
        <v>45</v>
      </c>
      <c r="G12" s="28">
        <v>29</v>
      </c>
      <c r="H12" s="70">
        <v>199</v>
      </c>
      <c r="I12" s="71">
        <v>0.018608565550776137</v>
      </c>
      <c r="J12" s="26">
        <v>11</v>
      </c>
      <c r="K12" s="27">
        <v>32</v>
      </c>
      <c r="L12" s="27">
        <v>32</v>
      </c>
      <c r="M12" s="27">
        <v>24</v>
      </c>
      <c r="N12" s="27">
        <v>43</v>
      </c>
      <c r="O12" s="27">
        <v>17</v>
      </c>
      <c r="P12" s="27">
        <v>37</v>
      </c>
      <c r="Q12" s="28">
        <v>3</v>
      </c>
    </row>
    <row r="13" spans="1:17" ht="15">
      <c r="A13" s="114"/>
      <c r="B13" s="84">
        <v>4</v>
      </c>
      <c r="C13" s="26">
        <v>4</v>
      </c>
      <c r="D13" s="27">
        <v>4</v>
      </c>
      <c r="E13" s="27">
        <v>12</v>
      </c>
      <c r="F13" s="27">
        <v>4</v>
      </c>
      <c r="G13" s="28">
        <v>1</v>
      </c>
      <c r="H13" s="70">
        <v>25</v>
      </c>
      <c r="I13" s="71">
        <v>0.0023377594913035348</v>
      </c>
      <c r="J13" s="26">
        <v>1</v>
      </c>
      <c r="K13" s="27">
        <v>12</v>
      </c>
      <c r="L13" s="27">
        <v>2</v>
      </c>
      <c r="M13" s="27">
        <v>7</v>
      </c>
      <c r="N13" s="27">
        <v>0</v>
      </c>
      <c r="O13" s="27">
        <v>3</v>
      </c>
      <c r="P13" s="27">
        <v>0</v>
      </c>
      <c r="Q13" s="28">
        <v>0</v>
      </c>
    </row>
    <row r="14" spans="1:17" ht="15.75" thickBot="1">
      <c r="A14" s="115"/>
      <c r="B14" s="85">
        <v>5</v>
      </c>
      <c r="C14" s="35">
        <v>0</v>
      </c>
      <c r="D14" s="36">
        <v>2</v>
      </c>
      <c r="E14" s="36">
        <v>0</v>
      </c>
      <c r="F14" s="36">
        <v>0</v>
      </c>
      <c r="G14" s="37">
        <v>0</v>
      </c>
      <c r="H14" s="72">
        <v>2</v>
      </c>
      <c r="I14" s="73">
        <v>0.0001870207593042828</v>
      </c>
      <c r="J14" s="35">
        <v>0</v>
      </c>
      <c r="K14" s="36">
        <v>0</v>
      </c>
      <c r="L14" s="36">
        <v>0</v>
      </c>
      <c r="M14" s="36">
        <v>0</v>
      </c>
      <c r="N14" s="36">
        <v>2</v>
      </c>
      <c r="O14" s="36">
        <v>0</v>
      </c>
      <c r="P14" s="36">
        <v>0</v>
      </c>
      <c r="Q14" s="37">
        <v>0</v>
      </c>
    </row>
    <row r="15" spans="1:17" ht="15">
      <c r="A15" s="116" t="s">
        <v>21</v>
      </c>
      <c r="B15" s="88">
        <v>0</v>
      </c>
      <c r="C15" s="89">
        <v>8</v>
      </c>
      <c r="D15" s="90">
        <v>0</v>
      </c>
      <c r="E15" s="90">
        <v>12</v>
      </c>
      <c r="F15" s="90">
        <v>16</v>
      </c>
      <c r="G15" s="91">
        <v>11</v>
      </c>
      <c r="H15" s="92">
        <v>47</v>
      </c>
      <c r="I15" s="93">
        <v>0.004394987843650645</v>
      </c>
      <c r="J15" s="89">
        <v>12</v>
      </c>
      <c r="K15" s="90">
        <v>6</v>
      </c>
      <c r="L15" s="90">
        <v>14</v>
      </c>
      <c r="M15" s="90">
        <v>4</v>
      </c>
      <c r="N15" s="90">
        <v>1</v>
      </c>
      <c r="O15" s="90">
        <v>1</v>
      </c>
      <c r="P15" s="90">
        <v>9</v>
      </c>
      <c r="Q15" s="91">
        <v>0</v>
      </c>
    </row>
    <row r="16" spans="1:17" ht="15">
      <c r="A16" s="114"/>
      <c r="B16" s="84">
        <v>1</v>
      </c>
      <c r="C16" s="19">
        <v>512</v>
      </c>
      <c r="D16" s="20">
        <v>122</v>
      </c>
      <c r="E16" s="20">
        <v>368</v>
      </c>
      <c r="F16" s="20">
        <v>681</v>
      </c>
      <c r="G16" s="21">
        <v>242</v>
      </c>
      <c r="H16" s="76">
        <v>1925</v>
      </c>
      <c r="I16" s="77">
        <v>0.18000748083037219</v>
      </c>
      <c r="J16" s="19">
        <v>193</v>
      </c>
      <c r="K16" s="20">
        <v>357</v>
      </c>
      <c r="L16" s="20">
        <v>274</v>
      </c>
      <c r="M16" s="20">
        <v>291</v>
      </c>
      <c r="N16" s="20">
        <v>275</v>
      </c>
      <c r="O16" s="20">
        <v>203</v>
      </c>
      <c r="P16" s="20">
        <v>250</v>
      </c>
      <c r="Q16" s="21">
        <v>82</v>
      </c>
    </row>
    <row r="17" spans="1:17" ht="15">
      <c r="A17" s="114"/>
      <c r="B17" s="84">
        <v>2</v>
      </c>
      <c r="C17" s="19">
        <v>603</v>
      </c>
      <c r="D17" s="20">
        <v>385</v>
      </c>
      <c r="E17" s="20">
        <v>750</v>
      </c>
      <c r="F17" s="20">
        <v>917</v>
      </c>
      <c r="G17" s="21">
        <v>627</v>
      </c>
      <c r="H17" s="76">
        <v>3282</v>
      </c>
      <c r="I17" s="77">
        <v>0.30690106601832806</v>
      </c>
      <c r="J17" s="19">
        <v>250</v>
      </c>
      <c r="K17" s="20">
        <v>578</v>
      </c>
      <c r="L17" s="20">
        <v>509</v>
      </c>
      <c r="M17" s="20">
        <v>422</v>
      </c>
      <c r="N17" s="20">
        <v>685</v>
      </c>
      <c r="O17" s="20">
        <v>357</v>
      </c>
      <c r="P17" s="20">
        <v>415</v>
      </c>
      <c r="Q17" s="21">
        <v>66</v>
      </c>
    </row>
    <row r="18" spans="1:17" ht="15">
      <c r="A18" s="114"/>
      <c r="B18" s="84">
        <v>3</v>
      </c>
      <c r="C18" s="26">
        <v>170</v>
      </c>
      <c r="D18" s="27">
        <v>75</v>
      </c>
      <c r="E18" s="27">
        <v>127</v>
      </c>
      <c r="F18" s="27">
        <v>164</v>
      </c>
      <c r="G18" s="28">
        <v>85</v>
      </c>
      <c r="H18" s="70">
        <v>621</v>
      </c>
      <c r="I18" s="71">
        <v>0.0580699457639798</v>
      </c>
      <c r="J18" s="26">
        <v>53</v>
      </c>
      <c r="K18" s="27">
        <v>86</v>
      </c>
      <c r="L18" s="27">
        <v>127</v>
      </c>
      <c r="M18" s="27">
        <v>58</v>
      </c>
      <c r="N18" s="27">
        <v>125</v>
      </c>
      <c r="O18" s="27">
        <v>60</v>
      </c>
      <c r="P18" s="27">
        <v>107</v>
      </c>
      <c r="Q18" s="28">
        <v>5</v>
      </c>
    </row>
    <row r="19" spans="1:17" ht="15">
      <c r="A19" s="114"/>
      <c r="B19" s="84">
        <v>4</v>
      </c>
      <c r="C19" s="26">
        <v>9</v>
      </c>
      <c r="D19" s="27">
        <v>12</v>
      </c>
      <c r="E19" s="27">
        <v>10</v>
      </c>
      <c r="F19" s="27">
        <v>5</v>
      </c>
      <c r="G19" s="28">
        <v>0</v>
      </c>
      <c r="H19" s="70">
        <v>36</v>
      </c>
      <c r="I19" s="71">
        <v>0.00336637366747709</v>
      </c>
      <c r="J19" s="26">
        <v>8</v>
      </c>
      <c r="K19" s="27">
        <v>4</v>
      </c>
      <c r="L19" s="27">
        <v>6</v>
      </c>
      <c r="M19" s="27">
        <v>10</v>
      </c>
      <c r="N19" s="27">
        <v>5</v>
      </c>
      <c r="O19" s="27">
        <v>1</v>
      </c>
      <c r="P19" s="27">
        <v>2</v>
      </c>
      <c r="Q19" s="28">
        <v>0</v>
      </c>
    </row>
    <row r="20" spans="1:17" ht="15.75" thickBot="1">
      <c r="A20" s="115"/>
      <c r="B20" s="85">
        <v>5</v>
      </c>
      <c r="C20" s="35">
        <v>4</v>
      </c>
      <c r="D20" s="36">
        <v>0</v>
      </c>
      <c r="E20" s="36">
        <v>0</v>
      </c>
      <c r="F20" s="36">
        <v>0</v>
      </c>
      <c r="G20" s="37">
        <v>0</v>
      </c>
      <c r="H20" s="72">
        <v>4</v>
      </c>
      <c r="I20" s="73">
        <v>0.0003740415186085656</v>
      </c>
      <c r="J20" s="35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4</v>
      </c>
      <c r="Q20" s="37">
        <v>0</v>
      </c>
    </row>
    <row r="21" spans="1:22" s="4" customFormat="1" ht="25.5" customHeight="1" thickBot="1">
      <c r="A21" s="126" t="s">
        <v>7</v>
      </c>
      <c r="B21" s="127"/>
      <c r="C21" s="31">
        <v>2226</v>
      </c>
      <c r="D21" s="32">
        <v>1319</v>
      </c>
      <c r="E21" s="32">
        <v>2697</v>
      </c>
      <c r="F21" s="32">
        <v>2872</v>
      </c>
      <c r="G21" s="33">
        <v>1580</v>
      </c>
      <c r="H21" s="34">
        <v>10694</v>
      </c>
      <c r="I21" s="38">
        <f aca="true" t="shared" si="1" ref="I21:Q21">SUM(I3:I20)</f>
        <v>0.9990648962034786</v>
      </c>
      <c r="J21" s="31">
        <f t="shared" si="1"/>
        <v>1009</v>
      </c>
      <c r="K21" s="32">
        <f t="shared" si="1"/>
        <v>1878</v>
      </c>
      <c r="L21" s="32">
        <f t="shared" si="1"/>
        <v>1650</v>
      </c>
      <c r="M21" s="32">
        <f t="shared" si="1"/>
        <v>1433</v>
      </c>
      <c r="N21" s="32">
        <f t="shared" si="1"/>
        <v>1820</v>
      </c>
      <c r="O21" s="32">
        <f t="shared" si="1"/>
        <v>1162</v>
      </c>
      <c r="P21" s="32">
        <f t="shared" si="1"/>
        <v>1358</v>
      </c>
      <c r="Q21" s="33">
        <f t="shared" si="1"/>
        <v>384</v>
      </c>
      <c r="S21" s="3"/>
      <c r="T21" s="3"/>
      <c r="U21" s="3"/>
      <c r="V21" s="3"/>
    </row>
    <row r="22" spans="1:17" ht="42.75" customHeight="1" thickBot="1">
      <c r="A22" s="128" t="s">
        <v>23</v>
      </c>
      <c r="B22" s="129"/>
      <c r="C22" s="41">
        <f>1-(C23+C24)</f>
        <v>0.3495058400718778</v>
      </c>
      <c r="D22" s="42">
        <f aca="true" t="shared" si="2" ref="D22:Q22">1-(D23+D24)</f>
        <v>0.4905231235784685</v>
      </c>
      <c r="E22" s="42">
        <f t="shared" si="2"/>
        <v>0.5035224323322209</v>
      </c>
      <c r="F22" s="42">
        <f t="shared" si="2"/>
        <v>0.36803621169916434</v>
      </c>
      <c r="G22" s="43">
        <f t="shared" si="2"/>
        <v>0.36708860759493667</v>
      </c>
      <c r="H22" s="44">
        <f t="shared" si="2"/>
        <v>0.41331587806246484</v>
      </c>
      <c r="I22" s="53">
        <f t="shared" si="2"/>
        <v>0.41370273305877947</v>
      </c>
      <c r="J22" s="41">
        <f t="shared" si="2"/>
        <v>0.4430128840436075</v>
      </c>
      <c r="K22" s="42">
        <f t="shared" si="2"/>
        <v>0.39243876464323757</v>
      </c>
      <c r="L22" s="42">
        <f t="shared" si="2"/>
        <v>0.46545454545454545</v>
      </c>
      <c r="M22" s="42">
        <f t="shared" si="2"/>
        <v>0.4166085136078158</v>
      </c>
      <c r="N22" s="42">
        <f t="shared" si="2"/>
        <v>0.371978021978022</v>
      </c>
      <c r="O22" s="42">
        <f t="shared" si="2"/>
        <v>0.41996557659208256</v>
      </c>
      <c r="P22" s="42">
        <f t="shared" si="2"/>
        <v>0.38144329896907214</v>
      </c>
      <c r="Q22" s="43">
        <f t="shared" si="2"/>
        <v>0.48958333333333337</v>
      </c>
    </row>
    <row r="23" spans="1:17" ht="42.75" customHeight="1" thickBot="1">
      <c r="A23" s="122" t="s">
        <v>14</v>
      </c>
      <c r="B23" s="123"/>
      <c r="C23" s="45">
        <f>(C7+C10)/C21</f>
        <v>0.10197663971248877</v>
      </c>
      <c r="D23" s="46">
        <f aca="true" t="shared" si="3" ref="D23:Q23">(D7+D10)/D21</f>
        <v>0.034874905231235785</v>
      </c>
      <c r="E23" s="46">
        <f t="shared" si="3"/>
        <v>0.047089358546533185</v>
      </c>
      <c r="F23" s="46">
        <f t="shared" si="3"/>
        <v>0.036211699164345405</v>
      </c>
      <c r="G23" s="47">
        <f t="shared" si="3"/>
        <v>0.03164556962025317</v>
      </c>
      <c r="H23" s="48">
        <f t="shared" si="3"/>
        <v>0.05180475032728633</v>
      </c>
      <c r="I23" s="54">
        <f t="shared" si="3"/>
        <v>0.05091725945338824</v>
      </c>
      <c r="J23" s="45">
        <f t="shared" si="3"/>
        <v>0.0802775024777007</v>
      </c>
      <c r="K23" s="46">
        <f t="shared" si="3"/>
        <v>0.07135250266240682</v>
      </c>
      <c r="L23" s="46">
        <f t="shared" si="3"/>
        <v>0.04</v>
      </c>
      <c r="M23" s="46">
        <f t="shared" si="3"/>
        <v>0.050942079553384506</v>
      </c>
      <c r="N23" s="46">
        <f t="shared" si="3"/>
        <v>0.03791208791208791</v>
      </c>
      <c r="O23" s="46">
        <f t="shared" si="3"/>
        <v>0.04130808950086059</v>
      </c>
      <c r="P23" s="46">
        <f t="shared" si="3"/>
        <v>0.04933726067746686</v>
      </c>
      <c r="Q23" s="47">
        <f t="shared" si="3"/>
        <v>0.041666666666666664</v>
      </c>
    </row>
    <row r="24" spans="1:17" ht="42.75" customHeight="1" thickBot="1">
      <c r="A24" s="124" t="s">
        <v>22</v>
      </c>
      <c r="B24" s="125"/>
      <c r="C24" s="49">
        <f>(C8+C11+C15+C16+C17)/C21</f>
        <v>0.5485175202156334</v>
      </c>
      <c r="D24" s="50">
        <f aca="true" t="shared" si="4" ref="D24:Q24">(D8+D11+D15+D16+D17)/D21</f>
        <v>0.4746019711902957</v>
      </c>
      <c r="E24" s="50">
        <f t="shared" si="4"/>
        <v>0.44938820912124583</v>
      </c>
      <c r="F24" s="50">
        <f t="shared" si="4"/>
        <v>0.5957520891364902</v>
      </c>
      <c r="G24" s="51">
        <f t="shared" si="4"/>
        <v>0.6012658227848101</v>
      </c>
      <c r="H24" s="52">
        <f t="shared" si="4"/>
        <v>0.5348793716102488</v>
      </c>
      <c r="I24" s="55">
        <f t="shared" si="4"/>
        <v>0.5353800074878323</v>
      </c>
      <c r="J24" s="49">
        <f t="shared" si="4"/>
        <v>0.4767096134786918</v>
      </c>
      <c r="K24" s="50">
        <f t="shared" si="4"/>
        <v>0.5362087326943556</v>
      </c>
      <c r="L24" s="50">
        <f t="shared" si="4"/>
        <v>0.49454545454545457</v>
      </c>
      <c r="M24" s="50">
        <f t="shared" si="4"/>
        <v>0.5324494068387997</v>
      </c>
      <c r="N24" s="50">
        <f t="shared" si="4"/>
        <v>0.5901098901098901</v>
      </c>
      <c r="O24" s="50">
        <f t="shared" si="4"/>
        <v>0.5387263339070568</v>
      </c>
      <c r="P24" s="50">
        <f t="shared" si="4"/>
        <v>0.569219440353461</v>
      </c>
      <c r="Q24" s="51">
        <f t="shared" si="4"/>
        <v>0.46875</v>
      </c>
    </row>
    <row r="27" ht="18.7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18">
    <mergeCell ref="A10:A14"/>
    <mergeCell ref="A15:A20"/>
    <mergeCell ref="A23:B23"/>
    <mergeCell ref="A24:B24"/>
    <mergeCell ref="A21:B21"/>
    <mergeCell ref="A22:B22"/>
    <mergeCell ref="A3:A6"/>
    <mergeCell ref="A7:A9"/>
    <mergeCell ref="A1:B1"/>
    <mergeCell ref="C1:I1"/>
    <mergeCell ref="J1:J2"/>
    <mergeCell ref="K1:K2"/>
    <mergeCell ref="L1:L2"/>
    <mergeCell ref="M1:M2"/>
    <mergeCell ref="N1:N2"/>
    <mergeCell ref="O1:O2"/>
    <mergeCell ref="P1:P2"/>
    <mergeCell ref="Q1:Q2"/>
  </mergeCells>
  <printOptions/>
  <pageMargins left="0.7" right="0.7" top="0.75" bottom="0.75" header="0.3" footer="0.3"/>
  <pageSetup horizontalDpi="600" verticalDpi="600" orientation="landscape" paperSize="9" scale="80" r:id="rId1"/>
  <headerFooter alignWithMargins="0">
    <oddFooter>&amp;Cbijlage 2</oddFooter>
  </headerFooter>
  <ignoredErrors>
    <ignoredError sqref="J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Vlaamse Maatschappij voor Sociaal Wonen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wb0771</dc:creator>
  <cp:keywords/>
  <dc:description/>
  <cp:lastModifiedBy>Robert Willems</cp:lastModifiedBy>
  <cp:lastPrinted>2008-06-13T13:46:51Z</cp:lastPrinted>
  <dcterms:created xsi:type="dcterms:W3CDTF">2008-05-29T16:24:04Z</dcterms:created>
  <dcterms:modified xsi:type="dcterms:W3CDTF">2008-06-13T16:05:50Z</dcterms:modified>
  <cp:category/>
  <cp:version/>
  <cp:contentType/>
  <cp:contentStatus/>
</cp:coreProperties>
</file>