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ichStyles.xml" ContentType="application/vnd.ms-excel.richstyles+xml"/>
  <Override PartName="/xl/richData/rdsupportingpropertybagstructure.xml" ContentType="application/vnd.ms-excel.rdsupportingpropertybagstructure+xml"/>
  <Override PartName="/xl/richData/rdsupportingpropertybag.xml" ContentType="application/vnd.ms-excel.rdsupportingpropertybag+xml"/>
  <Override PartName="/xl/richData/rdRichValueTypes.xml" ContentType="application/vnd.ms-excel.rdrichvaluety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vlaamseoverheid-my.sharepoint.com/personal/michael_vantilborg_vlaanderen_be/Documents/Parlementaire Vragen/SV/2020-2021/843/"/>
    </mc:Choice>
  </mc:AlternateContent>
  <xr:revisionPtr revIDLastSave="2" documentId="8_{9ADC54E3-B1AC-48C8-94DC-E3984A9003EB}" xr6:coauthVersionLast="45" xr6:coauthVersionMax="45" xr10:uidLastSave="{7F0F6E77-142A-4FC5-AC4C-AF084CD6EEEF}"/>
  <bookViews>
    <workbookView xWindow="-120" yWindow="-120" windowWidth="24240" windowHeight="13140" xr2:uid="{18EFF06E-C3A5-40AB-A634-637140D4696E}"/>
  </bookViews>
  <sheets>
    <sheet name="Blad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1" l="1"/>
  <c r="C101" i="1"/>
  <c r="B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101" i="1" s="1"/>
  <c r="E62" i="1"/>
  <c r="E61" i="1"/>
  <c r="E60" i="1"/>
  <c r="E59" i="1"/>
  <c r="D52" i="1" l="1"/>
  <c r="C52" i="1"/>
  <c r="B52" i="1"/>
  <c r="E51" i="1"/>
  <c r="E50" i="1"/>
  <c r="E49" i="1"/>
  <c r="E48" i="1"/>
  <c r="E47" i="1"/>
  <c r="E46" i="1"/>
  <c r="E45" i="1"/>
  <c r="E44" i="1"/>
  <c r="E43" i="1"/>
  <c r="E42" i="1"/>
  <c r="E41" i="1"/>
  <c r="E40" i="1"/>
  <c r="E52" i="1" l="1"/>
  <c r="E5" i="1"/>
  <c r="E32" i="1" l="1"/>
  <c r="E31" i="1"/>
  <c r="E30" i="1"/>
  <c r="E29" i="1"/>
  <c r="E28" i="1"/>
  <c r="E27" i="1"/>
  <c r="E26" i="1"/>
  <c r="E25" i="1"/>
  <c r="E24" i="1"/>
  <c r="E23" i="1"/>
  <c r="E6" i="1"/>
  <c r="E7" i="1"/>
  <c r="E8" i="1"/>
  <c r="E9" i="1"/>
  <c r="E10" i="1"/>
  <c r="E11" i="1"/>
  <c r="E12" i="1"/>
  <c r="E13" i="1"/>
  <c r="E14" i="1"/>
  <c r="E15" i="1"/>
  <c r="D33" i="1" l="1"/>
  <c r="C33" i="1"/>
  <c r="B33" i="1"/>
  <c r="E33" i="1"/>
  <c r="D16" i="1"/>
  <c r="C16" i="1"/>
  <c r="B16" i="1"/>
  <c r="E16" i="1"/>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21">
    <bk>
      <extLst>
        <ext uri="{3e2802c4-a4d2-4d8b-9148-e3be6c30e623}">
          <xlrd:rvb i="8"/>
        </ext>
      </extLst>
    </bk>
    <bk>
      <extLst>
        <ext uri="{3e2802c4-a4d2-4d8b-9148-e3be6c30e623}">
          <xlrd:rvb i="15"/>
        </ext>
      </extLst>
    </bk>
    <bk>
      <extLst>
        <ext uri="{3e2802c4-a4d2-4d8b-9148-e3be6c30e623}">
          <xlrd:rvb i="22"/>
        </ext>
      </extLst>
    </bk>
    <bk>
      <extLst>
        <ext uri="{3e2802c4-a4d2-4d8b-9148-e3be6c30e623}">
          <xlrd:rvb i="28"/>
        </ext>
      </extLst>
    </bk>
    <bk>
      <extLst>
        <ext uri="{3e2802c4-a4d2-4d8b-9148-e3be6c30e623}">
          <xlrd:rvb i="34"/>
        </ext>
      </extLst>
    </bk>
    <bk>
      <extLst>
        <ext uri="{3e2802c4-a4d2-4d8b-9148-e3be6c30e623}">
          <xlrd:rvb i="40"/>
        </ext>
      </extLst>
    </bk>
    <bk>
      <extLst>
        <ext uri="{3e2802c4-a4d2-4d8b-9148-e3be6c30e623}">
          <xlrd:rvb i="46"/>
        </ext>
      </extLst>
    </bk>
    <bk>
      <extLst>
        <ext uri="{3e2802c4-a4d2-4d8b-9148-e3be6c30e623}">
          <xlrd:rvb i="52"/>
        </ext>
      </extLst>
    </bk>
    <bk>
      <extLst>
        <ext uri="{3e2802c4-a4d2-4d8b-9148-e3be6c30e623}">
          <xlrd:rvb i="58"/>
        </ext>
      </extLst>
    </bk>
    <bk>
      <extLst>
        <ext uri="{3e2802c4-a4d2-4d8b-9148-e3be6c30e623}">
          <xlrd:rvb i="64"/>
        </ext>
      </extLst>
    </bk>
    <bk>
      <extLst>
        <ext uri="{3e2802c4-a4d2-4d8b-9148-e3be6c30e623}">
          <xlrd:rvb i="70"/>
        </ext>
      </extLst>
    </bk>
    <bk>
      <extLst>
        <ext uri="{3e2802c4-a4d2-4d8b-9148-e3be6c30e623}">
          <xlrd:rvb i="77"/>
        </ext>
      </extLst>
    </bk>
    <bk>
      <extLst>
        <ext uri="{3e2802c4-a4d2-4d8b-9148-e3be6c30e623}">
          <xlrd:rvb i="83"/>
        </ext>
      </extLst>
    </bk>
    <bk>
      <extLst>
        <ext uri="{3e2802c4-a4d2-4d8b-9148-e3be6c30e623}">
          <xlrd:rvb i="89"/>
        </ext>
      </extLst>
    </bk>
    <bk>
      <extLst>
        <ext uri="{3e2802c4-a4d2-4d8b-9148-e3be6c30e623}">
          <xlrd:rvb i="96"/>
        </ext>
      </extLst>
    </bk>
    <bk>
      <extLst>
        <ext uri="{3e2802c4-a4d2-4d8b-9148-e3be6c30e623}">
          <xlrd:rvb i="102"/>
        </ext>
      </extLst>
    </bk>
    <bk>
      <extLst>
        <ext uri="{3e2802c4-a4d2-4d8b-9148-e3be6c30e623}">
          <xlrd:rvb i="108"/>
        </ext>
      </extLst>
    </bk>
    <bk>
      <extLst>
        <ext uri="{3e2802c4-a4d2-4d8b-9148-e3be6c30e623}">
          <xlrd:rvb i="114"/>
        </ext>
      </extLst>
    </bk>
    <bk>
      <extLst>
        <ext uri="{3e2802c4-a4d2-4d8b-9148-e3be6c30e623}">
          <xlrd:rvb i="120"/>
        </ext>
      </extLst>
    </bk>
    <bk>
      <extLst>
        <ext uri="{3e2802c4-a4d2-4d8b-9148-e3be6c30e623}">
          <xlrd:rvb i="126"/>
        </ext>
      </extLst>
    </bk>
    <bk>
      <extLst>
        <ext uri="{3e2802c4-a4d2-4d8b-9148-e3be6c30e623}">
          <xlrd:rvb i="132"/>
        </ext>
      </extLst>
    </bk>
  </futureMetadata>
  <valueMetadata count="21">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valueMetadata>
</metadata>
</file>

<file path=xl/sharedStrings.xml><?xml version="1.0" encoding="utf-8"?>
<sst xmlns="http://schemas.openxmlformats.org/spreadsheetml/2006/main" count="86" uniqueCount="65">
  <si>
    <t>Afgeschafte haltes</t>
  </si>
  <si>
    <t>Nieuwe haltes</t>
  </si>
  <si>
    <t>Verplaatsen</t>
  </si>
  <si>
    <t>Netto-evolutie</t>
  </si>
  <si>
    <t>Vervoerregio Aalst</t>
  </si>
  <si>
    <t>Gemeente</t>
  </si>
  <si>
    <t>Vervoerregio Waasland</t>
  </si>
  <si>
    <t>Totaal</t>
  </si>
  <si>
    <t>Vervoerregio Mechelen</t>
  </si>
  <si>
    <t>BERLAAR</t>
  </si>
  <si>
    <t>BONHEIDEN</t>
  </si>
  <si>
    <t>BOORTMEERBEEK</t>
  </si>
  <si>
    <t>BORNEM</t>
  </si>
  <si>
    <t>DUFFEL</t>
  </si>
  <si>
    <t>HEIST-OP-DEN-BERG</t>
  </si>
  <si>
    <t>KAPELLE-OP-DEN-BOS</t>
  </si>
  <si>
    <t>MECHELEN</t>
  </si>
  <si>
    <t>PUTTE (BIJ MECHELEN)</t>
  </si>
  <si>
    <t>PUURS-SINT-AMANDS</t>
  </si>
  <si>
    <t>SINT-KATELIJNE-WAVER</t>
  </si>
  <si>
    <t>WILLEBROEK</t>
  </si>
  <si>
    <t>Aantal haltes op vandaag</t>
  </si>
  <si>
    <t>Vervoerregio Limburg</t>
  </si>
  <si>
    <t>ALKEN</t>
  </si>
  <si>
    <t>AS</t>
  </si>
  <si>
    <t>BERINGEN</t>
  </si>
  <si>
    <t>BILZEN</t>
  </si>
  <si>
    <t>BOCHOLT</t>
  </si>
  <si>
    <t>BORGLOON</t>
  </si>
  <si>
    <t>BREE</t>
  </si>
  <si>
    <t>DIEPENBEEK</t>
  </si>
  <si>
    <t>DILSEN-STOKKEM</t>
  </si>
  <si>
    <t>GENK</t>
  </si>
  <si>
    <t>GINGELOM</t>
  </si>
  <si>
    <t>HALEN</t>
  </si>
  <si>
    <t xml:space="preserve">HAM </t>
  </si>
  <si>
    <t>HAMONT-ACHEL</t>
  </si>
  <si>
    <t>HASSELT</t>
  </si>
  <si>
    <t>HECHTEL-EKSEL</t>
  </si>
  <si>
    <t>HEERS</t>
  </si>
  <si>
    <t>HERK-DE-STAD</t>
  </si>
  <si>
    <t>HERSTAPPE</t>
  </si>
  <si>
    <t>HEUSDEN-ZOLDER</t>
  </si>
  <si>
    <t>HOESELT</t>
  </si>
  <si>
    <t>HOUTHALEN-HELCHTEREN</t>
  </si>
  <si>
    <t>KINROOI</t>
  </si>
  <si>
    <t>KORTESSEM</t>
  </si>
  <si>
    <t>LANAKEN</t>
  </si>
  <si>
    <t>LEOPOLDSBURG</t>
  </si>
  <si>
    <t>LOMMEL</t>
  </si>
  <si>
    <t>LUMMEN</t>
  </si>
  <si>
    <t>MAASEIK</t>
  </si>
  <si>
    <t>MAASMECHELEN</t>
  </si>
  <si>
    <t xml:space="preserve">NIEUWERKERKEN </t>
  </si>
  <si>
    <t>OUDSBERGEN</t>
  </si>
  <si>
    <t>PEER</t>
  </si>
  <si>
    <t>PELT</t>
  </si>
  <si>
    <t>RIEMST</t>
  </si>
  <si>
    <t>SINT-TRUIDEN</t>
  </si>
  <si>
    <t>TESSENDERLO</t>
  </si>
  <si>
    <t>TONGEREN</t>
  </si>
  <si>
    <t>VOEREN</t>
  </si>
  <si>
    <t>WELLEN</t>
  </si>
  <si>
    <t>ZONHOVEN</t>
  </si>
  <si>
    <t>ZUTENDAAL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</si>
</sst>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0"/>
      <name val="Calibri"/>
      <family val="2"/>
      <scheme val="minor"/>
    </font>
    <font>
      <sz val="11"/>
      <color theme="1"/>
      <name val="Calibri"/>
      <family val="2"/>
      <scheme val="minor"/>
    </font>
  </fonts>
  <fills count="7">
    <fill>
      <patternFill patternType="none"/>
    </fill>
    <fill>
      <patternFill patternType="gray125"/>
    </fill>
    <fill>
      <patternFill patternType="solid">
        <fgColor theme="5" tint="-0.249977111117893"/>
        <bgColor indexed="64"/>
      </patternFill>
    </fill>
    <fill>
      <patternFill patternType="solid">
        <fgColor theme="9" tint="-0.249977111117893"/>
        <bgColor indexed="64"/>
      </patternFill>
    </fill>
    <fill>
      <patternFill patternType="solid">
        <fgColor rgb="FF7030A0"/>
        <bgColor indexed="64"/>
      </patternFill>
    </fill>
    <fill>
      <patternFill patternType="solid">
        <fgColor theme="4"/>
        <bgColor theme="4"/>
      </patternFill>
    </fill>
    <fill>
      <patternFill patternType="solid">
        <fgColor theme="7"/>
        <bgColor indexed="64"/>
      </patternFill>
    </fill>
  </fills>
  <borders count="4">
    <border>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s>
  <cellStyleXfs count="2">
    <xf numFmtId="0" fontId="0" fillId="0" borderId="0"/>
    <xf numFmtId="9" fontId="2" fillId="0" borderId="0" applyFont="0" applyFill="0" applyBorder="0" applyAlignment="0" applyProtection="0"/>
  </cellStyleXfs>
  <cellXfs count="12">
    <xf numFmtId="0" fontId="0" fillId="0" borderId="0" xfId="0"/>
    <xf numFmtId="0" fontId="1" fillId="0" borderId="0" xfId="0" applyFont="1" applyFill="1" applyAlignment="1">
      <alignment horizontal="center"/>
    </xf>
    <xf numFmtId="0" fontId="0" fillId="0" borderId="0" xfId="0" applyFill="1"/>
    <xf numFmtId="9" fontId="0" fillId="0" borderId="0" xfId="1" applyFont="1"/>
    <xf numFmtId="0" fontId="1" fillId="0" borderId="0" xfId="0" applyFont="1" applyAlignment="1">
      <alignment horizontal="center"/>
    </xf>
    <xf numFmtId="0" fontId="1" fillId="5" borderId="1" xfId="0" applyFont="1" applyFill="1" applyBorder="1"/>
    <xf numFmtId="0" fontId="1" fillId="5" borderId="2" xfId="0" applyFont="1" applyFill="1" applyBorder="1"/>
    <xf numFmtId="0" fontId="1" fillId="5" borderId="3" xfId="0" applyFont="1" applyFill="1" applyBorder="1"/>
    <xf numFmtId="0" fontId="1" fillId="2" borderId="0" xfId="0" applyFont="1" applyFill="1" applyAlignment="1">
      <alignment horizontal="center"/>
    </xf>
    <xf numFmtId="0" fontId="1" fillId="3" borderId="0" xfId="0" applyFont="1" applyFill="1" applyAlignment="1">
      <alignment horizontal="center"/>
    </xf>
    <xf numFmtId="0" fontId="1" fillId="4" borderId="0" xfId="0" applyFont="1" applyFill="1" applyAlignment="1">
      <alignment horizontal="center"/>
    </xf>
    <xf numFmtId="0" fontId="1" fillId="6" borderId="0" xfId="0" applyFont="1" applyFill="1" applyAlignment="1">
      <alignment horizontal="center"/>
    </xf>
  </cellXfs>
  <cellStyles count="2">
    <cellStyle name="Procent" xfId="1" builtinId="5"/>
    <cellStyle name="Standaard" xfId="0" builtinId="0"/>
  </cellStyles>
  <dxfs count="4">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06/relationships/richStyles" Target="richData/richStyles.xml"/><Relationship Id="rId13" Type="http://schemas.openxmlformats.org/officeDocument/2006/relationships/customXml" Target="../customXml/item1.xml"/><Relationship Id="rId3" Type="http://schemas.openxmlformats.org/officeDocument/2006/relationships/styles" Target="styles.xml"/><Relationship Id="rId7" Type="http://schemas.microsoft.com/office/2017/06/relationships/rdRichValueStructure" Target="richData/rdrichvaluestructure.xml"/><Relationship Id="rId12" Type="http://schemas.openxmlformats.org/officeDocument/2006/relationships/calcChain" Target="calcChain.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06/relationships/rdRichValue" Target="richData/rdrichvalue.xml"/><Relationship Id="rId11" Type="http://schemas.microsoft.com/office/2017/06/relationships/rdRichValueTypes" Target="richData/rdRichValueTypes.xml"/><Relationship Id="rId5" Type="http://schemas.openxmlformats.org/officeDocument/2006/relationships/sheetMetadata" Target="metadata.xml"/><Relationship Id="rId15" Type="http://schemas.openxmlformats.org/officeDocument/2006/relationships/customXml" Target="../customXml/item3.xml"/><Relationship Id="rId10" Type="http://schemas.microsoft.com/office/2017/06/relationships/rdSupportingPropertyBag" Target="richData/rdsupportingpropertybag.xml"/><Relationship Id="rId4" Type="http://schemas.openxmlformats.org/officeDocument/2006/relationships/sharedStrings" Target="sharedStrings.xml"/><Relationship Id="rId9" Type="http://schemas.microsoft.com/office/2017/06/relationships/rdSupportingPropertyBagStructure" Target="richData/rdsupportingpropertybagstructure.xml"/><Relationship Id="rId14" Type="http://schemas.openxmlformats.org/officeDocument/2006/relationships/customXml" Target="../customXml/item2.xml"/></Relationships>
</file>

<file path=xl/richData/rdRichValueTypes.xml><?xml version="1.0" encoding="utf-8"?>
<rvTypesInfo xmlns="http://schemas.microsoft.com/office/spreadsheetml/2017/richdata2">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Flags>
  </global>
  <types>
    <type name="_imageurl">
      <keyFlags>
        <key name="Blip Identifier">
          <flag name="ShowInCardView" value="0"/>
        </key>
      </keyFlags>
    </type>
    <type name="_linkedentity">
      <keyFlags>
        <key name="%cvi">
          <flag name="ShowInCardView" value="0"/>
          <flag name="ShowInDotNotation" value="0"/>
          <flag name="ShowInAutoComplete" value="0"/>
          <flag name="ExcludeFromCalcComparison" value="1"/>
        </key>
      </keyFlags>
    </type>
    <type name="_linkedentitycore">
      <keyFlags>
        <key name="%EntityServiceId">
          <flag name="ShowInCardView" value="0"/>
          <flag name="ShowInDotNotation" value="0"/>
          <flag name="ShowInAutoComplete" value="0"/>
        </key>
        <key name="%EntitySubDomain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IsRefreshable">
          <flag name="ShowInCardView" value="0"/>
          <flag name="ShowInAutoComplete" value="0"/>
          <flag name="ExcludeFromCalcComparison" value="1"/>
        </key>
        <key name="%ProviderInfo">
          <flag name="ShowInCardView" value="0"/>
          <flag name="ShowInDotNotation" value="0"/>
          <flag name="ShowInAutoComplete" value="0"/>
        </key>
        <key name="%DataProviderExternalLinkLogo">
          <flag name="ShowInCardView" value="0"/>
          <flag name="ShowInDotNotation" value="0"/>
          <flag name="ShowInAutoComplete" value="0"/>
        </key>
        <key name="%DataProviderExternalLink">
          <flag name="ShowInCardView" value="0"/>
          <flag name="ShowInDotNotation" value="0"/>
          <flag name="ShowInAutoComplete" value="0"/>
        </key>
      </keyFlags>
    </type>
  </types>
</rvTypesInfo>
</file>

<file path=xl/richData/rdrichvalue.xml><?xml version="1.0" encoding="utf-8"?>
<rvData xmlns="http://schemas.microsoft.com/office/spreadsheetml/2017/richdata" count="133">
  <rv s="0">
    <v>https://www.bing.com</v>
    <v>Bing</v>
  </rv>
  <rv s="0">
    <v>https://www.bing.com/th?id=Ga%5Cbing_yt.png&amp;w=100&amp;h=40&amp;c=0&amp;pid=0.1</v>
    <v>Bing</v>
  </rv>
  <rv s="0">
    <v>https://creativecommons.org/licenses/by-sa/4.0</v>
    <v>CC BY-SA 4.0</v>
  </rv>
  <rv s="0">
    <v>http://en.wikipedia.org/wiki/Aalst,_Belgium</v>
    <v>Wikipedia</v>
  </rv>
  <rv s="1">
    <v>2</v>
    <v>3</v>
  </rv>
  <rv s="2">
    <v>9</v>
    <v>https://www.bing.com/th?id=AMMS_4682e99e47a5ed89d8e80951698259d9&amp;qlt=95</v>
    <v>4</v>
    <v>https://www.bing.com/images/search?form=xlimg&amp;q=aalst+belgium</v>
    <v>Image of Aalst</v>
    <v/>
  </rv>
  <rv s="0">
    <v>https://www.bing.com/search?q=aalst+belgium&amp;form=skydnc</v>
    <v>Learn more on Bing</v>
  </rv>
  <rv s="3">
    <v>0</v>
    <v>1</v>
    <v>en-US</v>
    <v>d366fc9a-8381-66d6-29d7-a8ed229fce95</v>
    <v>536870912</v>
    <v>536870913</v>
    <v>1</v>
    <v>Powered by Bing</v>
    <v>2</v>
    <v>3</v>
    <v>Aalst</v>
    <v>6</v>
    <v>7</v>
    <v>Map</v>
    <v>8</v>
    <v>Flemish Region</v>
    <v>78.12</v>
    <v>Belgium</v>
    <v>Aalst is a city and municipality on the Dender River, 31 kilometres northwest from Brussels in the Flemish province of East Flanders. The municipality comprises the city of Aalst itself and the villages of Baardegem, Erembodegem, Gijzegem, Herdersem, Hofstade, Meldert, Moorsel and Nieuwerkerken. Aalst is crossed by the Molenbeek-Ter Erpenbeek in Aalst and Hofstade. The current mayor of Aalst is Christoph D'Haese, from the New-Flemish Alliance party. The town has a long-standing feud with Dendermonde, which dates from the Middle Ages.</v>
    <v>5</v>
    <v>50.937478599999999</v>
    <v>Christoph D'Haese (Mayor)</v>
    <v>6</v>
    <v>4.0410348999999997</v>
    <v>Aalst</v>
    <v>Central European Time Zone</v>
    <v>Aalst</v>
    <v>mdp/vdpid/7009706368915472385</v>
  </rv>
  <rv s="4">
    <v>7</v>
  </rv>
  <rv s="0">
    <v>https://creativecommons.org/licenses/by-sa/3.0</v>
    <v>CC BY-SA 3.0</v>
  </rv>
  <rv s="0">
    <v>http://pl.wikipedia.org/wiki/Berlare</v>
    <v>Wikipedia</v>
  </rv>
  <rv s="1">
    <v>9</v>
    <v>10</v>
  </rv>
  <rv s="2">
    <v>9</v>
    <v>https://www.bing.com/th?id=AMMS_e1a0e8449d85843d38869ed747ffd5d9&amp;qlt=95</v>
    <v>11</v>
    <v>https://www.bing.com/images/search?form=xlimg&amp;q=berlare+belgium</v>
    <v>Image of Berlare</v>
    <v/>
  </rv>
  <rv s="0">
    <v>https://www.bing.com/search?q=berlare+belgium&amp;form=skydnc</v>
    <v>Learn more on Bing</v>
  </rv>
  <rv s="3">
    <v>0</v>
    <v>1</v>
    <v>en-US</v>
    <v>8b1d9e8c-d084-1914-8575-57ab11b91db3</v>
    <v>536870912</v>
    <v>536870913</v>
    <v>1</v>
    <v>Powered by Bing</v>
    <v>12</v>
    <v>3</v>
    <v>Berlare</v>
    <v>6</v>
    <v>7</v>
    <v>Map</v>
    <v>8</v>
    <v>Flemish Region</v>
    <v>37.82</v>
    <v>Belgium</v>
    <v>Berlare is a municipality located in the Belgian province of East Flanders. The municipality comprises the towns of Berlare proper, Overmere and Uitbergen, as well as the village Donk. The Donkmeer, a large lake and a regional tourist attraction, is located centrally in the municipality. On January 1, 2012, Berlare had a total population of 14,690.</v>
    <v>12</v>
    <v>51.016666999999998</v>
    <v>Katja Gabriëls (Mayor)</v>
    <v>13</v>
    <v>4</v>
    <v>Berlare</v>
    <v>Central European Time Zone</v>
    <v>Berlare</v>
    <v>mdp/vdpid/7009691968208896001</v>
  </rv>
  <rv s="4">
    <v>14</v>
  </rv>
  <rv s="0">
    <v>http://creativecommons.org/licenses/by-sa/3.0/</v>
    <v>CC-BY-SA-3.0</v>
  </rv>
  <rv s="0">
    <v>http://zh.wikipedia.org/wiki/登德尔莱厄夫</v>
    <v>Wikipedia</v>
  </rv>
  <rv s="1">
    <v>16</v>
    <v>17</v>
  </rv>
  <rv s="2">
    <v>9</v>
    <v>https://www.bing.com/th?id=AMMS_98be966abe68dba466a70dfa2ca30655&amp;qlt=95</v>
    <v>18</v>
    <v>https://www.bing.com/images/search?form=xlimg&amp;q=denderleeuw+belgium</v>
    <v>Image of Denderleeuw</v>
    <v/>
  </rv>
  <rv s="0">
    <v>https://www.bing.com/search?q=denderleeuw+belgium&amp;form=skydnc</v>
    <v>Learn more on Bing</v>
  </rv>
  <rv s="5">
    <v>0</v>
    <v>1</v>
    <v>en-US</v>
    <v>0e42e09c-229d-5ec4-fc82-86962ffe021e</v>
    <v>536870912</v>
    <v>536870913</v>
    <v>1</v>
    <v>Powered by Bing</v>
    <v>15</v>
    <v>16</v>
    <v>Denderleeuw</v>
    <v>6</v>
    <v>17</v>
    <v>Map</v>
    <v>18</v>
    <v>Flemish Region</v>
    <v>13.77</v>
    <v>Belgium</v>
    <v>Denderleeuw is a municipality located in the Belgian province of East Flanders in the Denderstreek. The municipality comprises the towns of Denderleeuw proper, Iddergem and Welle. On January 1, 2012, Denderleeuw had a total population of 19,069. The total area is 13.77 km² which gives a population density of 1384 inhabitants per km².</v>
    <v>19</v>
    <v>50.881283400000001</v>
    <v>Jo Fonck (Mayor)</v>
    <v>20</v>
    <v>4.0764072000000002</v>
    <v>Denderleeuw</v>
    <v>20086</v>
    <v>Central European Time Zone</v>
    <v>Denderleeuw</v>
    <v>mdp/vdpid/7009705884523692033</v>
  </rv>
  <rv s="4">
    <v>21</v>
  </rv>
  <rv s="0">
    <v>http://en.wikipedia.org/wiki/Dendermonde</v>
    <v>Wikipedia</v>
  </rv>
  <rv s="1">
    <v>2</v>
    <v>23</v>
  </rv>
  <rv s="2">
    <v>9</v>
    <v>https://www.bing.com/th?id=AMMS_5ffbda7b9768a508729cc077b4d45be5&amp;qlt=95</v>
    <v>24</v>
    <v>https://www.bing.com/images/search?form=xlimg&amp;q=dendermonde+belgium</v>
    <v>Image of Dendermonde</v>
    <v/>
  </rv>
  <rv s="0">
    <v>https://www.bing.com/search?q=dendermonde+belgium&amp;form=skydnc</v>
    <v>Learn more on Bing</v>
  </rv>
  <rv s="3">
    <v>0</v>
    <v>1</v>
    <v>en-US</v>
    <v>e605d649-8278-14c9-a14b-a3eedc33b0a3</v>
    <v>536870912</v>
    <v>536870913</v>
    <v>1</v>
    <v>Powered by Bing</v>
    <v>22</v>
    <v>3</v>
    <v>Dendermonde</v>
    <v>6</v>
    <v>7</v>
    <v>Map</v>
    <v>8</v>
    <v>Flemish Region</v>
    <v>55.67</v>
    <v>Belgium</v>
    <v>Dendermonde is a city in the Flemish province of East Flanders in Belgium. The municipality comprises the city of Dendermonde and the towns of Appels, Baasrode, Grembergen, Mespelare, Oudegem, Schoonaarde, and Sint-Gillis-bij-Dendermonde. Dendermonde is at the mouth of the river Dender, where it flows into the Scheldt. The town has a long-standing folkloric feud with Aalst, south along the same river, which dates from the Middle Ages.</v>
    <v>25</v>
    <v>51.030041099999998</v>
    <v>Piet Buyse (Mayor)</v>
    <v>26</v>
    <v>4.0990162999999997</v>
    <v>Dendermonde</v>
    <v>Central European Time Zone</v>
    <v>Dendermonde</v>
    <v>mdp/vdpid/7009693521963646977</v>
  </rv>
  <rv s="4">
    <v>27</v>
  </rv>
  <rv s="0">
    <v>http://es.wikipedia.org/wiki/Erpe-Mere</v>
    <v>Wikipedia</v>
  </rv>
  <rv s="1">
    <v>16</v>
    <v>29</v>
  </rv>
  <rv s="2">
    <v>9</v>
    <v>https://www.bing.com/th?id=AMMS_4ef3c559f05e5c91a816f86e27c473f5&amp;qlt=95</v>
    <v>30</v>
    <v>https://www.bing.com/images/search?form=xlimg&amp;q=erpe-mere+belgium</v>
    <v>Image of Erpe-Mere</v>
    <v/>
  </rv>
  <rv s="0">
    <v>https://www.bing.com/search?q=erpe-mere+belgium&amp;form=skydnc</v>
    <v>Learn more on Bing</v>
  </rv>
  <rv s="3">
    <v>0</v>
    <v>1</v>
    <v>en-US</v>
    <v>3e01fdbd-9ddb-0bb9-7edb-32521f08d683</v>
    <v>536870912</v>
    <v>536870913</v>
    <v>1</v>
    <v>Powered by Bing</v>
    <v>26</v>
    <v>3</v>
    <v>Erpe-Mere</v>
    <v>6</v>
    <v>7</v>
    <v>Map</v>
    <v>8</v>
    <v>Flemish Region</v>
    <v>34.03</v>
    <v>Belgium</v>
    <v>Erpe-Mere is a municipality located in the Belgian province of East Flanders in the Denderstreek. The municipality comprises the towns of Aaigem, Bambrugge, Burst, Erondegem, Erpe, Mere, Ottergem and Vlekkem. There is also a hamlet in Bambrugge: Egem. Erpe-Mere is crossed by 2 brooks, the Molenbeek and the Molenbeek-Ter Erpenbeek. On January 1, 2010 Erpe-Mere had a total population of 19,280. The total area is 34.03 km² which gives a population density of 567 inhabitants per km². The current mayor of Erpe-Mere is Hugo De Waele, from the CD&amp;V party.</v>
    <v>31</v>
    <v>50.916666999999997</v>
    <v>Hugo De Waele (Mayor)</v>
    <v>32</v>
    <v>3.95</v>
    <v>Erpe-Mere</v>
    <v>Central European Time Zone</v>
    <v>Erpe-Mere</v>
    <v>mdp/vdpid/7009704168751366145</v>
  </rv>
  <rv s="4">
    <v>33</v>
  </rv>
  <rv s="0">
    <v>http://es.wikipedia.org/wiki/Haaltert</v>
    <v>Wikipedia</v>
  </rv>
  <rv s="1">
    <v>9</v>
    <v>35</v>
  </rv>
  <rv s="2">
    <v>9</v>
    <v>https://www.bing.com/th?id=AMMS_7b3369e037eff3e93481739401e3a378&amp;qlt=95</v>
    <v>36</v>
    <v>https://www.bing.com/images/search?form=xlimg&amp;q=haaltert+belgium</v>
    <v>Image of Haaltert</v>
    <v/>
  </rv>
  <rv s="0">
    <v>https://www.bing.com/search?q=haaltert+belgium&amp;form=skydnc</v>
    <v>Learn more on Bing</v>
  </rv>
  <rv s="3">
    <v>0</v>
    <v>1</v>
    <v>en-US</v>
    <v>0f33000f-5c26-7b85-3af4-c5ebb224eff2</v>
    <v>536870912</v>
    <v>536870913</v>
    <v>1</v>
    <v>Powered by Bing</v>
    <v>28</v>
    <v>3</v>
    <v>Haaltert</v>
    <v>6</v>
    <v>7</v>
    <v>Map</v>
    <v>8</v>
    <v>Flemish Region</v>
    <v>30.3</v>
    <v>Belgium</v>
    <v>Haaltert is a municipality located in the Belgian province of East Flanders in the Denderstreek. The municipality comprises the towns of Denderhoutem, Haaltert proper, Heldergem and Kerksken. On January 1, 2006, Haaltert had a total population of 17,255. The total area is 30.30 km² which gives a population density of 569 inhabitants per km². The current mayor of Haaltert is Veerle Baeyens, from the N-VA.</v>
    <v>37</v>
    <v>50.9</v>
    <v>Roger Coppens (Mayor)</v>
    <v>38</v>
    <v>4</v>
    <v>Haaltert</v>
    <v>Central European Time Zone</v>
    <v>Haaltert</v>
    <v>mdp/vdpid/7009704345566445569</v>
  </rv>
  <rv s="4">
    <v>39</v>
  </rv>
  <rv s="0">
    <v>http://zh.wikipedia.org/wiki/哈默</v>
    <v>Wikipedia</v>
  </rv>
  <rv s="1">
    <v>16</v>
    <v>41</v>
  </rv>
  <rv s="2">
    <v>9</v>
    <v>https://www.bing.com/th?id=AMMS_7577163f04cd43570ea343c94ebf72ef&amp;qlt=95</v>
    <v>42</v>
    <v>https://www.bing.com/images/search?form=xlimg&amp;q=hamme+belgium</v>
    <v>Image of Hamme</v>
    <v/>
  </rv>
  <rv s="0">
    <v>https://www.bing.com/search?q=hamme+belgium&amp;form=skydnc</v>
    <v>Learn more on Bing</v>
  </rv>
  <rv s="3">
    <v>0</v>
    <v>1</v>
    <v>en-US</v>
    <v>b5069879-9907-b6ea-65e3-e7ebd1fdbfc4</v>
    <v>536870912</v>
    <v>536870913</v>
    <v>1</v>
    <v>Powered by Bing</v>
    <v>31</v>
    <v>3</v>
    <v>Hamme</v>
    <v>6</v>
    <v>7</v>
    <v>Map</v>
    <v>8</v>
    <v>Flemish Region</v>
    <v>40.21</v>
    <v>Belgium</v>
    <v>Hamme is a municipality located in the Belgian province of East Flanders. The municipality comprises the towns of Hamme proper, Kastel Moerzeke, St-Anna and Zogge. On March 18, 2010, Hamme had a total population of 24,026. The total area is 40.21 km² which gives a population density of 578 inhabitants per km². The current mayor of Hamme is Herman Vijt, from the CD&amp;V party.</v>
    <v>43</v>
    <v>51.098191100000001</v>
    <v>Herman Vijt (Mayor)</v>
    <v>44</v>
    <v>4.1374819</v>
    <v>Hamme</v>
    <v>Central European Time Zone</v>
    <v>Hamme</v>
    <v>mdp/vdpid/7009693142530129921</v>
  </rv>
  <rv s="4">
    <v>45</v>
  </rv>
  <rv s="0">
    <v>http://zh.wikipedia.org/wiki/莱贝克</v>
    <v>Wikipedia</v>
  </rv>
  <rv s="1">
    <v>16</v>
    <v>47</v>
  </rv>
  <rv s="2">
    <v>9</v>
    <v>https://www.bing.com/th?id=AMMS_cdafb993148bd62026adb7ed81024a53&amp;qlt=95</v>
    <v>48</v>
    <v>https://www.bing.com/images/search?form=xlimg&amp;q=lebbeke+belgium</v>
    <v>Image of Lebbeke</v>
    <v/>
  </rv>
  <rv s="0">
    <v>https://www.bing.com/search?q=lebbeke+belgium&amp;form=skydnc</v>
    <v>Learn more on Bing</v>
  </rv>
  <rv s="3">
    <v>0</v>
    <v>1</v>
    <v>en-US</v>
    <v>6efeeda7-940d-8b52-fee2-b94c3e2ddc2c</v>
    <v>536870912</v>
    <v>536870913</v>
    <v>1</v>
    <v>Powered by Bing</v>
    <v>34</v>
    <v>3</v>
    <v>Lebbeke</v>
    <v>6</v>
    <v>7</v>
    <v>Map</v>
    <v>8</v>
    <v>Flemish Region</v>
    <v>26.92</v>
    <v>Belgium</v>
    <v>Lebbeke is a municipality located in the Belgian province of East Flanders in the Denderstreek. The municipality comprises the towns of Denderbelle, Lebbeke proper and Wieze. On January 1, 2006, Lebbeke had a total population of 17,608. The total area is 26.92 km² which gives a population density of 654 inhabitants per km². Lebbeke is home to the chocolate factory Callebaut.</v>
    <v>49</v>
    <v>51.000713400000002</v>
    <v>Raf De Wolf (Mayor)</v>
    <v>50</v>
    <v>4.1287897999999998</v>
    <v>Lebbeke</v>
    <v>Central European Time Zone</v>
    <v>Lebbeke</v>
    <v>mdp/vdpid/7009694236387835905</v>
  </rv>
  <rv s="4">
    <v>51</v>
  </rv>
  <rv s="0">
    <v>http://en.wikipedia.org/wiki/Lede,_Belgium</v>
    <v>Wikipedia</v>
  </rv>
  <rv s="1">
    <v>9</v>
    <v>53</v>
  </rv>
  <rv s="2">
    <v>9</v>
    <v>https://www.bing.com/th?id=AMMS_160935a5c83507540dbe8ebe7013440b&amp;qlt=95</v>
    <v>54</v>
    <v>https://www.bing.com/images/search?form=xlimg&amp;q=lede%2c+belgium</v>
    <v>Image of Lede, Belgium</v>
    <v/>
  </rv>
  <rv s="0">
    <v>https://www.bing.com/search?q=lede%2c+belgium&amp;form=skydnc</v>
    <v>Learn more on Bing</v>
  </rv>
  <rv s="3">
    <v>0</v>
    <v>1</v>
    <v>en-US</v>
    <v>79a53352-37ff-b23e-579e-da56c647177d</v>
    <v>536870912</v>
    <v>536870913</v>
    <v>1</v>
    <v>Powered by Bing</v>
    <v>37</v>
    <v>3</v>
    <v>Lede, Belgium</v>
    <v>6</v>
    <v>7</v>
    <v>Map</v>
    <v>8</v>
    <v>Flemish Region</v>
    <v>29.69</v>
    <v>Belgium</v>
    <v>Lede is a municipality in the Belgian province of East Flanders, in the Denderstreek near the cities of Gent, Aalst and Dendermonde. In 2011, Lede had a population of 17,882 and area of 29.69 km², a population density of 575 inhabitants per km². The current mayor of Lede is Roland Uyttendaele.</v>
    <v>55</v>
    <v>50.966667000000001</v>
    <v>Roland Uyttendaele (Mayor)</v>
    <v>56</v>
    <v>3.983333</v>
    <v>Lede, Belgium</v>
    <v>Central European Time Zone</v>
    <v>Lede, Belgium</v>
    <v>mdp/vdpid/7009703868875407361</v>
  </rv>
  <rv s="4">
    <v>57</v>
  </rv>
  <rv s="0">
    <v>http://en.wikipedia.org/wiki/Ninove</v>
    <v>Wikipedia</v>
  </rv>
  <rv s="1">
    <v>16</v>
    <v>59</v>
  </rv>
  <rv s="2">
    <v>9</v>
    <v>https://www.bing.com/th?id=AMMS_998fe824f756e6f7d0429085e9d0a7e0&amp;qlt=95</v>
    <v>60</v>
    <v>https://www.bing.com/images/search?form=xlimg&amp;q=ninove+belgium</v>
    <v>Image of Ninove</v>
    <v/>
  </rv>
  <rv s="0">
    <v>https://www.bing.com/search?q=ninove+belgium&amp;form=skydnc</v>
    <v>Learn more on Bing</v>
  </rv>
  <rv s="3">
    <v>0</v>
    <v>1</v>
    <v>en-US</v>
    <v>04825a99-dbfa-f50b-2e71-bef639c48a3c</v>
    <v>536870912</v>
    <v>536870913</v>
    <v>1</v>
    <v>Powered by Bing</v>
    <v>40</v>
    <v>3</v>
    <v>Ninove</v>
    <v>6</v>
    <v>7</v>
    <v>Map</v>
    <v>8</v>
    <v>Flemish Region</v>
    <v>72.569999999999993</v>
    <v>Belgium</v>
    <v>Ninove is a city and municipality located in the Flemish province of East Flanders in Belgium. It is situated on the river Dender, and is part of the Denderstreek. The municipality comprises the city of Ninove proper and since the 1976 merger of the towns of Appelterre-Eichem, Aspelare, Denderwindeke, Lieferinge, Meerbeke, Nederhasselt, Neigem, Okegem, Outer, Pollare and Voorde. On 1 January 2018 Ninove had a total population of 38,692. The total area is 72.57 km² which gives a population density of 533 inhabitants per km².</v>
    <v>61</v>
    <v>50.837575700000002</v>
    <v>Tania De Jonge (Mayor)</v>
    <v>62</v>
    <v>4.0207823999999999</v>
    <v>Ninove</v>
    <v>Central European Time Zone</v>
    <v>Ninove</v>
    <v>mdp/vdpid/7009706989555023873</v>
  </rv>
  <rv s="4">
    <v>63</v>
  </rv>
  <rv s="0">
    <v>http://zh.wikipedia.org/wiki/维赫伦</v>
    <v>Wikipedia</v>
  </rv>
  <rv s="1">
    <v>9</v>
    <v>65</v>
  </rv>
  <rv s="2">
    <v>9</v>
    <v>https://www.bing.com/th?id=AMMS_99dd96b34332125a051721d401127260&amp;qlt=95</v>
    <v>66</v>
    <v>https://www.bing.com/images/search?form=xlimg&amp;q=wichelen+belgium</v>
    <v>Image of Wichelen</v>
    <v/>
  </rv>
  <rv s="0">
    <v>https://www.bing.com/search?q=wichelen+belgium&amp;form=skydnc</v>
    <v>Learn more on Bing</v>
  </rv>
  <rv s="3">
    <v>0</v>
    <v>1</v>
    <v>en-US</v>
    <v>92f99f40-ca57-2154-3481-1e069b8d2d4b</v>
    <v>536870912</v>
    <v>536870913</v>
    <v>1</v>
    <v>Powered by Bing</v>
    <v>43</v>
    <v>3</v>
    <v>Wichelen</v>
    <v>6</v>
    <v>7</v>
    <v>Map</v>
    <v>8</v>
    <v>Flemish Region</v>
    <v>22.87</v>
    <v>Belgium</v>
    <v>Wichelen is a municipality located in the Denderstreek in the Belgian province of East Flanders. The municipality comprises the towns of Schellebelle, Serskamp and Wichelen proper. On January 1, 2006, Wichelen had a total population of 11,145. The total area is 22.87 km² which gives a population density of 487 inhabitants per km².</v>
    <v>67</v>
    <v>51.0060608</v>
    <v>Kenneth Taylor (Mayor)</v>
    <v>68</v>
    <v>3.9756342999999998</v>
    <v>Wichelen</v>
    <v>Central European Time Zone</v>
    <v>Wichelen</v>
    <v>mdp/vdpid/7009692039428177922</v>
  </rv>
  <rv s="4">
    <v>69</v>
  </rv>
  <rv s="0">
    <v>https://creativecommons.org/licenses/by/2.5</v>
    <v>CC BY 2.5</v>
  </rv>
  <rv s="0">
    <v>http://fr.wikipedia.org/wiki/Hulst_(Pays-Bas)</v>
    <v>Wikipedia</v>
  </rv>
  <rv s="1">
    <v>71</v>
    <v>72</v>
  </rv>
  <rv s="2">
    <v>9</v>
    <v>https://www.bing.com/th?id=AMMS_5e23b897b896d27204fe8f3e82392c87&amp;qlt=95</v>
    <v>73</v>
    <v>https://www.bing.com/images/search?form=xlimg&amp;q=hulst</v>
    <v>Image of Hulst</v>
    <v/>
  </rv>
  <rv s="0">
    <v>https://www.bing.com/search?q=hulst&amp;form=skydnc</v>
    <v>Learn more on Bing</v>
  </rv>
  <rv s="5">
    <v>0</v>
    <v>1</v>
    <v>en-US</v>
    <v>5dc503ef-bd76-8de5-90b0-a7fde37ea2d3</v>
    <v>536870912</v>
    <v>536870913</v>
    <v>1</v>
    <v>Powered by Bing</v>
    <v>46</v>
    <v>16</v>
    <v>Hulst</v>
    <v>47</v>
    <v>48</v>
    <v>Map</v>
    <v>49</v>
    <v>Zeeland</v>
    <v>251.09</v>
    <v>Netherlands</v>
    <v>Hulst is a municipality and city in southwestern Netherlands in the east of Zeelandic Flanders.</v>
    <v>74</v>
    <v>51.283332999999999</v>
    <v>Jan-Frans Mulder (Mayor)</v>
    <v>75</v>
    <v>4.05</v>
    <v>Hulst</v>
    <v>27524</v>
    <v>Central European Summer Time, Central European Time Zone, W. Europe Standard Time</v>
    <v>Hulst</v>
    <v>mdp/vdpid/7009688195096903681</v>
  </rv>
  <rv s="4">
    <v>76</v>
  </rv>
  <rv s="0">
    <v>http://en.wikipedia.org/wiki/Kruibeke</v>
    <v>Wikipedia</v>
  </rv>
  <rv s="1">
    <v>9</v>
    <v>78</v>
  </rv>
  <rv s="2">
    <v>9</v>
    <v>https://www.bing.com/th?id=AMMS_9192835978219291ba72f9362a1b6270&amp;qlt=95</v>
    <v>79</v>
    <v>https://www.bing.com/images/search?form=xlimg&amp;q=kruibeke+belgium</v>
    <v>Image of Kruibeke</v>
    <v/>
  </rv>
  <rv s="0">
    <v>https://www.bing.com/search?q=kruibeke+belgium&amp;form=skydnc</v>
    <v>Learn more on Bing</v>
  </rv>
  <rv s="3">
    <v>0</v>
    <v>1</v>
    <v>en-US</v>
    <v>1fd7b508-8015-eddf-dc91-aeb02285031f</v>
    <v>536870912</v>
    <v>536870913</v>
    <v>1</v>
    <v>Powered by Bing</v>
    <v>54</v>
    <v>3</v>
    <v>Kruibeke</v>
    <v>6</v>
    <v>7</v>
    <v>Map</v>
    <v>8</v>
    <v>Flemish Region</v>
    <v>33.42</v>
    <v>Belgium</v>
    <v>Kruibeke is a municipality located in the Belgian province of East Flanders. The municipality comprises the towns of Bazel, Kruibeke proper and Rupelmonde. On January 1, 2006, Kruibeke had a total population of 15,216. The total area is 33.42 km² which gives a population density of 455 inhabitants per km².</v>
    <v>80</v>
    <v>51.166666999999997</v>
    <v>Jos Stassen (Mayor)</v>
    <v>81</v>
    <v>4.3</v>
    <v>Kruibeke</v>
    <v>Central European Time Zone</v>
    <v>Kruibeke</v>
    <v>mdp/vdpid/7009784397800931329</v>
  </rv>
  <rv s="4">
    <v>82</v>
  </rv>
  <rv s="0">
    <v>http://en.wikipedia.org/wiki/Lokeren</v>
    <v>Wikipedia</v>
  </rv>
  <rv s="1">
    <v>9</v>
    <v>84</v>
  </rv>
  <rv s="2">
    <v>9</v>
    <v>https://www.bing.com/th?id=AMMS_8681acdeb5e1874b3884a85e27e5c7e4&amp;qlt=95</v>
    <v>85</v>
    <v>https://www.bing.com/images/search?form=xlimg&amp;q=lokeren+belgium</v>
    <v>Image of Lokeren</v>
    <v/>
  </rv>
  <rv s="0">
    <v>https://www.bing.com/search?q=lokeren+belgium&amp;form=skydnc</v>
    <v>Learn more on Bing</v>
  </rv>
  <rv s="3">
    <v>0</v>
    <v>1</v>
    <v>en-US</v>
    <v>4d45b0cf-b9b9-a224-b19e-6493f95633fb</v>
    <v>536870912</v>
    <v>536870913</v>
    <v>1</v>
    <v>Powered by Bing</v>
    <v>59</v>
    <v>3</v>
    <v>Lokeren</v>
    <v>6</v>
    <v>7</v>
    <v>Map</v>
    <v>8</v>
    <v>Flemish Region</v>
    <v>67.5</v>
    <v>Belgium</v>
    <v>Lokeren is a municipality located in the Belgian province of East Flanders. The municipality comprises the city of Lokeren proper and the towns of Daknam and Eksaarde. It is located on the Durme, a tributary of the Scheldt, and is the second most important city of the Waasland after Sint-Niklaas. Mayor Filip Anthuenis was elected for a fourth mandate during the elections on 14 October 2018. Horse sausages are officially recognized as a regional specialty of Lokeren.</v>
    <v>86</v>
    <v>51.1</v>
    <v>Filip Anthuenis (Mayor)</v>
    <v>87</v>
    <v>3.983333</v>
    <v>Lokeren</v>
    <v>Central European Time Zone</v>
    <v>Lokeren</v>
    <v>mdp/vdpid/7009690866180685825</v>
  </rv>
  <rv s="4">
    <v>88</v>
  </rv>
  <rv s="0">
    <v>http://en.wikipedia.org/wiki/Public_domain</v>
    <v>Public domain</v>
  </rv>
  <rv s="0">
    <v>http://it.wikipedia.org/wiki/Moerbeke</v>
    <v>Wikipedia</v>
  </rv>
  <rv s="1">
    <v>90</v>
    <v>91</v>
  </rv>
  <rv s="2">
    <v>9</v>
    <v>https://www.bing.com/th?id=AMMS_2e5f696c17d11d625cec93c5a4e21d9e&amp;qlt=95</v>
    <v>92</v>
    <v>https://www.bing.com/images/search?form=xlimg&amp;q=moerbeke+belgium</v>
    <v>Image of Moerbeke</v>
    <v/>
  </rv>
  <rv s="0">
    <v>https://www.bing.com/search?q=moerbeke+belgium&amp;form=skydnc</v>
    <v>Learn more on Bing</v>
  </rv>
  <rv s="3">
    <v>0</v>
    <v>1</v>
    <v>en-US</v>
    <v>1bcf0214-54b6-ef1c-ddaa-ea3a378ec317</v>
    <v>536870912</v>
    <v>536870913</v>
    <v>1</v>
    <v>Powered by Bing</v>
    <v>63</v>
    <v>3</v>
    <v>Moerbeke</v>
    <v>6</v>
    <v>7</v>
    <v>Map</v>
    <v>8</v>
    <v>Flemish Region</v>
    <v>37.799999999999997</v>
    <v>Belgium</v>
    <v>Moerbeke is a municipality in the Belgian province of East Flanders. It is sometimes unofficially called Moerbeke-Waas to distinguish between this place and Moerbeke in Geraardsbergen. The municipality only comprises the town of Moerbeke proper. On January 1, 2006, Moerbeke had a total population of 5,844. The total area is 37.80 km² which gives a population density of 155 inhabitants per km².</v>
    <v>93</v>
    <v>51.172812899999997</v>
    <v>Robby De Caluwé (Mayor)</v>
    <v>94</v>
    <v>3.9409565</v>
    <v>Moerbeke</v>
    <v>Central European Time Zone</v>
    <v>Moerbeke</v>
    <v>mdp/vdpid/7009687306374217729</v>
  </rv>
  <rv s="4">
    <v>95</v>
  </rv>
  <rv s="0">
    <v>http://es.wikipedia.org/wiki/Sint-Gillis-Waas</v>
    <v>Wikipedia</v>
  </rv>
  <rv s="1">
    <v>9</v>
    <v>97</v>
  </rv>
  <rv s="2">
    <v>9</v>
    <v>https://www.bing.com/th?id=AMMS_d497e3e821778e31b4f53f9b56bccc29&amp;qlt=95</v>
    <v>98</v>
    <v>https://www.bing.com/images/search?form=xlimg&amp;q=sint-gillis-waas+belgium</v>
    <v>Image of Sint-Gillis-Waas</v>
    <v/>
  </rv>
  <rv s="0">
    <v>https://www.bing.com/search?q=sint-gillis-waas+belgium&amp;form=skydnc</v>
    <v>Learn more on Bing</v>
  </rv>
  <rv s="3">
    <v>0</v>
    <v>1</v>
    <v>en-US</v>
    <v>511cc6f0-5acd-d577-59c7-8764a7ffc257</v>
    <v>536870912</v>
    <v>536870913</v>
    <v>1</v>
    <v>Powered by Bing</v>
    <v>66</v>
    <v>3</v>
    <v>Sint-Gillis-Waas</v>
    <v>6</v>
    <v>7</v>
    <v>Map</v>
    <v>8</v>
    <v>Flemish Region</v>
    <v>54.98</v>
    <v>Belgium</v>
    <v>Sint-Gillis-Waas is a municipality located in the Belgian province of East Flanders. The municipality comprises the towns of De Klinge, Meerdonk, Sint-Gillis-Waas proper and Sint-Pauwels. On January 1, 2018, Sint-Gillis-Waas had a total population of 19,273. The total area is 54.98 km² which gives a population density of 357 inhabitants per km².</v>
    <v>99</v>
    <v>51.217595600000003</v>
    <v>Maaike De Ridder (Mayor)</v>
    <v>100</v>
    <v>4.1278696999999998</v>
    <v>Sint-Gillis-Waas</v>
    <v>Central European Time Zone</v>
    <v>Sint-Gillis-Waas</v>
    <v>mdp/vdpid/7009689672280440833</v>
  </rv>
  <rv s="4">
    <v>101</v>
  </rv>
  <rv s="0">
    <v>http://zh.wikipedia.org/wiki/圣尼克拉斯</v>
    <v>Wikipedia</v>
  </rv>
  <rv s="1">
    <v>16</v>
    <v>103</v>
  </rv>
  <rv s="2">
    <v>9</v>
    <v>https://www.bing.com/th?id=AMMS_044c1ac17d0a453634048498bddfdf2f&amp;qlt=95</v>
    <v>104</v>
    <v>https://www.bing.com/images/search?form=xlimg&amp;q=sint-niklaas+belgium</v>
    <v>Image of Sint-Niklaas</v>
    <v/>
  </rv>
  <rv s="0">
    <v>https://www.bing.com/search?q=sint-niklaas+belgium&amp;form=skydnc</v>
    <v>Learn more on Bing</v>
  </rv>
  <rv s="3">
    <v>0</v>
    <v>1</v>
    <v>en-US</v>
    <v>b234450b-ed7f-0870-c618-55a7d946177b</v>
    <v>536870912</v>
    <v>536870913</v>
    <v>1</v>
    <v>Powered by Bing</v>
    <v>70</v>
    <v>3</v>
    <v>Sint-Niklaas</v>
    <v>6</v>
    <v>7</v>
    <v>Map</v>
    <v>8</v>
    <v>Flemish Region</v>
    <v>83.8</v>
    <v>Belgium</v>
    <v>Sint-Niklaas is a Belgian city and municipality located in the Flemish province of East Flanders. The municipality comprises the city of Sint-Niklaas proper and the towns of Belsele, Nieuwkerken-Waas, and Sinaai.</v>
    <v>105</v>
    <v>51.166666999999997</v>
    <v>Lieven Dehandschutter (Mayor)</v>
    <v>106</v>
    <v>4.1333330000000004</v>
    <v>Sint-Niklaas</v>
    <v>Central European Time Zone</v>
    <v>Sint-Niklaas</v>
    <v>mdp/vdpid/7009693002960470017</v>
  </rv>
  <rv s="4">
    <v>107</v>
  </rv>
  <rv s="0">
    <v>http://zh.wikipedia.org/wiki/斯泰克讷</v>
    <v>Wikipedia</v>
  </rv>
  <rv s="1">
    <v>16</v>
    <v>109</v>
  </rv>
  <rv s="2">
    <v>9</v>
    <v>https://www.bing.com/th?id=AMMS_89d9acb41df0ba379106afe0763e35fb&amp;qlt=95</v>
    <v>110</v>
    <v>https://www.bing.com/images/search?form=xlimg&amp;q=stekene+belgium</v>
    <v>Image of Stekene</v>
    <v/>
  </rv>
  <rv s="0">
    <v>https://www.bing.com/search?q=stekene+belgium&amp;form=skydnc</v>
    <v>Learn more on Bing</v>
  </rv>
  <rv s="3">
    <v>0</v>
    <v>1</v>
    <v>en-US</v>
    <v>f9d95dd8-fb37-cdfd-8f0a-c2b0ff80d199</v>
    <v>536870912</v>
    <v>536870913</v>
    <v>1</v>
    <v>Powered by Bing</v>
    <v>73</v>
    <v>3</v>
    <v>Stekene</v>
    <v>6</v>
    <v>7</v>
    <v>Map</v>
    <v>8</v>
    <v>Flemish Region</v>
    <v>44.8</v>
    <v>Belgium</v>
    <v>Stekene is a municipality located in the Belgian province of East Flanders. Since 1976, the municipality has comprised the towns of Kemzeke, Klein-Sinaai and Stekene proper. It also includes the villages of Hellestraat and Koewacht. On July 1, 2007, Stekene had a total population of 17,040. The total area is 44.80 km² which gives a population density of 376 inhabitants per km².</v>
    <v>111</v>
    <v>51.207326500000001</v>
    <v>Stany De Rechter (Mayor)</v>
    <v>112</v>
    <v>4.0395637000000004</v>
    <v>Stekene</v>
    <v>Central European Time Zone</v>
    <v>Stekene</v>
    <v>mdp/vdpid/7009689095647526913</v>
  </rv>
  <rv s="4">
    <v>113</v>
  </rv>
  <rv s="0">
    <v>http://en.wikipedia.org/wiki/Temse</v>
    <v>Wikipedia</v>
  </rv>
  <rv s="1">
    <v>9</v>
    <v>115</v>
  </rv>
  <rv s="2">
    <v>9</v>
    <v>https://www.bing.com/th?id=AMMS_f9065d8e74515a4f33ca92aaf522b375&amp;qlt=95</v>
    <v>116</v>
    <v>https://www.bing.com/images/search?form=xlimg&amp;q=temse+belgium</v>
    <v>Image of Temse</v>
    <v/>
  </rv>
  <rv s="0">
    <v>https://www.bing.com/search?q=temse+belgium&amp;form=skydnc</v>
    <v>Learn more on Bing</v>
  </rv>
  <rv s="3">
    <v>0</v>
    <v>1</v>
    <v>en-US</v>
    <v>1cf01e4d-cf2b-b02f-4035-48a807e66f11</v>
    <v>536870912</v>
    <v>536870913</v>
    <v>1</v>
    <v>Powered by Bing</v>
    <v>77</v>
    <v>3</v>
    <v>Temse</v>
    <v>6</v>
    <v>7</v>
    <v>Map</v>
    <v>8</v>
    <v>Flemish Region</v>
    <v>39.92</v>
    <v>Belgium</v>
    <v>Temse is a municipality in East Flanders, Belgium. The municipality, which lies on the left side of the River Scheldt, comprises the towns of Elversele, Steendorp, Temse and Tielrode. On January 1, 2012, Temse had a population of 28,809. The total area is 39.92 km² which gives a population density of 722 inhabitants per km².</v>
    <v>117</v>
    <v>51.116667</v>
    <v>Luc De Ryck (Mayor)</v>
    <v>118</v>
    <v>4.2</v>
    <v>Temse</v>
    <v>Central European Time Zone</v>
    <v>Temse</v>
    <v>mdp/vdpid/7009787116532006913</v>
  </rv>
  <rv s="4">
    <v>119</v>
  </rv>
  <rv s="0">
    <v>http://en.wikipedia.org/wiki/Waasmunster</v>
    <v>Wikipedia</v>
  </rv>
  <rv s="1">
    <v>9</v>
    <v>121</v>
  </rv>
  <rv s="2">
    <v>9</v>
    <v>https://www.bing.com/th?id=AMMS_9875df0aab974235b9811ddcf38dd86a&amp;qlt=95</v>
    <v>122</v>
    <v>https://www.bing.com/images/search?form=xlimg&amp;q=waasmunster+belgium</v>
    <v>Image of Waasmunster</v>
    <v/>
  </rv>
  <rv s="0">
    <v>https://www.bing.com/search?q=waasmunster+belgium&amp;form=skydnc</v>
    <v>Learn more on Bing</v>
  </rv>
  <rv s="3">
    <v>0</v>
    <v>1</v>
    <v>en-US</v>
    <v>009d8440-255b-909a-bd43-5af59a6a76ec</v>
    <v>536870912</v>
    <v>536870913</v>
    <v>1</v>
    <v>Powered by Bing</v>
    <v>80</v>
    <v>3</v>
    <v>Waasmunster</v>
    <v>6</v>
    <v>7</v>
    <v>Map</v>
    <v>8</v>
    <v>Flemish Region</v>
    <v>31.93</v>
    <v>Belgium</v>
    <v>Waasmunster is a municipality located in the Flemish province of East Flanders, in Belgium. The municipality only comprises the town of Waasmunster proper. On January 1, 2011, Waasmunster had a total population of 10,499. The total area is 31.93 km² which gives a population density of 329 inhabitants per km².</v>
    <v>123</v>
    <v>51.106337699999997</v>
    <v>Jurgen Bauwens (Mayor)</v>
    <v>124</v>
    <v>4.0854210999999996</v>
    <v>Waasmunster</v>
    <v>Central European Time Zone</v>
    <v>Waasmunster</v>
    <v>mdp/vdpid/7009692486977191937</v>
  </rv>
  <rv s="4">
    <v>125</v>
  </rv>
  <rv s="0">
    <v>http://en.wikipedia.org/wiki/Zele</v>
    <v>Wikipedia</v>
  </rv>
  <rv s="1">
    <v>90</v>
    <v>127</v>
  </rv>
  <rv s="2">
    <v>9</v>
    <v>https://www.bing.com/th?id=AMMS_61248b4189f652b8e2709e8a0b2e0ef5&amp;qlt=95</v>
    <v>128</v>
    <v>https://www.bing.com/images/search?form=xlimg&amp;q=zele+belgium</v>
    <v>Image of Zele</v>
    <v/>
  </rv>
  <rv s="0">
    <v>https://www.bing.com/search?q=zele+belgium&amp;form=skydnc</v>
    <v>Learn more on Bing</v>
  </rv>
  <rv s="3">
    <v>0</v>
    <v>1</v>
    <v>en-US</v>
    <v>72bda0bd-3663-99bf-edfa-771a04621646</v>
    <v>536870912</v>
    <v>536870913</v>
    <v>1</v>
    <v>Powered by Bing</v>
    <v>84</v>
    <v>3</v>
    <v>Zele</v>
    <v>6</v>
    <v>7</v>
    <v>Map</v>
    <v>8</v>
    <v>Flemish Region</v>
    <v>33.06</v>
    <v>Belgium</v>
    <v>Zele is a municipality located in the Belgian province of East Flanders, around 20 km east of Ghent. The municipality only comprises the town of Zele proper. On January 1, 2011, Zele had a total population of 20,763. The total area is 33.06 km² which gives a population density of 628 inhabitants per km².</v>
    <v>129</v>
    <v>51.066667000000002</v>
    <v>Patrick Poppe (Mayor)</v>
    <v>130</v>
    <v>4.0333329999999998</v>
    <v>Zele</v>
    <v>Central European Time Zone</v>
    <v>Zele</v>
    <v>mdp/vdpid/7009692659564412929</v>
  </rv>
  <rv s="4">
    <v>131</v>
  </rv>
</rvData>
</file>

<file path=xl/richData/rdrichvaluestructure.xml><?xml version="1.0" encoding="utf-8"?>
<rvStructures xmlns="http://schemas.microsoft.com/office/spreadsheetml/2017/richdata" count="6">
  <s t="_hyperlink">
    <k n="Address" t="s"/>
    <k n="Text" t="s"/>
  </s>
  <s t="_sourceattribution">
    <k n="License" t="r"/>
    <k n="Source" t="r"/>
  </s>
  <s t="_imageurl">
    <k n="_Provider" t="spb"/>
    <k n="Address" t="s"/>
    <k n="Attribution" t="r"/>
    <k n="More Images Address" t="s"/>
    <k n="Text" t="s"/>
    <k n="Blip Identifier" t="s"/>
  </s>
  <s t="_linkedentitycore">
    <k n="%DataProviderExternalLink" t="r"/>
    <k n="%DataProviderExternalLinkLogo" t="r"/>
    <k n="%EntityCulture" t="s"/>
    <k n="%EntityId" t="s"/>
    <k n="%EntityServiceId"/>
    <k n="%EntitySubDomainId"/>
    <k n="%IsRefreshable" t="b"/>
    <k n="%ProviderInfo" t="s"/>
    <k n="_Attribution" t="spb"/>
    <k n="_Display" t="spb"/>
    <k n="_DisplayString" t="s"/>
    <k n="_Flags" t="spb"/>
    <k n="_Format" t="spb"/>
    <k n="_Icon" t="s"/>
    <k n="_SubLabel" t="spb"/>
    <k n="Admin Division 1 (State/province/other)" t="s"/>
    <k n="Area"/>
    <k n="Country/region" t="s"/>
    <k n="Description" t="s"/>
    <k n="Image" t="r"/>
    <k n="Latitude"/>
    <k n="Leader(s)" t="s"/>
    <k n="LearnMoreOnLink" t="r"/>
    <k n="Longitude"/>
    <k n="Name" t="s"/>
    <k n="Time zone(s)" t="s"/>
    <k n="UniqueName" t="s"/>
    <k n="VDPID/VSID" t="s"/>
  </s>
  <s t="_linkedentity">
    <k n="%cvi" t="r"/>
  </s>
  <s t="_linkedentitycore">
    <k n="%DataProviderExternalLink" t="r"/>
    <k n="%DataProviderExternalLinkLogo" t="r"/>
    <k n="%EntityCulture" t="s"/>
    <k n="%EntityId" t="s"/>
    <k n="%EntityServiceId"/>
    <k n="%EntitySubDomainId"/>
    <k n="%IsRefreshable" t="b"/>
    <k n="%ProviderInfo" t="s"/>
    <k n="_Attribution" t="spb"/>
    <k n="_Display" t="spb"/>
    <k n="_DisplayString" t="s"/>
    <k n="_Flags" t="spb"/>
    <k n="_Format" t="spb"/>
    <k n="_Icon" t="s"/>
    <k n="_SubLabel" t="spb"/>
    <k n="Admin Division 1 (State/province/other)" t="s"/>
    <k n="Area"/>
    <k n="Country/region" t="s"/>
    <k n="Description" t="s"/>
    <k n="Image" t="r"/>
    <k n="Latitude"/>
    <k n="Leader(s)" t="s"/>
    <k n="LearnMoreOnLink" t="r"/>
    <k n="Longitude"/>
    <k n="Name" t="s"/>
    <k n="Population"/>
    <k n="Time zone(s)" t="s"/>
    <k n="UniqueName" t="s"/>
    <k n="VDPID/VSID" t="s"/>
  </s>
</rvStructures>
</file>

<file path=xl/richData/rdsupportingpropertybag.xml><?xml version="1.0" encoding="utf-8"?>
<supportingPropertyBags xmlns="http://schemas.microsoft.com/office/spreadsheetml/2017/richdata2">
  <spbArrays count="2">
    <a count="28">
      <v t="s">%EntityServiceId</v>
      <v t="s">_Format</v>
      <v t="s">%EntitySubDomainId</v>
      <v t="s">%IsRefreshable</v>
      <v t="s">%EntityCulture</v>
      <v t="s">%EntityId</v>
      <v t="s">_Icon</v>
      <v t="s">_Attribution</v>
      <v t="s">Name</v>
      <v t="s">Admin Division 1 (State/province/other)</v>
      <v t="s">Country/region</v>
      <v t="s">Leader(s)</v>
      <v t="s">_SubLabel</v>
      <v t="s">Area</v>
      <v t="s">Latitude</v>
      <v t="s">Longitude</v>
      <v t="s">Time zone(s)</v>
      <v t="s">_Flags</v>
      <v t="s">VDPID/VSID</v>
      <v t="s">UniqueName</v>
      <v t="s">_DisplayString</v>
      <v t="s">%ProviderInfo</v>
      <v t="s">%DataProviderExternalLink</v>
      <v t="s">%DataProviderExternalLinkLogo</v>
      <v t="s">LearnMoreOnLink</v>
      <v t="s">Image</v>
      <v t="s">Description</v>
      <v t="s">_Display</v>
    </a>
    <a count="29">
      <v t="s">%EntityServiceId</v>
      <v t="s">_Format</v>
      <v t="s">%EntitySubDomainId</v>
      <v t="s">%IsRefreshable</v>
      <v t="s">%EntityCulture</v>
      <v t="s">%EntityId</v>
      <v t="s">_Icon</v>
      <v t="s">_Attribution</v>
      <v t="s">Name</v>
      <v t="s">Admin Division 1 (State/province/other)</v>
      <v t="s">Country/region</v>
      <v t="s">Leader(s)</v>
      <v t="s">_SubLabel</v>
      <v t="s">Population</v>
      <v t="s">Area</v>
      <v t="s">Latitude</v>
      <v t="s">Longitude</v>
      <v t="s">Time zone(s)</v>
      <v t="s">_Flags</v>
      <v t="s">VDPID/VSID</v>
      <v t="s">UniqueName</v>
      <v t="s">_DisplayString</v>
      <v t="s">%ProviderInfo</v>
      <v t="s">%DataProviderExternalLink</v>
      <v t="s">%DataProviderExternalLinkLogo</v>
      <v t="s">LearnMoreOnLink</v>
      <v t="s">Image</v>
      <v t="s">Description</v>
      <v t="s">_Display</v>
    </a>
  </spbArrays>
  <spbData count="85">
    <spb s="0">
      <v xml:space="preserve">Wikipedia	Wikipedia	Wikipedia	</v>
      <v xml:space="preserve">CC-BY-SA	CC-BY-SA	CC-BY-SA	</v>
      <v xml:space="preserve">http://en.wikipedia.org/wiki/Aalst,_Belgium	http://de.wikipedia.org/wiki/Aalst	http://es.wikipedia.org/wiki/Aalst	</v>
      <v xml:space="preserve">http://creativecommons.org/licenses/by-sa/3.0/	http://creativecommons.org/licenses/by-sa/3.0/	http://creativecommons.org/licenses/by-sa/3.0/	</v>
    </spb>
    <spb s="0">
      <v xml:space="preserve">Wikipedia	</v>
      <v xml:space="preserve">CC-BY-SA	</v>
      <v xml:space="preserve">http://en.wikipedia.org/wiki/Aalst,_Belgium	</v>
      <v xml:space="preserve">http://creativecommons.org/licenses/by-sa/3.0/	</v>
    </spb>
    <spb s="1">
      <v>0</v>
      <v>1</v>
      <v>1</v>
      <v>1</v>
      <v>1</v>
      <v>1</v>
      <v>1</v>
      <v>1</v>
    </spb>
    <spb s="2">
      <v>0</v>
    </spb>
    <spb s="3">
      <v>0</v>
      <v>0</v>
    </spb>
    <spb s="4">
      <v>0</v>
      <v>0</v>
      <v>0</v>
    </spb>
    <spb s="5">
      <v>4</v>
      <v>5</v>
      <v>5</v>
      <v>4</v>
      <v>5</v>
      <v>5</v>
      <v>5</v>
    </spb>
    <spb s="6">
      <v>1</v>
      <v>2</v>
      <v>3</v>
      <v>4</v>
      <v>4</v>
      <v>5</v>
      <v>6</v>
      <v>7</v>
      <v>7</v>
    </spb>
    <spb s="7">
      <v>square km</v>
    </spb>
    <spb s="8">
      <v>https://www.bing.com</v>
      <v>https://www.bing.com/th?id=Ga%5Cbing_yt.png&amp;w=100&amp;h=40&amp;c=0&amp;pid=0.1</v>
      <v>Powered by Bing</v>
    </spb>
    <spb s="0">
      <v xml:space="preserve">Wikipedia	Wikipedia	</v>
      <v xml:space="preserve">CC-BY-SA	CC-BY-SA	</v>
      <v xml:space="preserve">http://en.wikipedia.org/wiki/Berlare	http://de.wikipedia.org/wiki/Berlare	</v>
      <v xml:space="preserve">http://creativecommons.org/licenses/by-sa/3.0/	http://creativecommons.org/licenses/by-sa/3.0/	</v>
    </spb>
    <spb s="0">
      <v xml:space="preserve">Wikipedia	</v>
      <v xml:space="preserve">CC-BY-SA	</v>
      <v xml:space="preserve">http://en.wikipedia.org/wiki/Berlare	</v>
      <v xml:space="preserve">http://creativecommons.org/licenses/by-sa/3.0/	</v>
    </spb>
    <spb s="9">
      <v>10</v>
      <v>11</v>
      <v>11</v>
      <v>11</v>
      <v>11</v>
      <v>11</v>
      <v>11</v>
      <v>11</v>
      <v>11</v>
      <v>11</v>
    </spb>
    <spb s="0">
      <v xml:space="preserve">Wikipedia	Wikipedia	</v>
      <v xml:space="preserve">CC-BY-SA	CC-BY-SA	</v>
      <v xml:space="preserve">http://en.wikipedia.org/wiki/Denderleeuw	http://de.wikipedia.org/wiki/Denderleeuw	</v>
      <v xml:space="preserve">http://creativecommons.org/licenses/by-sa/3.0/	http://creativecommons.org/licenses/by-sa/3.0/	</v>
    </spb>
    <spb s="0">
      <v xml:space="preserve">Wikipedia	</v>
      <v xml:space="preserve">CC-BY-SA	</v>
      <v xml:space="preserve">http://en.wikipedia.org/wiki/Denderleeuw	</v>
      <v xml:space="preserve">http://creativecommons.org/licenses/by-sa/3.0/	</v>
    </spb>
    <spb s="10">
      <v>13</v>
      <v>14</v>
      <v>14</v>
      <v>14</v>
      <v>14</v>
      <v>14</v>
      <v>14</v>
      <v>14</v>
      <v>14</v>
    </spb>
    <spb s="2">
      <v>1</v>
    </spb>
    <spb s="11">
      <v>1</v>
      <v>2</v>
      <v>3</v>
      <v>4</v>
      <v>4</v>
      <v>1</v>
      <v>5</v>
      <v>6</v>
      <v>7</v>
      <v>7</v>
    </spb>
    <spb s="12">
      <v>square km</v>
      <v>2018</v>
    </spb>
    <spb s="0">
      <v xml:space="preserve">Wikipedia	Wikipedia	Wikipedia	</v>
      <v xml:space="preserve">CC-BY-SA	CC-BY-SA	CC-BY-SA	</v>
      <v xml:space="preserve">http://en.wikipedia.org/wiki/Dendermonde	http://de.wikipedia.org/wiki/Dendermonde	http://es.wikipedia.org/wiki/Dendermonde	</v>
      <v xml:space="preserve">http://creativecommons.org/licenses/by-sa/3.0/	http://creativecommons.org/licenses/by-sa/3.0/	http://creativecommons.org/licenses/by-sa/3.0/	</v>
    </spb>
    <spb s="0">
      <v xml:space="preserve">Wikipedia	</v>
      <v xml:space="preserve">CC-BY-SA	</v>
      <v xml:space="preserve">http://en.wikipedia.org/wiki/Dendermonde	</v>
      <v xml:space="preserve">http://creativecommons.org/licenses/by-sa/3.0/	</v>
    </spb>
    <spb s="0">
      <v xml:space="preserve">Wikipedia	Wikipedia	</v>
      <v xml:space="preserve">CC-BY-SA	CC-BY-SA	</v>
      <v xml:space="preserve">http://en.wikipedia.org/wiki/Dendermonde	http://de.wikipedia.org/wiki/Dendermonde	</v>
      <v xml:space="preserve">http://creativecommons.org/licenses/by-sa/3.0/	http://creativecommons.org/licenses/by-sa/3.0/	</v>
    </spb>
    <spb s="1">
      <v>19</v>
      <v>20</v>
      <v>21</v>
      <v>20</v>
      <v>20</v>
      <v>20</v>
      <v>20</v>
      <v>20</v>
    </spb>
    <spb s="0">
      <v xml:space="preserve">Wikipedia	Wikipedia	</v>
      <v xml:space="preserve">CC-BY-SA	CC-BY-SA	</v>
      <v xml:space="preserve">http://en.wikipedia.org/wiki/Erpe-Mere	http://de.wikipedia.org/wiki/Erpe-Mere	</v>
      <v xml:space="preserve">http://creativecommons.org/licenses/by-sa/3.0/	http://creativecommons.org/licenses/by-sa/3.0/	</v>
    </spb>
    <spb s="0">
      <v xml:space="preserve">Wikipedia	</v>
      <v xml:space="preserve">CC-BY-SA	</v>
      <v xml:space="preserve">http://en.wikipedia.org/wiki/Erpe-Mere	</v>
      <v xml:space="preserve">http://creativecommons.org/licenses/by-sa/3.0/	</v>
    </spb>
    <spb s="0">
      <v xml:space="preserve">Wikipedia	Wikipedia	</v>
      <v xml:space="preserve">CC-BY-SA	CC-BY-SA	</v>
      <v xml:space="preserve">http://en.wikipedia.org/wiki/Erpe-Mere	http://it.wikipedia.org/wiki/Erpe-Mere	</v>
      <v xml:space="preserve">http://creativecommons.org/licenses/by-sa/3.0/	http://creativecommons.org/licenses/by-sa/3.0/	</v>
    </spb>
    <spb s="9">
      <v>23</v>
      <v>24</v>
      <v>25</v>
      <v>23</v>
      <v>25</v>
      <v>24</v>
      <v>24</v>
      <v>24</v>
      <v>24</v>
      <v>24</v>
    </spb>
    <spb s="0">
      <v xml:space="preserve">Wikipedia	</v>
      <v xml:space="preserve">CC-BY-SA	</v>
      <v xml:space="preserve">http://en.wikipedia.org/wiki/Haaltert	</v>
      <v xml:space="preserve">http://creativecommons.org/licenses/by-sa/3.0/	</v>
    </spb>
    <spb s="9">
      <v>27</v>
      <v>27</v>
      <v>27</v>
      <v>27</v>
      <v>27</v>
      <v>27</v>
      <v>27</v>
      <v>27</v>
      <v>27</v>
      <v>27</v>
    </spb>
    <spb s="0">
      <v xml:space="preserve">Wikipedia	Wikipedia	</v>
      <v xml:space="preserve">CC-BY-SA	CC-BY-SA	</v>
      <v xml:space="preserve">http://en.wikipedia.org/wiki/Hamme	http://de.wikipedia.org/wiki/Hamme_(Belgien)	</v>
      <v xml:space="preserve">http://creativecommons.org/licenses/by-sa/3.0/	http://creativecommons.org/licenses/by-sa/3.0/	</v>
    </spb>
    <spb s="0">
      <v xml:space="preserve">Wikipedia	</v>
      <v xml:space="preserve">CC-BY-SA	</v>
      <v xml:space="preserve">http://en.wikipedia.org/wiki/Hamme	</v>
      <v xml:space="preserve">http://creativecommons.org/licenses/by-sa/3.0/	</v>
    </spb>
    <spb s="1">
      <v>29</v>
      <v>30</v>
      <v>29</v>
      <v>30</v>
      <v>30</v>
      <v>30</v>
      <v>30</v>
      <v>30</v>
    </spb>
    <spb s="0">
      <v xml:space="preserve">Wikipedia	Wikipedia	</v>
      <v xml:space="preserve">CC-BY-SA	CC-BY-SA	</v>
      <v xml:space="preserve">http://en.wikipedia.org/wiki/Lebbeke	http://de.wikipedia.org/wiki/Lebbeke	</v>
      <v xml:space="preserve">http://creativecommons.org/licenses/by-sa/3.0/	http://creativecommons.org/licenses/by-sa/3.0/	</v>
    </spb>
    <spb s="0">
      <v xml:space="preserve">Wikipedia	</v>
      <v xml:space="preserve">CC-BY-SA	</v>
      <v xml:space="preserve">http://en.wikipedia.org/wiki/Lebbeke	</v>
      <v xml:space="preserve">http://creativecommons.org/licenses/by-sa/3.0/	</v>
    </spb>
    <spb s="1">
      <v>32</v>
      <v>33</v>
      <v>33</v>
      <v>33</v>
      <v>33</v>
      <v>33</v>
      <v>33</v>
      <v>33</v>
    </spb>
    <spb s="0">
      <v xml:space="preserve">Wikipedia	Wikipedia	</v>
      <v xml:space="preserve">CC-BY-SA	CC-BY-SA	</v>
      <v xml:space="preserve">http://en.wikipedia.org/wiki/Lede,_Belgium	http://de.wikipedia.org/wiki/Lede	</v>
      <v xml:space="preserve">http://creativecommons.org/licenses/by-sa/3.0/	http://creativecommons.org/licenses/by-sa/3.0/	</v>
    </spb>
    <spb s="0">
      <v xml:space="preserve">Wikipedia	</v>
      <v xml:space="preserve">CC-BY-SA	</v>
      <v xml:space="preserve">http://en.wikipedia.org/wiki/Lede,_Belgium	</v>
      <v xml:space="preserve">http://creativecommons.org/licenses/by-sa/3.0/	</v>
    </spb>
    <spb s="9">
      <v>35</v>
      <v>36</v>
      <v>36</v>
      <v>35</v>
      <v>36</v>
      <v>36</v>
      <v>36</v>
      <v>36</v>
      <v>36</v>
      <v>36</v>
    </spb>
    <spb s="0">
      <v xml:space="preserve">Wikipedia	Wikipedia	</v>
      <v xml:space="preserve">CC-BY-SA	CC-BY-SA	</v>
      <v xml:space="preserve">http://en.wikipedia.org/wiki/Ninove	http://de.wikipedia.org/wiki/Ninove	</v>
      <v xml:space="preserve">http://creativecommons.org/licenses/by-sa/3.0/	http://creativecommons.org/licenses/by-sa/3.0/	</v>
    </spb>
    <spb s="0">
      <v xml:space="preserve">Wikipedia	</v>
      <v xml:space="preserve">CC-BY-SA	</v>
      <v xml:space="preserve">http://en.wikipedia.org/wiki/Ninove	</v>
      <v xml:space="preserve">http://creativecommons.org/licenses/by-sa/3.0/	</v>
    </spb>
    <spb s="1">
      <v>38</v>
      <v>39</v>
      <v>39</v>
      <v>39</v>
      <v>39</v>
      <v>39</v>
      <v>39</v>
      <v>39</v>
    </spb>
    <spb s="0">
      <v xml:space="preserve">Wikipedia	Wikipedia	</v>
      <v xml:space="preserve">CC-BY-SA	CC-BY-SA	</v>
      <v xml:space="preserve">http://en.wikipedia.org/wiki/Wichelen	http://de.wikipedia.org/wiki/Wichelen	</v>
      <v xml:space="preserve">http://creativecommons.org/licenses/by-sa/3.0/	http://creativecommons.org/licenses/by-sa/3.0/	</v>
    </spb>
    <spb s="0">
      <v xml:space="preserve">Wikipedia	</v>
      <v xml:space="preserve">CC-BY-SA	</v>
      <v xml:space="preserve">http://en.wikipedia.org/wiki/Wichelen	</v>
      <v xml:space="preserve">http://creativecommons.org/licenses/by-sa/3.0/	</v>
    </spb>
    <spb s="1">
      <v>41</v>
      <v>42</v>
      <v>41</v>
      <v>42</v>
      <v>42</v>
      <v>42</v>
      <v>42</v>
      <v>42</v>
    </spb>
    <spb s="0">
      <v xml:space="preserve">Wikipedia	</v>
      <v xml:space="preserve">CC-BY-SA	</v>
      <v xml:space="preserve">http://en.wikipedia.org/wiki/Hulst	</v>
      <v xml:space="preserve">http://creativecommons.org/licenses/by-sa/3.0/	</v>
    </spb>
    <spb s="0">
      <v xml:space="preserve">Wikipedia	Wikipedia	</v>
      <v xml:space="preserve">CC-BY-SA	CC-BY-SA	</v>
      <v xml:space="preserve">http://en.wikipedia.org/wiki/Hulst	http://en.wikipedia.org/wiki/Hulst	</v>
      <v xml:space="preserve">http://creativecommons.org/licenses/by-sa/3.0/	http://creativecommons.org/licenses/by-sa/3.0/	</v>
    </spb>
    <spb s="13">
      <v>44</v>
      <v>44</v>
      <v>44</v>
      <v>44</v>
      <v>44</v>
      <v>44</v>
      <v>44</v>
      <v>44</v>
      <v>45</v>
      <v>44</v>
      <v>44</v>
    </spb>
    <spb s="14">
      <v>4</v>
      <v>5</v>
      <v>5</v>
      <v>5</v>
      <v>5</v>
      <v>5</v>
    </spb>
    <spb s="15">
      <v>1</v>
      <v>2</v>
      <v>3</v>
      <v>4</v>
      <v>4</v>
      <v>1</v>
      <v>6</v>
      <v>7</v>
      <v>7</v>
    </spb>
    <spb s="12">
      <v>square km</v>
      <v>2019</v>
    </spb>
    <spb s="0">
      <v xml:space="preserve">Wikipedia	Wikipedia	</v>
      <v xml:space="preserve">CC-BY-SA	CC-BY-SA	</v>
      <v xml:space="preserve">http://en.wikipedia.org/wiki/Kruibeke	http://de.wikipedia.org/wiki/Kruibeke	</v>
      <v xml:space="preserve">http://creativecommons.org/licenses/by-sa/3.0/	http://creativecommons.org/licenses/by-sa/3.0/	</v>
    </spb>
    <spb s="0">
      <v xml:space="preserve">Wikipedia	</v>
      <v xml:space="preserve">CC-BY-SA	</v>
      <v xml:space="preserve">http://en.wikipedia.org/wiki/Kruibeke	</v>
      <v xml:space="preserve">http://creativecommons.org/licenses/by-sa/3.0/	</v>
    </spb>
    <spb s="0">
      <v xml:space="preserve">Wikipedia	Wikipedia	Wikipedia	</v>
      <v xml:space="preserve">CC-BY-SA	CC-BY-SA	CC-BY-SA	</v>
      <v xml:space="preserve">http://en.wikipedia.org/wiki/Kruibeke	http://de.wikipedia.org/wiki/Kruibeke	https://en.wikipedia.org/wiki/Kruibeke	</v>
      <v xml:space="preserve">http://creativecommons.org/licenses/by-sa/3.0/	http://creativecommons.org/licenses/by-sa/3.0/	http://creativecommons.org/licenses/by-sa/3.0/	</v>
    </spb>
    <spb s="0">
      <v xml:space="preserve">Wikipedia	Wikipedia	</v>
      <v xml:space="preserve">CC-BY-SA	CC-BY-SA	</v>
      <v xml:space="preserve">http://en.wikipedia.org/wiki/Kruibeke	https://en.wikipedia.org/wiki/Kruibeke	</v>
      <v xml:space="preserve">http://creativecommons.org/licenses/by-sa/3.0/	http://creativecommons.org/licenses/by-sa/3.0/	</v>
    </spb>
    <spb s="9">
      <v>50</v>
      <v>51</v>
      <v>51</v>
      <v>52</v>
      <v>51</v>
      <v>51</v>
      <v>51</v>
      <v>51</v>
      <v>53</v>
      <v>51</v>
    </spb>
    <spb s="0">
      <v xml:space="preserve">Wikipedia	Wikipedia	Wikipedia	</v>
      <v xml:space="preserve">CC-BY-SA	CC-BY-SA	CC-BY-SA	</v>
      <v xml:space="preserve">http://en.wikipedia.org/wiki/Lokeren	http://de.wikipedia.org/wiki/Lokeren	http://es.wikipedia.org/wiki/Lokeren	</v>
      <v xml:space="preserve">http://creativecommons.org/licenses/by-sa/3.0/	http://creativecommons.org/licenses/by-sa/3.0/	http://creativecommons.org/licenses/by-sa/3.0/	</v>
    </spb>
    <spb s="0">
      <v xml:space="preserve">Wikipedia	</v>
      <v xml:space="preserve">CC-BY-SA	</v>
      <v xml:space="preserve">http://en.wikipedia.org/wiki/Lokeren	</v>
      <v xml:space="preserve">http://creativecommons.org/licenses/by-sa/3.0/	</v>
    </spb>
    <spb s="0">
      <v xml:space="preserve">Wikipedia	Wikipedia	</v>
      <v xml:space="preserve">CC-BY-SA	CC-BY-SA	</v>
      <v xml:space="preserve">http://en.wikipedia.org/wiki/Lokeren	http://it.wikipedia.org/wiki/Lokeren	</v>
      <v xml:space="preserve">http://creativecommons.org/licenses/by-sa/3.0/	http://creativecommons.org/licenses/by-sa/3.0/	</v>
    </spb>
    <spb s="0">
      <v xml:space="preserve">Wikipedia	Wikipedia	</v>
      <v xml:space="preserve">CC-BY-SA	CC-BY-SA	</v>
      <v xml:space="preserve">http://en.wikipedia.org/wiki/Lokeren	http://de.wikipedia.org/wiki/Lokeren	</v>
      <v xml:space="preserve">http://creativecommons.org/licenses/by-sa/3.0/	http://creativecommons.org/licenses/by-sa/3.0/	</v>
    </spb>
    <spb s="9">
      <v>55</v>
      <v>56</v>
      <v>57</v>
      <v>58</v>
      <v>57</v>
      <v>56</v>
      <v>56</v>
      <v>56</v>
      <v>56</v>
      <v>56</v>
    </spb>
    <spb s="0">
      <v xml:space="preserve">Wikipedia	</v>
      <v xml:space="preserve">CC-BY-SA	</v>
      <v xml:space="preserve">http://en.wikipedia.org/wiki/Moerbeke	</v>
      <v xml:space="preserve">http://creativecommons.org/licenses/by-sa/3.0/	</v>
    </spb>
    <spb s="0">
      <v xml:space="preserve">Wikipedia	Wikipedia	</v>
      <v xml:space="preserve">CC-BY-SA	CC-BY-SA	</v>
      <v xml:space="preserve">http://en.wikipedia.org/wiki/Moerbeke	http://en.wikipedia.org/wiki/Moerbeke-Waas	</v>
      <v xml:space="preserve">http://creativecommons.org/licenses/by-sa/3.0/	http://creativecommons.org/licenses/by-sa/3.0/	</v>
    </spb>
    <spb s="0">
      <v xml:space="preserve">Wikipedia	</v>
      <v xml:space="preserve">CC-BY-SA	</v>
      <v xml:space="preserve">http://en.wikipedia.org/wiki/Moerbeke-Waas	</v>
      <v xml:space="preserve">http://creativecommons.org/licenses/by-sa/3.0/	</v>
    </spb>
    <spb s="1">
      <v>60</v>
      <v>60</v>
      <v>61</v>
      <v>60</v>
      <v>60</v>
      <v>62</v>
      <v>61</v>
      <v>61</v>
    </spb>
    <spb s="0">
      <v xml:space="preserve">Wikipedia	Wikipedia	Wikipedia	</v>
      <v xml:space="preserve">CC-BY-SA	CC-BY-SA	CC-BY-SA	</v>
      <v xml:space="preserve">http://en.wikipedia.org/wiki/Sint-Gillis-Waas	http://de.wikipedia.org/wiki/Sint-Gillis-Waas	http://es.wikipedia.org/wiki/Sint-Gillis-Waas	</v>
      <v xml:space="preserve">http://creativecommons.org/licenses/by-sa/3.0/	http://creativecommons.org/licenses/by-sa/3.0/	http://creativecommons.org/licenses/by-sa/3.0/	</v>
    </spb>
    <spb s="0">
      <v xml:space="preserve">Wikipedia	</v>
      <v xml:space="preserve">CC-BY-SA	</v>
      <v xml:space="preserve">http://en.wikipedia.org/wiki/Sint-Gillis-Waas	</v>
      <v xml:space="preserve">http://creativecommons.org/licenses/by-sa/3.0/	</v>
    </spb>
    <spb s="1">
      <v>64</v>
      <v>65</v>
      <v>65</v>
      <v>65</v>
      <v>65</v>
      <v>65</v>
      <v>65</v>
      <v>65</v>
    </spb>
    <spb s="0">
      <v xml:space="preserve">Wikipedia	Wikipedia	</v>
      <v xml:space="preserve">CC-BY-SA	CC-BY-SA	</v>
      <v xml:space="preserve">http://en.wikipedia.org/wiki/Sint-Niklaas	http://de.wikipedia.org/wiki/Sint-Niklaas	</v>
      <v xml:space="preserve">http://creativecommons.org/licenses/by-sa/3.0/	http://creativecommons.org/licenses/by-sa/3.0/	</v>
    </spb>
    <spb s="0">
      <v xml:space="preserve">Wikipedia	</v>
      <v xml:space="preserve">CC-BY-SA	</v>
      <v xml:space="preserve">http://en.wikipedia.org/wiki/Sint-Niklaas	</v>
      <v xml:space="preserve">http://creativecommons.org/licenses/by-sa/3.0/	</v>
    </spb>
    <spb s="0">
      <v xml:space="preserve">Wikipedia	Wikipedia	</v>
      <v xml:space="preserve">CC-BY-SA	CC-BY-SA	</v>
      <v xml:space="preserve">http://en.wikipedia.org/wiki/Sint-Niklaas	https://en.wikipedia.org/wiki/Sint-Niklaas	</v>
      <v xml:space="preserve">http://creativecommons.org/licenses/by-sa/3.0/	http://creativecommons.org/licenses/by-sa/3.0/	</v>
    </spb>
    <spb s="9">
      <v>67</v>
      <v>68</v>
      <v>68</v>
      <v>69</v>
      <v>68</v>
      <v>68</v>
      <v>68</v>
      <v>68</v>
      <v>69</v>
      <v>68</v>
    </spb>
    <spb s="0">
      <v xml:space="preserve">Wikipedia	</v>
      <v xml:space="preserve">CC-BY-SA	</v>
      <v xml:space="preserve">http://en.wikipedia.org/wiki/Stekene	</v>
      <v xml:space="preserve">http://creativecommons.org/licenses/by-sa/3.0/	</v>
    </spb>
    <spb s="0">
      <v xml:space="preserve">Wikipedia	Wikipedia	</v>
      <v xml:space="preserve">CC-BY-SA	CC-BY-SA	</v>
      <v xml:space="preserve">http://en.wikipedia.org/wiki/Stekene	http://de.wikipedia.org/wiki/Stekene	</v>
      <v xml:space="preserve">http://creativecommons.org/licenses/by-sa/3.0/	http://creativecommons.org/licenses/by-sa/3.0/	</v>
    </spb>
    <spb s="1">
      <v>71</v>
      <v>71</v>
      <v>72</v>
      <v>71</v>
      <v>71</v>
      <v>71</v>
      <v>71</v>
      <v>71</v>
    </spb>
    <spb s="0">
      <v xml:space="preserve">Wikipedia	Wikipedia	</v>
      <v xml:space="preserve">CC-BY-SA	CC-BY-SA	</v>
      <v xml:space="preserve">http://en.wikipedia.org/wiki/Temse	http://de.wikipedia.org/wiki/Temse	</v>
      <v xml:space="preserve">http://creativecommons.org/licenses/by-sa/3.0/	http://creativecommons.org/licenses/by-sa/3.0/	</v>
    </spb>
    <spb s="0">
      <v xml:space="preserve">Wikipedia	</v>
      <v xml:space="preserve">CC-BY-SA	</v>
      <v xml:space="preserve">http://en.wikipedia.org/wiki/Temse	</v>
      <v xml:space="preserve">http://creativecommons.org/licenses/by-sa/3.0/	</v>
    </spb>
    <spb s="0">
      <v xml:space="preserve">Wikipedia	Wikipedia	</v>
      <v xml:space="preserve">CC-BY-SA	CC-BY-SA	</v>
      <v xml:space="preserve">http://en.wikipedia.org/wiki/Temse	http://it.wikipedia.org/wiki/Temse	</v>
      <v xml:space="preserve">http://creativecommons.org/licenses/by-sa/3.0/	http://creativecommons.org/licenses/by-sa/3.0/	</v>
    </spb>
    <spb s="9">
      <v>74</v>
      <v>75</v>
      <v>76</v>
      <v>74</v>
      <v>76</v>
      <v>75</v>
      <v>75</v>
      <v>75</v>
      <v>75</v>
      <v>75</v>
    </spb>
    <spb s="0">
      <v xml:space="preserve">Wikipedia	Wikipedia	</v>
      <v xml:space="preserve">CC-BY-SA	CC-BY-SA	</v>
      <v xml:space="preserve">http://en.wikipedia.org/wiki/Waasmunster	http://de.wikipedia.org/wiki/Waasmunster	</v>
      <v xml:space="preserve">http://creativecommons.org/licenses/by-sa/3.0/	http://creativecommons.org/licenses/by-sa/3.0/	</v>
    </spb>
    <spb s="0">
      <v xml:space="preserve">Wikipedia	</v>
      <v xml:space="preserve">CC-BY-SA	</v>
      <v xml:space="preserve">http://en.wikipedia.org/wiki/Waasmunster	</v>
      <v xml:space="preserve">http://creativecommons.org/licenses/by-sa/3.0/	</v>
    </spb>
    <spb s="1">
      <v>78</v>
      <v>79</v>
      <v>79</v>
      <v>79</v>
      <v>79</v>
      <v>79</v>
      <v>79</v>
      <v>79</v>
    </spb>
    <spb s="0">
      <v xml:space="preserve">Wikipedia	Wikipedia	</v>
      <v xml:space="preserve">CC-BY-SA	CC-BY-SA	</v>
      <v xml:space="preserve">http://en.wikipedia.org/wiki/Zele	http://de.wikipedia.org/wiki/Zele	</v>
      <v xml:space="preserve">http://creativecommons.org/licenses/by-sa/3.0/	http://creativecommons.org/licenses/by-sa/3.0/	</v>
    </spb>
    <spb s="0">
      <v xml:space="preserve">Wikipedia	</v>
      <v xml:space="preserve">CC-BY-SA	</v>
      <v xml:space="preserve">http://en.wikipedia.org/wiki/Zele	</v>
      <v xml:space="preserve">http://creativecommons.org/licenses/by-sa/3.0/	</v>
    </spb>
    <spb s="0">
      <v xml:space="preserve">Wikipedia	Wikipedia	</v>
      <v xml:space="preserve">CC-BY-SA	CC-BY-SA	</v>
      <v xml:space="preserve">http://en.wikipedia.org/wiki/Zele	http://it.wikipedia.org/wiki/Zele	</v>
      <v xml:space="preserve">http://creativecommons.org/licenses/by-sa/3.0/	http://creativecommons.org/licenses/by-sa/3.0/	</v>
    </spb>
    <spb s="9">
      <v>81</v>
      <v>82</v>
      <v>83</v>
      <v>82</v>
      <v>83</v>
      <v>82</v>
      <v>82</v>
      <v>82</v>
      <v>82</v>
      <v>82</v>
    </spb>
  </spbData>
</supportingPropertyBags>
</file>

<file path=xl/richData/rdsupportingpropertybagstructure.xml><?xml version="1.0" encoding="utf-8"?>
<spbStructures xmlns="http://schemas.microsoft.com/office/spreadsheetml/2017/richdata2" count="16">
  <s>
    <k n="SourceText" t="s"/>
    <k n="LicenseText" t="s"/>
    <k n="SourceAddress" t="s"/>
    <k n="LicenseAddress" t="s"/>
  </s>
  <s>
    <k n="Area" t="spb"/>
    <k n="Name" t="spb"/>
    <k n="Leader(s)" t="spb"/>
    <k n="UniqueName" t="spb"/>
    <k n="Description" t="spb"/>
    <k n="Time zone(s)" t="spb"/>
    <k n="Country/region" t="spb"/>
    <k n="Admin Division 1 (State/province/other)" t="spb"/>
  </s>
  <s>
    <k n="^Order" t="spba"/>
  </s>
  <s>
    <k n="ShowInDotNotation" t="b"/>
    <k n="ShowInAutoComplete" t="b"/>
  </s>
  <s>
    <k n="ShowInCardView" t="b"/>
    <k n="ShowInDotNotation" t="b"/>
    <k n="ShowInAutoComplete" t="b"/>
  </s>
  <s>
    <k n="Image" t="spb"/>
    <k n="UniqueName" t="spb"/>
    <k n="VDPID/VSID" t="spb"/>
    <k n="Description" t="spb"/>
    <k n="%ProviderInfo" t="spb"/>
    <k n="%DataProviderExternalLink" t="spb"/>
    <k n="%DataProviderExternalLinkLogo" t="spb"/>
  </s>
  <s>
    <k n="Area" t="i"/>
    <k n="Name" t="i"/>
    <k n="Image" t="i"/>
    <k n="Latitude" t="i"/>
    <k n="Longitude" t="i"/>
    <k n="Description" t="i"/>
    <k n="_DisplayString" t="i"/>
    <k n="%EntityServiceId" t="i"/>
    <k n="%EntitySubDomainId" t="i"/>
  </s>
  <s>
    <k n="Area" t="s"/>
  </s>
  <s>
    <k n="link" t="s"/>
    <k n="logo" t="s"/>
    <k n="name" t="s"/>
  </s>
  <s>
    <k n="Area" t="spb"/>
    <k n="Name" t="spb"/>
    <k n="Latitude" t="spb"/>
    <k n="Leader(s)" t="spb"/>
    <k n="Longitude" t="spb"/>
    <k n="UniqueName" t="spb"/>
    <k n="Description" t="spb"/>
    <k n="Time zone(s)" t="spb"/>
    <k n="Country/region" t="spb"/>
    <k n="Admin Division 1 (State/province/other)" t="spb"/>
  </s>
  <s>
    <k n="Area" t="spb"/>
    <k n="Name" t="spb"/>
    <k n="Leader(s)" t="spb"/>
    <k n="Population" t="spb"/>
    <k n="UniqueName" t="spb"/>
    <k n="Description" t="spb"/>
    <k n="Time zone(s)" t="spb"/>
    <k n="Country/region" t="spb"/>
    <k n="Admin Division 1 (State/province/other)" t="spb"/>
  </s>
  <s>
    <k n="Area" t="i"/>
    <k n="Name" t="i"/>
    <k n="Image" t="i"/>
    <k n="Latitude" t="i"/>
    <k n="Longitude" t="i"/>
    <k n="Population" t="i"/>
    <k n="Description" t="i"/>
    <k n="_DisplayString" t="i"/>
    <k n="%EntityServiceId" t="i"/>
    <k n="%EntitySubDomainId" t="i"/>
  </s>
  <s>
    <k n="Area" t="s"/>
    <k n="Population" t="s"/>
  </s>
  <s>
    <k n="Area" t="spb"/>
    <k n="Name" t="spb"/>
    <k n="Latitude" t="spb"/>
    <k n="Leader(s)" t="spb"/>
    <k n="Longitude" t="spb"/>
    <k n="Population" t="spb"/>
    <k n="UniqueName" t="spb"/>
    <k n="Description" t="spb"/>
    <k n="Time zone(s)" t="spb"/>
    <k n="Country/region" t="spb"/>
    <k n="Admin Division 1 (State/province/other)" t="spb"/>
  </s>
  <s>
    <k n="Image" t="spb"/>
    <k n="UniqueName" t="spb"/>
    <k n="VDPID/VSID" t="spb"/>
    <k n="%ProviderInfo" t="spb"/>
    <k n="%DataProviderExternalLink" t="spb"/>
    <k n="%DataProviderExternalLinkLogo" t="spb"/>
  </s>
  <s>
    <k n="Area" t="i"/>
    <k n="Name" t="i"/>
    <k n="Image" t="i"/>
    <k n="Latitude" t="i"/>
    <k n="Longitude" t="i"/>
    <k n="Population" t="i"/>
    <k n="_DisplayString" t="i"/>
    <k n="%EntityServiceId" t="i"/>
    <k n="%EntitySubDomainId" t="i"/>
  </s>
</spbStructures>
</file>

<file path=xl/richData/richStyles.xml><?xml version="1.0" encoding="utf-8"?>
<richStyleSheet xmlns="http://schemas.microsoft.com/office/spreadsheetml/2017/richdata2" xmlns:mc="http://schemas.openxmlformats.org/markup-compatibility/2006" xmlns:x="http://schemas.openxmlformats.org/spreadsheetml/2006/main" mc:Ignorable="x">
  <dxfs count="3">
    <x:dxf>
      <x:numFmt numFmtId="3" formatCode="#,##0"/>
    </x:dxf>
    <x:dxf>
      <x:numFmt numFmtId="164" formatCode="0.0000"/>
    </x:dxf>
    <x:dxf>
      <x:numFmt numFmtId="2" formatCode="0.00"/>
    </x:dxf>
  </dxfs>
  <richProperties>
    <rPr n="IsTitleField" t="b"/>
    <rPr n="IsHeroField" t="b"/>
    <rPr n="RequiresInlineAttribution" t="b"/>
    <rPr n="ShouldShowInCell" t="b"/>
  </richProperties>
  <richStyles>
    <rSty dxfid="0"/>
    <rSty>
      <rpv i="0">1</rpv>
    </rSty>
    <rSty>
      <rpv i="1">1</rpv>
    </rSty>
    <rSty dxfid="1"/>
    <rSty>
      <rpv i="2">1</rpv>
    </rSty>
    <rSty>
      <rpv i="3">1</rpv>
    </rSty>
    <rSty dxfid="2"/>
  </richStyles>
</richStyleShee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D71AE26-33F4-4653-B5F3-7140F0740DFB}" name="Tabel1" displayName="Tabel1" ref="A4:E16" totalsRowCount="1">
  <autoFilter ref="A4:E15" xr:uid="{90493462-FFDA-4060-AF4E-69B884E35933}"/>
  <tableColumns count="5">
    <tableColumn id="1" xr3:uid="{EE8C861D-29A2-4570-82AC-728AED5928A7}" name="Gemeente" totalsRowLabel="Totaal"/>
    <tableColumn id="2" xr3:uid="{65048CBB-3CEA-4FF8-8837-6A0D71755052}" name="Afgeschafte haltes" totalsRowFunction="sum"/>
    <tableColumn id="3" xr3:uid="{DDBC7F28-8C6D-49E9-A2E9-A29BDD502B7E}" name="Nieuwe haltes" totalsRowFunction="sum"/>
    <tableColumn id="4" xr3:uid="{8AAA00FF-1C6B-47B1-9635-CBB7027C3CA4}" name="Verplaatsen" totalsRowFunction="sum"/>
    <tableColumn id="5" xr3:uid="{FE4265D3-97CA-441F-9C7A-F6FA0170C099}" name="Netto-evolutie" totalsRowFunction="sum">
      <calculatedColumnFormula>-Tabel1[[#This Row],[Afgeschafte haltes]]+Tabel1[[#This Row],[Nieuwe haltes]]</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1D65D1C-C3B9-40A0-9371-BB455F32A078}" name="Tabel13" displayName="Tabel13" ref="A22:E33" totalsRowCount="1">
  <autoFilter ref="A22:E32" xr:uid="{5BE3A228-7BDD-4735-BAA8-15608AAC7FCE}"/>
  <tableColumns count="5">
    <tableColumn id="1" xr3:uid="{F0F4365E-1B09-476A-A9AE-B9B6F599215F}" name="Gemeente" totalsRowLabel="Totaal"/>
    <tableColumn id="2" xr3:uid="{2960532A-619F-473E-A1B2-9334EAD92DAB}" name="Afgeschafte haltes" totalsRowFunction="sum"/>
    <tableColumn id="3" xr3:uid="{23858643-65CC-41DB-ABA5-74F9918A2710}" name="Nieuwe haltes" totalsRowFunction="sum"/>
    <tableColumn id="4" xr3:uid="{1A90DDE6-3DB4-4954-AFA3-998CD65502D9}" name="Verplaatsen" totalsRowFunction="sum"/>
    <tableColumn id="5" xr3:uid="{5E092771-3675-473F-8166-C96703451752}" name="Netto-evolutie" totalsRowFunction="sum"/>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DBFE0E5-C432-423E-B970-425ABE200A14}" name="Tabel1345" displayName="Tabel1345" ref="A39:E52" totalsRowCount="1">
  <autoFilter ref="A39:E51" xr:uid="{B801B824-BCAB-41B7-835D-7301360BC007}"/>
  <tableColumns count="5">
    <tableColumn id="1" xr3:uid="{E3B64672-C99D-4C2D-8EBD-540A551DF0EE}" name="Gemeente" totalsRowLabel="Totaal"/>
    <tableColumn id="2" xr3:uid="{E29250FA-F95A-4E96-BC95-E06603DA1BAA}" name="Afgeschafte haltes" totalsRowFunction="sum"/>
    <tableColumn id="3" xr3:uid="{A10C60AA-B77A-444B-9575-2003293C88B6}" name="Nieuwe haltes" totalsRowFunction="sum"/>
    <tableColumn id="4" xr3:uid="{0D161EB6-361D-4D83-9FCF-DB71610A627A}" name="Verplaatsen" totalsRowFunction="sum"/>
    <tableColumn id="5" xr3:uid="{3BC12040-629E-4BEB-BCB7-F3BB2F883035}" name="Netto-evolutie" totalsRowFunction="sum" dataDxfId="3">
      <calculatedColumnFormula>-Tabel1345[[#This Row],[Afgeschafte haltes]]+Tabel1345[[#This Row],[Nieuwe haltes]]</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8E31A36-5801-47B5-80DF-7FD167AB83ED}" name="Tabel2" displayName="Tabel2" ref="A58:E101" totalsRowShown="0" headerRowDxfId="2" headerRowBorderDxfId="1" tableBorderDxfId="0">
  <autoFilter ref="A58:E101" xr:uid="{9DE9A7E0-1C33-4D81-9251-0CB0AB0ADD9F}"/>
  <tableColumns count="5">
    <tableColumn id="1" xr3:uid="{DD2A53C7-EB02-4181-B00E-9717C5ADD135}" name="Gemeente"/>
    <tableColumn id="2" xr3:uid="{FD2862EA-7895-40DD-9806-23A91FEEE558}" name="Afgeschafte haltes"/>
    <tableColumn id="3" xr3:uid="{42EACA39-0E55-493C-AA62-BB11E4B7D6F4}" name="Nieuwe haltes"/>
    <tableColumn id="4" xr3:uid="{2EC34D3C-7CBA-496F-AEAA-0EA84F870247}" name="Verplaatsen"/>
    <tableColumn id="5" xr3:uid="{1C04F633-8944-4C3C-9E00-77EB3A5B7640}" name="Netto-evolutie"/>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2961F-695F-403F-95D2-4C9F2135D92C}">
  <dimension ref="A1:G101"/>
  <sheetViews>
    <sheetView tabSelected="1" workbookViewId="0">
      <selection activeCell="F55" sqref="F55"/>
    </sheetView>
  </sheetViews>
  <sheetFormatPr defaultRowHeight="15" x14ac:dyDescent="0.25"/>
  <cols>
    <col min="1" max="1" width="27.140625" bestFit="1" customWidth="1"/>
    <col min="2" max="2" width="18.85546875" customWidth="1"/>
    <col min="3" max="3" width="17.28515625" customWidth="1"/>
    <col min="4" max="4" width="15.5703125" customWidth="1"/>
    <col min="5" max="5" width="17.28515625" customWidth="1"/>
  </cols>
  <sheetData>
    <row r="1" spans="1:5" x14ac:dyDescent="0.25">
      <c r="A1" s="8" t="s">
        <v>4</v>
      </c>
      <c r="B1" s="8"/>
      <c r="C1" s="8"/>
      <c r="D1" s="8"/>
      <c r="E1" s="8"/>
    </row>
    <row r="2" spans="1:5" x14ac:dyDescent="0.25">
      <c r="A2" t="s">
        <v>21</v>
      </c>
      <c r="B2">
        <v>1248</v>
      </c>
    </row>
    <row r="4" spans="1:5" x14ac:dyDescent="0.25">
      <c r="A4" t="s">
        <v>5</v>
      </c>
      <c r="B4" t="s">
        <v>0</v>
      </c>
      <c r="C4" t="s">
        <v>1</v>
      </c>
      <c r="D4" t="s">
        <v>2</v>
      </c>
      <c r="E4" t="s">
        <v>3</v>
      </c>
    </row>
    <row r="5" spans="1:5" x14ac:dyDescent="0.25">
      <c r="A5" t="e" vm="1">
        <v>#VALUE!</v>
      </c>
      <c r="B5">
        <v>107</v>
      </c>
      <c r="C5">
        <v>2</v>
      </c>
      <c r="D5">
        <v>25</v>
      </c>
      <c r="E5">
        <f>-Tabel1[[#This Row],[Afgeschafte haltes]]+Tabel1[[#This Row],[Nieuwe haltes]]</f>
        <v>-105</v>
      </c>
    </row>
    <row r="6" spans="1:5" x14ac:dyDescent="0.25">
      <c r="A6" t="e" vm="2">
        <v>#VALUE!</v>
      </c>
      <c r="B6">
        <v>8</v>
      </c>
      <c r="C6">
        <v>0</v>
      </c>
      <c r="D6">
        <v>4</v>
      </c>
      <c r="E6">
        <f>-Tabel1[[#This Row],[Afgeschafte haltes]]+Tabel1[[#This Row],[Nieuwe haltes]]</f>
        <v>-8</v>
      </c>
    </row>
    <row r="7" spans="1:5" x14ac:dyDescent="0.25">
      <c r="A7" t="e" vm="3">
        <v>#VALUE!</v>
      </c>
      <c r="B7">
        <v>4</v>
      </c>
      <c r="C7">
        <v>0</v>
      </c>
      <c r="D7">
        <v>0</v>
      </c>
      <c r="E7">
        <f>-Tabel1[[#This Row],[Afgeschafte haltes]]+Tabel1[[#This Row],[Nieuwe haltes]]</f>
        <v>-4</v>
      </c>
    </row>
    <row r="8" spans="1:5" x14ac:dyDescent="0.25">
      <c r="A8" t="e" vm="4">
        <v>#VALUE!</v>
      </c>
      <c r="B8">
        <v>10</v>
      </c>
      <c r="C8">
        <v>2</v>
      </c>
      <c r="D8">
        <v>7</v>
      </c>
      <c r="E8">
        <f>-Tabel1[[#This Row],[Afgeschafte haltes]]+Tabel1[[#This Row],[Nieuwe haltes]]</f>
        <v>-8</v>
      </c>
    </row>
    <row r="9" spans="1:5" x14ac:dyDescent="0.25">
      <c r="A9" t="e" vm="5">
        <v>#VALUE!</v>
      </c>
      <c r="B9">
        <v>15</v>
      </c>
      <c r="C9">
        <v>2</v>
      </c>
      <c r="D9">
        <v>9</v>
      </c>
      <c r="E9">
        <f>-Tabel1[[#This Row],[Afgeschafte haltes]]+Tabel1[[#This Row],[Nieuwe haltes]]</f>
        <v>-13</v>
      </c>
    </row>
    <row r="10" spans="1:5" x14ac:dyDescent="0.25">
      <c r="A10" t="e" vm="6">
        <v>#VALUE!</v>
      </c>
      <c r="B10">
        <v>6</v>
      </c>
      <c r="C10">
        <v>0</v>
      </c>
      <c r="D10">
        <v>4</v>
      </c>
      <c r="E10">
        <f>-Tabel1[[#This Row],[Afgeschafte haltes]]+Tabel1[[#This Row],[Nieuwe haltes]]</f>
        <v>-6</v>
      </c>
    </row>
    <row r="11" spans="1:5" x14ac:dyDescent="0.25">
      <c r="A11" t="e" vm="7">
        <v>#VALUE!</v>
      </c>
      <c r="B11">
        <v>10</v>
      </c>
      <c r="C11">
        <v>4</v>
      </c>
      <c r="D11">
        <v>4</v>
      </c>
      <c r="E11">
        <f>-Tabel1[[#This Row],[Afgeschafte haltes]]+Tabel1[[#This Row],[Nieuwe haltes]]</f>
        <v>-6</v>
      </c>
    </row>
    <row r="12" spans="1:5" x14ac:dyDescent="0.25">
      <c r="A12" t="e" vm="8">
        <v>#VALUE!</v>
      </c>
      <c r="B12">
        <v>2</v>
      </c>
      <c r="C12">
        <v>0</v>
      </c>
      <c r="D12">
        <v>2</v>
      </c>
      <c r="E12">
        <f>-Tabel1[[#This Row],[Afgeschafte haltes]]+Tabel1[[#This Row],[Nieuwe haltes]]</f>
        <v>-2</v>
      </c>
    </row>
    <row r="13" spans="1:5" x14ac:dyDescent="0.25">
      <c r="A13" t="e" vm="9">
        <v>#VALUE!</v>
      </c>
      <c r="B13">
        <v>6</v>
      </c>
      <c r="C13">
        <v>0</v>
      </c>
      <c r="D13">
        <v>3</v>
      </c>
      <c r="E13">
        <f>-Tabel1[[#This Row],[Afgeschafte haltes]]+Tabel1[[#This Row],[Nieuwe haltes]]</f>
        <v>-6</v>
      </c>
    </row>
    <row r="14" spans="1:5" x14ac:dyDescent="0.25">
      <c r="A14" t="e" vm="10">
        <v>#VALUE!</v>
      </c>
      <c r="B14">
        <v>12</v>
      </c>
      <c r="C14">
        <v>1</v>
      </c>
      <c r="D14">
        <v>14</v>
      </c>
      <c r="E14">
        <f>-Tabel1[[#This Row],[Afgeschafte haltes]]+Tabel1[[#This Row],[Nieuwe haltes]]</f>
        <v>-11</v>
      </c>
    </row>
    <row r="15" spans="1:5" x14ac:dyDescent="0.25">
      <c r="A15" t="e" vm="11">
        <v>#VALUE!</v>
      </c>
      <c r="B15">
        <v>2</v>
      </c>
      <c r="C15">
        <v>0</v>
      </c>
      <c r="D15">
        <v>2</v>
      </c>
      <c r="E15">
        <f>-Tabel1[[#This Row],[Afgeschafte haltes]]+Tabel1[[#This Row],[Nieuwe haltes]]</f>
        <v>-2</v>
      </c>
    </row>
    <row r="16" spans="1:5" x14ac:dyDescent="0.25">
      <c r="A16" t="s">
        <v>7</v>
      </c>
      <c r="B16">
        <f>SUBTOTAL(109,Tabel1[Afgeschafte haltes])</f>
        <v>182</v>
      </c>
      <c r="C16">
        <f>SUBTOTAL(109,Tabel1[Nieuwe haltes])</f>
        <v>11</v>
      </c>
      <c r="D16">
        <f>SUBTOTAL(109,Tabel1[Verplaatsen])</f>
        <v>74</v>
      </c>
      <c r="E16">
        <f>SUBTOTAL(109,Tabel1[Netto-evolutie])</f>
        <v>-171</v>
      </c>
    </row>
    <row r="19" spans="1:5" x14ac:dyDescent="0.25">
      <c r="A19" s="9" t="s">
        <v>6</v>
      </c>
      <c r="B19" s="9"/>
      <c r="C19" s="9"/>
      <c r="D19" s="9"/>
      <c r="E19" s="9"/>
    </row>
    <row r="20" spans="1:5" s="2" customFormat="1" x14ac:dyDescent="0.25">
      <c r="A20" t="s">
        <v>21</v>
      </c>
      <c r="B20">
        <v>879</v>
      </c>
      <c r="C20" s="1"/>
      <c r="D20" s="1"/>
      <c r="E20" s="1"/>
    </row>
    <row r="22" spans="1:5" x14ac:dyDescent="0.25">
      <c r="A22" t="s">
        <v>5</v>
      </c>
      <c r="B22" t="s">
        <v>0</v>
      </c>
      <c r="C22" t="s">
        <v>1</v>
      </c>
      <c r="D22" t="s">
        <v>2</v>
      </c>
      <c r="E22" t="s">
        <v>3</v>
      </c>
    </row>
    <row r="23" spans="1:5" x14ac:dyDescent="0.25">
      <c r="A23" t="e" vm="12">
        <v>#VALUE!</v>
      </c>
      <c r="B23">
        <v>6</v>
      </c>
      <c r="C23">
        <v>0</v>
      </c>
      <c r="D23">
        <v>0</v>
      </c>
      <c r="E23">
        <f>-Tabel13[[#This Row],[Afgeschafte haltes]]+Tabel13[[#This Row],[Verplaatsen]]</f>
        <v>-6</v>
      </c>
    </row>
    <row r="24" spans="1:5" x14ac:dyDescent="0.25">
      <c r="A24" t="e" vm="13">
        <v>#VALUE!</v>
      </c>
      <c r="B24">
        <v>4</v>
      </c>
      <c r="C24">
        <v>0</v>
      </c>
      <c r="D24">
        <v>0</v>
      </c>
      <c r="E24">
        <f>-Tabel13[[#This Row],[Afgeschafte haltes]]+Tabel13[[#This Row],[Verplaatsen]]</f>
        <v>-4</v>
      </c>
    </row>
    <row r="25" spans="1:5" x14ac:dyDescent="0.25">
      <c r="A25" t="e" vm="14">
        <v>#VALUE!</v>
      </c>
      <c r="B25">
        <v>12</v>
      </c>
      <c r="C25">
        <v>8</v>
      </c>
      <c r="D25">
        <v>6</v>
      </c>
      <c r="E25">
        <f>-Tabel13[[#This Row],[Afgeschafte haltes]]+Tabel13[[#This Row],[Verplaatsen]]</f>
        <v>-6</v>
      </c>
    </row>
    <row r="26" spans="1:5" x14ac:dyDescent="0.25">
      <c r="A26" t="e" vm="15">
        <v>#VALUE!</v>
      </c>
      <c r="B26">
        <v>4</v>
      </c>
      <c r="C26">
        <v>0</v>
      </c>
      <c r="D26">
        <v>2</v>
      </c>
      <c r="E26">
        <f>-Tabel13[[#This Row],[Afgeschafte haltes]]+Tabel13[[#This Row],[Verplaatsen]]</f>
        <v>-2</v>
      </c>
    </row>
    <row r="27" spans="1:5" x14ac:dyDescent="0.25">
      <c r="A27" t="e" vm="16">
        <v>#VALUE!</v>
      </c>
      <c r="B27">
        <v>14</v>
      </c>
      <c r="C27">
        <v>0</v>
      </c>
      <c r="D27">
        <v>0</v>
      </c>
      <c r="E27">
        <f>-Tabel13[[#This Row],[Afgeschafte haltes]]+Tabel13[[#This Row],[Verplaatsen]]</f>
        <v>-14</v>
      </c>
    </row>
    <row r="28" spans="1:5" x14ac:dyDescent="0.25">
      <c r="A28" t="e" vm="17">
        <v>#VALUE!</v>
      </c>
      <c r="B28">
        <v>89</v>
      </c>
      <c r="C28">
        <v>4</v>
      </c>
      <c r="D28">
        <v>6</v>
      </c>
      <c r="E28">
        <f>-Tabel13[[#This Row],[Afgeschafte haltes]]+Tabel13[[#This Row],[Verplaatsen]]</f>
        <v>-83</v>
      </c>
    </row>
    <row r="29" spans="1:5" x14ac:dyDescent="0.25">
      <c r="A29" t="e" vm="18">
        <v>#VALUE!</v>
      </c>
      <c r="B29">
        <v>2</v>
      </c>
      <c r="C29">
        <v>0</v>
      </c>
      <c r="D29">
        <v>0</v>
      </c>
      <c r="E29">
        <f>-Tabel13[[#This Row],[Afgeschafte haltes]]+Tabel13[[#This Row],[Verplaatsen]]</f>
        <v>-2</v>
      </c>
    </row>
    <row r="30" spans="1:5" x14ac:dyDescent="0.25">
      <c r="A30" t="e" vm="19">
        <v>#VALUE!</v>
      </c>
      <c r="B30">
        <v>9</v>
      </c>
      <c r="C30">
        <v>3</v>
      </c>
      <c r="D30">
        <v>3</v>
      </c>
      <c r="E30">
        <f>-Tabel13[[#This Row],[Afgeschafte haltes]]+Tabel13[[#This Row],[Verplaatsen]]</f>
        <v>-6</v>
      </c>
    </row>
    <row r="31" spans="1:5" x14ac:dyDescent="0.25">
      <c r="A31" t="e" vm="20">
        <v>#VALUE!</v>
      </c>
      <c r="B31">
        <v>6</v>
      </c>
      <c r="C31">
        <v>4</v>
      </c>
      <c r="D31">
        <v>0</v>
      </c>
      <c r="E31">
        <f>-Tabel13[[#This Row],[Afgeschafte haltes]]+Tabel13[[#This Row],[Verplaatsen]]</f>
        <v>-6</v>
      </c>
    </row>
    <row r="32" spans="1:5" x14ac:dyDescent="0.25">
      <c r="A32" t="e" vm="21">
        <v>#VALUE!</v>
      </c>
      <c r="B32">
        <v>16</v>
      </c>
      <c r="C32">
        <v>8</v>
      </c>
      <c r="D32">
        <v>0</v>
      </c>
      <c r="E32">
        <f>-Tabel13[[#This Row],[Afgeschafte haltes]]+Tabel13[[#This Row],[Verplaatsen]]</f>
        <v>-16</v>
      </c>
    </row>
    <row r="33" spans="1:5" x14ac:dyDescent="0.25">
      <c r="A33" t="s">
        <v>7</v>
      </c>
      <c r="B33">
        <f>SUBTOTAL(109,Tabel13[Afgeschafte haltes])</f>
        <v>162</v>
      </c>
      <c r="C33">
        <f>SUBTOTAL(109,Tabel13[Nieuwe haltes])</f>
        <v>27</v>
      </c>
      <c r="D33">
        <f>SUBTOTAL(109,Tabel13[Verplaatsen])</f>
        <v>17</v>
      </c>
      <c r="E33">
        <f>SUBTOTAL(109,Tabel13[Netto-evolutie])</f>
        <v>-145</v>
      </c>
    </row>
    <row r="36" spans="1:5" x14ac:dyDescent="0.25">
      <c r="A36" s="10" t="s">
        <v>8</v>
      </c>
      <c r="B36" s="10"/>
      <c r="C36" s="10"/>
      <c r="D36" s="10"/>
      <c r="E36" s="10"/>
    </row>
    <row r="37" spans="1:5" x14ac:dyDescent="0.25">
      <c r="A37" t="s">
        <v>21</v>
      </c>
      <c r="B37">
        <v>1301</v>
      </c>
      <c r="C37" s="1"/>
      <c r="D37" s="1"/>
      <c r="E37" s="1"/>
    </row>
    <row r="39" spans="1:5" x14ac:dyDescent="0.25">
      <c r="A39" t="s">
        <v>5</v>
      </c>
      <c r="B39" t="s">
        <v>0</v>
      </c>
      <c r="C39" t="s">
        <v>1</v>
      </c>
      <c r="D39" t="s">
        <v>2</v>
      </c>
      <c r="E39" t="s">
        <v>3</v>
      </c>
    </row>
    <row r="40" spans="1:5" x14ac:dyDescent="0.25">
      <c r="A40" t="s">
        <v>9</v>
      </c>
      <c r="B40">
        <v>30</v>
      </c>
      <c r="C40">
        <v>7</v>
      </c>
      <c r="D40">
        <v>3</v>
      </c>
      <c r="E40">
        <f>-Tabel1345[[#This Row],[Afgeschafte haltes]]+Tabel1345[[#This Row],[Nieuwe haltes]]</f>
        <v>-23</v>
      </c>
    </row>
    <row r="41" spans="1:5" x14ac:dyDescent="0.25">
      <c r="A41" t="s">
        <v>10</v>
      </c>
      <c r="B41">
        <v>9</v>
      </c>
      <c r="C41">
        <v>0</v>
      </c>
      <c r="D41">
        <v>2</v>
      </c>
      <c r="E41">
        <f>-Tabel1345[[#This Row],[Afgeschafte haltes]]+Tabel1345[[#This Row],[Nieuwe haltes]]</f>
        <v>-9</v>
      </c>
    </row>
    <row r="42" spans="1:5" x14ac:dyDescent="0.25">
      <c r="A42" t="s">
        <v>11</v>
      </c>
      <c r="B42">
        <v>21</v>
      </c>
      <c r="C42">
        <v>0</v>
      </c>
      <c r="D42">
        <v>2</v>
      </c>
      <c r="E42">
        <f>-Tabel1345[[#This Row],[Afgeschafte haltes]]+Tabel1345[[#This Row],[Nieuwe haltes]]</f>
        <v>-21</v>
      </c>
    </row>
    <row r="43" spans="1:5" x14ac:dyDescent="0.25">
      <c r="A43" t="s">
        <v>12</v>
      </c>
      <c r="B43">
        <v>27</v>
      </c>
      <c r="C43">
        <v>2</v>
      </c>
      <c r="D43">
        <v>1</v>
      </c>
      <c r="E43">
        <f>-Tabel1345[[#This Row],[Afgeschafte haltes]]+Tabel1345[[#This Row],[Nieuwe haltes]]</f>
        <v>-25</v>
      </c>
    </row>
    <row r="44" spans="1:5" x14ac:dyDescent="0.25">
      <c r="A44" t="s">
        <v>13</v>
      </c>
      <c r="B44">
        <v>16</v>
      </c>
      <c r="C44">
        <v>9</v>
      </c>
      <c r="D44">
        <v>0</v>
      </c>
      <c r="E44">
        <f>-Tabel1345[[#This Row],[Afgeschafte haltes]]+Tabel1345[[#This Row],[Nieuwe haltes]]</f>
        <v>-7</v>
      </c>
    </row>
    <row r="45" spans="1:5" x14ac:dyDescent="0.25">
      <c r="A45" t="s">
        <v>14</v>
      </c>
      <c r="B45">
        <v>61</v>
      </c>
      <c r="C45">
        <v>8</v>
      </c>
      <c r="D45">
        <v>10</v>
      </c>
      <c r="E45">
        <f>-Tabel1345[[#This Row],[Afgeschafte haltes]]+Tabel1345[[#This Row],[Nieuwe haltes]]</f>
        <v>-53</v>
      </c>
    </row>
    <row r="46" spans="1:5" x14ac:dyDescent="0.25">
      <c r="A46" t="s">
        <v>15</v>
      </c>
      <c r="B46">
        <v>14</v>
      </c>
      <c r="C46">
        <v>4</v>
      </c>
      <c r="D46">
        <v>3</v>
      </c>
      <c r="E46">
        <f>-Tabel1345[[#This Row],[Afgeschafte haltes]]+Tabel1345[[#This Row],[Nieuwe haltes]]</f>
        <v>-10</v>
      </c>
    </row>
    <row r="47" spans="1:5" x14ac:dyDescent="0.25">
      <c r="A47" t="s">
        <v>16</v>
      </c>
      <c r="B47">
        <v>69</v>
      </c>
      <c r="C47">
        <v>19</v>
      </c>
      <c r="D47">
        <v>14</v>
      </c>
      <c r="E47">
        <f>-Tabel1345[[#This Row],[Afgeschafte haltes]]+Tabel1345[[#This Row],[Nieuwe haltes]]</f>
        <v>-50</v>
      </c>
    </row>
    <row r="48" spans="1:5" x14ac:dyDescent="0.25">
      <c r="A48" t="s">
        <v>17</v>
      </c>
      <c r="B48">
        <v>10</v>
      </c>
      <c r="C48">
        <v>5</v>
      </c>
      <c r="D48">
        <v>3</v>
      </c>
      <c r="E48">
        <f>-Tabel1345[[#This Row],[Afgeschafte haltes]]+Tabel1345[[#This Row],[Nieuwe haltes]]</f>
        <v>-5</v>
      </c>
    </row>
    <row r="49" spans="1:7" x14ac:dyDescent="0.25">
      <c r="A49" t="s">
        <v>18</v>
      </c>
      <c r="B49">
        <v>61</v>
      </c>
      <c r="C49">
        <v>4</v>
      </c>
      <c r="D49">
        <v>4</v>
      </c>
      <c r="E49">
        <f>-Tabel1345[[#This Row],[Afgeschafte haltes]]+Tabel1345[[#This Row],[Nieuwe haltes]]</f>
        <v>-57</v>
      </c>
    </row>
    <row r="50" spans="1:7" x14ac:dyDescent="0.25">
      <c r="A50" t="s">
        <v>19</v>
      </c>
      <c r="B50">
        <v>27</v>
      </c>
      <c r="C50">
        <v>6</v>
      </c>
      <c r="D50">
        <v>3</v>
      </c>
      <c r="E50">
        <f>-Tabel1345[[#This Row],[Afgeschafte haltes]]+Tabel1345[[#This Row],[Nieuwe haltes]]</f>
        <v>-21</v>
      </c>
    </row>
    <row r="51" spans="1:7" x14ac:dyDescent="0.25">
      <c r="A51" t="s">
        <v>20</v>
      </c>
      <c r="B51">
        <v>30</v>
      </c>
      <c r="C51">
        <v>6</v>
      </c>
      <c r="D51">
        <v>8</v>
      </c>
      <c r="E51">
        <f>-Tabel1345[[#This Row],[Afgeschafte haltes]]+Tabel1345[[#This Row],[Nieuwe haltes]]</f>
        <v>-24</v>
      </c>
    </row>
    <row r="52" spans="1:7" x14ac:dyDescent="0.25">
      <c r="A52" t="s">
        <v>7</v>
      </c>
      <c r="B52">
        <f>SUBTOTAL(109,Tabel1345[Afgeschafte haltes])</f>
        <v>375</v>
      </c>
      <c r="C52">
        <f>SUBTOTAL(109,Tabel1345[Nieuwe haltes])</f>
        <v>70</v>
      </c>
      <c r="D52">
        <f>SUBTOTAL(109,Tabel1345[Verplaatsen])</f>
        <v>53</v>
      </c>
      <c r="E52">
        <f>SUBTOTAL(109,Tabel1345[Netto-evolutie])</f>
        <v>-305</v>
      </c>
      <c r="G52" s="3"/>
    </row>
    <row r="53" spans="1:7" x14ac:dyDescent="0.25">
      <c r="G53" s="3"/>
    </row>
    <row r="55" spans="1:7" x14ac:dyDescent="0.25">
      <c r="A55" s="11" t="s">
        <v>22</v>
      </c>
      <c r="B55" s="11"/>
      <c r="C55" s="11"/>
      <c r="D55" s="11"/>
      <c r="E55" s="11"/>
    </row>
    <row r="56" spans="1:7" x14ac:dyDescent="0.25">
      <c r="A56" t="s">
        <v>21</v>
      </c>
      <c r="B56">
        <v>4709</v>
      </c>
      <c r="C56" s="4"/>
      <c r="D56" s="4"/>
      <c r="E56" s="4"/>
    </row>
    <row r="58" spans="1:7" x14ac:dyDescent="0.25">
      <c r="A58" s="5" t="s">
        <v>5</v>
      </c>
      <c r="B58" s="6" t="s">
        <v>0</v>
      </c>
      <c r="C58" s="6" t="s">
        <v>1</v>
      </c>
      <c r="D58" s="6" t="s">
        <v>2</v>
      </c>
      <c r="E58" s="7" t="s">
        <v>3</v>
      </c>
    </row>
    <row r="59" spans="1:7" x14ac:dyDescent="0.25">
      <c r="A59" t="s">
        <v>23</v>
      </c>
      <c r="B59">
        <v>15</v>
      </c>
      <c r="C59">
        <v>0</v>
      </c>
      <c r="D59">
        <v>0</v>
      </c>
      <c r="E59">
        <f>C59-B59</f>
        <v>-15</v>
      </c>
    </row>
    <row r="60" spans="1:7" x14ac:dyDescent="0.25">
      <c r="A60" t="s">
        <v>24</v>
      </c>
      <c r="B60">
        <v>6</v>
      </c>
      <c r="C60">
        <v>0</v>
      </c>
      <c r="D60">
        <v>0</v>
      </c>
      <c r="E60">
        <f t="shared" ref="E60:E100" si="0">C60-B60</f>
        <v>-6</v>
      </c>
    </row>
    <row r="61" spans="1:7" x14ac:dyDescent="0.25">
      <c r="A61" t="s">
        <v>25</v>
      </c>
      <c r="B61">
        <v>33</v>
      </c>
      <c r="C61">
        <v>4</v>
      </c>
      <c r="D61">
        <v>0</v>
      </c>
      <c r="E61">
        <f t="shared" si="0"/>
        <v>-29</v>
      </c>
    </row>
    <row r="62" spans="1:7" x14ac:dyDescent="0.25">
      <c r="A62" t="s">
        <v>26</v>
      </c>
      <c r="B62">
        <v>22</v>
      </c>
      <c r="C62">
        <v>2</v>
      </c>
      <c r="D62">
        <v>0</v>
      </c>
      <c r="E62">
        <f t="shared" si="0"/>
        <v>-20</v>
      </c>
    </row>
    <row r="63" spans="1:7" x14ac:dyDescent="0.25">
      <c r="A63" t="s">
        <v>27</v>
      </c>
      <c r="B63">
        <v>8</v>
      </c>
      <c r="C63">
        <v>4</v>
      </c>
      <c r="D63">
        <v>0</v>
      </c>
      <c r="E63">
        <f t="shared" si="0"/>
        <v>-4</v>
      </c>
    </row>
    <row r="64" spans="1:7" x14ac:dyDescent="0.25">
      <c r="A64" t="s">
        <v>28</v>
      </c>
      <c r="B64">
        <v>24</v>
      </c>
      <c r="C64">
        <v>2</v>
      </c>
      <c r="D64">
        <v>0</v>
      </c>
      <c r="E64">
        <f t="shared" si="0"/>
        <v>-22</v>
      </c>
    </row>
    <row r="65" spans="1:5" x14ac:dyDescent="0.25">
      <c r="A65" t="s">
        <v>29</v>
      </c>
      <c r="B65">
        <v>19</v>
      </c>
      <c r="C65">
        <v>3</v>
      </c>
      <c r="D65">
        <v>1</v>
      </c>
      <c r="E65">
        <f t="shared" si="0"/>
        <v>-16</v>
      </c>
    </row>
    <row r="66" spans="1:5" x14ac:dyDescent="0.25">
      <c r="A66" t="s">
        <v>30</v>
      </c>
      <c r="B66">
        <v>31</v>
      </c>
      <c r="C66">
        <v>0</v>
      </c>
      <c r="D66">
        <v>0</v>
      </c>
      <c r="E66">
        <f t="shared" si="0"/>
        <v>-31</v>
      </c>
    </row>
    <row r="67" spans="1:5" x14ac:dyDescent="0.25">
      <c r="A67" t="s">
        <v>31</v>
      </c>
      <c r="B67">
        <v>29</v>
      </c>
      <c r="C67">
        <v>2</v>
      </c>
      <c r="D67">
        <v>2</v>
      </c>
      <c r="E67">
        <f t="shared" si="0"/>
        <v>-27</v>
      </c>
    </row>
    <row r="68" spans="1:5" x14ac:dyDescent="0.25">
      <c r="A68" t="s">
        <v>32</v>
      </c>
      <c r="B68">
        <v>84</v>
      </c>
      <c r="C68">
        <v>8</v>
      </c>
      <c r="D68">
        <v>2</v>
      </c>
      <c r="E68">
        <f t="shared" si="0"/>
        <v>-76</v>
      </c>
    </row>
    <row r="69" spans="1:5" x14ac:dyDescent="0.25">
      <c r="A69" t="s">
        <v>33</v>
      </c>
      <c r="B69">
        <v>28</v>
      </c>
      <c r="C69">
        <v>0</v>
      </c>
      <c r="D69">
        <v>0</v>
      </c>
      <c r="E69">
        <f t="shared" si="0"/>
        <v>-28</v>
      </c>
    </row>
    <row r="70" spans="1:5" x14ac:dyDescent="0.25">
      <c r="A70" t="s">
        <v>34</v>
      </c>
      <c r="B70">
        <v>18</v>
      </c>
      <c r="C70">
        <v>0</v>
      </c>
      <c r="D70">
        <v>2</v>
      </c>
      <c r="E70">
        <f t="shared" si="0"/>
        <v>-18</v>
      </c>
    </row>
    <row r="71" spans="1:5" x14ac:dyDescent="0.25">
      <c r="A71" t="s">
        <v>35</v>
      </c>
      <c r="B71">
        <v>19</v>
      </c>
      <c r="C71">
        <v>4</v>
      </c>
      <c r="D71">
        <v>0</v>
      </c>
      <c r="E71">
        <f t="shared" si="0"/>
        <v>-15</v>
      </c>
    </row>
    <row r="72" spans="1:5" x14ac:dyDescent="0.25">
      <c r="A72" t="s">
        <v>36</v>
      </c>
      <c r="B72">
        <v>15</v>
      </c>
      <c r="C72">
        <v>2</v>
      </c>
      <c r="D72">
        <v>0</v>
      </c>
      <c r="E72">
        <f t="shared" si="0"/>
        <v>-13</v>
      </c>
    </row>
    <row r="73" spans="1:5" x14ac:dyDescent="0.25">
      <c r="A73" t="s">
        <v>37</v>
      </c>
      <c r="B73">
        <v>202</v>
      </c>
      <c r="C73">
        <v>11</v>
      </c>
      <c r="D73">
        <v>2</v>
      </c>
      <c r="E73">
        <f t="shared" si="0"/>
        <v>-191</v>
      </c>
    </row>
    <row r="74" spans="1:5" x14ac:dyDescent="0.25">
      <c r="A74" t="s">
        <v>38</v>
      </c>
      <c r="B74">
        <v>31</v>
      </c>
      <c r="C74">
        <v>4</v>
      </c>
      <c r="D74">
        <v>4</v>
      </c>
      <c r="E74">
        <f t="shared" si="0"/>
        <v>-27</v>
      </c>
    </row>
    <row r="75" spans="1:5" x14ac:dyDescent="0.25">
      <c r="A75" t="s">
        <v>39</v>
      </c>
      <c r="B75">
        <v>12</v>
      </c>
      <c r="C75">
        <v>0</v>
      </c>
      <c r="D75">
        <v>0</v>
      </c>
      <c r="E75">
        <f t="shared" si="0"/>
        <v>-12</v>
      </c>
    </row>
    <row r="76" spans="1:5" x14ac:dyDescent="0.25">
      <c r="A76" t="s">
        <v>40</v>
      </c>
      <c r="B76">
        <v>50</v>
      </c>
      <c r="C76">
        <v>2</v>
      </c>
      <c r="D76">
        <v>2</v>
      </c>
      <c r="E76">
        <f t="shared" si="0"/>
        <v>-48</v>
      </c>
    </row>
    <row r="77" spans="1:5" x14ac:dyDescent="0.25">
      <c r="A77" t="s">
        <v>41</v>
      </c>
      <c r="B77">
        <v>0</v>
      </c>
      <c r="C77">
        <v>0</v>
      </c>
      <c r="D77">
        <v>0</v>
      </c>
      <c r="E77">
        <f t="shared" si="0"/>
        <v>0</v>
      </c>
    </row>
    <row r="78" spans="1:5" x14ac:dyDescent="0.25">
      <c r="A78" t="s">
        <v>42</v>
      </c>
      <c r="B78">
        <v>44</v>
      </c>
      <c r="C78">
        <v>12</v>
      </c>
      <c r="D78">
        <v>4</v>
      </c>
      <c r="E78">
        <f t="shared" si="0"/>
        <v>-32</v>
      </c>
    </row>
    <row r="79" spans="1:5" x14ac:dyDescent="0.25">
      <c r="A79" t="s">
        <v>43</v>
      </c>
      <c r="B79">
        <v>8</v>
      </c>
      <c r="C79">
        <v>4</v>
      </c>
      <c r="D79">
        <v>4</v>
      </c>
      <c r="E79">
        <f t="shared" si="0"/>
        <v>-4</v>
      </c>
    </row>
    <row r="80" spans="1:5" x14ac:dyDescent="0.25">
      <c r="A80" t="s">
        <v>44</v>
      </c>
      <c r="B80">
        <v>46</v>
      </c>
      <c r="C80">
        <v>7</v>
      </c>
      <c r="D80">
        <v>2</v>
      </c>
      <c r="E80">
        <f t="shared" si="0"/>
        <v>-39</v>
      </c>
    </row>
    <row r="81" spans="1:5" x14ac:dyDescent="0.25">
      <c r="A81" t="s">
        <v>45</v>
      </c>
      <c r="B81">
        <v>8</v>
      </c>
      <c r="C81">
        <v>0</v>
      </c>
      <c r="D81">
        <v>0</v>
      </c>
      <c r="E81">
        <f t="shared" si="0"/>
        <v>-8</v>
      </c>
    </row>
    <row r="82" spans="1:5" x14ac:dyDescent="0.25">
      <c r="A82" t="s">
        <v>46</v>
      </c>
      <c r="B82">
        <v>25</v>
      </c>
      <c r="C82">
        <v>7</v>
      </c>
      <c r="D82">
        <v>5</v>
      </c>
      <c r="E82">
        <f t="shared" si="0"/>
        <v>-18</v>
      </c>
    </row>
    <row r="83" spans="1:5" x14ac:dyDescent="0.25">
      <c r="A83" t="s">
        <v>47</v>
      </c>
      <c r="B83">
        <v>46</v>
      </c>
      <c r="C83">
        <v>2</v>
      </c>
      <c r="D83">
        <v>0</v>
      </c>
      <c r="E83">
        <f t="shared" si="0"/>
        <v>-44</v>
      </c>
    </row>
    <row r="84" spans="1:5" x14ac:dyDescent="0.25">
      <c r="A84" t="s">
        <v>48</v>
      </c>
      <c r="B84">
        <v>17</v>
      </c>
      <c r="C84">
        <v>4</v>
      </c>
      <c r="D84">
        <v>2</v>
      </c>
      <c r="E84">
        <f t="shared" si="0"/>
        <v>-13</v>
      </c>
    </row>
    <row r="85" spans="1:5" x14ac:dyDescent="0.25">
      <c r="A85" t="s">
        <v>49</v>
      </c>
      <c r="B85">
        <v>25</v>
      </c>
      <c r="C85">
        <v>6</v>
      </c>
      <c r="D85">
        <v>2</v>
      </c>
      <c r="E85">
        <f t="shared" si="0"/>
        <v>-19</v>
      </c>
    </row>
    <row r="86" spans="1:5" x14ac:dyDescent="0.25">
      <c r="A86" t="s">
        <v>50</v>
      </c>
      <c r="B86">
        <v>36</v>
      </c>
      <c r="C86">
        <v>17</v>
      </c>
      <c r="D86">
        <v>4</v>
      </c>
      <c r="E86">
        <f t="shared" si="0"/>
        <v>-19</v>
      </c>
    </row>
    <row r="87" spans="1:5" x14ac:dyDescent="0.25">
      <c r="A87" t="s">
        <v>51</v>
      </c>
      <c r="B87">
        <v>36</v>
      </c>
      <c r="C87">
        <v>8</v>
      </c>
      <c r="D87">
        <v>0</v>
      </c>
      <c r="E87">
        <f t="shared" si="0"/>
        <v>-28</v>
      </c>
    </row>
    <row r="88" spans="1:5" x14ac:dyDescent="0.25">
      <c r="A88" t="s">
        <v>52</v>
      </c>
      <c r="B88">
        <v>68</v>
      </c>
      <c r="C88">
        <v>2</v>
      </c>
      <c r="D88">
        <v>6</v>
      </c>
      <c r="E88">
        <f t="shared" si="0"/>
        <v>-66</v>
      </c>
    </row>
    <row r="89" spans="1:5" x14ac:dyDescent="0.25">
      <c r="A89" t="s">
        <v>53</v>
      </c>
      <c r="B89">
        <v>11</v>
      </c>
      <c r="C89">
        <v>0</v>
      </c>
      <c r="D89">
        <v>0</v>
      </c>
      <c r="E89">
        <f t="shared" si="0"/>
        <v>-11</v>
      </c>
    </row>
    <row r="90" spans="1:5" x14ac:dyDescent="0.25">
      <c r="A90" t="s">
        <v>54</v>
      </c>
      <c r="B90">
        <v>49</v>
      </c>
      <c r="C90">
        <v>2</v>
      </c>
      <c r="D90">
        <v>2</v>
      </c>
      <c r="E90">
        <f t="shared" si="0"/>
        <v>-47</v>
      </c>
    </row>
    <row r="91" spans="1:5" x14ac:dyDescent="0.25">
      <c r="A91" t="s">
        <v>55</v>
      </c>
      <c r="B91">
        <v>36</v>
      </c>
      <c r="C91">
        <v>10</v>
      </c>
      <c r="D91">
        <v>4</v>
      </c>
      <c r="E91">
        <f t="shared" si="0"/>
        <v>-26</v>
      </c>
    </row>
    <row r="92" spans="1:5" x14ac:dyDescent="0.25">
      <c r="A92" t="s">
        <v>56</v>
      </c>
      <c r="B92">
        <v>28</v>
      </c>
      <c r="C92">
        <v>0</v>
      </c>
      <c r="D92">
        <v>0</v>
      </c>
      <c r="E92">
        <f t="shared" si="0"/>
        <v>-28</v>
      </c>
    </row>
    <row r="93" spans="1:5" x14ac:dyDescent="0.25">
      <c r="A93" t="s">
        <v>57</v>
      </c>
      <c r="B93">
        <v>18</v>
      </c>
      <c r="C93">
        <v>0</v>
      </c>
      <c r="D93">
        <v>0</v>
      </c>
      <c r="E93">
        <f t="shared" si="0"/>
        <v>-18</v>
      </c>
    </row>
    <row r="94" spans="1:5" x14ac:dyDescent="0.25">
      <c r="A94" t="s">
        <v>58</v>
      </c>
      <c r="B94">
        <v>54</v>
      </c>
      <c r="C94">
        <v>8</v>
      </c>
      <c r="D94">
        <v>0</v>
      </c>
      <c r="E94">
        <f t="shared" si="0"/>
        <v>-46</v>
      </c>
    </row>
    <row r="95" spans="1:5" x14ac:dyDescent="0.25">
      <c r="A95" t="s">
        <v>59</v>
      </c>
      <c r="B95">
        <v>35</v>
      </c>
      <c r="C95">
        <v>10</v>
      </c>
      <c r="D95">
        <v>2</v>
      </c>
      <c r="E95">
        <f t="shared" si="0"/>
        <v>-25</v>
      </c>
    </row>
    <row r="96" spans="1:5" x14ac:dyDescent="0.25">
      <c r="A96" t="s">
        <v>60</v>
      </c>
      <c r="B96">
        <v>75</v>
      </c>
      <c r="C96">
        <v>0</v>
      </c>
      <c r="D96">
        <v>0</v>
      </c>
      <c r="E96">
        <f t="shared" si="0"/>
        <v>-75</v>
      </c>
    </row>
    <row r="97" spans="1:5" x14ac:dyDescent="0.25">
      <c r="A97" t="s">
        <v>61</v>
      </c>
      <c r="B97">
        <v>10</v>
      </c>
      <c r="C97">
        <v>0</v>
      </c>
      <c r="D97">
        <v>0</v>
      </c>
      <c r="E97">
        <f t="shared" si="0"/>
        <v>-10</v>
      </c>
    </row>
    <row r="98" spans="1:5" x14ac:dyDescent="0.25">
      <c r="A98" t="s">
        <v>62</v>
      </c>
      <c r="B98">
        <v>6</v>
      </c>
      <c r="C98">
        <v>2</v>
      </c>
      <c r="D98">
        <v>0</v>
      </c>
      <c r="E98">
        <f t="shared" si="0"/>
        <v>-4</v>
      </c>
    </row>
    <row r="99" spans="1:5" x14ac:dyDescent="0.25">
      <c r="A99" t="s">
        <v>63</v>
      </c>
      <c r="B99">
        <v>6</v>
      </c>
      <c r="C99">
        <v>0</v>
      </c>
      <c r="D99">
        <v>0</v>
      </c>
      <c r="E99">
        <f t="shared" si="0"/>
        <v>-6</v>
      </c>
    </row>
    <row r="100" spans="1:5" x14ac:dyDescent="0.25">
      <c r="A100" t="s">
        <v>64</v>
      </c>
      <c r="B100">
        <v>16</v>
      </c>
      <c r="C100">
        <v>0</v>
      </c>
      <c r="D100">
        <v>0</v>
      </c>
      <c r="E100">
        <f t="shared" si="0"/>
        <v>-16</v>
      </c>
    </row>
    <row r="101" spans="1:5" x14ac:dyDescent="0.25">
      <c r="A101" t="s">
        <v>7</v>
      </c>
      <c r="B101">
        <f>SUM(B59:B100)</f>
        <v>1349</v>
      </c>
      <c r="C101">
        <f t="shared" ref="C101:E101" si="1">SUM(C59:C100)</f>
        <v>149</v>
      </c>
      <c r="D101">
        <f t="shared" si="1"/>
        <v>52</v>
      </c>
      <c r="E101">
        <f t="shared" si="1"/>
        <v>-1200</v>
      </c>
    </row>
  </sheetData>
  <mergeCells count="4">
    <mergeCell ref="A1:E1"/>
    <mergeCell ref="A19:E19"/>
    <mergeCell ref="A36:E36"/>
    <mergeCell ref="A55:E55"/>
  </mergeCells>
  <pageMargins left="0.70866141732283472" right="0.70866141732283472" top="0.74803149606299213" bottom="0.74803149606299213" header="0.31496062992125984" footer="0.31496062992125984"/>
  <pageSetup paperSize="9" orientation="landscape" horizontalDpi="4294967293" r:id="rId1"/>
  <headerFooter>
    <oddFooter>Pagina &amp;P van &amp;N</oddFooter>
  </headerFooter>
  <tableParts count="4">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565FA6037D512438FD0E7A533AA783E" ma:contentTypeVersion="12" ma:contentTypeDescription="Een nieuw document maken." ma:contentTypeScope="" ma:versionID="470fdf1e075dca26a388dbea4bc59d37">
  <xsd:schema xmlns:xsd="http://www.w3.org/2001/XMLSchema" xmlns:xs="http://www.w3.org/2001/XMLSchema" xmlns:p="http://schemas.microsoft.com/office/2006/metadata/properties" xmlns:ns3="eac5f7a4-719c-459a-993f-c334c6948003" xmlns:ns4="ef0fdacb-e8d0-4dee-93d6-a80ae5c4bcc4" targetNamespace="http://schemas.microsoft.com/office/2006/metadata/properties" ma:root="true" ma:fieldsID="b898dbc3d51f27d062c778e3d5266fbf" ns3:_="" ns4:_="">
    <xsd:import namespace="eac5f7a4-719c-459a-993f-c334c6948003"/>
    <xsd:import namespace="ef0fdacb-e8d0-4dee-93d6-a80ae5c4bcc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c5f7a4-719c-459a-993f-c334c69480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f0fdacb-e8d0-4dee-93d6-a80ae5c4bcc4"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SharingHintHash" ma:index="18" nillable="true" ma:displayName="Hint-hash dele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3223C7-FA43-44A2-BA61-853108BB9C31}">
  <ds:schemaRefs>
    <ds:schemaRef ds:uri="http://schemas.microsoft.com/sharepoint/v3/contenttype/forms"/>
  </ds:schemaRefs>
</ds:datastoreItem>
</file>

<file path=customXml/itemProps2.xml><?xml version="1.0" encoding="utf-8"?>
<ds:datastoreItem xmlns:ds="http://schemas.openxmlformats.org/officeDocument/2006/customXml" ds:itemID="{7E04E712-A714-4A83-B838-C436FE02C457}">
  <ds:schemaRef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terms/"/>
    <ds:schemaRef ds:uri="ef0fdacb-e8d0-4dee-93d6-a80ae5c4bcc4"/>
    <ds:schemaRef ds:uri="eac5f7a4-719c-459a-993f-c334c6948003"/>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B7F2C265-8B90-4977-9DDB-E85E073B8A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c5f7a4-719c-459a-993f-c334c6948003"/>
    <ds:schemaRef ds:uri="ef0fdacb-e8d0-4dee-93d6-a80ae5c4bc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Micheline Steen</dc:creator>
  <cp:lastModifiedBy>Van Tilborg Michaël</cp:lastModifiedBy>
  <cp:lastPrinted>2021-04-02T18:34:08Z</cp:lastPrinted>
  <dcterms:created xsi:type="dcterms:W3CDTF">2021-03-11T08:27:43Z</dcterms:created>
  <dcterms:modified xsi:type="dcterms:W3CDTF">2021-04-02T18:34:10Z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0x010100B565FA6037D512438FD0E7A533AA783E</vt:lpwstr>
  </property>
</Properties>
</file>