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319/"/>
    </mc:Choice>
  </mc:AlternateContent>
  <xr:revisionPtr revIDLastSave="5" documentId="8_{FFBC43BC-CD49-3141-B34D-39EF4FD92993}" xr6:coauthVersionLast="45" xr6:coauthVersionMax="46" xr10:uidLastSave="{B8EEF675-2205-416E-9701-B17E1BA5E79C}"/>
  <bookViews>
    <workbookView xWindow="-108" yWindow="-108" windowWidth="23256" windowHeight="12576" firstSheet="2" activeTab="3" xr2:uid="{7A36463D-8CC5-464D-886A-5E52A61DE265}"/>
  </bookViews>
  <sheets>
    <sheet name="FiGi SHM's" sheetId="1" r:id="rId1"/>
    <sheet name="Onderdelen FiGi SHM's" sheetId="2" r:id="rId2"/>
    <sheet name="FiGi SVK's" sheetId="4" r:id="rId3"/>
    <sheet name="Onderdelen FiGi SVK's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4" l="1"/>
  <c r="D47" i="5"/>
  <c r="E47" i="5"/>
  <c r="F47" i="5"/>
  <c r="G47" i="5"/>
  <c r="C47" i="5"/>
  <c r="C102" i="2"/>
  <c r="P102" i="2" l="1"/>
  <c r="Q102" i="2"/>
  <c r="R102" i="2"/>
  <c r="S102" i="2"/>
  <c r="O102" i="2"/>
  <c r="J102" i="2"/>
  <c r="K102" i="2"/>
  <c r="L102" i="2"/>
  <c r="M102" i="2"/>
  <c r="I102" i="2"/>
  <c r="D102" i="2"/>
  <c r="E102" i="2"/>
  <c r="F102" i="2"/>
  <c r="G102" i="2"/>
  <c r="W93" i="2"/>
  <c r="W46" i="2"/>
  <c r="W8" i="2"/>
  <c r="W6" i="2"/>
  <c r="W5" i="2"/>
  <c r="V78" i="2"/>
  <c r="V64" i="2"/>
  <c r="V36" i="2"/>
  <c r="V26" i="2"/>
  <c r="V20" i="2"/>
  <c r="V17" i="2"/>
  <c r="V5" i="2"/>
  <c r="V6" i="2" s="1"/>
  <c r="V7" i="2" s="1"/>
  <c r="V8" i="2" s="1"/>
  <c r="V9" i="2" s="1"/>
  <c r="V10" i="2" s="1"/>
  <c r="V11" i="2" s="1"/>
  <c r="V12" i="2" s="1"/>
  <c r="V13" i="2" s="1"/>
  <c r="V14" i="2" s="1"/>
  <c r="V15" i="2" s="1"/>
  <c r="U60" i="2"/>
  <c r="U49" i="2"/>
  <c r="U6" i="2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5" i="2"/>
  <c r="W9" i="2" l="1"/>
  <c r="W10" i="2" s="1"/>
  <c r="W11" i="2" s="1"/>
  <c r="W12" i="2" s="1"/>
  <c r="W13" i="2" s="1"/>
  <c r="W14" i="2" s="1"/>
  <c r="W15" i="2" s="1"/>
  <c r="W17" i="2" s="1"/>
  <c r="W18" i="2" s="1"/>
  <c r="W20" i="2" s="1"/>
  <c r="W21" i="2" s="1"/>
  <c r="W22" i="2" s="1"/>
  <c r="W23" i="2" s="1"/>
  <c r="W24" i="2" s="1"/>
  <c r="W26" i="2" s="1"/>
  <c r="W27" i="2" s="1"/>
  <c r="W28" i="2" s="1"/>
  <c r="W29" i="2" s="1"/>
  <c r="W30" i="2" s="1"/>
  <c r="W31" i="2" s="1"/>
  <c r="W32" i="2" s="1"/>
  <c r="W33" i="2" s="1"/>
  <c r="W34" i="2" s="1"/>
  <c r="W36" i="2" s="1"/>
  <c r="W37" i="2" s="1"/>
  <c r="W38" i="2" s="1"/>
  <c r="W39" i="2" s="1"/>
  <c r="W40" i="2" s="1"/>
  <c r="W41" i="2" s="1"/>
  <c r="W42" i="2" s="1"/>
  <c r="W43" i="2" s="1"/>
  <c r="W44" i="2" s="1"/>
  <c r="W47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60" i="2" s="1"/>
  <c r="W61" i="2" s="1"/>
  <c r="W62" i="2" s="1"/>
  <c r="W64" i="2" s="1"/>
  <c r="W65" i="2" s="1"/>
  <c r="W66" i="2" s="1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W90" i="2" s="1"/>
  <c r="W91" i="2" s="1"/>
  <c r="W94" i="2" s="1"/>
  <c r="W95" i="2" s="1"/>
  <c r="W96" i="2" s="1"/>
  <c r="W97" i="2" s="1"/>
  <c r="W98" i="2" s="1"/>
  <c r="W99" i="2" s="1"/>
  <c r="W100" i="2" s="1"/>
  <c r="W101" i="2" s="1"/>
  <c r="V18" i="2"/>
  <c r="V21" i="2" s="1"/>
  <c r="V22" i="2" s="1"/>
  <c r="V23" i="2" s="1"/>
  <c r="V24" i="2" s="1"/>
  <c r="V27" i="2" s="1"/>
  <c r="V28" i="2" s="1"/>
  <c r="V29" i="2" s="1"/>
  <c r="V30" i="2" s="1"/>
  <c r="V31" i="2" s="1"/>
  <c r="V32" i="2" s="1"/>
  <c r="V33" i="2" s="1"/>
  <c r="V34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60" i="2" s="1"/>
  <c r="V61" i="2" s="1"/>
  <c r="V62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V98" i="2" s="1"/>
  <c r="V99" i="2" s="1"/>
  <c r="V100" i="2" s="1"/>
  <c r="V101" i="2" s="1"/>
  <c r="U50" i="2"/>
  <c r="U51" i="2" s="1"/>
  <c r="U52" i="2" s="1"/>
  <c r="U53" i="2" s="1"/>
  <c r="U54" i="2" s="1"/>
  <c r="U55" i="2" s="1"/>
  <c r="U56" i="2" s="1"/>
  <c r="U57" i="2" s="1"/>
  <c r="U58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</calcChain>
</file>

<file path=xl/sharedStrings.xml><?xml version="1.0" encoding="utf-8"?>
<sst xmlns="http://schemas.openxmlformats.org/spreadsheetml/2006/main" count="442" uniqueCount="160">
  <si>
    <t>Erkenningsnummer + naam SHM</t>
  </si>
  <si>
    <t>1010 - De Ideale Woning</t>
  </si>
  <si>
    <t>1065 - A.B.C.</t>
  </si>
  <si>
    <t>1110 - Goed Wonen.Rupelstreek</t>
  </si>
  <si>
    <t>1120 - Gezellige Woningen</t>
  </si>
  <si>
    <t>Fusie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</si>
  <si>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</si>
  <si>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</si>
  <si>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</si>
  <si>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</si>
  <si>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</si>
  <si>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</si>
  <si>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</si>
  <si>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</si>
  <si>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</si>
  <si>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</si>
  <si>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</si>
  <si>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</si>
  <si>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</si>
  <si>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</si>
  <si>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</si>
  <si>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</si>
  <si>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</si>
  <si>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</si>
  <si>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</si>
  <si>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</si>
  <si>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</si>
  <si>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</si>
  <si>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</si>
  <si>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</si>
  <si>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</si>
  <si>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</si>
  <si>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</si>
  <si>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</si>
  <si>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</si>
  <si>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</si>
  <si>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</si>
  <si>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</si>
  <si>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</si>
  <si>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</si>
  <si>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</si>
  <si>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</si>
  <si>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</si>
  <si>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</si>
  <si>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</si>
  <si>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</si>
  <si>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</si>
  <si>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</si>
  <si>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</si>
  <si>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</si>
  <si>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</si>
  <si>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</si>
  <si>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</si>
  <si>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</si>
  <si>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</si>
  <si>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</si>
  <si>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3440 - Eigen Haard</t>
  </si>
  <si>
    <t>4010 - Samenwerkende Maatschappij voor Huisvesting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</si>
  <si>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</si>
  <si>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</si>
  <si>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</si>
  <si>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</si>
  <si>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</si>
  <si>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</si>
  <si>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</si>
  <si>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</si>
  <si>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</si>
  <si>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</si>
  <si>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</si>
  <si>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</si>
  <si>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</si>
  <si>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</si>
  <si>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</si>
  <si>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</si>
  <si>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</si>
  <si>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</si>
  <si>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</si>
  <si>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</si>
  <si>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</si>
  <si>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</si>
  <si>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</si>
  <si>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</si>
  <si>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</si>
  <si>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</si>
  <si>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</si>
  <si>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</si>
  <si>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</si>
  <si>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</si>
  <si>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</si>
  <si>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</si>
  <si>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9520 - Klein Brabant</t>
  </si>
  <si>
    <t>9530 - Sociale Bouw- en Kredietmij. Arro Antwerpen</t>
  </si>
  <si>
    <t>9540 - Gewestelijke Mij. voor de KLE van Mechelen en omstreken</t>
  </si>
  <si>
    <t>9560 - Kleine Landeigendom Zuiderkempen</t>
  </si>
  <si>
    <t>9710 - Vooruitzien</t>
  </si>
  <si>
    <t>9760 - Landwaarts</t>
  </si>
  <si>
    <t>9780 - Kleine Landeigendom</t>
  </si>
  <si>
    <t>9820 - Sociale Bouw- en Kredietmaatschappij Dendermonde</t>
  </si>
  <si>
    <t>9830 - Het Volk</t>
  </si>
  <si>
    <t>9850 - Waasse Landmaatschappij</t>
  </si>
  <si>
    <t>Gemiddelde FiGi sector SHM's</t>
  </si>
  <si>
    <t>#SHM's met indicatie = voor verbetering vatbaar (&lt;20)</t>
  </si>
  <si>
    <t># SHM's met indicatie = behoorlijk (&gt;= 20 en &lt; 40)</t>
  </si>
  <si>
    <t># SHM's met indicatie = goed (&gt;= 40)</t>
  </si>
  <si>
    <t>Ratio's</t>
  </si>
  <si>
    <t>SHM/jaar</t>
  </si>
  <si>
    <t>Liquiditeit</t>
  </si>
  <si>
    <t>Solvabiliteit</t>
  </si>
  <si>
    <t>Rendabiliteit</t>
  </si>
  <si>
    <t>Kostenbeheersing</t>
  </si>
  <si>
    <t>Totaal</t>
  </si>
  <si>
    <t>Gemiddelde score sector SHM's</t>
  </si>
  <si>
    <t>Erkenningsnummer SVK</t>
  </si>
  <si>
    <t>1510 - SVK Mechelen</t>
  </si>
  <si>
    <t>1530 - SVKAntwerpen</t>
  </si>
  <si>
    <t>1540 - SVK Zuiderkempen</t>
  </si>
  <si>
    <t>1550 - SVK Onderdak</t>
  </si>
  <si>
    <t>1560 - SVK Woonkans</t>
  </si>
  <si>
    <t>1570 - SVK Optrek</t>
  </si>
  <si>
    <t>1580 - SVK het Sas Voorkempen</t>
  </si>
  <si>
    <t>1590 - SVK Noorderkempen</t>
  </si>
  <si>
    <t>1610 - SVK Woonweb</t>
  </si>
  <si>
    <t>1620 - SVK ISOM</t>
  </si>
  <si>
    <t>2700 - SVK Webra</t>
  </si>
  <si>
    <t>2710 - SVK Zuidkant</t>
  </si>
  <si>
    <t>2730 - SVK Spit</t>
  </si>
  <si>
    <t>2740 - SVK Woonkoepel</t>
  </si>
  <si>
    <t>2750 - SVK Hageland</t>
  </si>
  <si>
    <t>2760 - SVK WoonregT</t>
  </si>
  <si>
    <t>3500 - SVK Sovekans</t>
  </si>
  <si>
    <t>3510 - SVK vereniging Brugge</t>
  </si>
  <si>
    <t>3520 - SVK Woondienst Jogi</t>
  </si>
  <si>
    <t>3530 - SVK Woonsleutel</t>
  </si>
  <si>
    <t>3540 - SVK Woondienst regio Izegem</t>
  </si>
  <si>
    <t>3560 - SVK De Poort</t>
  </si>
  <si>
    <t>3580 - RSVK Veurne-Diksmuide</t>
  </si>
  <si>
    <t>3590 - RSVK Westkust</t>
  </si>
  <si>
    <t>3600 - SVK Koepel Bredene-Oostende</t>
  </si>
  <si>
    <t>3620 - SVK Regio roeselare</t>
  </si>
  <si>
    <t>3630 - SVK regio Tielt</t>
  </si>
  <si>
    <t>3640 - RSVK Waregem</t>
  </si>
  <si>
    <t>4500 - SVK Woonaksent</t>
  </si>
  <si>
    <t>4520 - SVK Meetjesland</t>
  </si>
  <si>
    <t>4530 - SVK Leie en Schelde</t>
  </si>
  <si>
    <t>4560 - SVK Zuid-Oost-Vlaanderen</t>
  </si>
  <si>
    <t>4570 - SVK vereniging Waasland</t>
  </si>
  <si>
    <t>4580 - SVK Laarne-Wetteren-Wichelen</t>
  </si>
  <si>
    <t>4610 - SVK Gent</t>
  </si>
  <si>
    <t>7500 - SVK Land van Loon</t>
  </si>
  <si>
    <t>7510 - SVK platform West-Limburg</t>
  </si>
  <si>
    <t>7520 - SVK Maasland</t>
  </si>
  <si>
    <t>7530 - SVK Noord-Limburg</t>
  </si>
  <si>
    <t>7540 - SVK Het Scharnier</t>
  </si>
  <si>
    <t>7550 - SVK Midden-Limburg</t>
  </si>
  <si>
    <t>7560 - SVK Houtvast</t>
  </si>
  <si>
    <t>Gemiddelde score sector SVK's</t>
  </si>
  <si>
    <t>#SVK's met indicatie = voor verbetering vatbaar (&lt;14)</t>
  </si>
  <si>
    <t># SVK's met indicatie = behoorlijk (&gt;= 14 en &lt; 28)</t>
  </si>
  <si>
    <t># SHM's met indicatie = goed (&gt;= 28)</t>
  </si>
  <si>
    <t>SVK/jaar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</si>
</sst>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_ ;_ * \-#,##0.0_ ;_ * &quot;-&quot;??_ ;_ @_ "/>
    <numFmt numFmtId="165" formatCode="0.0"/>
    <numFmt numFmtId="166" formatCode="#,##0.0_ ;\-#,##0.0\ "/>
  </numFmts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164" fontId="0" fillId="0" borderId="4" xfId="0" quotePrefix="1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8" xfId="0" quotePrefix="1" applyNumberForma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165" fontId="0" fillId="3" borderId="8" xfId="0" applyNumberFormat="1" applyFill="1" applyBorder="1" applyAlignment="1">
      <alignment horizontal="right" vertical="center"/>
    </xf>
    <xf numFmtId="165" fontId="0" fillId="4" borderId="9" xfId="0" applyNumberFormat="1" applyFill="1" applyBorder="1" applyAlignment="1">
      <alignment horizontal="right" vertical="center"/>
    </xf>
    <xf numFmtId="165" fontId="0" fillId="4" borderId="10" xfId="0" applyNumberFormat="1" applyFill="1" applyBorder="1" applyAlignment="1">
      <alignment horizontal="right" vertical="center"/>
    </xf>
    <xf numFmtId="0" fontId="0" fillId="0" borderId="5" xfId="0" applyBorder="1"/>
    <xf numFmtId="0" fontId="0" fillId="0" borderId="19" xfId="0" applyBorder="1"/>
    <xf numFmtId="0" fontId="0" fillId="0" borderId="19" xfId="0" applyBorder="1" applyAlignment="1">
      <alignment horizontal="center" textRotation="90"/>
    </xf>
    <xf numFmtId="0" fontId="0" fillId="0" borderId="19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/>
    </xf>
    <xf numFmtId="166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/>
    <xf numFmtId="0" fontId="0" fillId="0" borderId="0" xfId="0" applyBorder="1"/>
    <xf numFmtId="0" fontId="0" fillId="0" borderId="16" xfId="0" applyBorder="1" applyAlignment="1">
      <alignment wrapText="1"/>
    </xf>
    <xf numFmtId="166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3" xfId="0" applyBorder="1"/>
    <xf numFmtId="0" fontId="0" fillId="0" borderId="5" xfId="0" applyFill="1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0" fillId="0" borderId="20" xfId="0" applyNumberForma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31" xfId="0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165" fontId="0" fillId="5" borderId="12" xfId="0" applyNumberFormat="1" applyFill="1" applyBorder="1" applyAlignment="1">
      <alignment horizontal="right" vertical="center"/>
    </xf>
    <xf numFmtId="4" fontId="0" fillId="0" borderId="7" xfId="0" applyNumberFormat="1" applyBorder="1" applyAlignment="1">
      <alignment horizontal="right"/>
    </xf>
    <xf numFmtId="4" fontId="0" fillId="3" borderId="5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2" xfId="0" applyFill="1" applyBorder="1" applyAlignment="1">
      <alignment horizontal="left" wrapText="1"/>
    </xf>
    <xf numFmtId="0" fontId="0" fillId="0" borderId="35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ard" xfId="0" builtinId="0"/>
  </cellStyles>
  <dxfs count="72"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85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DA64-3DC1-4D7B-AE93-4D49D74FA036}">
  <sheetPr>
    <tabColor theme="4"/>
    <pageSetUpPr fitToPage="1"/>
  </sheetPr>
  <dimension ref="B1:E105"/>
  <sheetViews>
    <sheetView workbookViewId="0"/>
  </sheetViews>
  <sheetFormatPr defaultColWidth="8.77734375" defaultRowHeight="14.4" x14ac:dyDescent="0.3"/>
  <cols>
    <col min="2" max="2" width="46.44140625" customWidth="1"/>
    <col min="4" max="4" width="9.44140625" customWidth="1"/>
    <col min="6" max="7" width="13.44140625" customWidth="1"/>
  </cols>
  <sheetData>
    <row r="1" spans="2:5" ht="15" thickBot="1" x14ac:dyDescent="0.35"/>
    <row r="2" spans="2:5" x14ac:dyDescent="0.3">
      <c r="B2" s="75" t="s">
        <v>0</v>
      </c>
      <c r="C2" s="77"/>
      <c r="D2" s="77"/>
      <c r="E2" s="78"/>
    </row>
    <row r="3" spans="2:5" ht="15" thickBot="1" x14ac:dyDescent="0.35">
      <c r="B3" s="76"/>
      <c r="C3" s="1">
        <v>2017</v>
      </c>
      <c r="D3" s="1">
        <v>2018</v>
      </c>
      <c r="E3" s="4">
        <v>2019</v>
      </c>
    </row>
    <row r="4" spans="2:5" x14ac:dyDescent="0.3">
      <c r="B4" s="12" t="s">
        <v>1</v>
      </c>
      <c r="C4" s="5">
        <v>42.5</v>
      </c>
      <c r="D4" s="5">
        <v>39</v>
      </c>
      <c r="E4" s="6">
        <v>35.5</v>
      </c>
    </row>
    <row r="5" spans="2:5" x14ac:dyDescent="0.3">
      <c r="B5" s="13" t="s">
        <v>2</v>
      </c>
      <c r="C5" s="3">
        <v>21.5</v>
      </c>
      <c r="D5" s="2">
        <v>29.5</v>
      </c>
      <c r="E5" s="17">
        <v>23.5</v>
      </c>
    </row>
    <row r="6" spans="2:5" x14ac:dyDescent="0.3">
      <c r="B6" s="14" t="s">
        <v>3</v>
      </c>
      <c r="C6" s="3">
        <v>21.5</v>
      </c>
      <c r="D6" s="2">
        <v>25.5</v>
      </c>
      <c r="E6" s="17">
        <v>22.5</v>
      </c>
    </row>
    <row r="7" spans="2:5" x14ac:dyDescent="0.3">
      <c r="B7" s="14" t="s">
        <v>4</v>
      </c>
      <c r="C7" s="3">
        <v>45.5</v>
      </c>
      <c r="D7" s="2">
        <v>41.5</v>
      </c>
      <c r="E7" s="18" t="s">
        <v>5</v>
      </c>
    </row>
    <row r="8" spans="2:5" x14ac:dyDescent="0.3">
      <c r="B8" s="14" t="s">
        <v>6</v>
      </c>
      <c r="C8" s="3">
        <v>27</v>
      </c>
      <c r="D8" s="2">
        <v>27.5</v>
      </c>
      <c r="E8" s="17">
        <v>27.5</v>
      </c>
    </row>
    <row r="9" spans="2:5" x14ac:dyDescent="0.3">
      <c r="B9" s="14" t="s">
        <v>7</v>
      </c>
      <c r="C9" s="3">
        <v>47</v>
      </c>
      <c r="D9" s="2">
        <v>47</v>
      </c>
      <c r="E9" s="17">
        <v>44.5</v>
      </c>
    </row>
    <row r="10" spans="2:5" x14ac:dyDescent="0.3">
      <c r="B10" s="14" t="s">
        <v>8</v>
      </c>
      <c r="C10" s="3">
        <v>35</v>
      </c>
      <c r="D10" s="2">
        <v>39.5</v>
      </c>
      <c r="E10" s="17">
        <v>40.5</v>
      </c>
    </row>
    <row r="11" spans="2:5" x14ac:dyDescent="0.3">
      <c r="B11" s="14" t="s">
        <v>9</v>
      </c>
      <c r="C11" s="3">
        <v>35</v>
      </c>
      <c r="D11" s="2">
        <v>37.5</v>
      </c>
      <c r="E11" s="17">
        <v>31</v>
      </c>
    </row>
    <row r="12" spans="2:5" x14ac:dyDescent="0.3">
      <c r="B12" s="14" t="s">
        <v>10</v>
      </c>
      <c r="C12" s="3">
        <v>36</v>
      </c>
      <c r="D12" s="2">
        <v>35</v>
      </c>
      <c r="E12" s="17">
        <v>38.5</v>
      </c>
    </row>
    <row r="13" spans="2:5" x14ac:dyDescent="0.3">
      <c r="B13" s="14" t="s">
        <v>11</v>
      </c>
      <c r="C13" s="3">
        <v>40</v>
      </c>
      <c r="D13" s="2">
        <v>41.5</v>
      </c>
      <c r="E13" s="17">
        <v>45</v>
      </c>
    </row>
    <row r="14" spans="2:5" x14ac:dyDescent="0.3">
      <c r="B14" s="14" t="s">
        <v>12</v>
      </c>
      <c r="C14" s="3">
        <v>16.5</v>
      </c>
      <c r="D14" s="2">
        <v>16.5</v>
      </c>
      <c r="E14" s="17">
        <v>25</v>
      </c>
    </row>
    <row r="15" spans="2:5" x14ac:dyDescent="0.3">
      <c r="B15" s="14" t="s">
        <v>13</v>
      </c>
      <c r="C15" s="3">
        <v>31.5</v>
      </c>
      <c r="D15" s="2">
        <v>34.5</v>
      </c>
      <c r="E15" s="17">
        <v>30</v>
      </c>
    </row>
    <row r="16" spans="2:5" x14ac:dyDescent="0.3">
      <c r="B16" s="14" t="s">
        <v>14</v>
      </c>
      <c r="C16" s="3">
        <v>43.5</v>
      </c>
      <c r="D16" s="19" t="s">
        <v>5</v>
      </c>
      <c r="E16" s="18" t="s">
        <v>5</v>
      </c>
    </row>
    <row r="17" spans="2:5" x14ac:dyDescent="0.3">
      <c r="B17" s="14" t="s">
        <v>15</v>
      </c>
      <c r="C17" s="3">
        <v>27</v>
      </c>
      <c r="D17" s="2">
        <v>25.5</v>
      </c>
      <c r="E17" s="17">
        <v>25</v>
      </c>
    </row>
    <row r="18" spans="2:5" x14ac:dyDescent="0.3">
      <c r="B18" s="14" t="s">
        <v>16</v>
      </c>
      <c r="C18" s="3">
        <v>50</v>
      </c>
      <c r="D18" s="2">
        <v>51</v>
      </c>
      <c r="E18" s="17">
        <v>52.5</v>
      </c>
    </row>
    <row r="19" spans="2:5" x14ac:dyDescent="0.3">
      <c r="B19" s="14" t="s">
        <v>17</v>
      </c>
      <c r="C19" s="3">
        <v>44.5</v>
      </c>
      <c r="D19" s="19" t="s">
        <v>5</v>
      </c>
      <c r="E19" s="18" t="s">
        <v>5</v>
      </c>
    </row>
    <row r="20" spans="2:5" x14ac:dyDescent="0.3">
      <c r="B20" s="14" t="s">
        <v>18</v>
      </c>
      <c r="C20" s="3">
        <v>21</v>
      </c>
      <c r="D20" s="2">
        <v>23</v>
      </c>
      <c r="E20" s="17">
        <v>21</v>
      </c>
    </row>
    <row r="21" spans="2:5" x14ac:dyDescent="0.3">
      <c r="B21" s="14" t="s">
        <v>19</v>
      </c>
      <c r="C21" s="3">
        <v>26.5</v>
      </c>
      <c r="D21" s="2">
        <v>27</v>
      </c>
      <c r="E21" s="17">
        <v>24.5</v>
      </c>
    </row>
    <row r="22" spans="2:5" x14ac:dyDescent="0.3">
      <c r="B22" s="14" t="s">
        <v>20</v>
      </c>
      <c r="C22" s="3">
        <v>45</v>
      </c>
      <c r="D22" s="2">
        <v>42</v>
      </c>
      <c r="E22" s="17">
        <v>38.5</v>
      </c>
    </row>
    <row r="23" spans="2:5" x14ac:dyDescent="0.3">
      <c r="B23" s="14" t="s">
        <v>21</v>
      </c>
      <c r="C23" s="3">
        <v>26.5</v>
      </c>
      <c r="D23" s="2">
        <v>26</v>
      </c>
      <c r="E23" s="17">
        <v>28</v>
      </c>
    </row>
    <row r="24" spans="2:5" x14ac:dyDescent="0.3">
      <c r="B24" s="14" t="s">
        <v>22</v>
      </c>
      <c r="C24" s="3">
        <v>46.5</v>
      </c>
      <c r="D24" s="2">
        <v>46.5</v>
      </c>
      <c r="E24" s="17">
        <v>45.5</v>
      </c>
    </row>
    <row r="25" spans="2:5" x14ac:dyDescent="0.3">
      <c r="B25" s="14" t="s">
        <v>23</v>
      </c>
      <c r="C25" s="3">
        <v>16</v>
      </c>
      <c r="D25" s="19" t="s">
        <v>5</v>
      </c>
      <c r="E25" s="18" t="s">
        <v>5</v>
      </c>
    </row>
    <row r="26" spans="2:5" x14ac:dyDescent="0.3">
      <c r="B26" s="14" t="s">
        <v>24</v>
      </c>
      <c r="C26" s="3">
        <v>26.5</v>
      </c>
      <c r="D26" s="2">
        <v>29</v>
      </c>
      <c r="E26" s="17">
        <v>33.5</v>
      </c>
    </row>
    <row r="27" spans="2:5" x14ac:dyDescent="0.3">
      <c r="B27" s="14" t="s">
        <v>25</v>
      </c>
      <c r="C27" s="3">
        <v>35</v>
      </c>
      <c r="D27" s="2">
        <v>34.5</v>
      </c>
      <c r="E27" s="17">
        <v>32</v>
      </c>
    </row>
    <row r="28" spans="2:5" x14ac:dyDescent="0.3">
      <c r="B28" s="14" t="s">
        <v>26</v>
      </c>
      <c r="C28" s="3">
        <v>37</v>
      </c>
      <c r="D28" s="2">
        <v>42</v>
      </c>
      <c r="E28" s="17">
        <v>37.5</v>
      </c>
    </row>
    <row r="29" spans="2:5" x14ac:dyDescent="0.3">
      <c r="B29" s="14" t="s">
        <v>27</v>
      </c>
      <c r="C29" s="3">
        <v>40.5</v>
      </c>
      <c r="D29" s="2">
        <v>41.5</v>
      </c>
      <c r="E29" s="17">
        <v>39.5</v>
      </c>
    </row>
    <row r="30" spans="2:5" x14ac:dyDescent="0.3">
      <c r="B30" s="14" t="s">
        <v>28</v>
      </c>
      <c r="C30" s="3">
        <v>18</v>
      </c>
      <c r="D30" s="2">
        <v>21</v>
      </c>
      <c r="E30" s="17">
        <v>26</v>
      </c>
    </row>
    <row r="31" spans="2:5" x14ac:dyDescent="0.3">
      <c r="B31" s="14" t="s">
        <v>29</v>
      </c>
      <c r="C31" s="3">
        <v>53</v>
      </c>
      <c r="D31" s="2">
        <v>49.5</v>
      </c>
      <c r="E31" s="17">
        <v>39</v>
      </c>
    </row>
    <row r="32" spans="2:5" x14ac:dyDescent="0.3">
      <c r="B32" s="14" t="s">
        <v>30</v>
      </c>
      <c r="C32" s="3">
        <v>22.5</v>
      </c>
      <c r="D32" s="2">
        <v>24.5</v>
      </c>
      <c r="E32" s="17">
        <v>26</v>
      </c>
    </row>
    <row r="33" spans="2:5" x14ac:dyDescent="0.3">
      <c r="B33" s="14" t="s">
        <v>31</v>
      </c>
      <c r="C33" s="3">
        <v>27.5</v>
      </c>
      <c r="D33" s="2">
        <v>35.5</v>
      </c>
      <c r="E33" s="17">
        <v>29.5</v>
      </c>
    </row>
    <row r="34" spans="2:5" x14ac:dyDescent="0.3">
      <c r="B34" s="14" t="s">
        <v>32</v>
      </c>
      <c r="C34" s="3">
        <v>34.5</v>
      </c>
      <c r="D34" s="2">
        <v>33</v>
      </c>
      <c r="E34" s="17">
        <v>27</v>
      </c>
    </row>
    <row r="35" spans="2:5" x14ac:dyDescent="0.3">
      <c r="B35" s="14" t="s">
        <v>33</v>
      </c>
      <c r="C35" s="3">
        <v>34.5</v>
      </c>
      <c r="D35" s="19" t="s">
        <v>5</v>
      </c>
      <c r="E35" s="18" t="s">
        <v>5</v>
      </c>
    </row>
    <row r="36" spans="2:5" x14ac:dyDescent="0.3">
      <c r="B36" s="14" t="s">
        <v>34</v>
      </c>
      <c r="C36" s="3">
        <v>27.5</v>
      </c>
      <c r="D36" s="2">
        <v>35.5</v>
      </c>
      <c r="E36" s="17">
        <v>35.5</v>
      </c>
    </row>
    <row r="37" spans="2:5" x14ac:dyDescent="0.3">
      <c r="B37" s="14" t="s">
        <v>35</v>
      </c>
      <c r="C37" s="3">
        <v>31</v>
      </c>
      <c r="D37" s="2">
        <v>27.5</v>
      </c>
      <c r="E37" s="17">
        <v>29.5</v>
      </c>
    </row>
    <row r="38" spans="2:5" x14ac:dyDescent="0.3">
      <c r="B38" s="14" t="s">
        <v>36</v>
      </c>
      <c r="C38" s="3">
        <v>52.5</v>
      </c>
      <c r="D38" s="2">
        <v>49</v>
      </c>
      <c r="E38" s="17">
        <v>50.5</v>
      </c>
    </row>
    <row r="39" spans="2:5" x14ac:dyDescent="0.3">
      <c r="B39" s="14" t="s">
        <v>37</v>
      </c>
      <c r="C39" s="3">
        <v>44</v>
      </c>
      <c r="D39" s="2">
        <v>41</v>
      </c>
      <c r="E39" s="17">
        <v>42.5</v>
      </c>
    </row>
    <row r="40" spans="2:5" x14ac:dyDescent="0.3">
      <c r="B40" s="14" t="s">
        <v>38</v>
      </c>
      <c r="C40" s="3">
        <v>33.5</v>
      </c>
      <c r="D40" s="2">
        <v>38.5</v>
      </c>
      <c r="E40" s="17">
        <v>37</v>
      </c>
    </row>
    <row r="41" spans="2:5" x14ac:dyDescent="0.3">
      <c r="B41" s="14" t="s">
        <v>39</v>
      </c>
      <c r="C41" s="3">
        <v>42</v>
      </c>
      <c r="D41" s="2">
        <v>44</v>
      </c>
      <c r="E41" s="17">
        <v>47</v>
      </c>
    </row>
    <row r="42" spans="2:5" x14ac:dyDescent="0.3">
      <c r="B42" s="14" t="s">
        <v>40</v>
      </c>
      <c r="C42" s="3">
        <v>28</v>
      </c>
      <c r="D42" s="2">
        <v>30</v>
      </c>
      <c r="E42" s="17">
        <v>31</v>
      </c>
    </row>
    <row r="43" spans="2:5" x14ac:dyDescent="0.3">
      <c r="B43" s="14" t="s">
        <v>41</v>
      </c>
      <c r="C43" s="3">
        <v>49</v>
      </c>
      <c r="D43" s="2">
        <v>50</v>
      </c>
      <c r="E43" s="17">
        <v>51</v>
      </c>
    </row>
    <row r="44" spans="2:5" x14ac:dyDescent="0.3">
      <c r="B44" s="14" t="s">
        <v>42</v>
      </c>
      <c r="C44" s="3">
        <v>47.5</v>
      </c>
      <c r="D44" s="2">
        <v>47</v>
      </c>
      <c r="E44" s="17">
        <v>46.5</v>
      </c>
    </row>
    <row r="45" spans="2:5" x14ac:dyDescent="0.3">
      <c r="B45" s="14" t="s">
        <v>43</v>
      </c>
      <c r="C45" s="3">
        <v>36</v>
      </c>
      <c r="D45" s="2">
        <v>36.5</v>
      </c>
      <c r="E45" s="18" t="s">
        <v>5</v>
      </c>
    </row>
    <row r="46" spans="2:5" x14ac:dyDescent="0.3">
      <c r="B46" s="14" t="s">
        <v>44</v>
      </c>
      <c r="C46" s="3">
        <v>21.5</v>
      </c>
      <c r="D46" s="2">
        <v>26</v>
      </c>
      <c r="E46" s="17">
        <v>30.5</v>
      </c>
    </row>
    <row r="47" spans="2:5" x14ac:dyDescent="0.3">
      <c r="B47" s="14" t="s">
        <v>45</v>
      </c>
      <c r="C47" s="3">
        <v>49.5</v>
      </c>
      <c r="D47" s="2">
        <v>46</v>
      </c>
      <c r="E47" s="17">
        <v>45</v>
      </c>
    </row>
    <row r="48" spans="2:5" x14ac:dyDescent="0.3">
      <c r="B48" s="14" t="s">
        <v>46</v>
      </c>
      <c r="C48" s="16" t="s">
        <v>5</v>
      </c>
      <c r="D48" s="19" t="s">
        <v>5</v>
      </c>
      <c r="E48" s="18" t="s">
        <v>5</v>
      </c>
    </row>
    <row r="49" spans="2:5" x14ac:dyDescent="0.3">
      <c r="B49" s="14" t="s">
        <v>47</v>
      </c>
      <c r="C49" s="3">
        <v>54</v>
      </c>
      <c r="D49" s="2">
        <v>49</v>
      </c>
      <c r="E49" s="17">
        <v>40</v>
      </c>
    </row>
    <row r="50" spans="2:5" x14ac:dyDescent="0.3">
      <c r="B50" s="14" t="s">
        <v>48</v>
      </c>
      <c r="C50" s="3">
        <v>31</v>
      </c>
      <c r="D50" s="2">
        <v>37</v>
      </c>
      <c r="E50" s="17">
        <v>41</v>
      </c>
    </row>
    <row r="51" spans="2:5" x14ac:dyDescent="0.3">
      <c r="B51" s="14" t="s">
        <v>49</v>
      </c>
      <c r="C51" s="3">
        <v>43.5</v>
      </c>
      <c r="D51" s="2">
        <v>43.5</v>
      </c>
      <c r="E51" s="17">
        <v>43.5</v>
      </c>
    </row>
    <row r="52" spans="2:5" x14ac:dyDescent="0.3">
      <c r="B52" s="14" t="s">
        <v>50</v>
      </c>
      <c r="C52" s="3">
        <v>51</v>
      </c>
      <c r="D52" s="2">
        <v>51</v>
      </c>
      <c r="E52" s="17">
        <v>52.5</v>
      </c>
    </row>
    <row r="53" spans="2:5" x14ac:dyDescent="0.3">
      <c r="B53" s="14" t="s">
        <v>51</v>
      </c>
      <c r="C53" s="3">
        <v>34</v>
      </c>
      <c r="D53" s="2">
        <v>35</v>
      </c>
      <c r="E53" s="17">
        <v>29.5</v>
      </c>
    </row>
    <row r="54" spans="2:5" x14ac:dyDescent="0.3">
      <c r="B54" s="14" t="s">
        <v>52</v>
      </c>
      <c r="C54" s="3">
        <v>32.5</v>
      </c>
      <c r="D54" s="2">
        <v>36.5</v>
      </c>
      <c r="E54" s="17">
        <v>45.5</v>
      </c>
    </row>
    <row r="55" spans="2:5" x14ac:dyDescent="0.3">
      <c r="B55" s="14" t="s">
        <v>53</v>
      </c>
      <c r="C55" s="3">
        <v>44</v>
      </c>
      <c r="D55" s="2">
        <v>41.5</v>
      </c>
      <c r="E55" s="17">
        <v>43</v>
      </c>
    </row>
    <row r="56" spans="2:5" x14ac:dyDescent="0.3">
      <c r="B56" s="14" t="s">
        <v>54</v>
      </c>
      <c r="C56" s="3">
        <v>51</v>
      </c>
      <c r="D56" s="2">
        <v>51</v>
      </c>
      <c r="E56" s="17">
        <v>52.5</v>
      </c>
    </row>
    <row r="57" spans="2:5" x14ac:dyDescent="0.3">
      <c r="B57" s="14" t="s">
        <v>55</v>
      </c>
      <c r="C57" s="3">
        <v>43</v>
      </c>
      <c r="D57" s="2">
        <v>43.5</v>
      </c>
      <c r="E57" s="17">
        <v>35.5</v>
      </c>
    </row>
    <row r="58" spans="2:5" x14ac:dyDescent="0.3">
      <c r="B58" s="14" t="s">
        <v>56</v>
      </c>
      <c r="C58" s="3">
        <v>54</v>
      </c>
      <c r="D58" s="2">
        <v>49.5</v>
      </c>
      <c r="E58" s="17">
        <v>52.5</v>
      </c>
    </row>
    <row r="59" spans="2:5" x14ac:dyDescent="0.3">
      <c r="B59" s="14" t="s">
        <v>57</v>
      </c>
      <c r="C59" s="16" t="s">
        <v>5</v>
      </c>
      <c r="D59" s="19" t="s">
        <v>5</v>
      </c>
      <c r="E59" s="18" t="s">
        <v>5</v>
      </c>
    </row>
    <row r="60" spans="2:5" x14ac:dyDescent="0.3">
      <c r="B60" s="14" t="s">
        <v>58</v>
      </c>
      <c r="C60" s="3">
        <v>39.5</v>
      </c>
      <c r="D60" s="2">
        <v>36.5</v>
      </c>
      <c r="E60" s="17">
        <v>34.5</v>
      </c>
    </row>
    <row r="61" spans="2:5" x14ac:dyDescent="0.3">
      <c r="B61" s="14" t="s">
        <v>59</v>
      </c>
      <c r="C61" s="3">
        <v>39.5</v>
      </c>
      <c r="D61" s="2">
        <v>43.5</v>
      </c>
      <c r="E61" s="17">
        <v>43.5</v>
      </c>
    </row>
    <row r="62" spans="2:5" x14ac:dyDescent="0.3">
      <c r="B62" s="14" t="s">
        <v>60</v>
      </c>
      <c r="C62" s="3">
        <v>37.5</v>
      </c>
      <c r="D62" s="2">
        <v>42.5</v>
      </c>
      <c r="E62" s="17">
        <v>40.5</v>
      </c>
    </row>
    <row r="63" spans="2:5" x14ac:dyDescent="0.3">
      <c r="B63" s="14" t="s">
        <v>61</v>
      </c>
      <c r="C63" s="3">
        <v>29.5</v>
      </c>
      <c r="D63" s="19" t="s">
        <v>5</v>
      </c>
      <c r="E63" s="18" t="s">
        <v>5</v>
      </c>
    </row>
    <row r="64" spans="2:5" x14ac:dyDescent="0.3">
      <c r="B64" s="14" t="s">
        <v>62</v>
      </c>
      <c r="C64" s="3">
        <v>56.5</v>
      </c>
      <c r="D64" s="2">
        <v>55</v>
      </c>
      <c r="E64" s="17">
        <v>55.5</v>
      </c>
    </row>
    <row r="65" spans="2:5" x14ac:dyDescent="0.3">
      <c r="B65" s="14" t="s">
        <v>63</v>
      </c>
      <c r="C65" s="3">
        <v>35.5</v>
      </c>
      <c r="D65" s="2">
        <v>40</v>
      </c>
      <c r="E65" s="17">
        <v>36</v>
      </c>
    </row>
    <row r="66" spans="2:5" x14ac:dyDescent="0.3">
      <c r="B66" s="14" t="s">
        <v>64</v>
      </c>
      <c r="C66" s="3">
        <v>27.5</v>
      </c>
      <c r="D66" s="2">
        <v>30</v>
      </c>
      <c r="E66" s="17">
        <v>26.5</v>
      </c>
    </row>
    <row r="67" spans="2:5" x14ac:dyDescent="0.3">
      <c r="B67" s="14" t="s">
        <v>65</v>
      </c>
      <c r="C67" s="3">
        <v>41</v>
      </c>
      <c r="D67" s="2">
        <v>41</v>
      </c>
      <c r="E67" s="17">
        <v>41.5</v>
      </c>
    </row>
    <row r="68" spans="2:5" x14ac:dyDescent="0.3">
      <c r="B68" s="14" t="s">
        <v>66</v>
      </c>
      <c r="C68" s="3">
        <v>50.5</v>
      </c>
      <c r="D68" s="2">
        <v>48.5</v>
      </c>
      <c r="E68" s="17">
        <v>47.5</v>
      </c>
    </row>
    <row r="69" spans="2:5" x14ac:dyDescent="0.3">
      <c r="B69" s="14" t="s">
        <v>67</v>
      </c>
      <c r="C69" s="3">
        <v>41.5</v>
      </c>
      <c r="D69" s="2">
        <v>42</v>
      </c>
      <c r="E69" s="17">
        <v>41</v>
      </c>
    </row>
    <row r="70" spans="2:5" x14ac:dyDescent="0.3">
      <c r="B70" s="14" t="s">
        <v>68</v>
      </c>
      <c r="C70" s="3">
        <v>50.5</v>
      </c>
      <c r="D70" s="2">
        <v>46</v>
      </c>
      <c r="E70" s="17">
        <v>43.5</v>
      </c>
    </row>
    <row r="71" spans="2:5" x14ac:dyDescent="0.3">
      <c r="B71" s="14" t="s">
        <v>69</v>
      </c>
      <c r="C71" s="3">
        <v>39.5</v>
      </c>
      <c r="D71" s="2">
        <v>36.5</v>
      </c>
      <c r="E71" s="17">
        <v>37.5</v>
      </c>
    </row>
    <row r="72" spans="2:5" x14ac:dyDescent="0.3">
      <c r="B72" s="14" t="s">
        <v>70</v>
      </c>
      <c r="C72" s="3">
        <v>51</v>
      </c>
      <c r="D72" s="2">
        <v>48</v>
      </c>
      <c r="E72" s="17">
        <v>38.5</v>
      </c>
    </row>
    <row r="73" spans="2:5" x14ac:dyDescent="0.3">
      <c r="B73" s="14" t="s">
        <v>71</v>
      </c>
      <c r="C73" s="3">
        <v>50</v>
      </c>
      <c r="D73" s="2">
        <v>49.5</v>
      </c>
      <c r="E73" s="17">
        <v>50.5</v>
      </c>
    </row>
    <row r="74" spans="2:5" x14ac:dyDescent="0.3">
      <c r="B74" s="14" t="s">
        <v>72</v>
      </c>
      <c r="C74" s="3">
        <v>47</v>
      </c>
      <c r="D74" s="2">
        <v>42</v>
      </c>
      <c r="E74" s="17">
        <v>41</v>
      </c>
    </row>
    <row r="75" spans="2:5" x14ac:dyDescent="0.3">
      <c r="B75" s="14" t="s">
        <v>73</v>
      </c>
      <c r="C75" s="3">
        <v>21</v>
      </c>
      <c r="D75" s="2">
        <v>25</v>
      </c>
      <c r="E75" s="17">
        <v>24</v>
      </c>
    </row>
    <row r="76" spans="2:5" x14ac:dyDescent="0.3">
      <c r="B76" s="14" t="s">
        <v>74</v>
      </c>
      <c r="C76" s="3">
        <v>23</v>
      </c>
      <c r="D76" s="2">
        <v>28</v>
      </c>
      <c r="E76" s="17">
        <v>31.5</v>
      </c>
    </row>
    <row r="77" spans="2:5" x14ac:dyDescent="0.3">
      <c r="B77" s="14" t="s">
        <v>75</v>
      </c>
      <c r="C77" s="3">
        <v>57</v>
      </c>
      <c r="D77" s="19" t="s">
        <v>5</v>
      </c>
      <c r="E77" s="18" t="s">
        <v>5</v>
      </c>
    </row>
    <row r="78" spans="2:5" x14ac:dyDescent="0.3">
      <c r="B78" s="14" t="s">
        <v>76</v>
      </c>
      <c r="C78" s="3">
        <v>27</v>
      </c>
      <c r="D78" s="2">
        <v>27.5</v>
      </c>
      <c r="E78" s="17">
        <v>25.5</v>
      </c>
    </row>
    <row r="79" spans="2:5" x14ac:dyDescent="0.3">
      <c r="B79" s="14" t="s">
        <v>77</v>
      </c>
      <c r="C79" s="3">
        <v>43</v>
      </c>
      <c r="D79" s="2">
        <v>48.5</v>
      </c>
      <c r="E79" s="17">
        <v>52</v>
      </c>
    </row>
    <row r="80" spans="2:5" x14ac:dyDescent="0.3">
      <c r="B80" s="14" t="s">
        <v>78</v>
      </c>
      <c r="C80" s="3">
        <v>31</v>
      </c>
      <c r="D80" s="2">
        <v>35.5</v>
      </c>
      <c r="E80" s="17">
        <v>31.5</v>
      </c>
    </row>
    <row r="81" spans="2:5" x14ac:dyDescent="0.3">
      <c r="B81" s="14" t="s">
        <v>79</v>
      </c>
      <c r="C81" s="3">
        <v>53.5</v>
      </c>
      <c r="D81" s="2">
        <v>55.5</v>
      </c>
      <c r="E81" s="17">
        <v>55</v>
      </c>
    </row>
    <row r="82" spans="2:5" x14ac:dyDescent="0.3">
      <c r="B82" s="14" t="s">
        <v>80</v>
      </c>
      <c r="C82" s="3">
        <v>47</v>
      </c>
      <c r="D82" s="2">
        <v>44.5</v>
      </c>
      <c r="E82" s="17">
        <v>47</v>
      </c>
    </row>
    <row r="83" spans="2:5" x14ac:dyDescent="0.3">
      <c r="B83" s="14" t="s">
        <v>81</v>
      </c>
      <c r="C83" s="3">
        <v>57</v>
      </c>
      <c r="D83" s="2">
        <v>57</v>
      </c>
      <c r="E83" s="17">
        <v>57</v>
      </c>
    </row>
    <row r="84" spans="2:5" x14ac:dyDescent="0.3">
      <c r="B84" s="14" t="s">
        <v>82</v>
      </c>
      <c r="C84" s="3">
        <v>41</v>
      </c>
      <c r="D84" s="2">
        <v>44</v>
      </c>
      <c r="E84" s="17">
        <v>45</v>
      </c>
    </row>
    <row r="85" spans="2:5" x14ac:dyDescent="0.3">
      <c r="B85" s="14" t="s">
        <v>83</v>
      </c>
      <c r="C85" s="3">
        <v>48.5</v>
      </c>
      <c r="D85" s="2">
        <v>47</v>
      </c>
      <c r="E85" s="17">
        <v>48.5</v>
      </c>
    </row>
    <row r="86" spans="2:5" x14ac:dyDescent="0.3">
      <c r="B86" s="14" t="s">
        <v>84</v>
      </c>
      <c r="C86" s="3">
        <v>28.5</v>
      </c>
      <c r="D86" s="2">
        <v>31</v>
      </c>
      <c r="E86" s="17">
        <v>29.5</v>
      </c>
    </row>
    <row r="87" spans="2:5" x14ac:dyDescent="0.3">
      <c r="B87" s="14" t="s">
        <v>85</v>
      </c>
      <c r="C87" s="3">
        <v>25</v>
      </c>
      <c r="D87" s="2">
        <v>26.5</v>
      </c>
      <c r="E87" s="17">
        <v>30</v>
      </c>
    </row>
    <row r="88" spans="2:5" x14ac:dyDescent="0.3">
      <c r="B88" s="14" t="s">
        <v>86</v>
      </c>
      <c r="C88" s="3">
        <v>48.5</v>
      </c>
      <c r="D88" s="2">
        <v>49.5</v>
      </c>
      <c r="E88" s="17">
        <v>49</v>
      </c>
    </row>
    <row r="89" spans="2:5" x14ac:dyDescent="0.3">
      <c r="B89" s="14" t="s">
        <v>87</v>
      </c>
      <c r="C89" s="3">
        <v>43</v>
      </c>
      <c r="D89" s="2">
        <v>45</v>
      </c>
      <c r="E89" s="17">
        <v>44</v>
      </c>
    </row>
    <row r="90" spans="2:5" x14ac:dyDescent="0.3">
      <c r="B90" s="14" t="s">
        <v>88</v>
      </c>
      <c r="C90" s="3">
        <v>39.5</v>
      </c>
      <c r="D90" s="2">
        <v>39</v>
      </c>
      <c r="E90" s="17">
        <v>39</v>
      </c>
    </row>
    <row r="91" spans="2:5" x14ac:dyDescent="0.3">
      <c r="B91" s="14" t="s">
        <v>89</v>
      </c>
      <c r="C91" s="3">
        <v>29</v>
      </c>
      <c r="D91" s="2">
        <v>29.5</v>
      </c>
      <c r="E91" s="17">
        <v>28</v>
      </c>
    </row>
    <row r="92" spans="2:5" x14ac:dyDescent="0.3">
      <c r="B92" s="14" t="s">
        <v>90</v>
      </c>
      <c r="C92" s="3">
        <v>44</v>
      </c>
      <c r="D92" s="2">
        <v>48</v>
      </c>
      <c r="E92" s="18" t="s">
        <v>5</v>
      </c>
    </row>
    <row r="93" spans="2:5" x14ac:dyDescent="0.3">
      <c r="B93" s="14" t="s">
        <v>91</v>
      </c>
      <c r="C93" s="3">
        <v>52</v>
      </c>
      <c r="D93" s="2">
        <v>55.5</v>
      </c>
      <c r="E93" s="17">
        <v>54</v>
      </c>
    </row>
    <row r="94" spans="2:5" x14ac:dyDescent="0.3">
      <c r="B94" s="14" t="s">
        <v>92</v>
      </c>
      <c r="C94" s="3">
        <v>40</v>
      </c>
      <c r="D94" s="2">
        <v>44</v>
      </c>
      <c r="E94" s="17">
        <v>39.5</v>
      </c>
    </row>
    <row r="95" spans="2:5" x14ac:dyDescent="0.3">
      <c r="B95" s="14" t="s">
        <v>93</v>
      </c>
      <c r="C95" s="3">
        <v>47</v>
      </c>
      <c r="D95" s="2">
        <v>41</v>
      </c>
      <c r="E95" s="17">
        <v>42.5</v>
      </c>
    </row>
    <row r="96" spans="2:5" x14ac:dyDescent="0.3">
      <c r="B96" s="14" t="s">
        <v>94</v>
      </c>
      <c r="C96" s="3">
        <v>53.5</v>
      </c>
      <c r="D96" s="2">
        <v>53</v>
      </c>
      <c r="E96" s="17">
        <v>52</v>
      </c>
    </row>
    <row r="97" spans="2:5" x14ac:dyDescent="0.3">
      <c r="B97" s="14" t="s">
        <v>95</v>
      </c>
      <c r="C97" s="3">
        <v>60</v>
      </c>
      <c r="D97" s="2">
        <v>60</v>
      </c>
      <c r="E97" s="17">
        <v>58.5</v>
      </c>
    </row>
    <row r="98" spans="2:5" x14ac:dyDescent="0.3">
      <c r="B98" s="14" t="s">
        <v>96</v>
      </c>
      <c r="C98" s="3">
        <v>54.5</v>
      </c>
      <c r="D98" s="2">
        <v>54</v>
      </c>
      <c r="E98" s="17">
        <v>53.5</v>
      </c>
    </row>
    <row r="99" spans="2:5" x14ac:dyDescent="0.3">
      <c r="B99" s="14" t="s">
        <v>97</v>
      </c>
      <c r="C99" s="3">
        <v>53.5</v>
      </c>
      <c r="D99" s="2">
        <v>51</v>
      </c>
      <c r="E99" s="17">
        <v>55</v>
      </c>
    </row>
    <row r="100" spans="2:5" x14ac:dyDescent="0.3">
      <c r="B100" s="14" t="s">
        <v>98</v>
      </c>
      <c r="C100" s="3">
        <v>57</v>
      </c>
      <c r="D100" s="2">
        <v>58</v>
      </c>
      <c r="E100" s="17">
        <v>56</v>
      </c>
    </row>
    <row r="101" spans="2:5" ht="15" thickBot="1" x14ac:dyDescent="0.35">
      <c r="B101" s="15" t="s">
        <v>99</v>
      </c>
      <c r="C101" s="7">
        <v>54</v>
      </c>
      <c r="D101" s="7">
        <v>52</v>
      </c>
      <c r="E101" s="8">
        <v>51.5</v>
      </c>
    </row>
    <row r="102" spans="2:5" x14ac:dyDescent="0.3">
      <c r="B102" s="9" t="s">
        <v>100</v>
      </c>
      <c r="C102" s="20">
        <v>39.46875</v>
      </c>
      <c r="D102" s="20">
        <v>40.277777777777779</v>
      </c>
      <c r="E102" s="21">
        <v>39.614942528735632</v>
      </c>
    </row>
    <row r="103" spans="2:5" x14ac:dyDescent="0.3">
      <c r="B103" s="10" t="s">
        <v>101</v>
      </c>
      <c r="C103" s="22">
        <v>3</v>
      </c>
      <c r="D103" s="22">
        <v>1</v>
      </c>
      <c r="E103" s="23">
        <v>0</v>
      </c>
    </row>
    <row r="104" spans="2:5" x14ac:dyDescent="0.3">
      <c r="B104" s="10" t="s">
        <v>102</v>
      </c>
      <c r="C104" s="24">
        <v>42</v>
      </c>
      <c r="D104" s="24">
        <v>38</v>
      </c>
      <c r="E104" s="25">
        <v>43</v>
      </c>
    </row>
    <row r="105" spans="2:5" ht="15" thickBot="1" x14ac:dyDescent="0.35">
      <c r="B105" s="11" t="s">
        <v>103</v>
      </c>
      <c r="C105" s="26">
        <v>51</v>
      </c>
      <c r="D105" s="26">
        <v>51</v>
      </c>
      <c r="E105" s="27">
        <v>44</v>
      </c>
    </row>
  </sheetData>
  <mergeCells count="2">
    <mergeCell ref="B2:B3"/>
    <mergeCell ref="C2:E2"/>
  </mergeCells>
  <conditionalFormatting sqref="C102:E102">
    <cfRule type="cellIs" dxfId="71" priority="31" operator="greaterThanOrEqual">
      <formula>40</formula>
    </cfRule>
    <cfRule type="cellIs" dxfId="70" priority="32" operator="between">
      <formula>20</formula>
      <formula>39.99</formula>
    </cfRule>
    <cfRule type="cellIs" dxfId="69" priority="33" operator="lessThanOrEqual">
      <formula>19.99</formula>
    </cfRule>
  </conditionalFormatting>
  <conditionalFormatting sqref="C10:C47 D5:D15 E4:E6 E8:E15 D17:E18 D20:E24 D26:E34 D36:E44 D46:E47 D45 C60:E62 C64:E76 C63 C78:E91 C77 C93:E101 C92:D92 C49:E58">
    <cfRule type="cellIs" dxfId="68" priority="19" operator="greaterThanOrEqual">
      <formula>40</formula>
    </cfRule>
    <cfRule type="cellIs" dxfId="67" priority="20" operator="between">
      <formula>20</formula>
      <formula>39.5</formula>
    </cfRule>
    <cfRule type="cellIs" dxfId="66" priority="21" operator="lessThanOrEqual">
      <formula>19.5</formula>
    </cfRule>
  </conditionalFormatting>
  <conditionalFormatting sqref="C4:C9">
    <cfRule type="cellIs" dxfId="65" priority="16" operator="greaterThanOrEqual">
      <formula>40</formula>
    </cfRule>
    <cfRule type="cellIs" dxfId="64" priority="17" operator="between">
      <formula>20</formula>
      <formula>39.5</formula>
    </cfRule>
    <cfRule type="cellIs" dxfId="63" priority="18" operator="lessThanOrEqual">
      <formula>19.5</formula>
    </cfRule>
  </conditionalFormatting>
  <conditionalFormatting sqref="D4">
    <cfRule type="cellIs" dxfId="62" priority="7" operator="greaterThanOrEqual">
      <formula>40</formula>
    </cfRule>
    <cfRule type="cellIs" dxfId="61" priority="8" operator="between">
      <formula>20</formula>
      <formula>39.5</formula>
    </cfRule>
    <cfRule type="cellIs" dxfId="60" priority="9" operator="lessThanOrEqual">
      <formula>19.5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FC4B1-4E45-45A2-833C-6F3274FBFCB2}">
  <sheetPr>
    <tabColor theme="4"/>
    <pageSetUpPr fitToPage="1"/>
  </sheetPr>
  <dimension ref="B1:W10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77734375" defaultRowHeight="14.4" x14ac:dyDescent="0.3"/>
  <cols>
    <col min="2" max="2" width="47.6640625" customWidth="1"/>
    <col min="8" max="8" width="2.44140625" customWidth="1"/>
    <col min="9" max="13" width="8.6640625" customWidth="1"/>
    <col min="14" max="14" width="3" customWidth="1"/>
  </cols>
  <sheetData>
    <row r="1" spans="2:23" ht="15" thickBot="1" x14ac:dyDescent="0.35">
      <c r="U1">
        <v>2017</v>
      </c>
      <c r="V1">
        <v>2018</v>
      </c>
      <c r="W1">
        <v>2019</v>
      </c>
    </row>
    <row r="2" spans="2:23" ht="15" thickBot="1" x14ac:dyDescent="0.35">
      <c r="B2" s="28" t="s">
        <v>104</v>
      </c>
      <c r="C2" s="79">
        <v>2017</v>
      </c>
      <c r="D2" s="80"/>
      <c r="E2" s="80"/>
      <c r="F2" s="80"/>
      <c r="G2" s="81"/>
      <c r="H2" s="40"/>
      <c r="I2" s="79">
        <v>2018</v>
      </c>
      <c r="J2" s="80"/>
      <c r="K2" s="80"/>
      <c r="L2" s="80"/>
      <c r="M2" s="81"/>
      <c r="N2" s="40"/>
      <c r="O2" s="79">
        <v>2019</v>
      </c>
      <c r="P2" s="80"/>
      <c r="Q2" s="80"/>
      <c r="R2" s="80"/>
      <c r="S2" s="81"/>
    </row>
    <row r="3" spans="2:23" ht="65.400000000000006" thickBot="1" x14ac:dyDescent="0.35">
      <c r="B3" s="29" t="s">
        <v>105</v>
      </c>
      <c r="C3" s="30" t="s">
        <v>106</v>
      </c>
      <c r="D3" s="30" t="s">
        <v>107</v>
      </c>
      <c r="E3" s="30" t="s">
        <v>108</v>
      </c>
      <c r="F3" s="31" t="s">
        <v>109</v>
      </c>
      <c r="G3" s="32" t="s">
        <v>110</v>
      </c>
      <c r="H3" s="41"/>
      <c r="I3" s="30" t="s">
        <v>106</v>
      </c>
      <c r="J3" s="30" t="s">
        <v>107</v>
      </c>
      <c r="K3" s="30" t="s">
        <v>108</v>
      </c>
      <c r="L3" s="31" t="s">
        <v>109</v>
      </c>
      <c r="M3" s="32" t="s">
        <v>110</v>
      </c>
      <c r="N3" s="41"/>
      <c r="O3" s="30" t="s">
        <v>106</v>
      </c>
      <c r="P3" s="30" t="s">
        <v>107</v>
      </c>
      <c r="Q3" s="30" t="s">
        <v>108</v>
      </c>
      <c r="R3" s="31" t="s">
        <v>109</v>
      </c>
      <c r="S3" s="32" t="s">
        <v>110</v>
      </c>
    </row>
    <row r="4" spans="2:23" x14ac:dyDescent="0.3">
      <c r="B4" s="38" t="s">
        <v>1</v>
      </c>
      <c r="C4" s="33">
        <v>6</v>
      </c>
      <c r="D4" s="33">
        <v>16.5</v>
      </c>
      <c r="E4" s="33">
        <v>17</v>
      </c>
      <c r="F4" s="33">
        <v>3</v>
      </c>
      <c r="G4" s="34">
        <v>42.5</v>
      </c>
      <c r="H4" s="41"/>
      <c r="I4" s="33">
        <v>7.5</v>
      </c>
      <c r="J4" s="33">
        <v>15.5</v>
      </c>
      <c r="K4" s="33">
        <v>13</v>
      </c>
      <c r="L4" s="33">
        <v>3</v>
      </c>
      <c r="M4" s="34">
        <v>39</v>
      </c>
      <c r="N4" s="41"/>
      <c r="O4" s="33">
        <v>7</v>
      </c>
      <c r="P4" s="33">
        <v>15</v>
      </c>
      <c r="Q4" s="33">
        <v>10.5</v>
      </c>
      <c r="R4" s="33">
        <v>3</v>
      </c>
      <c r="S4" s="34">
        <v>35.5</v>
      </c>
      <c r="U4">
        <v>1</v>
      </c>
      <c r="V4">
        <v>1</v>
      </c>
      <c r="W4">
        <v>1</v>
      </c>
    </row>
    <row r="5" spans="2:23" x14ac:dyDescent="0.3">
      <c r="B5" s="39" t="s">
        <v>2</v>
      </c>
      <c r="C5" s="35">
        <v>7.5</v>
      </c>
      <c r="D5" s="35">
        <v>6</v>
      </c>
      <c r="E5" s="35">
        <v>6.5</v>
      </c>
      <c r="F5" s="35">
        <v>1.5</v>
      </c>
      <c r="G5" s="36">
        <v>21.5</v>
      </c>
      <c r="H5" s="41"/>
      <c r="I5" s="35">
        <v>6.5</v>
      </c>
      <c r="J5" s="35">
        <v>9</v>
      </c>
      <c r="K5" s="35">
        <v>10.5</v>
      </c>
      <c r="L5" s="35">
        <v>3.5</v>
      </c>
      <c r="M5" s="36">
        <v>29.5</v>
      </c>
      <c r="N5" s="41"/>
      <c r="O5" s="35">
        <v>6</v>
      </c>
      <c r="P5" s="35">
        <v>8</v>
      </c>
      <c r="Q5" s="35">
        <v>7.5</v>
      </c>
      <c r="R5" s="35">
        <v>2</v>
      </c>
      <c r="S5" s="36">
        <v>23.5</v>
      </c>
      <c r="U5">
        <f>U4+1</f>
        <v>2</v>
      </c>
      <c r="V5">
        <f t="shared" ref="V5:W18" si="0">V4+1</f>
        <v>2</v>
      </c>
      <c r="W5">
        <f t="shared" si="0"/>
        <v>2</v>
      </c>
    </row>
    <row r="6" spans="2:23" x14ac:dyDescent="0.3">
      <c r="B6" s="39" t="s">
        <v>3</v>
      </c>
      <c r="C6" s="35">
        <v>9</v>
      </c>
      <c r="D6" s="35">
        <v>6</v>
      </c>
      <c r="E6" s="35">
        <v>4.5</v>
      </c>
      <c r="F6" s="35">
        <v>2</v>
      </c>
      <c r="G6" s="36">
        <v>21.5</v>
      </c>
      <c r="H6" s="41"/>
      <c r="I6" s="35">
        <v>10.5</v>
      </c>
      <c r="J6" s="35">
        <v>4</v>
      </c>
      <c r="K6" s="35">
        <v>7</v>
      </c>
      <c r="L6" s="35">
        <v>4</v>
      </c>
      <c r="M6" s="36">
        <v>25.5</v>
      </c>
      <c r="N6" s="41"/>
      <c r="O6" s="35">
        <v>10</v>
      </c>
      <c r="P6" s="35">
        <v>3</v>
      </c>
      <c r="Q6" s="35">
        <v>5.5</v>
      </c>
      <c r="R6" s="35">
        <v>4</v>
      </c>
      <c r="S6" s="36">
        <v>22.5</v>
      </c>
      <c r="U6">
        <f t="shared" ref="U6:U69" si="1">U5+1</f>
        <v>3</v>
      </c>
      <c r="V6">
        <f t="shared" si="0"/>
        <v>3</v>
      </c>
      <c r="W6">
        <f t="shared" si="0"/>
        <v>3</v>
      </c>
    </row>
    <row r="7" spans="2:23" x14ac:dyDescent="0.3">
      <c r="B7" s="39" t="s">
        <v>4</v>
      </c>
      <c r="C7" s="35">
        <v>18</v>
      </c>
      <c r="D7" s="35">
        <v>10.5</v>
      </c>
      <c r="E7" s="35">
        <v>12.5</v>
      </c>
      <c r="F7" s="35">
        <v>4.5</v>
      </c>
      <c r="G7" s="36">
        <v>45.5</v>
      </c>
      <c r="H7" s="41"/>
      <c r="I7" s="35">
        <v>18</v>
      </c>
      <c r="J7" s="35">
        <v>8</v>
      </c>
      <c r="K7" s="35">
        <v>12</v>
      </c>
      <c r="L7" s="35">
        <v>3.5</v>
      </c>
      <c r="M7" s="36">
        <v>41.5</v>
      </c>
      <c r="N7" s="41"/>
      <c r="O7" s="35" t="s">
        <v>5</v>
      </c>
      <c r="P7" s="35" t="s">
        <v>5</v>
      </c>
      <c r="Q7" s="35" t="s">
        <v>5</v>
      </c>
      <c r="R7" s="35" t="s">
        <v>5</v>
      </c>
      <c r="S7" s="35" t="s">
        <v>5</v>
      </c>
      <c r="U7">
        <f t="shared" si="1"/>
        <v>4</v>
      </c>
      <c r="V7">
        <f t="shared" si="0"/>
        <v>4</v>
      </c>
    </row>
    <row r="8" spans="2:23" x14ac:dyDescent="0.3">
      <c r="B8" s="39" t="s">
        <v>6</v>
      </c>
      <c r="C8" s="35">
        <v>9.5</v>
      </c>
      <c r="D8" s="35">
        <v>9.5</v>
      </c>
      <c r="E8" s="35">
        <v>6</v>
      </c>
      <c r="F8" s="35">
        <v>2</v>
      </c>
      <c r="G8" s="37">
        <v>27</v>
      </c>
      <c r="H8" s="41"/>
      <c r="I8" s="35">
        <v>9.5</v>
      </c>
      <c r="J8" s="35">
        <v>9.5</v>
      </c>
      <c r="K8" s="35">
        <v>6</v>
      </c>
      <c r="L8" s="35">
        <v>2.5</v>
      </c>
      <c r="M8" s="37">
        <v>27.5</v>
      </c>
      <c r="N8" s="41"/>
      <c r="O8" s="35">
        <v>9</v>
      </c>
      <c r="P8" s="35">
        <v>9.5</v>
      </c>
      <c r="Q8" s="35">
        <v>6</v>
      </c>
      <c r="R8" s="35">
        <v>3</v>
      </c>
      <c r="S8" s="37">
        <v>27.5</v>
      </c>
      <c r="U8">
        <f t="shared" si="1"/>
        <v>5</v>
      </c>
      <c r="V8">
        <f t="shared" si="0"/>
        <v>5</v>
      </c>
      <c r="W8">
        <f>W6+1</f>
        <v>4</v>
      </c>
    </row>
    <row r="9" spans="2:23" x14ac:dyDescent="0.3">
      <c r="B9" s="39" t="s">
        <v>7</v>
      </c>
      <c r="C9" s="35">
        <v>16.5</v>
      </c>
      <c r="D9" s="35">
        <v>12</v>
      </c>
      <c r="E9" s="35">
        <v>13</v>
      </c>
      <c r="F9" s="35">
        <v>5.5</v>
      </c>
      <c r="G9" s="36">
        <v>47</v>
      </c>
      <c r="H9" s="41"/>
      <c r="I9" s="35">
        <v>16</v>
      </c>
      <c r="J9" s="35">
        <v>12</v>
      </c>
      <c r="K9" s="35">
        <v>14.5</v>
      </c>
      <c r="L9" s="35">
        <v>4.5</v>
      </c>
      <c r="M9" s="36">
        <v>47</v>
      </c>
      <c r="N9" s="41"/>
      <c r="O9" s="35">
        <v>15.5</v>
      </c>
      <c r="P9" s="35">
        <v>12</v>
      </c>
      <c r="Q9" s="35">
        <v>13.5</v>
      </c>
      <c r="R9" s="35">
        <v>3.5</v>
      </c>
      <c r="S9" s="36">
        <v>44.5</v>
      </c>
      <c r="U9">
        <f t="shared" si="1"/>
        <v>6</v>
      </c>
      <c r="V9">
        <f t="shared" si="0"/>
        <v>6</v>
      </c>
      <c r="W9">
        <f t="shared" si="0"/>
        <v>5</v>
      </c>
    </row>
    <row r="10" spans="2:23" x14ac:dyDescent="0.3">
      <c r="B10" s="39" t="s">
        <v>8</v>
      </c>
      <c r="C10" s="35">
        <v>12</v>
      </c>
      <c r="D10" s="35">
        <v>9.5</v>
      </c>
      <c r="E10" s="35">
        <v>10.5</v>
      </c>
      <c r="F10" s="35">
        <v>3</v>
      </c>
      <c r="G10" s="36">
        <v>35</v>
      </c>
      <c r="H10" s="41"/>
      <c r="I10" s="35">
        <v>14</v>
      </c>
      <c r="J10" s="35">
        <v>11</v>
      </c>
      <c r="K10" s="35">
        <v>11.5</v>
      </c>
      <c r="L10" s="35">
        <v>3</v>
      </c>
      <c r="M10" s="36">
        <v>39.5</v>
      </c>
      <c r="N10" s="41"/>
      <c r="O10" s="35">
        <v>15</v>
      </c>
      <c r="P10" s="35">
        <v>12</v>
      </c>
      <c r="Q10" s="35">
        <v>10.5</v>
      </c>
      <c r="R10" s="35">
        <v>3</v>
      </c>
      <c r="S10" s="36">
        <v>40.5</v>
      </c>
      <c r="U10">
        <f t="shared" si="1"/>
        <v>7</v>
      </c>
      <c r="V10">
        <f t="shared" si="0"/>
        <v>7</v>
      </c>
      <c r="W10">
        <f t="shared" si="0"/>
        <v>6</v>
      </c>
    </row>
    <row r="11" spans="2:23" ht="28.8" x14ac:dyDescent="0.3">
      <c r="B11" s="39" t="s">
        <v>9</v>
      </c>
      <c r="C11" s="35">
        <v>13</v>
      </c>
      <c r="D11" s="35">
        <v>6</v>
      </c>
      <c r="E11" s="35">
        <v>10.5</v>
      </c>
      <c r="F11" s="35">
        <v>5.5</v>
      </c>
      <c r="G11" s="36">
        <v>35</v>
      </c>
      <c r="H11" s="41"/>
      <c r="I11" s="35">
        <v>12.5</v>
      </c>
      <c r="J11" s="35">
        <v>9</v>
      </c>
      <c r="K11" s="35">
        <v>10</v>
      </c>
      <c r="L11" s="35">
        <v>6</v>
      </c>
      <c r="M11" s="36">
        <v>37.5</v>
      </c>
      <c r="N11" s="41"/>
      <c r="O11" s="35">
        <v>10.5</v>
      </c>
      <c r="P11" s="35">
        <v>8</v>
      </c>
      <c r="Q11" s="35">
        <v>8</v>
      </c>
      <c r="R11" s="35">
        <v>4.5</v>
      </c>
      <c r="S11" s="36">
        <v>31</v>
      </c>
      <c r="U11">
        <f t="shared" si="1"/>
        <v>8</v>
      </c>
      <c r="V11">
        <f t="shared" si="0"/>
        <v>8</v>
      </c>
      <c r="W11">
        <f t="shared" si="0"/>
        <v>7</v>
      </c>
    </row>
    <row r="12" spans="2:23" x14ac:dyDescent="0.3">
      <c r="B12" s="39" t="s">
        <v>10</v>
      </c>
      <c r="C12" s="35">
        <v>15</v>
      </c>
      <c r="D12" s="35">
        <v>7</v>
      </c>
      <c r="E12" s="35">
        <v>9.5</v>
      </c>
      <c r="F12" s="35">
        <v>4.5</v>
      </c>
      <c r="G12" s="36">
        <v>36</v>
      </c>
      <c r="H12" s="41"/>
      <c r="I12" s="35">
        <v>16.5</v>
      </c>
      <c r="J12" s="35">
        <v>6</v>
      </c>
      <c r="K12" s="35">
        <v>9</v>
      </c>
      <c r="L12" s="35">
        <v>3.5</v>
      </c>
      <c r="M12" s="36">
        <v>35</v>
      </c>
      <c r="N12" s="41"/>
      <c r="O12" s="35">
        <v>17.5</v>
      </c>
      <c r="P12" s="35">
        <v>9</v>
      </c>
      <c r="Q12" s="35">
        <v>9</v>
      </c>
      <c r="R12" s="35">
        <v>3</v>
      </c>
      <c r="S12" s="36">
        <v>38.5</v>
      </c>
      <c r="U12">
        <f t="shared" si="1"/>
        <v>9</v>
      </c>
      <c r="V12">
        <f t="shared" si="0"/>
        <v>9</v>
      </c>
      <c r="W12">
        <f t="shared" si="0"/>
        <v>8</v>
      </c>
    </row>
    <row r="13" spans="2:23" x14ac:dyDescent="0.3">
      <c r="B13" s="39" t="s">
        <v>11</v>
      </c>
      <c r="C13" s="35">
        <v>10</v>
      </c>
      <c r="D13" s="35">
        <v>12</v>
      </c>
      <c r="E13" s="35">
        <v>13.5</v>
      </c>
      <c r="F13" s="35">
        <v>4.5</v>
      </c>
      <c r="G13" s="36">
        <v>40</v>
      </c>
      <c r="H13" s="41"/>
      <c r="I13" s="35">
        <v>11</v>
      </c>
      <c r="J13" s="35">
        <v>12</v>
      </c>
      <c r="K13" s="35">
        <v>13</v>
      </c>
      <c r="L13" s="35">
        <v>5.5</v>
      </c>
      <c r="M13" s="36">
        <v>41.5</v>
      </c>
      <c r="N13" s="41"/>
      <c r="O13" s="35">
        <v>13</v>
      </c>
      <c r="P13" s="35">
        <v>12</v>
      </c>
      <c r="Q13" s="35">
        <v>14</v>
      </c>
      <c r="R13" s="35">
        <v>6</v>
      </c>
      <c r="S13" s="36">
        <v>45</v>
      </c>
      <c r="U13">
        <f t="shared" si="1"/>
        <v>10</v>
      </c>
      <c r="V13">
        <f t="shared" si="0"/>
        <v>10</v>
      </c>
      <c r="W13">
        <f t="shared" si="0"/>
        <v>9</v>
      </c>
    </row>
    <row r="14" spans="2:23" x14ac:dyDescent="0.3">
      <c r="B14" s="39" t="s">
        <v>12</v>
      </c>
      <c r="C14" s="35">
        <v>6</v>
      </c>
      <c r="D14" s="35">
        <v>3</v>
      </c>
      <c r="E14" s="35">
        <v>4.5</v>
      </c>
      <c r="F14" s="35">
        <v>3</v>
      </c>
      <c r="G14" s="36">
        <v>16.5</v>
      </c>
      <c r="H14" s="41"/>
      <c r="I14" s="35">
        <v>6</v>
      </c>
      <c r="J14" s="35">
        <v>2</v>
      </c>
      <c r="K14" s="35">
        <v>5.5</v>
      </c>
      <c r="L14" s="35">
        <v>3</v>
      </c>
      <c r="M14" s="36">
        <v>16.5</v>
      </c>
      <c r="N14" s="41"/>
      <c r="O14" s="35">
        <v>6</v>
      </c>
      <c r="P14" s="35">
        <v>5.5</v>
      </c>
      <c r="Q14" s="35">
        <v>9</v>
      </c>
      <c r="R14" s="35">
        <v>4.5</v>
      </c>
      <c r="S14" s="36">
        <v>25</v>
      </c>
      <c r="U14">
        <f t="shared" si="1"/>
        <v>11</v>
      </c>
      <c r="V14">
        <f t="shared" si="0"/>
        <v>11</v>
      </c>
      <c r="W14">
        <f t="shared" si="0"/>
        <v>10</v>
      </c>
    </row>
    <row r="15" spans="2:23" x14ac:dyDescent="0.3">
      <c r="B15" s="39" t="s">
        <v>13</v>
      </c>
      <c r="C15" s="35">
        <v>6</v>
      </c>
      <c r="D15" s="35">
        <v>9</v>
      </c>
      <c r="E15" s="35">
        <v>10.5</v>
      </c>
      <c r="F15" s="35">
        <v>6</v>
      </c>
      <c r="G15" s="36">
        <v>31.5</v>
      </c>
      <c r="H15" s="41"/>
      <c r="I15" s="35">
        <v>6</v>
      </c>
      <c r="J15" s="35">
        <v>11</v>
      </c>
      <c r="K15" s="35">
        <v>11.5</v>
      </c>
      <c r="L15" s="35">
        <v>6</v>
      </c>
      <c r="M15" s="36">
        <v>34.5</v>
      </c>
      <c r="N15" s="41"/>
      <c r="O15" s="35">
        <v>6</v>
      </c>
      <c r="P15" s="35">
        <v>9</v>
      </c>
      <c r="Q15" s="35">
        <v>9</v>
      </c>
      <c r="R15" s="35">
        <v>6</v>
      </c>
      <c r="S15" s="36">
        <v>30</v>
      </c>
      <c r="U15">
        <f t="shared" si="1"/>
        <v>12</v>
      </c>
      <c r="V15">
        <f t="shared" si="0"/>
        <v>12</v>
      </c>
      <c r="W15">
        <f t="shared" si="0"/>
        <v>11</v>
      </c>
    </row>
    <row r="16" spans="2:23" x14ac:dyDescent="0.3">
      <c r="B16" s="39" t="s">
        <v>14</v>
      </c>
      <c r="C16" s="35">
        <v>18</v>
      </c>
      <c r="D16" s="35">
        <v>12</v>
      </c>
      <c r="E16" s="35">
        <v>10.5</v>
      </c>
      <c r="F16" s="35">
        <v>3</v>
      </c>
      <c r="G16" s="36">
        <v>43.5</v>
      </c>
      <c r="H16" s="41"/>
      <c r="I16" s="35" t="s">
        <v>5</v>
      </c>
      <c r="J16" s="35" t="s">
        <v>5</v>
      </c>
      <c r="K16" s="35" t="s">
        <v>5</v>
      </c>
      <c r="L16" s="35" t="s">
        <v>5</v>
      </c>
      <c r="M16" s="35" t="s">
        <v>5</v>
      </c>
      <c r="N16" s="41"/>
      <c r="O16" s="35" t="s">
        <v>5</v>
      </c>
      <c r="P16" s="35" t="s">
        <v>5</v>
      </c>
      <c r="Q16" s="35" t="s">
        <v>5</v>
      </c>
      <c r="R16" s="35" t="s">
        <v>5</v>
      </c>
      <c r="S16" s="35" t="s">
        <v>5</v>
      </c>
      <c r="U16">
        <f t="shared" si="1"/>
        <v>13</v>
      </c>
    </row>
    <row r="17" spans="2:23" x14ac:dyDescent="0.3">
      <c r="B17" s="39" t="s">
        <v>15</v>
      </c>
      <c r="C17" s="35">
        <v>6</v>
      </c>
      <c r="D17" s="35">
        <v>8</v>
      </c>
      <c r="E17" s="35">
        <v>9.5</v>
      </c>
      <c r="F17" s="35">
        <v>3.5</v>
      </c>
      <c r="G17" s="36">
        <v>27</v>
      </c>
      <c r="H17" s="41"/>
      <c r="I17" s="35">
        <v>6</v>
      </c>
      <c r="J17" s="35">
        <v>8.5</v>
      </c>
      <c r="K17" s="35">
        <v>8</v>
      </c>
      <c r="L17" s="35">
        <v>3</v>
      </c>
      <c r="M17" s="36">
        <v>25.5</v>
      </c>
      <c r="N17" s="41"/>
      <c r="O17" s="35">
        <v>6</v>
      </c>
      <c r="P17" s="35">
        <v>9</v>
      </c>
      <c r="Q17" s="35">
        <v>7</v>
      </c>
      <c r="R17" s="35">
        <v>3</v>
      </c>
      <c r="S17" s="36">
        <v>25</v>
      </c>
      <c r="U17">
        <f t="shared" si="1"/>
        <v>14</v>
      </c>
      <c r="V17">
        <f>V15+1</f>
        <v>13</v>
      </c>
      <c r="W17">
        <f>W15+1</f>
        <v>12</v>
      </c>
    </row>
    <row r="18" spans="2:23" x14ac:dyDescent="0.3">
      <c r="B18" s="39" t="s">
        <v>16</v>
      </c>
      <c r="C18" s="35">
        <v>18</v>
      </c>
      <c r="D18" s="35">
        <v>18</v>
      </c>
      <c r="E18" s="35">
        <v>12.5</v>
      </c>
      <c r="F18" s="35">
        <v>1.5</v>
      </c>
      <c r="G18" s="36">
        <v>50</v>
      </c>
      <c r="H18" s="41"/>
      <c r="I18" s="35">
        <v>18</v>
      </c>
      <c r="J18" s="35">
        <v>18</v>
      </c>
      <c r="K18" s="35">
        <v>13</v>
      </c>
      <c r="L18" s="35">
        <v>2</v>
      </c>
      <c r="M18" s="36">
        <v>51</v>
      </c>
      <c r="N18" s="41"/>
      <c r="O18" s="35">
        <v>18</v>
      </c>
      <c r="P18" s="35">
        <v>18</v>
      </c>
      <c r="Q18" s="35">
        <v>14</v>
      </c>
      <c r="R18" s="35">
        <v>2.5</v>
      </c>
      <c r="S18" s="36">
        <v>52.5</v>
      </c>
      <c r="U18">
        <f t="shared" si="1"/>
        <v>15</v>
      </c>
      <c r="V18">
        <f t="shared" si="0"/>
        <v>14</v>
      </c>
      <c r="W18">
        <f t="shared" si="0"/>
        <v>13</v>
      </c>
    </row>
    <row r="19" spans="2:23" x14ac:dyDescent="0.3">
      <c r="B19" s="39" t="s">
        <v>17</v>
      </c>
      <c r="C19" s="35">
        <v>15.5</v>
      </c>
      <c r="D19" s="35">
        <v>18</v>
      </c>
      <c r="E19" s="35">
        <v>10.5</v>
      </c>
      <c r="F19" s="35">
        <v>0.5</v>
      </c>
      <c r="G19" s="36">
        <v>44.5</v>
      </c>
      <c r="H19" s="41"/>
      <c r="I19" s="35" t="s">
        <v>5</v>
      </c>
      <c r="J19" s="35" t="s">
        <v>5</v>
      </c>
      <c r="K19" s="35" t="s">
        <v>5</v>
      </c>
      <c r="L19" s="35" t="s">
        <v>5</v>
      </c>
      <c r="M19" s="35" t="s">
        <v>5</v>
      </c>
      <c r="N19" s="41"/>
      <c r="O19" s="35" t="s">
        <v>5</v>
      </c>
      <c r="P19" s="35" t="s">
        <v>5</v>
      </c>
      <c r="Q19" s="35" t="s">
        <v>5</v>
      </c>
      <c r="R19" s="35" t="s">
        <v>5</v>
      </c>
      <c r="S19" s="35" t="s">
        <v>5</v>
      </c>
      <c r="U19">
        <f t="shared" si="1"/>
        <v>16</v>
      </c>
    </row>
    <row r="20" spans="2:23" x14ac:dyDescent="0.3">
      <c r="B20" s="39" t="s">
        <v>18</v>
      </c>
      <c r="C20" s="35">
        <v>10</v>
      </c>
      <c r="D20" s="35">
        <v>6.5</v>
      </c>
      <c r="E20" s="35">
        <v>0.5</v>
      </c>
      <c r="F20" s="35">
        <v>4</v>
      </c>
      <c r="G20" s="36">
        <v>21</v>
      </c>
      <c r="H20" s="41"/>
      <c r="I20" s="35">
        <v>10.5</v>
      </c>
      <c r="J20" s="35">
        <v>6</v>
      </c>
      <c r="K20" s="35">
        <v>1.5</v>
      </c>
      <c r="L20" s="35">
        <v>5</v>
      </c>
      <c r="M20" s="36">
        <v>23</v>
      </c>
      <c r="N20" s="41"/>
      <c r="O20" s="35">
        <v>11.5</v>
      </c>
      <c r="P20" s="35">
        <v>4.5</v>
      </c>
      <c r="Q20" s="35">
        <v>1</v>
      </c>
      <c r="R20" s="35">
        <v>4</v>
      </c>
      <c r="S20" s="36">
        <v>21</v>
      </c>
      <c r="U20">
        <f t="shared" si="1"/>
        <v>17</v>
      </c>
      <c r="V20">
        <f>V18+1</f>
        <v>15</v>
      </c>
      <c r="W20">
        <f>W18+1</f>
        <v>14</v>
      </c>
    </row>
    <row r="21" spans="2:23" x14ac:dyDescent="0.3">
      <c r="B21" s="39" t="s">
        <v>19</v>
      </c>
      <c r="C21" s="35">
        <v>6</v>
      </c>
      <c r="D21" s="35">
        <v>6</v>
      </c>
      <c r="E21" s="35">
        <v>9.5</v>
      </c>
      <c r="F21" s="35">
        <v>5</v>
      </c>
      <c r="G21" s="36">
        <v>26.5</v>
      </c>
      <c r="H21" s="41"/>
      <c r="I21" s="35">
        <v>6</v>
      </c>
      <c r="J21" s="35">
        <v>6</v>
      </c>
      <c r="K21" s="35">
        <v>9.5</v>
      </c>
      <c r="L21" s="35">
        <v>5.5</v>
      </c>
      <c r="M21" s="36">
        <v>27</v>
      </c>
      <c r="N21" s="41"/>
      <c r="O21" s="35">
        <v>6</v>
      </c>
      <c r="P21" s="35">
        <v>6</v>
      </c>
      <c r="Q21" s="35">
        <v>8</v>
      </c>
      <c r="R21" s="35">
        <v>4.5</v>
      </c>
      <c r="S21" s="36">
        <v>24.5</v>
      </c>
      <c r="U21">
        <f t="shared" si="1"/>
        <v>18</v>
      </c>
      <c r="V21">
        <f t="shared" ref="V21:W47" si="2">V20+1</f>
        <v>16</v>
      </c>
      <c r="W21">
        <f t="shared" si="2"/>
        <v>15</v>
      </c>
    </row>
    <row r="22" spans="2:23" ht="28.8" x14ac:dyDescent="0.3">
      <c r="B22" s="39" t="s">
        <v>20</v>
      </c>
      <c r="C22" s="35">
        <v>18</v>
      </c>
      <c r="D22" s="35">
        <v>18</v>
      </c>
      <c r="E22" s="35">
        <v>9</v>
      </c>
      <c r="F22" s="35">
        <v>0</v>
      </c>
      <c r="G22" s="36">
        <v>45</v>
      </c>
      <c r="H22" s="41"/>
      <c r="I22" s="35">
        <v>18</v>
      </c>
      <c r="J22" s="35">
        <v>15</v>
      </c>
      <c r="K22" s="35">
        <v>9</v>
      </c>
      <c r="L22" s="35">
        <v>0</v>
      </c>
      <c r="M22" s="36">
        <v>42</v>
      </c>
      <c r="N22" s="41"/>
      <c r="O22" s="35">
        <v>18</v>
      </c>
      <c r="P22" s="35">
        <v>13</v>
      </c>
      <c r="Q22" s="35">
        <v>7.5</v>
      </c>
      <c r="R22" s="35">
        <v>0</v>
      </c>
      <c r="S22" s="36">
        <v>38.5</v>
      </c>
      <c r="U22">
        <f t="shared" si="1"/>
        <v>19</v>
      </c>
      <c r="V22">
        <f t="shared" si="2"/>
        <v>17</v>
      </c>
      <c r="W22">
        <f t="shared" si="2"/>
        <v>16</v>
      </c>
    </row>
    <row r="23" spans="2:23" x14ac:dyDescent="0.3">
      <c r="B23" s="39" t="s">
        <v>21</v>
      </c>
      <c r="C23" s="35">
        <v>9</v>
      </c>
      <c r="D23" s="35">
        <v>6</v>
      </c>
      <c r="E23" s="35">
        <v>5.5</v>
      </c>
      <c r="F23" s="35">
        <v>6</v>
      </c>
      <c r="G23" s="36">
        <v>26.5</v>
      </c>
      <c r="H23" s="41"/>
      <c r="I23" s="35">
        <v>9.5</v>
      </c>
      <c r="J23" s="35">
        <v>6</v>
      </c>
      <c r="K23" s="35">
        <v>6</v>
      </c>
      <c r="L23" s="35">
        <v>4.5</v>
      </c>
      <c r="M23" s="36">
        <v>26</v>
      </c>
      <c r="N23" s="41"/>
      <c r="O23" s="35">
        <v>9.5</v>
      </c>
      <c r="P23" s="35">
        <v>6</v>
      </c>
      <c r="Q23" s="35">
        <v>7.5</v>
      </c>
      <c r="R23" s="35">
        <v>5</v>
      </c>
      <c r="S23" s="36">
        <v>28</v>
      </c>
      <c r="U23">
        <f t="shared" si="1"/>
        <v>20</v>
      </c>
      <c r="V23">
        <f t="shared" si="2"/>
        <v>18</v>
      </c>
      <c r="W23">
        <f t="shared" si="2"/>
        <v>17</v>
      </c>
    </row>
    <row r="24" spans="2:23" x14ac:dyDescent="0.3">
      <c r="B24" s="39" t="s">
        <v>22</v>
      </c>
      <c r="C24" s="35">
        <v>16.5</v>
      </c>
      <c r="D24" s="35">
        <v>14</v>
      </c>
      <c r="E24" s="35">
        <v>13</v>
      </c>
      <c r="F24" s="35">
        <v>3</v>
      </c>
      <c r="G24" s="36">
        <v>46.5</v>
      </c>
      <c r="H24" s="41"/>
      <c r="I24" s="35">
        <v>16</v>
      </c>
      <c r="J24" s="35">
        <v>15</v>
      </c>
      <c r="K24" s="35">
        <v>12.5</v>
      </c>
      <c r="L24" s="35">
        <v>3</v>
      </c>
      <c r="M24" s="36">
        <v>46.5</v>
      </c>
      <c r="N24" s="41"/>
      <c r="O24" s="35">
        <v>15.5</v>
      </c>
      <c r="P24" s="35">
        <v>15</v>
      </c>
      <c r="Q24" s="35">
        <v>12</v>
      </c>
      <c r="R24" s="35">
        <v>3</v>
      </c>
      <c r="S24" s="36">
        <v>45.5</v>
      </c>
      <c r="U24">
        <f t="shared" si="1"/>
        <v>21</v>
      </c>
      <c r="V24">
        <f t="shared" si="2"/>
        <v>19</v>
      </c>
      <c r="W24">
        <f t="shared" si="2"/>
        <v>18</v>
      </c>
    </row>
    <row r="25" spans="2:23" x14ac:dyDescent="0.3">
      <c r="B25" s="39" t="s">
        <v>23</v>
      </c>
      <c r="C25" s="35">
        <v>3</v>
      </c>
      <c r="D25" s="35">
        <v>5.5</v>
      </c>
      <c r="E25" s="35">
        <v>6</v>
      </c>
      <c r="F25" s="35">
        <v>1.5</v>
      </c>
      <c r="G25" s="36">
        <v>16</v>
      </c>
      <c r="H25" s="41"/>
      <c r="I25" s="35" t="s">
        <v>5</v>
      </c>
      <c r="J25" s="35" t="s">
        <v>5</v>
      </c>
      <c r="K25" s="35" t="s">
        <v>5</v>
      </c>
      <c r="L25" s="35" t="s">
        <v>5</v>
      </c>
      <c r="M25" s="35" t="s">
        <v>5</v>
      </c>
      <c r="N25" s="41"/>
      <c r="O25" s="35" t="s">
        <v>5</v>
      </c>
      <c r="P25" s="35" t="s">
        <v>5</v>
      </c>
      <c r="Q25" s="35" t="s">
        <v>5</v>
      </c>
      <c r="R25" s="35" t="s">
        <v>5</v>
      </c>
      <c r="S25" s="35" t="s">
        <v>5</v>
      </c>
      <c r="U25">
        <f t="shared" si="1"/>
        <v>22</v>
      </c>
    </row>
    <row r="26" spans="2:23" x14ac:dyDescent="0.3">
      <c r="B26" s="39" t="s">
        <v>24</v>
      </c>
      <c r="C26" s="35">
        <v>9</v>
      </c>
      <c r="D26" s="35">
        <v>9</v>
      </c>
      <c r="E26" s="35">
        <v>6.5</v>
      </c>
      <c r="F26" s="35">
        <v>2</v>
      </c>
      <c r="G26" s="36">
        <v>26.5</v>
      </c>
      <c r="H26" s="41"/>
      <c r="I26" s="35">
        <v>10.5</v>
      </c>
      <c r="J26" s="35">
        <v>8</v>
      </c>
      <c r="K26" s="35">
        <v>8</v>
      </c>
      <c r="L26" s="35">
        <v>2.5</v>
      </c>
      <c r="M26" s="36">
        <v>29</v>
      </c>
      <c r="N26" s="41"/>
      <c r="O26" s="35">
        <v>11.5</v>
      </c>
      <c r="P26" s="35">
        <v>10</v>
      </c>
      <c r="Q26" s="35">
        <v>9</v>
      </c>
      <c r="R26" s="35">
        <v>3</v>
      </c>
      <c r="S26" s="36">
        <v>33.5</v>
      </c>
      <c r="U26">
        <f t="shared" si="1"/>
        <v>23</v>
      </c>
      <c r="V26">
        <f>V24+1</f>
        <v>20</v>
      </c>
      <c r="W26">
        <f>W24+1</f>
        <v>19</v>
      </c>
    </row>
    <row r="27" spans="2:23" x14ac:dyDescent="0.3">
      <c r="B27" s="39" t="s">
        <v>25</v>
      </c>
      <c r="C27" s="35">
        <v>14</v>
      </c>
      <c r="D27" s="35">
        <v>6</v>
      </c>
      <c r="E27" s="35">
        <v>12</v>
      </c>
      <c r="F27" s="35">
        <v>3</v>
      </c>
      <c r="G27" s="36">
        <v>35</v>
      </c>
      <c r="H27" s="41"/>
      <c r="I27" s="35">
        <v>15</v>
      </c>
      <c r="J27" s="35">
        <v>6</v>
      </c>
      <c r="K27" s="35">
        <v>10.5</v>
      </c>
      <c r="L27" s="35">
        <v>3</v>
      </c>
      <c r="M27" s="36">
        <v>34.5</v>
      </c>
      <c r="N27" s="41"/>
      <c r="O27" s="35">
        <v>15</v>
      </c>
      <c r="P27" s="35">
        <v>6</v>
      </c>
      <c r="Q27" s="35">
        <v>8</v>
      </c>
      <c r="R27" s="35">
        <v>3</v>
      </c>
      <c r="S27" s="36">
        <v>32</v>
      </c>
      <c r="U27">
        <f t="shared" si="1"/>
        <v>24</v>
      </c>
      <c r="V27">
        <f t="shared" si="2"/>
        <v>21</v>
      </c>
      <c r="W27">
        <f t="shared" si="2"/>
        <v>20</v>
      </c>
    </row>
    <row r="28" spans="2:23" x14ac:dyDescent="0.3">
      <c r="B28" s="39" t="s">
        <v>26</v>
      </c>
      <c r="C28" s="35">
        <v>17</v>
      </c>
      <c r="D28" s="35">
        <v>9</v>
      </c>
      <c r="E28" s="35">
        <v>6</v>
      </c>
      <c r="F28" s="35">
        <v>5</v>
      </c>
      <c r="G28" s="36">
        <v>37</v>
      </c>
      <c r="H28" s="41"/>
      <c r="I28" s="35">
        <v>17.5</v>
      </c>
      <c r="J28" s="35">
        <v>11</v>
      </c>
      <c r="K28" s="35">
        <v>8</v>
      </c>
      <c r="L28" s="35">
        <v>5.5</v>
      </c>
      <c r="M28" s="36">
        <v>42</v>
      </c>
      <c r="N28" s="41"/>
      <c r="O28" s="35">
        <v>18</v>
      </c>
      <c r="P28" s="35">
        <v>9</v>
      </c>
      <c r="Q28" s="35">
        <v>6</v>
      </c>
      <c r="R28" s="35">
        <v>4.5</v>
      </c>
      <c r="S28" s="36">
        <v>37.5</v>
      </c>
      <c r="U28">
        <f t="shared" si="1"/>
        <v>25</v>
      </c>
      <c r="V28">
        <f t="shared" si="2"/>
        <v>22</v>
      </c>
      <c r="W28">
        <f t="shared" si="2"/>
        <v>21</v>
      </c>
    </row>
    <row r="29" spans="2:23" x14ac:dyDescent="0.3">
      <c r="B29" s="39" t="s">
        <v>27</v>
      </c>
      <c r="C29" s="35">
        <v>7.5</v>
      </c>
      <c r="D29" s="35">
        <v>16</v>
      </c>
      <c r="E29" s="35">
        <v>14</v>
      </c>
      <c r="F29" s="35">
        <v>3</v>
      </c>
      <c r="G29" s="36">
        <v>40.5</v>
      </c>
      <c r="H29" s="41"/>
      <c r="I29" s="35">
        <v>7</v>
      </c>
      <c r="J29" s="35">
        <v>17</v>
      </c>
      <c r="K29" s="35">
        <v>14.5</v>
      </c>
      <c r="L29" s="35">
        <v>3</v>
      </c>
      <c r="M29" s="36">
        <v>41.5</v>
      </c>
      <c r="N29" s="41"/>
      <c r="O29" s="35">
        <v>6.5</v>
      </c>
      <c r="P29" s="35">
        <v>18</v>
      </c>
      <c r="Q29" s="35">
        <v>12</v>
      </c>
      <c r="R29" s="35">
        <v>3</v>
      </c>
      <c r="S29" s="36">
        <v>39.5</v>
      </c>
      <c r="U29">
        <f t="shared" si="1"/>
        <v>26</v>
      </c>
      <c r="V29">
        <f t="shared" si="2"/>
        <v>23</v>
      </c>
      <c r="W29">
        <f t="shared" si="2"/>
        <v>22</v>
      </c>
    </row>
    <row r="30" spans="2:23" x14ac:dyDescent="0.3">
      <c r="B30" s="39" t="s">
        <v>28</v>
      </c>
      <c r="C30" s="35">
        <v>6</v>
      </c>
      <c r="D30" s="35">
        <v>3</v>
      </c>
      <c r="E30" s="35">
        <v>6</v>
      </c>
      <c r="F30" s="35">
        <v>3</v>
      </c>
      <c r="G30" s="36">
        <v>18</v>
      </c>
      <c r="H30" s="41"/>
      <c r="I30" s="35">
        <v>6</v>
      </c>
      <c r="J30" s="35">
        <v>3</v>
      </c>
      <c r="K30" s="35">
        <v>7.5</v>
      </c>
      <c r="L30" s="35">
        <v>4.5</v>
      </c>
      <c r="M30" s="36">
        <v>21</v>
      </c>
      <c r="N30" s="41"/>
      <c r="O30" s="35">
        <v>7.5</v>
      </c>
      <c r="P30" s="35">
        <v>4.5</v>
      </c>
      <c r="Q30" s="35">
        <v>8.5</v>
      </c>
      <c r="R30" s="35">
        <v>5.5</v>
      </c>
      <c r="S30" s="36">
        <v>26</v>
      </c>
      <c r="U30">
        <f t="shared" si="1"/>
        <v>27</v>
      </c>
      <c r="V30">
        <f t="shared" si="2"/>
        <v>24</v>
      </c>
      <c r="W30">
        <f t="shared" si="2"/>
        <v>23</v>
      </c>
    </row>
    <row r="31" spans="2:23" x14ac:dyDescent="0.3">
      <c r="B31" s="39" t="s">
        <v>29</v>
      </c>
      <c r="C31" s="35">
        <v>17</v>
      </c>
      <c r="D31" s="35">
        <v>18</v>
      </c>
      <c r="E31" s="35">
        <v>12</v>
      </c>
      <c r="F31" s="35">
        <v>6</v>
      </c>
      <c r="G31" s="36">
        <v>53</v>
      </c>
      <c r="H31" s="41"/>
      <c r="I31" s="35">
        <v>18</v>
      </c>
      <c r="J31" s="35">
        <v>18</v>
      </c>
      <c r="K31" s="35">
        <v>7.5</v>
      </c>
      <c r="L31" s="35">
        <v>6</v>
      </c>
      <c r="M31" s="36">
        <v>49.5</v>
      </c>
      <c r="N31" s="41"/>
      <c r="O31" s="35">
        <v>18</v>
      </c>
      <c r="P31" s="35">
        <v>15</v>
      </c>
      <c r="Q31" s="35">
        <v>3</v>
      </c>
      <c r="R31" s="35">
        <v>3</v>
      </c>
      <c r="S31" s="36">
        <v>39</v>
      </c>
      <c r="U31">
        <f t="shared" si="1"/>
        <v>28</v>
      </c>
      <c r="V31">
        <f t="shared" si="2"/>
        <v>25</v>
      </c>
      <c r="W31">
        <f t="shared" si="2"/>
        <v>24</v>
      </c>
    </row>
    <row r="32" spans="2:23" x14ac:dyDescent="0.3">
      <c r="B32" s="39" t="s">
        <v>30</v>
      </c>
      <c r="C32" s="35">
        <v>9.5</v>
      </c>
      <c r="D32" s="35">
        <v>6</v>
      </c>
      <c r="E32" s="35">
        <v>4</v>
      </c>
      <c r="F32" s="35">
        <v>3</v>
      </c>
      <c r="G32" s="36">
        <v>22.5</v>
      </c>
      <c r="H32" s="41"/>
      <c r="I32" s="35">
        <v>12</v>
      </c>
      <c r="J32" s="35">
        <v>6</v>
      </c>
      <c r="K32" s="35">
        <v>3.5</v>
      </c>
      <c r="L32" s="35">
        <v>3</v>
      </c>
      <c r="M32" s="36">
        <v>24.5</v>
      </c>
      <c r="N32" s="41"/>
      <c r="O32" s="35">
        <v>14</v>
      </c>
      <c r="P32" s="35">
        <v>6</v>
      </c>
      <c r="Q32" s="35">
        <v>3</v>
      </c>
      <c r="R32" s="35">
        <v>3</v>
      </c>
      <c r="S32" s="36">
        <v>26</v>
      </c>
      <c r="U32">
        <f t="shared" si="1"/>
        <v>29</v>
      </c>
      <c r="V32">
        <f t="shared" si="2"/>
        <v>26</v>
      </c>
      <c r="W32">
        <f t="shared" si="2"/>
        <v>25</v>
      </c>
    </row>
    <row r="33" spans="2:23" x14ac:dyDescent="0.3">
      <c r="B33" s="39" t="s">
        <v>31</v>
      </c>
      <c r="C33" s="35">
        <v>11.5</v>
      </c>
      <c r="D33" s="35">
        <v>7.5</v>
      </c>
      <c r="E33" s="35">
        <v>5.5</v>
      </c>
      <c r="F33" s="35">
        <v>3</v>
      </c>
      <c r="G33" s="36">
        <v>27.5</v>
      </c>
      <c r="H33" s="41"/>
      <c r="I33" s="35">
        <v>11.5</v>
      </c>
      <c r="J33" s="35">
        <v>11</v>
      </c>
      <c r="K33" s="35">
        <v>10</v>
      </c>
      <c r="L33" s="35">
        <v>3</v>
      </c>
      <c r="M33" s="36">
        <v>35.5</v>
      </c>
      <c r="N33" s="41"/>
      <c r="O33" s="35">
        <v>10</v>
      </c>
      <c r="P33" s="35">
        <v>9</v>
      </c>
      <c r="Q33" s="35">
        <v>7.5</v>
      </c>
      <c r="R33" s="35">
        <v>3</v>
      </c>
      <c r="S33" s="36">
        <v>29.5</v>
      </c>
      <c r="U33">
        <f t="shared" si="1"/>
        <v>30</v>
      </c>
      <c r="V33">
        <f t="shared" si="2"/>
        <v>27</v>
      </c>
      <c r="W33">
        <f t="shared" si="2"/>
        <v>26</v>
      </c>
    </row>
    <row r="34" spans="2:23" ht="28.8" x14ac:dyDescent="0.3">
      <c r="B34" s="39" t="s">
        <v>32</v>
      </c>
      <c r="C34" s="35">
        <v>10.5</v>
      </c>
      <c r="D34" s="35">
        <v>9</v>
      </c>
      <c r="E34" s="35">
        <v>10.5</v>
      </c>
      <c r="F34" s="35">
        <v>4.5</v>
      </c>
      <c r="G34" s="36">
        <v>34.5</v>
      </c>
      <c r="H34" s="41"/>
      <c r="I34" s="35">
        <v>9.5</v>
      </c>
      <c r="J34" s="35">
        <v>11</v>
      </c>
      <c r="K34" s="35">
        <v>8.5</v>
      </c>
      <c r="L34" s="35">
        <v>4</v>
      </c>
      <c r="M34" s="36">
        <v>33</v>
      </c>
      <c r="N34" s="41"/>
      <c r="O34" s="35">
        <v>7.5</v>
      </c>
      <c r="P34" s="35">
        <v>9</v>
      </c>
      <c r="Q34" s="35">
        <v>7</v>
      </c>
      <c r="R34" s="35">
        <v>3.5</v>
      </c>
      <c r="S34" s="36">
        <v>27</v>
      </c>
      <c r="U34">
        <f t="shared" si="1"/>
        <v>31</v>
      </c>
      <c r="V34">
        <f t="shared" si="2"/>
        <v>28</v>
      </c>
      <c r="W34">
        <f t="shared" si="2"/>
        <v>27</v>
      </c>
    </row>
    <row r="35" spans="2:23" x14ac:dyDescent="0.3">
      <c r="B35" s="39" t="s">
        <v>33</v>
      </c>
      <c r="C35" s="35">
        <v>7</v>
      </c>
      <c r="D35" s="35">
        <v>12</v>
      </c>
      <c r="E35" s="35">
        <v>12.5</v>
      </c>
      <c r="F35" s="35">
        <v>3</v>
      </c>
      <c r="G35" s="36">
        <v>34.5</v>
      </c>
      <c r="H35" s="41"/>
      <c r="I35" s="35" t="s">
        <v>5</v>
      </c>
      <c r="J35" s="35" t="s">
        <v>5</v>
      </c>
      <c r="K35" s="35" t="s">
        <v>5</v>
      </c>
      <c r="L35" s="35" t="s">
        <v>5</v>
      </c>
      <c r="M35" s="35" t="s">
        <v>5</v>
      </c>
      <c r="N35" s="41"/>
      <c r="O35" s="35" t="s">
        <v>5</v>
      </c>
      <c r="P35" s="35" t="s">
        <v>5</v>
      </c>
      <c r="Q35" s="35" t="s">
        <v>5</v>
      </c>
      <c r="R35" s="35" t="s">
        <v>5</v>
      </c>
      <c r="S35" s="35" t="s">
        <v>5</v>
      </c>
      <c r="U35">
        <f t="shared" si="1"/>
        <v>32</v>
      </c>
    </row>
    <row r="36" spans="2:23" x14ac:dyDescent="0.3">
      <c r="B36" s="39" t="s">
        <v>34</v>
      </c>
      <c r="C36" s="35">
        <v>14.5</v>
      </c>
      <c r="D36" s="35">
        <v>7.5</v>
      </c>
      <c r="E36" s="35">
        <v>2.5</v>
      </c>
      <c r="F36" s="35">
        <v>3</v>
      </c>
      <c r="G36" s="36">
        <v>27.5</v>
      </c>
      <c r="H36" s="41"/>
      <c r="I36" s="35">
        <v>16.5</v>
      </c>
      <c r="J36" s="35">
        <v>11.5</v>
      </c>
      <c r="K36" s="35">
        <v>4.5</v>
      </c>
      <c r="L36" s="35">
        <v>3</v>
      </c>
      <c r="M36" s="36">
        <v>35.5</v>
      </c>
      <c r="N36" s="41"/>
      <c r="O36" s="35">
        <v>17.5</v>
      </c>
      <c r="P36" s="35">
        <v>11</v>
      </c>
      <c r="Q36" s="35">
        <v>4</v>
      </c>
      <c r="R36" s="35">
        <v>3</v>
      </c>
      <c r="S36" s="36">
        <v>35.5</v>
      </c>
      <c r="U36">
        <f t="shared" si="1"/>
        <v>33</v>
      </c>
      <c r="V36">
        <f>V34+1</f>
        <v>29</v>
      </c>
      <c r="W36">
        <f>W34+1</f>
        <v>28</v>
      </c>
    </row>
    <row r="37" spans="2:23" x14ac:dyDescent="0.3">
      <c r="B37" s="39" t="s">
        <v>35</v>
      </c>
      <c r="C37" s="35">
        <v>14.5</v>
      </c>
      <c r="D37" s="35">
        <v>6</v>
      </c>
      <c r="E37" s="35">
        <v>6</v>
      </c>
      <c r="F37" s="35">
        <v>4.5</v>
      </c>
      <c r="G37" s="36">
        <v>31</v>
      </c>
      <c r="H37" s="41"/>
      <c r="I37" s="35">
        <v>13.5</v>
      </c>
      <c r="J37" s="35">
        <v>6</v>
      </c>
      <c r="K37" s="35">
        <v>4.5</v>
      </c>
      <c r="L37" s="35">
        <v>3.5</v>
      </c>
      <c r="M37" s="36">
        <v>27.5</v>
      </c>
      <c r="N37" s="41"/>
      <c r="O37" s="35">
        <v>14</v>
      </c>
      <c r="P37" s="35">
        <v>6</v>
      </c>
      <c r="Q37" s="35">
        <v>5</v>
      </c>
      <c r="R37" s="35">
        <v>4.5</v>
      </c>
      <c r="S37" s="36">
        <v>29.5</v>
      </c>
      <c r="U37">
        <f t="shared" si="1"/>
        <v>34</v>
      </c>
      <c r="V37">
        <f t="shared" si="2"/>
        <v>30</v>
      </c>
      <c r="W37">
        <f t="shared" si="2"/>
        <v>29</v>
      </c>
    </row>
    <row r="38" spans="2:23" x14ac:dyDescent="0.3">
      <c r="B38" s="39" t="s">
        <v>36</v>
      </c>
      <c r="C38" s="35">
        <v>14</v>
      </c>
      <c r="D38" s="35">
        <v>18</v>
      </c>
      <c r="E38" s="35">
        <v>14.5</v>
      </c>
      <c r="F38" s="35">
        <v>6</v>
      </c>
      <c r="G38" s="36">
        <v>52.5</v>
      </c>
      <c r="H38" s="41"/>
      <c r="I38" s="35">
        <v>13</v>
      </c>
      <c r="J38" s="35">
        <v>18</v>
      </c>
      <c r="K38" s="35">
        <v>12</v>
      </c>
      <c r="L38" s="35">
        <v>6</v>
      </c>
      <c r="M38" s="36">
        <v>49</v>
      </c>
      <c r="N38" s="41"/>
      <c r="O38" s="35">
        <v>15</v>
      </c>
      <c r="P38" s="35">
        <v>18</v>
      </c>
      <c r="Q38" s="35">
        <v>11.5</v>
      </c>
      <c r="R38" s="35">
        <v>6</v>
      </c>
      <c r="S38" s="36">
        <v>50.5</v>
      </c>
      <c r="U38">
        <f t="shared" si="1"/>
        <v>35</v>
      </c>
      <c r="V38">
        <f t="shared" si="2"/>
        <v>31</v>
      </c>
      <c r="W38">
        <f t="shared" si="2"/>
        <v>30</v>
      </c>
    </row>
    <row r="39" spans="2:23" x14ac:dyDescent="0.3">
      <c r="B39" s="39" t="s">
        <v>37</v>
      </c>
      <c r="C39" s="35">
        <v>14</v>
      </c>
      <c r="D39" s="35">
        <v>18</v>
      </c>
      <c r="E39" s="35">
        <v>9</v>
      </c>
      <c r="F39" s="35">
        <v>3</v>
      </c>
      <c r="G39" s="36">
        <v>44</v>
      </c>
      <c r="H39" s="41"/>
      <c r="I39" s="35">
        <v>11</v>
      </c>
      <c r="J39" s="35">
        <v>18</v>
      </c>
      <c r="K39" s="35">
        <v>9</v>
      </c>
      <c r="L39" s="35">
        <v>3</v>
      </c>
      <c r="M39" s="36">
        <v>41</v>
      </c>
      <c r="N39" s="41"/>
      <c r="O39" s="35">
        <v>11</v>
      </c>
      <c r="P39" s="35">
        <v>18</v>
      </c>
      <c r="Q39" s="35">
        <v>9</v>
      </c>
      <c r="R39" s="35">
        <v>4.5</v>
      </c>
      <c r="S39" s="36">
        <v>42.5</v>
      </c>
      <c r="U39">
        <f t="shared" si="1"/>
        <v>36</v>
      </c>
      <c r="V39">
        <f t="shared" si="2"/>
        <v>32</v>
      </c>
      <c r="W39">
        <f t="shared" si="2"/>
        <v>31</v>
      </c>
    </row>
    <row r="40" spans="2:23" x14ac:dyDescent="0.3">
      <c r="B40" s="39" t="s">
        <v>38</v>
      </c>
      <c r="C40" s="35">
        <v>18</v>
      </c>
      <c r="D40" s="35">
        <v>9.5</v>
      </c>
      <c r="E40" s="35">
        <v>2</v>
      </c>
      <c r="F40" s="35">
        <v>4</v>
      </c>
      <c r="G40" s="36">
        <v>33.5</v>
      </c>
      <c r="H40" s="41"/>
      <c r="I40" s="35">
        <v>18</v>
      </c>
      <c r="J40" s="35">
        <v>12</v>
      </c>
      <c r="K40" s="35">
        <v>3.5</v>
      </c>
      <c r="L40" s="35">
        <v>5</v>
      </c>
      <c r="M40" s="36">
        <v>38.5</v>
      </c>
      <c r="N40" s="41"/>
      <c r="O40" s="35">
        <v>15</v>
      </c>
      <c r="P40" s="35">
        <v>11</v>
      </c>
      <c r="Q40" s="35">
        <v>5</v>
      </c>
      <c r="R40" s="35">
        <v>6</v>
      </c>
      <c r="S40" s="36">
        <v>37</v>
      </c>
      <c r="U40">
        <f t="shared" si="1"/>
        <v>37</v>
      </c>
      <c r="V40">
        <f t="shared" si="2"/>
        <v>33</v>
      </c>
      <c r="W40">
        <f t="shared" si="2"/>
        <v>32</v>
      </c>
    </row>
    <row r="41" spans="2:23" x14ac:dyDescent="0.3">
      <c r="B41" s="39" t="s">
        <v>39</v>
      </c>
      <c r="C41" s="35">
        <v>12</v>
      </c>
      <c r="D41" s="35">
        <v>16</v>
      </c>
      <c r="E41" s="35">
        <v>11</v>
      </c>
      <c r="F41" s="35">
        <v>3</v>
      </c>
      <c r="G41" s="36">
        <v>42</v>
      </c>
      <c r="H41" s="41"/>
      <c r="I41" s="35">
        <v>14</v>
      </c>
      <c r="J41" s="35">
        <v>17</v>
      </c>
      <c r="K41" s="35">
        <v>10</v>
      </c>
      <c r="L41" s="35">
        <v>3</v>
      </c>
      <c r="M41" s="36">
        <v>44</v>
      </c>
      <c r="N41" s="41"/>
      <c r="O41" s="35">
        <v>15</v>
      </c>
      <c r="P41" s="35">
        <v>18</v>
      </c>
      <c r="Q41" s="35">
        <v>11</v>
      </c>
      <c r="R41" s="35">
        <v>3</v>
      </c>
      <c r="S41" s="36">
        <v>47</v>
      </c>
      <c r="U41">
        <f t="shared" si="1"/>
        <v>38</v>
      </c>
      <c r="V41">
        <f t="shared" si="2"/>
        <v>34</v>
      </c>
      <c r="W41">
        <f t="shared" si="2"/>
        <v>33</v>
      </c>
    </row>
    <row r="42" spans="2:23" x14ac:dyDescent="0.3">
      <c r="B42" s="39" t="s">
        <v>40</v>
      </c>
      <c r="C42" s="35">
        <v>13.5</v>
      </c>
      <c r="D42" s="35">
        <v>7</v>
      </c>
      <c r="E42" s="35">
        <v>5.5</v>
      </c>
      <c r="F42" s="35">
        <v>2</v>
      </c>
      <c r="G42" s="36">
        <v>28</v>
      </c>
      <c r="H42" s="41"/>
      <c r="I42" s="35">
        <v>15.5</v>
      </c>
      <c r="J42" s="35">
        <v>6</v>
      </c>
      <c r="K42" s="35">
        <v>6</v>
      </c>
      <c r="L42" s="35">
        <v>2.5</v>
      </c>
      <c r="M42" s="36">
        <v>30</v>
      </c>
      <c r="N42" s="41"/>
      <c r="O42" s="35">
        <v>17.5</v>
      </c>
      <c r="P42" s="35">
        <v>6</v>
      </c>
      <c r="Q42" s="35">
        <v>4.5</v>
      </c>
      <c r="R42" s="35">
        <v>3</v>
      </c>
      <c r="S42" s="36">
        <v>31</v>
      </c>
      <c r="U42">
        <f t="shared" si="1"/>
        <v>39</v>
      </c>
      <c r="V42">
        <f t="shared" si="2"/>
        <v>35</v>
      </c>
      <c r="W42">
        <f t="shared" si="2"/>
        <v>34</v>
      </c>
    </row>
    <row r="43" spans="2:23" x14ac:dyDescent="0.3">
      <c r="B43" s="39" t="s">
        <v>41</v>
      </c>
      <c r="C43" s="35">
        <v>17</v>
      </c>
      <c r="D43" s="35">
        <v>18</v>
      </c>
      <c r="E43" s="35">
        <v>9</v>
      </c>
      <c r="F43" s="35">
        <v>5</v>
      </c>
      <c r="G43" s="36">
        <v>49</v>
      </c>
      <c r="H43" s="41"/>
      <c r="I43" s="35">
        <v>16</v>
      </c>
      <c r="J43" s="35">
        <v>18</v>
      </c>
      <c r="K43" s="35">
        <v>10.5</v>
      </c>
      <c r="L43" s="35">
        <v>5.5</v>
      </c>
      <c r="M43" s="36">
        <v>50</v>
      </c>
      <c r="N43" s="41"/>
      <c r="O43" s="35">
        <v>17</v>
      </c>
      <c r="P43" s="35">
        <v>18</v>
      </c>
      <c r="Q43" s="35">
        <v>10</v>
      </c>
      <c r="R43" s="35">
        <v>6</v>
      </c>
      <c r="S43" s="36">
        <v>51</v>
      </c>
      <c r="U43">
        <f t="shared" si="1"/>
        <v>40</v>
      </c>
      <c r="V43">
        <f t="shared" si="2"/>
        <v>36</v>
      </c>
      <c r="W43">
        <f t="shared" si="2"/>
        <v>35</v>
      </c>
    </row>
    <row r="44" spans="2:23" x14ac:dyDescent="0.3">
      <c r="B44" s="39" t="s">
        <v>42</v>
      </c>
      <c r="C44" s="35">
        <v>13</v>
      </c>
      <c r="D44" s="35">
        <v>16</v>
      </c>
      <c r="E44" s="35">
        <v>13.5</v>
      </c>
      <c r="F44" s="35">
        <v>5</v>
      </c>
      <c r="G44" s="36">
        <v>47.5</v>
      </c>
      <c r="H44" s="41"/>
      <c r="I44" s="35">
        <v>13</v>
      </c>
      <c r="J44" s="35">
        <v>17</v>
      </c>
      <c r="K44" s="35">
        <v>11.5</v>
      </c>
      <c r="L44" s="35">
        <v>5.5</v>
      </c>
      <c r="M44" s="36">
        <v>47</v>
      </c>
      <c r="N44" s="41"/>
      <c r="O44" s="35">
        <v>12.5</v>
      </c>
      <c r="P44" s="35">
        <v>18</v>
      </c>
      <c r="Q44" s="35">
        <v>10</v>
      </c>
      <c r="R44" s="35">
        <v>6</v>
      </c>
      <c r="S44" s="36">
        <v>46.5</v>
      </c>
      <c r="U44">
        <f t="shared" si="1"/>
        <v>41</v>
      </c>
      <c r="V44">
        <f t="shared" si="2"/>
        <v>37</v>
      </c>
      <c r="W44">
        <f t="shared" si="2"/>
        <v>36</v>
      </c>
    </row>
    <row r="45" spans="2:23" x14ac:dyDescent="0.3">
      <c r="B45" s="39" t="s">
        <v>43</v>
      </c>
      <c r="C45" s="35">
        <v>10</v>
      </c>
      <c r="D45" s="35">
        <v>12.5</v>
      </c>
      <c r="E45" s="35">
        <v>10.5</v>
      </c>
      <c r="F45" s="35">
        <v>3</v>
      </c>
      <c r="G45" s="36">
        <v>36</v>
      </c>
      <c r="H45" s="41"/>
      <c r="I45" s="35">
        <v>9.5</v>
      </c>
      <c r="J45" s="35">
        <v>14</v>
      </c>
      <c r="K45" s="35">
        <v>10</v>
      </c>
      <c r="L45" s="35">
        <v>3</v>
      </c>
      <c r="M45" s="36">
        <v>36.5</v>
      </c>
      <c r="N45" s="41"/>
      <c r="O45" s="35" t="s">
        <v>5</v>
      </c>
      <c r="P45" s="35" t="s">
        <v>5</v>
      </c>
      <c r="Q45" s="35" t="s">
        <v>5</v>
      </c>
      <c r="R45" s="35" t="s">
        <v>5</v>
      </c>
      <c r="S45" s="35" t="s">
        <v>5</v>
      </c>
      <c r="U45">
        <f t="shared" si="1"/>
        <v>42</v>
      </c>
      <c r="V45">
        <f t="shared" si="2"/>
        <v>38</v>
      </c>
    </row>
    <row r="46" spans="2:23" x14ac:dyDescent="0.3">
      <c r="B46" s="39" t="s">
        <v>44</v>
      </c>
      <c r="C46" s="35">
        <v>9</v>
      </c>
      <c r="D46" s="35">
        <v>9</v>
      </c>
      <c r="E46" s="35">
        <v>3</v>
      </c>
      <c r="F46" s="35">
        <v>0.5</v>
      </c>
      <c r="G46" s="36">
        <v>21.5</v>
      </c>
      <c r="H46" s="41"/>
      <c r="I46" s="35">
        <v>9.5</v>
      </c>
      <c r="J46" s="35">
        <v>9</v>
      </c>
      <c r="K46" s="35">
        <v>6</v>
      </c>
      <c r="L46" s="35">
        <v>1.5</v>
      </c>
      <c r="M46" s="36">
        <v>26</v>
      </c>
      <c r="N46" s="41"/>
      <c r="O46" s="35">
        <v>9.5</v>
      </c>
      <c r="P46" s="35">
        <v>9</v>
      </c>
      <c r="Q46" s="35">
        <v>8</v>
      </c>
      <c r="R46" s="35">
        <v>4</v>
      </c>
      <c r="S46" s="36">
        <v>30.5</v>
      </c>
      <c r="U46">
        <f t="shared" si="1"/>
        <v>43</v>
      </c>
      <c r="V46">
        <f t="shared" si="2"/>
        <v>39</v>
      </c>
      <c r="W46">
        <f>W44+1</f>
        <v>37</v>
      </c>
    </row>
    <row r="47" spans="2:23" x14ac:dyDescent="0.3">
      <c r="B47" s="39" t="s">
        <v>45</v>
      </c>
      <c r="C47" s="35">
        <v>18</v>
      </c>
      <c r="D47" s="35">
        <v>14</v>
      </c>
      <c r="E47" s="35">
        <v>13</v>
      </c>
      <c r="F47" s="35">
        <v>4.5</v>
      </c>
      <c r="G47" s="36">
        <v>49.5</v>
      </c>
      <c r="H47" s="41"/>
      <c r="I47" s="35">
        <v>18</v>
      </c>
      <c r="J47" s="35">
        <v>14</v>
      </c>
      <c r="K47" s="35">
        <v>10</v>
      </c>
      <c r="L47" s="35">
        <v>4</v>
      </c>
      <c r="M47" s="36">
        <v>46</v>
      </c>
      <c r="N47" s="41"/>
      <c r="O47" s="35">
        <v>18</v>
      </c>
      <c r="P47" s="35">
        <v>16</v>
      </c>
      <c r="Q47" s="35">
        <v>7.5</v>
      </c>
      <c r="R47" s="35">
        <v>3.5</v>
      </c>
      <c r="S47" s="36">
        <v>45</v>
      </c>
      <c r="U47">
        <f t="shared" si="1"/>
        <v>44</v>
      </c>
      <c r="V47">
        <f t="shared" si="2"/>
        <v>40</v>
      </c>
      <c r="W47">
        <f t="shared" si="2"/>
        <v>38</v>
      </c>
    </row>
    <row r="48" spans="2:23" x14ac:dyDescent="0.3">
      <c r="B48" s="39" t="s">
        <v>46</v>
      </c>
      <c r="C48" s="35" t="s">
        <v>5</v>
      </c>
      <c r="D48" s="35" t="s">
        <v>5</v>
      </c>
      <c r="E48" s="35" t="s">
        <v>5</v>
      </c>
      <c r="F48" s="35" t="s">
        <v>5</v>
      </c>
      <c r="G48" s="35" t="s">
        <v>5</v>
      </c>
      <c r="H48" s="41"/>
      <c r="I48" s="35" t="s">
        <v>5</v>
      </c>
      <c r="J48" s="35" t="s">
        <v>5</v>
      </c>
      <c r="K48" s="35" t="s">
        <v>5</v>
      </c>
      <c r="L48" s="35" t="s">
        <v>5</v>
      </c>
      <c r="M48" s="35" t="s">
        <v>5</v>
      </c>
      <c r="N48" s="41"/>
      <c r="O48" s="35" t="s">
        <v>5</v>
      </c>
      <c r="P48" s="35" t="s">
        <v>5</v>
      </c>
      <c r="Q48" s="35" t="s">
        <v>5</v>
      </c>
      <c r="R48" s="35" t="s">
        <v>5</v>
      </c>
      <c r="S48" s="35" t="s">
        <v>5</v>
      </c>
    </row>
    <row r="49" spans="2:23" x14ac:dyDescent="0.3">
      <c r="B49" s="39" t="s">
        <v>47</v>
      </c>
      <c r="C49" s="35">
        <v>18</v>
      </c>
      <c r="D49" s="35">
        <v>18</v>
      </c>
      <c r="E49" s="35">
        <v>15</v>
      </c>
      <c r="F49" s="35">
        <v>3</v>
      </c>
      <c r="G49" s="36">
        <v>54</v>
      </c>
      <c r="H49" s="41"/>
      <c r="I49" s="35">
        <v>18</v>
      </c>
      <c r="J49" s="35">
        <v>18</v>
      </c>
      <c r="K49" s="35">
        <v>11.5</v>
      </c>
      <c r="L49" s="35">
        <v>1.5</v>
      </c>
      <c r="M49" s="36">
        <v>49</v>
      </c>
      <c r="N49" s="41"/>
      <c r="O49" s="35">
        <v>18</v>
      </c>
      <c r="P49" s="35">
        <v>15</v>
      </c>
      <c r="Q49" s="35">
        <v>6.5</v>
      </c>
      <c r="R49" s="35">
        <v>0.5</v>
      </c>
      <c r="S49" s="36">
        <v>40</v>
      </c>
      <c r="U49">
        <f>U47+1</f>
        <v>45</v>
      </c>
      <c r="V49">
        <f t="shared" ref="V49" si="3">V47+1</f>
        <v>41</v>
      </c>
      <c r="W49">
        <f t="shared" ref="W49" si="4">W47+1</f>
        <v>39</v>
      </c>
    </row>
    <row r="50" spans="2:23" x14ac:dyDescent="0.3">
      <c r="B50" s="39" t="s">
        <v>48</v>
      </c>
      <c r="C50" s="35">
        <v>6</v>
      </c>
      <c r="D50" s="35">
        <v>16</v>
      </c>
      <c r="E50" s="35">
        <v>7.5</v>
      </c>
      <c r="F50" s="35">
        <v>1.5</v>
      </c>
      <c r="G50" s="36">
        <v>31</v>
      </c>
      <c r="H50" s="41"/>
      <c r="I50" s="35">
        <v>9</v>
      </c>
      <c r="J50" s="35">
        <v>17</v>
      </c>
      <c r="K50" s="35">
        <v>8.5</v>
      </c>
      <c r="L50" s="35">
        <v>2.5</v>
      </c>
      <c r="M50" s="36">
        <v>37</v>
      </c>
      <c r="N50" s="41"/>
      <c r="O50" s="35">
        <v>11</v>
      </c>
      <c r="P50" s="35">
        <v>18</v>
      </c>
      <c r="Q50" s="35">
        <v>9</v>
      </c>
      <c r="R50" s="35">
        <v>3</v>
      </c>
      <c r="S50" s="36">
        <v>41</v>
      </c>
      <c r="U50">
        <f t="shared" si="1"/>
        <v>46</v>
      </c>
      <c r="V50">
        <f t="shared" ref="V50:W58" si="5">V49+1</f>
        <v>42</v>
      </c>
      <c r="W50">
        <f t="shared" si="5"/>
        <v>40</v>
      </c>
    </row>
    <row r="51" spans="2:23" x14ac:dyDescent="0.3">
      <c r="B51" s="39" t="s">
        <v>49</v>
      </c>
      <c r="C51" s="35">
        <v>17</v>
      </c>
      <c r="D51" s="35">
        <v>16</v>
      </c>
      <c r="E51" s="35">
        <v>7.5</v>
      </c>
      <c r="F51" s="35">
        <v>3</v>
      </c>
      <c r="G51" s="36">
        <v>43.5</v>
      </c>
      <c r="H51" s="41"/>
      <c r="I51" s="35">
        <v>17.5</v>
      </c>
      <c r="J51" s="35">
        <v>15.5</v>
      </c>
      <c r="K51" s="35">
        <v>7.5</v>
      </c>
      <c r="L51" s="35">
        <v>3</v>
      </c>
      <c r="M51" s="36">
        <v>43.5</v>
      </c>
      <c r="N51" s="41"/>
      <c r="O51" s="35">
        <v>18</v>
      </c>
      <c r="P51" s="35">
        <v>14</v>
      </c>
      <c r="Q51" s="35">
        <v>8.5</v>
      </c>
      <c r="R51" s="35">
        <v>3</v>
      </c>
      <c r="S51" s="36">
        <v>43.5</v>
      </c>
      <c r="U51">
        <f t="shared" si="1"/>
        <v>47</v>
      </c>
      <c r="V51">
        <f t="shared" si="5"/>
        <v>43</v>
      </c>
      <c r="W51">
        <f t="shared" si="5"/>
        <v>41</v>
      </c>
    </row>
    <row r="52" spans="2:23" x14ac:dyDescent="0.3">
      <c r="B52" s="39" t="s">
        <v>50</v>
      </c>
      <c r="C52" s="35">
        <v>17.5</v>
      </c>
      <c r="D52" s="35">
        <v>18</v>
      </c>
      <c r="E52" s="35">
        <v>9.5</v>
      </c>
      <c r="F52" s="35">
        <v>6</v>
      </c>
      <c r="G52" s="36">
        <v>51</v>
      </c>
      <c r="H52" s="41"/>
      <c r="I52" s="35">
        <v>18</v>
      </c>
      <c r="J52" s="35">
        <v>18</v>
      </c>
      <c r="K52" s="35">
        <v>9</v>
      </c>
      <c r="L52" s="35">
        <v>6</v>
      </c>
      <c r="M52" s="36">
        <v>51</v>
      </c>
      <c r="N52" s="41"/>
      <c r="O52" s="35">
        <v>18</v>
      </c>
      <c r="P52" s="35">
        <v>18</v>
      </c>
      <c r="Q52" s="35">
        <v>10.5</v>
      </c>
      <c r="R52" s="35">
        <v>6</v>
      </c>
      <c r="S52" s="36">
        <v>52.5</v>
      </c>
      <c r="U52">
        <f t="shared" si="1"/>
        <v>48</v>
      </c>
      <c r="V52">
        <f t="shared" si="5"/>
        <v>44</v>
      </c>
      <c r="W52">
        <f t="shared" si="5"/>
        <v>42</v>
      </c>
    </row>
    <row r="53" spans="2:23" x14ac:dyDescent="0.3">
      <c r="B53" s="39" t="s">
        <v>51</v>
      </c>
      <c r="C53" s="35">
        <v>18</v>
      </c>
      <c r="D53" s="35">
        <v>9</v>
      </c>
      <c r="E53" s="35">
        <v>4</v>
      </c>
      <c r="F53" s="35">
        <v>3</v>
      </c>
      <c r="G53" s="36">
        <v>34</v>
      </c>
      <c r="H53" s="41"/>
      <c r="I53" s="35">
        <v>18</v>
      </c>
      <c r="J53" s="35">
        <v>9</v>
      </c>
      <c r="K53" s="35">
        <v>3.5</v>
      </c>
      <c r="L53" s="35">
        <v>4.5</v>
      </c>
      <c r="M53" s="36">
        <v>35</v>
      </c>
      <c r="N53" s="41"/>
      <c r="O53" s="35">
        <v>16.5</v>
      </c>
      <c r="P53" s="35">
        <v>7.5</v>
      </c>
      <c r="Q53" s="35">
        <v>3</v>
      </c>
      <c r="R53" s="35">
        <v>2.5</v>
      </c>
      <c r="S53" s="36">
        <v>29.5</v>
      </c>
      <c r="U53">
        <f t="shared" si="1"/>
        <v>49</v>
      </c>
      <c r="V53">
        <f t="shared" si="5"/>
        <v>45</v>
      </c>
      <c r="W53">
        <f t="shared" si="5"/>
        <v>43</v>
      </c>
    </row>
    <row r="54" spans="2:23" x14ac:dyDescent="0.3">
      <c r="B54" s="39" t="s">
        <v>52</v>
      </c>
      <c r="C54" s="35">
        <v>12</v>
      </c>
      <c r="D54" s="35">
        <v>8</v>
      </c>
      <c r="E54" s="35">
        <v>6.5</v>
      </c>
      <c r="F54" s="35">
        <v>6</v>
      </c>
      <c r="G54" s="36">
        <v>32.5</v>
      </c>
      <c r="H54" s="41"/>
      <c r="I54" s="35">
        <v>13</v>
      </c>
      <c r="J54" s="35">
        <v>10</v>
      </c>
      <c r="K54" s="35">
        <v>7.5</v>
      </c>
      <c r="L54" s="35">
        <v>6</v>
      </c>
      <c r="M54" s="36">
        <v>36.5</v>
      </c>
      <c r="N54" s="41"/>
      <c r="O54" s="35">
        <v>15.5</v>
      </c>
      <c r="P54" s="35">
        <v>14</v>
      </c>
      <c r="Q54" s="35">
        <v>10</v>
      </c>
      <c r="R54" s="35">
        <v>6</v>
      </c>
      <c r="S54" s="36">
        <v>45.5</v>
      </c>
      <c r="U54">
        <f t="shared" si="1"/>
        <v>50</v>
      </c>
      <c r="V54">
        <f t="shared" si="5"/>
        <v>46</v>
      </c>
      <c r="W54">
        <f t="shared" si="5"/>
        <v>44</v>
      </c>
    </row>
    <row r="55" spans="2:23" x14ac:dyDescent="0.3">
      <c r="B55" s="39" t="s">
        <v>53</v>
      </c>
      <c r="C55" s="35">
        <v>17</v>
      </c>
      <c r="D55" s="35">
        <v>15.5</v>
      </c>
      <c r="E55" s="35">
        <v>9</v>
      </c>
      <c r="F55" s="35">
        <v>2.5</v>
      </c>
      <c r="G55" s="36">
        <v>44</v>
      </c>
      <c r="H55" s="41"/>
      <c r="I55" s="35">
        <v>17.5</v>
      </c>
      <c r="J55" s="35">
        <v>15</v>
      </c>
      <c r="K55" s="35">
        <v>7.5</v>
      </c>
      <c r="L55" s="35">
        <v>1.5</v>
      </c>
      <c r="M55" s="36">
        <v>41.5</v>
      </c>
      <c r="N55" s="41"/>
      <c r="O55" s="35">
        <v>18</v>
      </c>
      <c r="P55" s="35">
        <v>16.5</v>
      </c>
      <c r="Q55" s="35">
        <v>8</v>
      </c>
      <c r="R55" s="35">
        <v>0.5</v>
      </c>
      <c r="S55" s="36">
        <v>43</v>
      </c>
      <c r="U55">
        <f t="shared" si="1"/>
        <v>51</v>
      </c>
      <c r="V55">
        <f t="shared" si="5"/>
        <v>47</v>
      </c>
      <c r="W55">
        <f t="shared" si="5"/>
        <v>45</v>
      </c>
    </row>
    <row r="56" spans="2:23" x14ac:dyDescent="0.3">
      <c r="B56" s="39" t="s">
        <v>54</v>
      </c>
      <c r="C56" s="35">
        <v>18</v>
      </c>
      <c r="D56" s="35">
        <v>18</v>
      </c>
      <c r="E56" s="35">
        <v>10.5</v>
      </c>
      <c r="F56" s="35">
        <v>4.5</v>
      </c>
      <c r="G56" s="36">
        <v>51</v>
      </c>
      <c r="H56" s="41"/>
      <c r="I56" s="35">
        <v>18</v>
      </c>
      <c r="J56" s="35">
        <v>18</v>
      </c>
      <c r="K56" s="35">
        <v>10</v>
      </c>
      <c r="L56" s="35">
        <v>5</v>
      </c>
      <c r="M56" s="36">
        <v>51</v>
      </c>
      <c r="N56" s="41"/>
      <c r="O56" s="35">
        <v>18</v>
      </c>
      <c r="P56" s="35">
        <v>18</v>
      </c>
      <c r="Q56" s="35">
        <v>11</v>
      </c>
      <c r="R56" s="35">
        <v>5.5</v>
      </c>
      <c r="S56" s="36">
        <v>52.5</v>
      </c>
      <c r="U56">
        <f t="shared" si="1"/>
        <v>52</v>
      </c>
      <c r="V56">
        <f t="shared" si="5"/>
        <v>48</v>
      </c>
      <c r="W56">
        <f t="shared" si="5"/>
        <v>46</v>
      </c>
    </row>
    <row r="57" spans="2:23" x14ac:dyDescent="0.3">
      <c r="B57" s="39" t="s">
        <v>55</v>
      </c>
      <c r="C57" s="35">
        <v>16.5</v>
      </c>
      <c r="D57" s="35">
        <v>12</v>
      </c>
      <c r="E57" s="35">
        <v>11.5</v>
      </c>
      <c r="F57" s="35">
        <v>3</v>
      </c>
      <c r="G57" s="36">
        <v>43</v>
      </c>
      <c r="H57" s="41"/>
      <c r="I57" s="35">
        <v>16</v>
      </c>
      <c r="J57" s="35">
        <v>14</v>
      </c>
      <c r="K57" s="35">
        <v>10.5</v>
      </c>
      <c r="L57" s="35">
        <v>3</v>
      </c>
      <c r="M57" s="36">
        <v>43.5</v>
      </c>
      <c r="N57" s="41"/>
      <c r="O57" s="35">
        <v>14</v>
      </c>
      <c r="P57" s="35">
        <v>12</v>
      </c>
      <c r="Q57" s="35">
        <v>6.5</v>
      </c>
      <c r="R57" s="35">
        <v>3</v>
      </c>
      <c r="S57" s="36">
        <v>35.5</v>
      </c>
      <c r="U57">
        <f t="shared" si="1"/>
        <v>53</v>
      </c>
      <c r="V57">
        <f t="shared" si="5"/>
        <v>49</v>
      </c>
      <c r="W57">
        <f t="shared" si="5"/>
        <v>47</v>
      </c>
    </row>
    <row r="58" spans="2:23" x14ac:dyDescent="0.3">
      <c r="B58" s="39" t="s">
        <v>56</v>
      </c>
      <c r="C58" s="35">
        <v>18</v>
      </c>
      <c r="D58" s="35">
        <v>18</v>
      </c>
      <c r="E58" s="35">
        <v>15</v>
      </c>
      <c r="F58" s="35">
        <v>3</v>
      </c>
      <c r="G58" s="36">
        <v>54</v>
      </c>
      <c r="H58" s="41"/>
      <c r="I58" s="35">
        <v>18</v>
      </c>
      <c r="J58" s="35">
        <v>18</v>
      </c>
      <c r="K58" s="35">
        <v>10.5</v>
      </c>
      <c r="L58" s="35">
        <v>3</v>
      </c>
      <c r="M58" s="36">
        <v>49.5</v>
      </c>
      <c r="N58" s="41"/>
      <c r="O58" s="35">
        <v>18</v>
      </c>
      <c r="P58" s="35">
        <v>18</v>
      </c>
      <c r="Q58" s="35">
        <v>13.5</v>
      </c>
      <c r="R58" s="35">
        <v>3</v>
      </c>
      <c r="S58" s="36">
        <v>52.5</v>
      </c>
      <c r="U58">
        <f t="shared" si="1"/>
        <v>54</v>
      </c>
      <c r="V58">
        <f t="shared" si="5"/>
        <v>50</v>
      </c>
      <c r="W58">
        <f t="shared" si="5"/>
        <v>48</v>
      </c>
    </row>
    <row r="59" spans="2:23" ht="28.8" x14ac:dyDescent="0.3">
      <c r="B59" s="39" t="s">
        <v>57</v>
      </c>
      <c r="C59" s="35" t="s">
        <v>5</v>
      </c>
      <c r="D59" s="35" t="s">
        <v>5</v>
      </c>
      <c r="E59" s="35" t="s">
        <v>5</v>
      </c>
      <c r="F59" s="35" t="s">
        <v>5</v>
      </c>
      <c r="G59" s="35" t="s">
        <v>5</v>
      </c>
      <c r="H59" s="41"/>
      <c r="I59" s="35" t="s">
        <v>5</v>
      </c>
      <c r="J59" s="35" t="s">
        <v>5</v>
      </c>
      <c r="K59" s="35" t="s">
        <v>5</v>
      </c>
      <c r="L59" s="35" t="s">
        <v>5</v>
      </c>
      <c r="M59" s="35" t="s">
        <v>5</v>
      </c>
      <c r="N59" s="41"/>
      <c r="O59" s="35" t="s">
        <v>5</v>
      </c>
      <c r="P59" s="35" t="s">
        <v>5</v>
      </c>
      <c r="Q59" s="35" t="s">
        <v>5</v>
      </c>
      <c r="R59" s="35" t="s">
        <v>5</v>
      </c>
      <c r="S59" s="35" t="s">
        <v>5</v>
      </c>
    </row>
    <row r="60" spans="2:23" x14ac:dyDescent="0.3">
      <c r="B60" s="39" t="s">
        <v>58</v>
      </c>
      <c r="C60" s="35">
        <v>11.5</v>
      </c>
      <c r="D60" s="35">
        <v>14</v>
      </c>
      <c r="E60" s="35">
        <v>10.5</v>
      </c>
      <c r="F60" s="35">
        <v>3.5</v>
      </c>
      <c r="G60" s="36">
        <v>39.5</v>
      </c>
      <c r="H60" s="41"/>
      <c r="I60" s="35">
        <v>10</v>
      </c>
      <c r="J60" s="35">
        <v>12.5</v>
      </c>
      <c r="K60" s="35">
        <v>11</v>
      </c>
      <c r="L60" s="35">
        <v>3</v>
      </c>
      <c r="M60" s="36">
        <v>36.5</v>
      </c>
      <c r="N60" s="41"/>
      <c r="O60" s="35">
        <v>12.5</v>
      </c>
      <c r="P60" s="35">
        <v>9</v>
      </c>
      <c r="Q60" s="35">
        <v>10</v>
      </c>
      <c r="R60" s="35">
        <v>3</v>
      </c>
      <c r="S60" s="36">
        <v>34.5</v>
      </c>
      <c r="U60">
        <f>U58+1</f>
        <v>55</v>
      </c>
      <c r="V60">
        <f t="shared" ref="V60" si="6">V58+1</f>
        <v>51</v>
      </c>
      <c r="W60">
        <f t="shared" ref="W60" si="7">W58+1</f>
        <v>49</v>
      </c>
    </row>
    <row r="61" spans="2:23" x14ac:dyDescent="0.3">
      <c r="B61" s="39" t="s">
        <v>59</v>
      </c>
      <c r="C61" s="35">
        <v>15</v>
      </c>
      <c r="D61" s="35">
        <v>12.5</v>
      </c>
      <c r="E61" s="35">
        <v>9</v>
      </c>
      <c r="F61" s="35">
        <v>3</v>
      </c>
      <c r="G61" s="36">
        <v>39.5</v>
      </c>
      <c r="H61" s="41"/>
      <c r="I61" s="35">
        <v>15</v>
      </c>
      <c r="J61" s="35">
        <v>14.5</v>
      </c>
      <c r="K61" s="35">
        <v>11</v>
      </c>
      <c r="L61" s="35">
        <v>3</v>
      </c>
      <c r="M61" s="36">
        <v>43.5</v>
      </c>
      <c r="N61" s="41"/>
      <c r="O61" s="35">
        <v>13.5</v>
      </c>
      <c r="P61" s="35">
        <v>16.5</v>
      </c>
      <c r="Q61" s="35">
        <v>10.5</v>
      </c>
      <c r="R61" s="35">
        <v>3</v>
      </c>
      <c r="S61" s="36">
        <v>43.5</v>
      </c>
      <c r="U61">
        <f t="shared" si="1"/>
        <v>56</v>
      </c>
      <c r="V61">
        <f t="shared" ref="V61:W101" si="8">V60+1</f>
        <v>52</v>
      </c>
      <c r="W61">
        <f t="shared" si="8"/>
        <v>50</v>
      </c>
    </row>
    <row r="62" spans="2:23" x14ac:dyDescent="0.3">
      <c r="B62" s="39" t="s">
        <v>60</v>
      </c>
      <c r="C62" s="35">
        <v>16.5</v>
      </c>
      <c r="D62" s="35">
        <v>15</v>
      </c>
      <c r="E62" s="35">
        <v>6</v>
      </c>
      <c r="F62" s="35">
        <v>0</v>
      </c>
      <c r="G62" s="36">
        <v>37.5</v>
      </c>
      <c r="H62" s="41"/>
      <c r="I62" s="35">
        <v>17.5</v>
      </c>
      <c r="J62" s="35">
        <v>17</v>
      </c>
      <c r="K62" s="35">
        <v>6.5</v>
      </c>
      <c r="L62" s="35">
        <v>1.5</v>
      </c>
      <c r="M62" s="36">
        <v>42.5</v>
      </c>
      <c r="N62" s="41"/>
      <c r="O62" s="35">
        <v>18</v>
      </c>
      <c r="P62" s="35">
        <v>15</v>
      </c>
      <c r="Q62" s="35">
        <v>6.5</v>
      </c>
      <c r="R62" s="35">
        <v>1</v>
      </c>
      <c r="S62" s="36">
        <v>40.5</v>
      </c>
      <c r="U62">
        <f t="shared" si="1"/>
        <v>57</v>
      </c>
      <c r="V62">
        <f t="shared" si="8"/>
        <v>53</v>
      </c>
      <c r="W62">
        <f t="shared" si="8"/>
        <v>51</v>
      </c>
    </row>
    <row r="63" spans="2:23" x14ac:dyDescent="0.3">
      <c r="B63" s="39" t="s">
        <v>61</v>
      </c>
      <c r="C63" s="35">
        <v>13</v>
      </c>
      <c r="D63" s="35">
        <v>7.5</v>
      </c>
      <c r="E63" s="35">
        <v>6</v>
      </c>
      <c r="F63" s="35">
        <v>3</v>
      </c>
      <c r="G63" s="36">
        <v>29.5</v>
      </c>
      <c r="H63" s="41"/>
      <c r="I63" s="35" t="s">
        <v>5</v>
      </c>
      <c r="J63" s="35" t="s">
        <v>5</v>
      </c>
      <c r="K63" s="35" t="s">
        <v>5</v>
      </c>
      <c r="L63" s="35" t="s">
        <v>5</v>
      </c>
      <c r="M63" s="35" t="s">
        <v>5</v>
      </c>
      <c r="N63" s="41"/>
      <c r="O63" s="35" t="s">
        <v>5</v>
      </c>
      <c r="P63" s="35" t="s">
        <v>5</v>
      </c>
      <c r="Q63" s="35" t="s">
        <v>5</v>
      </c>
      <c r="R63" s="35" t="s">
        <v>5</v>
      </c>
      <c r="S63" s="35" t="s">
        <v>5</v>
      </c>
      <c r="U63">
        <f t="shared" si="1"/>
        <v>58</v>
      </c>
    </row>
    <row r="64" spans="2:23" ht="28.8" x14ac:dyDescent="0.3">
      <c r="B64" s="39" t="s">
        <v>62</v>
      </c>
      <c r="C64" s="35">
        <v>18</v>
      </c>
      <c r="D64" s="35">
        <v>18</v>
      </c>
      <c r="E64" s="35">
        <v>16.5</v>
      </c>
      <c r="F64" s="35">
        <v>4</v>
      </c>
      <c r="G64" s="36">
        <v>56.5</v>
      </c>
      <c r="H64" s="41"/>
      <c r="I64" s="35">
        <v>18</v>
      </c>
      <c r="J64" s="35">
        <v>18</v>
      </c>
      <c r="K64" s="35">
        <v>15.5</v>
      </c>
      <c r="L64" s="35">
        <v>3.5</v>
      </c>
      <c r="M64" s="36">
        <v>55</v>
      </c>
      <c r="N64" s="41"/>
      <c r="O64" s="35">
        <v>18</v>
      </c>
      <c r="P64" s="35">
        <v>18</v>
      </c>
      <c r="Q64" s="35">
        <v>15</v>
      </c>
      <c r="R64" s="35">
        <v>4.5</v>
      </c>
      <c r="S64" s="36">
        <v>55.5</v>
      </c>
      <c r="U64">
        <f t="shared" si="1"/>
        <v>59</v>
      </c>
      <c r="V64">
        <f>V62+1</f>
        <v>54</v>
      </c>
      <c r="W64">
        <f>W62+1</f>
        <v>52</v>
      </c>
    </row>
    <row r="65" spans="2:23" x14ac:dyDescent="0.3">
      <c r="B65" s="39" t="s">
        <v>63</v>
      </c>
      <c r="C65" s="35">
        <v>14.5</v>
      </c>
      <c r="D65" s="35">
        <v>9</v>
      </c>
      <c r="E65" s="35">
        <v>9</v>
      </c>
      <c r="F65" s="35">
        <v>3</v>
      </c>
      <c r="G65" s="36">
        <v>35.5</v>
      </c>
      <c r="H65" s="41"/>
      <c r="I65" s="35">
        <v>16.5</v>
      </c>
      <c r="J65" s="35">
        <v>11</v>
      </c>
      <c r="K65" s="35">
        <v>9.5</v>
      </c>
      <c r="L65" s="35">
        <v>3</v>
      </c>
      <c r="M65" s="36">
        <v>40</v>
      </c>
      <c r="N65" s="41"/>
      <c r="O65" s="35">
        <v>16</v>
      </c>
      <c r="P65" s="35">
        <v>9</v>
      </c>
      <c r="Q65" s="35">
        <v>8</v>
      </c>
      <c r="R65" s="35">
        <v>3</v>
      </c>
      <c r="S65" s="36">
        <v>36</v>
      </c>
      <c r="U65">
        <f t="shared" si="1"/>
        <v>60</v>
      </c>
      <c r="V65">
        <f t="shared" si="8"/>
        <v>55</v>
      </c>
      <c r="W65">
        <f t="shared" si="8"/>
        <v>53</v>
      </c>
    </row>
    <row r="66" spans="2:23" x14ac:dyDescent="0.3">
      <c r="B66" s="39" t="s">
        <v>64</v>
      </c>
      <c r="C66" s="35">
        <v>12.5</v>
      </c>
      <c r="D66" s="35">
        <v>13</v>
      </c>
      <c r="E66" s="35">
        <v>2</v>
      </c>
      <c r="F66" s="35">
        <v>0</v>
      </c>
      <c r="G66" s="36">
        <v>27.5</v>
      </c>
      <c r="H66" s="41"/>
      <c r="I66" s="35">
        <v>13.5</v>
      </c>
      <c r="J66" s="35">
        <v>12.5</v>
      </c>
      <c r="K66" s="35">
        <v>4</v>
      </c>
      <c r="L66" s="35">
        <v>0</v>
      </c>
      <c r="M66" s="36">
        <v>30</v>
      </c>
      <c r="N66" s="41"/>
      <c r="O66" s="35">
        <v>14.5</v>
      </c>
      <c r="P66" s="35">
        <v>9.5</v>
      </c>
      <c r="Q66" s="35">
        <v>2.5</v>
      </c>
      <c r="R66" s="35">
        <v>0</v>
      </c>
      <c r="S66" s="36">
        <v>26.5</v>
      </c>
      <c r="U66">
        <f t="shared" si="1"/>
        <v>61</v>
      </c>
      <c r="V66">
        <f t="shared" si="8"/>
        <v>56</v>
      </c>
      <c r="W66">
        <f t="shared" si="8"/>
        <v>54</v>
      </c>
    </row>
    <row r="67" spans="2:23" x14ac:dyDescent="0.3">
      <c r="B67" s="39" t="s">
        <v>65</v>
      </c>
      <c r="C67" s="35">
        <v>9.5</v>
      </c>
      <c r="D67" s="35">
        <v>18</v>
      </c>
      <c r="E67" s="35">
        <v>10.5</v>
      </c>
      <c r="F67" s="35">
        <v>3</v>
      </c>
      <c r="G67" s="36">
        <v>41</v>
      </c>
      <c r="H67" s="41"/>
      <c r="I67" s="35">
        <v>10.5</v>
      </c>
      <c r="J67" s="35">
        <v>18</v>
      </c>
      <c r="K67" s="35">
        <v>9.5</v>
      </c>
      <c r="L67" s="35">
        <v>3</v>
      </c>
      <c r="M67" s="36">
        <v>41</v>
      </c>
      <c r="N67" s="41"/>
      <c r="O67" s="35">
        <v>10</v>
      </c>
      <c r="P67" s="35">
        <v>18</v>
      </c>
      <c r="Q67" s="35">
        <v>10.5</v>
      </c>
      <c r="R67" s="35">
        <v>3</v>
      </c>
      <c r="S67" s="36">
        <v>41.5</v>
      </c>
      <c r="U67">
        <f t="shared" si="1"/>
        <v>62</v>
      </c>
      <c r="V67">
        <f t="shared" si="8"/>
        <v>57</v>
      </c>
      <c r="W67">
        <f t="shared" si="8"/>
        <v>55</v>
      </c>
    </row>
    <row r="68" spans="2:23" x14ac:dyDescent="0.3">
      <c r="B68" s="39" t="s">
        <v>66</v>
      </c>
      <c r="C68" s="35">
        <v>15</v>
      </c>
      <c r="D68" s="35">
        <v>18</v>
      </c>
      <c r="E68" s="35">
        <v>15</v>
      </c>
      <c r="F68" s="35">
        <v>2.5</v>
      </c>
      <c r="G68" s="36">
        <v>50.5</v>
      </c>
      <c r="H68" s="41"/>
      <c r="I68" s="35">
        <v>15</v>
      </c>
      <c r="J68" s="35">
        <v>18</v>
      </c>
      <c r="K68" s="35">
        <v>12.5</v>
      </c>
      <c r="L68" s="35">
        <v>3</v>
      </c>
      <c r="M68" s="36">
        <v>48.5</v>
      </c>
      <c r="N68" s="41"/>
      <c r="O68" s="35">
        <v>15</v>
      </c>
      <c r="P68" s="35">
        <v>18</v>
      </c>
      <c r="Q68" s="35">
        <v>11.5</v>
      </c>
      <c r="R68" s="35">
        <v>3</v>
      </c>
      <c r="S68" s="36">
        <v>47.5</v>
      </c>
      <c r="U68">
        <f t="shared" si="1"/>
        <v>63</v>
      </c>
      <c r="V68">
        <f t="shared" si="8"/>
        <v>58</v>
      </c>
      <c r="W68">
        <f t="shared" si="8"/>
        <v>56</v>
      </c>
    </row>
    <row r="69" spans="2:23" x14ac:dyDescent="0.3">
      <c r="B69" s="39" t="s">
        <v>67</v>
      </c>
      <c r="C69" s="35">
        <v>10.5</v>
      </c>
      <c r="D69" s="35">
        <v>16</v>
      </c>
      <c r="E69" s="35">
        <v>9</v>
      </c>
      <c r="F69" s="35">
        <v>6</v>
      </c>
      <c r="G69" s="36">
        <v>41.5</v>
      </c>
      <c r="H69" s="41"/>
      <c r="I69" s="35">
        <v>11.5</v>
      </c>
      <c r="J69" s="35">
        <v>15.5</v>
      </c>
      <c r="K69" s="35">
        <v>9</v>
      </c>
      <c r="L69" s="35">
        <v>6</v>
      </c>
      <c r="M69" s="36">
        <v>42</v>
      </c>
      <c r="N69" s="41"/>
      <c r="O69" s="35">
        <v>13.5</v>
      </c>
      <c r="P69" s="35">
        <v>12.5</v>
      </c>
      <c r="Q69" s="35">
        <v>9</v>
      </c>
      <c r="R69" s="35">
        <v>6</v>
      </c>
      <c r="S69" s="36">
        <v>41</v>
      </c>
      <c r="U69">
        <f t="shared" si="1"/>
        <v>64</v>
      </c>
      <c r="V69">
        <f t="shared" si="8"/>
        <v>59</v>
      </c>
      <c r="W69">
        <f t="shared" si="8"/>
        <v>57</v>
      </c>
    </row>
    <row r="70" spans="2:23" x14ac:dyDescent="0.3">
      <c r="B70" s="39" t="s">
        <v>68</v>
      </c>
      <c r="C70" s="35">
        <v>18</v>
      </c>
      <c r="D70" s="35">
        <v>18</v>
      </c>
      <c r="E70" s="35">
        <v>11.5</v>
      </c>
      <c r="F70" s="35">
        <v>3</v>
      </c>
      <c r="G70" s="36">
        <v>50.5</v>
      </c>
      <c r="H70" s="41"/>
      <c r="I70" s="35">
        <v>18</v>
      </c>
      <c r="J70" s="35">
        <v>18</v>
      </c>
      <c r="K70" s="35">
        <v>8.5</v>
      </c>
      <c r="L70" s="35">
        <v>1.5</v>
      </c>
      <c r="M70" s="36">
        <v>46</v>
      </c>
      <c r="N70" s="41"/>
      <c r="O70" s="35">
        <v>18</v>
      </c>
      <c r="P70" s="35">
        <v>18</v>
      </c>
      <c r="Q70" s="35">
        <v>7</v>
      </c>
      <c r="R70" s="35">
        <v>0.5</v>
      </c>
      <c r="S70" s="36">
        <v>43.5</v>
      </c>
      <c r="U70">
        <f t="shared" ref="U70:U101" si="9">U69+1</f>
        <v>65</v>
      </c>
      <c r="V70">
        <f t="shared" si="8"/>
        <v>60</v>
      </c>
      <c r="W70">
        <f t="shared" si="8"/>
        <v>58</v>
      </c>
    </row>
    <row r="71" spans="2:23" x14ac:dyDescent="0.3">
      <c r="B71" s="39" t="s">
        <v>69</v>
      </c>
      <c r="C71" s="35">
        <v>16.5</v>
      </c>
      <c r="D71" s="35">
        <v>12</v>
      </c>
      <c r="E71" s="35">
        <v>9</v>
      </c>
      <c r="F71" s="35">
        <v>2</v>
      </c>
      <c r="G71" s="36">
        <v>39.5</v>
      </c>
      <c r="H71" s="41"/>
      <c r="I71" s="35">
        <v>17.5</v>
      </c>
      <c r="J71" s="35">
        <v>10.5</v>
      </c>
      <c r="K71" s="35">
        <v>7.5</v>
      </c>
      <c r="L71" s="35">
        <v>1</v>
      </c>
      <c r="M71" s="36">
        <v>36.5</v>
      </c>
      <c r="N71" s="41"/>
      <c r="O71" s="35">
        <v>18</v>
      </c>
      <c r="P71" s="35">
        <v>11</v>
      </c>
      <c r="Q71" s="35">
        <v>6.5</v>
      </c>
      <c r="R71" s="35">
        <v>2</v>
      </c>
      <c r="S71" s="36">
        <v>37.5</v>
      </c>
      <c r="U71">
        <f t="shared" si="9"/>
        <v>66</v>
      </c>
      <c r="V71">
        <f t="shared" si="8"/>
        <v>61</v>
      </c>
      <c r="W71">
        <f t="shared" si="8"/>
        <v>59</v>
      </c>
    </row>
    <row r="72" spans="2:23" x14ac:dyDescent="0.3">
      <c r="B72" s="39" t="s">
        <v>70</v>
      </c>
      <c r="C72" s="35">
        <v>18</v>
      </c>
      <c r="D72" s="35">
        <v>15</v>
      </c>
      <c r="E72" s="35">
        <v>15</v>
      </c>
      <c r="F72" s="35">
        <v>3</v>
      </c>
      <c r="G72" s="36">
        <v>51</v>
      </c>
      <c r="H72" s="41"/>
      <c r="I72" s="35">
        <v>18</v>
      </c>
      <c r="J72" s="35">
        <v>15</v>
      </c>
      <c r="K72" s="35">
        <v>13.5</v>
      </c>
      <c r="L72" s="35">
        <v>1.5</v>
      </c>
      <c r="M72" s="36">
        <v>48</v>
      </c>
      <c r="N72" s="41"/>
      <c r="O72" s="35">
        <v>16.5</v>
      </c>
      <c r="P72" s="35">
        <v>12</v>
      </c>
      <c r="Q72" s="35">
        <v>9.5</v>
      </c>
      <c r="R72" s="35">
        <v>0.5</v>
      </c>
      <c r="S72" s="36">
        <v>38.5</v>
      </c>
      <c r="U72">
        <f t="shared" si="9"/>
        <v>67</v>
      </c>
      <c r="V72">
        <f t="shared" si="8"/>
        <v>62</v>
      </c>
      <c r="W72">
        <f t="shared" si="8"/>
        <v>60</v>
      </c>
    </row>
    <row r="73" spans="2:23" x14ac:dyDescent="0.3">
      <c r="B73" s="39" t="s">
        <v>71</v>
      </c>
      <c r="C73" s="35">
        <v>16.5</v>
      </c>
      <c r="D73" s="35">
        <v>18</v>
      </c>
      <c r="E73" s="35">
        <v>12.5</v>
      </c>
      <c r="F73" s="35">
        <v>3</v>
      </c>
      <c r="G73" s="36">
        <v>50</v>
      </c>
      <c r="H73" s="41"/>
      <c r="I73" s="35">
        <v>17.5</v>
      </c>
      <c r="J73" s="35">
        <v>16.5</v>
      </c>
      <c r="K73" s="35">
        <v>12.5</v>
      </c>
      <c r="L73" s="35">
        <v>3</v>
      </c>
      <c r="M73" s="36">
        <v>49.5</v>
      </c>
      <c r="N73" s="41"/>
      <c r="O73" s="35">
        <v>16.5</v>
      </c>
      <c r="P73" s="35">
        <v>17</v>
      </c>
      <c r="Q73" s="35">
        <v>14</v>
      </c>
      <c r="R73" s="35">
        <v>3</v>
      </c>
      <c r="S73" s="36">
        <v>50.5</v>
      </c>
      <c r="U73">
        <f t="shared" si="9"/>
        <v>68</v>
      </c>
      <c r="V73">
        <f t="shared" si="8"/>
        <v>63</v>
      </c>
      <c r="W73">
        <f t="shared" si="8"/>
        <v>61</v>
      </c>
    </row>
    <row r="74" spans="2:23" ht="28.8" x14ac:dyDescent="0.3">
      <c r="B74" s="39" t="s">
        <v>72</v>
      </c>
      <c r="C74" s="35">
        <v>17.5</v>
      </c>
      <c r="D74" s="35">
        <v>15</v>
      </c>
      <c r="E74" s="35">
        <v>8.5</v>
      </c>
      <c r="F74" s="35">
        <v>6</v>
      </c>
      <c r="G74" s="36">
        <v>47</v>
      </c>
      <c r="H74" s="41"/>
      <c r="I74" s="35">
        <v>18</v>
      </c>
      <c r="J74" s="35">
        <v>10.5</v>
      </c>
      <c r="K74" s="35">
        <v>9</v>
      </c>
      <c r="L74" s="35">
        <v>4.5</v>
      </c>
      <c r="M74" s="36">
        <v>42</v>
      </c>
      <c r="N74" s="41"/>
      <c r="O74" s="35">
        <v>15</v>
      </c>
      <c r="P74" s="35">
        <v>10.5</v>
      </c>
      <c r="Q74" s="35">
        <v>10.5</v>
      </c>
      <c r="R74" s="35">
        <v>5</v>
      </c>
      <c r="S74" s="36">
        <v>41</v>
      </c>
      <c r="U74">
        <f t="shared" si="9"/>
        <v>69</v>
      </c>
      <c r="V74">
        <f t="shared" si="8"/>
        <v>64</v>
      </c>
      <c r="W74">
        <f t="shared" si="8"/>
        <v>62</v>
      </c>
    </row>
    <row r="75" spans="2:23" x14ac:dyDescent="0.3">
      <c r="B75" s="39" t="s">
        <v>73</v>
      </c>
      <c r="C75" s="35">
        <v>6</v>
      </c>
      <c r="D75" s="35">
        <v>9</v>
      </c>
      <c r="E75" s="35">
        <v>3</v>
      </c>
      <c r="F75" s="35">
        <v>3</v>
      </c>
      <c r="G75" s="36">
        <v>21</v>
      </c>
      <c r="H75" s="41"/>
      <c r="I75" s="35">
        <v>10</v>
      </c>
      <c r="J75" s="35">
        <v>9</v>
      </c>
      <c r="K75" s="35">
        <v>3</v>
      </c>
      <c r="L75" s="35">
        <v>3</v>
      </c>
      <c r="M75" s="36">
        <v>25</v>
      </c>
      <c r="N75" s="41"/>
      <c r="O75" s="35">
        <v>9</v>
      </c>
      <c r="P75" s="35">
        <v>9</v>
      </c>
      <c r="Q75" s="35">
        <v>3</v>
      </c>
      <c r="R75" s="35">
        <v>3</v>
      </c>
      <c r="S75" s="36">
        <v>24</v>
      </c>
      <c r="U75">
        <f t="shared" si="9"/>
        <v>70</v>
      </c>
      <c r="V75">
        <f t="shared" si="8"/>
        <v>65</v>
      </c>
      <c r="W75">
        <f t="shared" si="8"/>
        <v>63</v>
      </c>
    </row>
    <row r="76" spans="2:23" x14ac:dyDescent="0.3">
      <c r="B76" s="39" t="s">
        <v>74</v>
      </c>
      <c r="C76" s="35">
        <v>6</v>
      </c>
      <c r="D76" s="35">
        <v>6</v>
      </c>
      <c r="E76" s="35">
        <v>8</v>
      </c>
      <c r="F76" s="35">
        <v>3</v>
      </c>
      <c r="G76" s="36">
        <v>23</v>
      </c>
      <c r="H76" s="41"/>
      <c r="I76" s="35">
        <v>6</v>
      </c>
      <c r="J76" s="35">
        <v>9</v>
      </c>
      <c r="K76" s="35">
        <v>10</v>
      </c>
      <c r="L76" s="35">
        <v>3</v>
      </c>
      <c r="M76" s="36">
        <v>28</v>
      </c>
      <c r="N76" s="41"/>
      <c r="O76" s="35">
        <v>6</v>
      </c>
      <c r="P76" s="35">
        <v>11</v>
      </c>
      <c r="Q76" s="35">
        <v>11.5</v>
      </c>
      <c r="R76" s="35">
        <v>3</v>
      </c>
      <c r="S76" s="36">
        <v>31.5</v>
      </c>
      <c r="U76">
        <f t="shared" si="9"/>
        <v>71</v>
      </c>
      <c r="V76">
        <f t="shared" si="8"/>
        <v>66</v>
      </c>
      <c r="W76">
        <f t="shared" si="8"/>
        <v>64</v>
      </c>
    </row>
    <row r="77" spans="2:23" ht="28.8" x14ac:dyDescent="0.3">
      <c r="B77" s="39" t="s">
        <v>75</v>
      </c>
      <c r="C77" s="35">
        <v>18</v>
      </c>
      <c r="D77" s="35">
        <v>18</v>
      </c>
      <c r="E77" s="35">
        <v>18</v>
      </c>
      <c r="F77" s="35">
        <v>3</v>
      </c>
      <c r="G77" s="36">
        <v>57</v>
      </c>
      <c r="H77" s="41"/>
      <c r="I77" s="35" t="s">
        <v>5</v>
      </c>
      <c r="J77" s="35" t="s">
        <v>5</v>
      </c>
      <c r="K77" s="35" t="s">
        <v>5</v>
      </c>
      <c r="L77" s="35" t="s">
        <v>5</v>
      </c>
      <c r="M77" s="35" t="s">
        <v>5</v>
      </c>
      <c r="N77" s="41"/>
      <c r="O77" s="35" t="s">
        <v>5</v>
      </c>
      <c r="P77" s="35" t="s">
        <v>5</v>
      </c>
      <c r="Q77" s="35" t="s">
        <v>5</v>
      </c>
      <c r="R77" s="35" t="s">
        <v>5</v>
      </c>
      <c r="S77" s="35" t="s">
        <v>5</v>
      </c>
      <c r="U77">
        <f t="shared" si="9"/>
        <v>72</v>
      </c>
    </row>
    <row r="78" spans="2:23" x14ac:dyDescent="0.3">
      <c r="B78" s="39" t="s">
        <v>76</v>
      </c>
      <c r="C78" s="35">
        <v>7.5</v>
      </c>
      <c r="D78" s="35">
        <v>8</v>
      </c>
      <c r="E78" s="35">
        <v>8.5</v>
      </c>
      <c r="F78" s="35">
        <v>3</v>
      </c>
      <c r="G78" s="36">
        <v>27</v>
      </c>
      <c r="H78" s="41"/>
      <c r="I78" s="35">
        <v>8.5</v>
      </c>
      <c r="J78" s="35">
        <v>10</v>
      </c>
      <c r="K78" s="35">
        <v>6</v>
      </c>
      <c r="L78" s="35">
        <v>3</v>
      </c>
      <c r="M78" s="36">
        <v>27.5</v>
      </c>
      <c r="N78" s="41"/>
      <c r="O78" s="35">
        <v>9</v>
      </c>
      <c r="P78" s="35">
        <v>8</v>
      </c>
      <c r="Q78" s="35">
        <v>5.5</v>
      </c>
      <c r="R78" s="35">
        <v>3</v>
      </c>
      <c r="S78" s="36">
        <v>25.5</v>
      </c>
      <c r="U78">
        <f t="shared" si="9"/>
        <v>73</v>
      </c>
      <c r="V78">
        <f>V76+1</f>
        <v>67</v>
      </c>
      <c r="W78">
        <f>W76+1</f>
        <v>65</v>
      </c>
    </row>
    <row r="79" spans="2:23" x14ac:dyDescent="0.3">
      <c r="B79" s="39" t="s">
        <v>77</v>
      </c>
      <c r="C79" s="35">
        <v>9</v>
      </c>
      <c r="D79" s="35">
        <v>18</v>
      </c>
      <c r="E79" s="35">
        <v>11.5</v>
      </c>
      <c r="F79" s="35">
        <v>4.5</v>
      </c>
      <c r="G79" s="36">
        <v>43</v>
      </c>
      <c r="H79" s="41"/>
      <c r="I79" s="35">
        <v>13.5</v>
      </c>
      <c r="J79" s="35">
        <v>18</v>
      </c>
      <c r="K79" s="35">
        <v>13</v>
      </c>
      <c r="L79" s="35">
        <v>4</v>
      </c>
      <c r="M79" s="36">
        <v>48.5</v>
      </c>
      <c r="N79" s="41"/>
      <c r="O79" s="35">
        <v>16.5</v>
      </c>
      <c r="P79" s="35">
        <v>18</v>
      </c>
      <c r="Q79" s="35">
        <v>14</v>
      </c>
      <c r="R79" s="35">
        <v>3.5</v>
      </c>
      <c r="S79" s="36">
        <v>52</v>
      </c>
      <c r="U79">
        <f t="shared" si="9"/>
        <v>74</v>
      </c>
      <c r="V79">
        <f t="shared" si="8"/>
        <v>68</v>
      </c>
      <c r="W79">
        <f t="shared" si="8"/>
        <v>66</v>
      </c>
    </row>
    <row r="80" spans="2:23" x14ac:dyDescent="0.3">
      <c r="B80" s="39" t="s">
        <v>78</v>
      </c>
      <c r="C80" s="35">
        <v>6</v>
      </c>
      <c r="D80" s="35">
        <v>11</v>
      </c>
      <c r="E80" s="35">
        <v>10</v>
      </c>
      <c r="F80" s="35">
        <v>4</v>
      </c>
      <c r="G80" s="36">
        <v>31</v>
      </c>
      <c r="H80" s="41"/>
      <c r="I80" s="35">
        <v>7.5</v>
      </c>
      <c r="J80" s="35">
        <v>12</v>
      </c>
      <c r="K80" s="35">
        <v>11</v>
      </c>
      <c r="L80" s="35">
        <v>5</v>
      </c>
      <c r="M80" s="36">
        <v>35.5</v>
      </c>
      <c r="N80" s="41"/>
      <c r="O80" s="35">
        <v>8.5</v>
      </c>
      <c r="P80" s="35">
        <v>9</v>
      </c>
      <c r="Q80" s="35">
        <v>10</v>
      </c>
      <c r="R80" s="35">
        <v>4</v>
      </c>
      <c r="S80" s="36">
        <v>31.5</v>
      </c>
      <c r="U80">
        <f t="shared" si="9"/>
        <v>75</v>
      </c>
      <c r="V80">
        <f t="shared" si="8"/>
        <v>69</v>
      </c>
      <c r="W80">
        <f t="shared" si="8"/>
        <v>67</v>
      </c>
    </row>
    <row r="81" spans="2:23" x14ac:dyDescent="0.3">
      <c r="B81" s="39" t="s">
        <v>79</v>
      </c>
      <c r="C81" s="35">
        <v>17.5</v>
      </c>
      <c r="D81" s="35">
        <v>18</v>
      </c>
      <c r="E81" s="35">
        <v>15</v>
      </c>
      <c r="F81" s="35">
        <v>3</v>
      </c>
      <c r="G81" s="36">
        <v>53.5</v>
      </c>
      <c r="H81" s="41"/>
      <c r="I81" s="35">
        <v>18</v>
      </c>
      <c r="J81" s="35">
        <v>18</v>
      </c>
      <c r="K81" s="35">
        <v>15</v>
      </c>
      <c r="L81" s="35">
        <v>4.5</v>
      </c>
      <c r="M81" s="36">
        <v>55.5</v>
      </c>
      <c r="N81" s="41"/>
      <c r="O81" s="35">
        <v>18</v>
      </c>
      <c r="P81" s="35">
        <v>18</v>
      </c>
      <c r="Q81" s="35">
        <v>15</v>
      </c>
      <c r="R81" s="35">
        <v>4</v>
      </c>
      <c r="S81" s="36">
        <v>55</v>
      </c>
      <c r="U81">
        <f t="shared" si="9"/>
        <v>76</v>
      </c>
      <c r="V81">
        <f t="shared" si="8"/>
        <v>70</v>
      </c>
      <c r="W81">
        <f t="shared" si="8"/>
        <v>68</v>
      </c>
    </row>
    <row r="82" spans="2:23" x14ac:dyDescent="0.3">
      <c r="B82" s="39" t="s">
        <v>80</v>
      </c>
      <c r="C82" s="35">
        <v>14.5</v>
      </c>
      <c r="D82" s="35">
        <v>18</v>
      </c>
      <c r="E82" s="35">
        <v>12</v>
      </c>
      <c r="F82" s="35">
        <v>2.5</v>
      </c>
      <c r="G82" s="36">
        <v>47</v>
      </c>
      <c r="H82" s="41"/>
      <c r="I82" s="35">
        <v>13</v>
      </c>
      <c r="J82" s="35">
        <v>18</v>
      </c>
      <c r="K82" s="35">
        <v>12</v>
      </c>
      <c r="L82" s="35">
        <v>1.5</v>
      </c>
      <c r="M82" s="36">
        <v>44.5</v>
      </c>
      <c r="N82" s="41"/>
      <c r="O82" s="35">
        <v>15</v>
      </c>
      <c r="P82" s="35">
        <v>18</v>
      </c>
      <c r="Q82" s="35">
        <v>12</v>
      </c>
      <c r="R82" s="35">
        <v>2</v>
      </c>
      <c r="S82" s="36">
        <v>47</v>
      </c>
      <c r="U82">
        <f t="shared" si="9"/>
        <v>77</v>
      </c>
      <c r="V82">
        <f t="shared" si="8"/>
        <v>71</v>
      </c>
      <c r="W82">
        <f t="shared" si="8"/>
        <v>69</v>
      </c>
    </row>
    <row r="83" spans="2:23" ht="28.8" x14ac:dyDescent="0.3">
      <c r="B83" s="39" t="s">
        <v>81</v>
      </c>
      <c r="C83" s="35">
        <v>18</v>
      </c>
      <c r="D83" s="35">
        <v>18</v>
      </c>
      <c r="E83" s="35">
        <v>18</v>
      </c>
      <c r="F83" s="35">
        <v>3</v>
      </c>
      <c r="G83" s="36">
        <v>57</v>
      </c>
      <c r="H83" s="41"/>
      <c r="I83" s="35">
        <v>18</v>
      </c>
      <c r="J83" s="35">
        <v>18</v>
      </c>
      <c r="K83" s="35">
        <v>18</v>
      </c>
      <c r="L83" s="35">
        <v>3</v>
      </c>
      <c r="M83" s="36">
        <v>57</v>
      </c>
      <c r="N83" s="41"/>
      <c r="O83" s="35">
        <v>18</v>
      </c>
      <c r="P83" s="35">
        <v>18</v>
      </c>
      <c r="Q83" s="35">
        <v>18</v>
      </c>
      <c r="R83" s="35">
        <v>3</v>
      </c>
      <c r="S83" s="36">
        <v>57</v>
      </c>
      <c r="U83">
        <f t="shared" si="9"/>
        <v>78</v>
      </c>
      <c r="V83">
        <f t="shared" si="8"/>
        <v>72</v>
      </c>
      <c r="W83">
        <f t="shared" si="8"/>
        <v>70</v>
      </c>
    </row>
    <row r="84" spans="2:23" x14ac:dyDescent="0.3">
      <c r="B84" s="39" t="s">
        <v>82</v>
      </c>
      <c r="C84" s="35">
        <v>18</v>
      </c>
      <c r="D84" s="35">
        <v>15</v>
      </c>
      <c r="E84" s="35">
        <v>8</v>
      </c>
      <c r="F84" s="35">
        <v>0</v>
      </c>
      <c r="G84" s="36">
        <v>41</v>
      </c>
      <c r="H84" s="41"/>
      <c r="I84" s="35">
        <v>18</v>
      </c>
      <c r="J84" s="35">
        <v>16</v>
      </c>
      <c r="K84" s="35">
        <v>10</v>
      </c>
      <c r="L84" s="35">
        <v>0</v>
      </c>
      <c r="M84" s="36">
        <v>44</v>
      </c>
      <c r="N84" s="41"/>
      <c r="O84" s="35">
        <v>18</v>
      </c>
      <c r="P84" s="35">
        <v>17</v>
      </c>
      <c r="Q84" s="35">
        <v>10</v>
      </c>
      <c r="R84" s="35">
        <v>0</v>
      </c>
      <c r="S84" s="36">
        <v>45</v>
      </c>
      <c r="U84">
        <f t="shared" si="9"/>
        <v>79</v>
      </c>
      <c r="V84">
        <f t="shared" si="8"/>
        <v>73</v>
      </c>
      <c r="W84">
        <f t="shared" si="8"/>
        <v>71</v>
      </c>
    </row>
    <row r="85" spans="2:23" x14ac:dyDescent="0.3">
      <c r="B85" s="39" t="s">
        <v>83</v>
      </c>
      <c r="C85" s="35">
        <v>13.5</v>
      </c>
      <c r="D85" s="35">
        <v>18</v>
      </c>
      <c r="E85" s="35">
        <v>15.5</v>
      </c>
      <c r="F85" s="35">
        <v>1.5</v>
      </c>
      <c r="G85" s="36">
        <v>48.5</v>
      </c>
      <c r="H85" s="41"/>
      <c r="I85" s="35">
        <v>12</v>
      </c>
      <c r="J85" s="35">
        <v>18</v>
      </c>
      <c r="K85" s="35">
        <v>15</v>
      </c>
      <c r="L85" s="35">
        <v>2</v>
      </c>
      <c r="M85" s="36">
        <v>47</v>
      </c>
      <c r="N85" s="41"/>
      <c r="O85" s="35">
        <v>11.5</v>
      </c>
      <c r="P85" s="35">
        <v>18</v>
      </c>
      <c r="Q85" s="35">
        <v>16.5</v>
      </c>
      <c r="R85" s="35">
        <v>2.5</v>
      </c>
      <c r="S85" s="36">
        <v>48.5</v>
      </c>
      <c r="U85">
        <f t="shared" si="9"/>
        <v>80</v>
      </c>
      <c r="V85">
        <f t="shared" si="8"/>
        <v>74</v>
      </c>
      <c r="W85">
        <f t="shared" si="8"/>
        <v>72</v>
      </c>
    </row>
    <row r="86" spans="2:23" x14ac:dyDescent="0.3">
      <c r="B86" s="39" t="s">
        <v>84</v>
      </c>
      <c r="C86" s="35">
        <v>9</v>
      </c>
      <c r="D86" s="35">
        <v>6</v>
      </c>
      <c r="E86" s="35">
        <v>10.5</v>
      </c>
      <c r="F86" s="35">
        <v>3</v>
      </c>
      <c r="G86" s="36">
        <v>28.5</v>
      </c>
      <c r="H86" s="41"/>
      <c r="I86" s="35">
        <v>9</v>
      </c>
      <c r="J86" s="35">
        <v>6</v>
      </c>
      <c r="K86" s="35">
        <v>13</v>
      </c>
      <c r="L86" s="35">
        <v>3</v>
      </c>
      <c r="M86" s="36">
        <v>31</v>
      </c>
      <c r="N86" s="41"/>
      <c r="O86" s="35">
        <v>9</v>
      </c>
      <c r="P86" s="35">
        <v>6</v>
      </c>
      <c r="Q86" s="35">
        <v>11.5</v>
      </c>
      <c r="R86" s="35">
        <v>3</v>
      </c>
      <c r="S86" s="36">
        <v>29.5</v>
      </c>
      <c r="U86">
        <f t="shared" si="9"/>
        <v>81</v>
      </c>
      <c r="V86">
        <f t="shared" si="8"/>
        <v>75</v>
      </c>
      <c r="W86">
        <f t="shared" si="8"/>
        <v>73</v>
      </c>
    </row>
    <row r="87" spans="2:23" x14ac:dyDescent="0.3">
      <c r="B87" s="39" t="s">
        <v>85</v>
      </c>
      <c r="C87" s="35">
        <v>9</v>
      </c>
      <c r="D87" s="35">
        <v>6</v>
      </c>
      <c r="E87" s="35">
        <v>8.5</v>
      </c>
      <c r="F87" s="35">
        <v>1.5</v>
      </c>
      <c r="G87" s="36">
        <v>25</v>
      </c>
      <c r="H87" s="41"/>
      <c r="I87" s="35">
        <v>9</v>
      </c>
      <c r="J87" s="35">
        <v>6</v>
      </c>
      <c r="K87" s="35">
        <v>9</v>
      </c>
      <c r="L87" s="35">
        <v>2.5</v>
      </c>
      <c r="M87" s="36">
        <v>26.5</v>
      </c>
      <c r="N87" s="41"/>
      <c r="O87" s="35">
        <v>12</v>
      </c>
      <c r="P87" s="35">
        <v>6</v>
      </c>
      <c r="Q87" s="35">
        <v>9</v>
      </c>
      <c r="R87" s="35">
        <v>3</v>
      </c>
      <c r="S87" s="36">
        <v>30</v>
      </c>
      <c r="U87">
        <f t="shared" si="9"/>
        <v>82</v>
      </c>
      <c r="V87">
        <f t="shared" si="8"/>
        <v>76</v>
      </c>
      <c r="W87">
        <f t="shared" si="8"/>
        <v>74</v>
      </c>
    </row>
    <row r="88" spans="2:23" x14ac:dyDescent="0.3">
      <c r="B88" s="39" t="s">
        <v>86</v>
      </c>
      <c r="C88" s="35">
        <v>18</v>
      </c>
      <c r="D88" s="35">
        <v>18</v>
      </c>
      <c r="E88" s="35">
        <v>9.5</v>
      </c>
      <c r="F88" s="35">
        <v>3</v>
      </c>
      <c r="G88" s="36">
        <v>48.5</v>
      </c>
      <c r="H88" s="41"/>
      <c r="I88" s="35">
        <v>18</v>
      </c>
      <c r="J88" s="35">
        <v>18</v>
      </c>
      <c r="K88" s="35">
        <v>10.5</v>
      </c>
      <c r="L88" s="35">
        <v>3</v>
      </c>
      <c r="M88" s="36">
        <v>49.5</v>
      </c>
      <c r="N88" s="41"/>
      <c r="O88" s="35">
        <v>18</v>
      </c>
      <c r="P88" s="35">
        <v>18</v>
      </c>
      <c r="Q88" s="35">
        <v>10</v>
      </c>
      <c r="R88" s="35">
        <v>3</v>
      </c>
      <c r="S88" s="36">
        <v>49</v>
      </c>
      <c r="U88">
        <f t="shared" si="9"/>
        <v>83</v>
      </c>
      <c r="V88">
        <f t="shared" si="8"/>
        <v>77</v>
      </c>
      <c r="W88">
        <f t="shared" si="8"/>
        <v>75</v>
      </c>
    </row>
    <row r="89" spans="2:23" x14ac:dyDescent="0.3">
      <c r="B89" s="39" t="s">
        <v>87</v>
      </c>
      <c r="C89" s="35">
        <v>12</v>
      </c>
      <c r="D89" s="35">
        <v>17</v>
      </c>
      <c r="E89" s="35">
        <v>11</v>
      </c>
      <c r="F89" s="35">
        <v>3</v>
      </c>
      <c r="G89" s="36">
        <v>43</v>
      </c>
      <c r="H89" s="41"/>
      <c r="I89" s="35">
        <v>12.5</v>
      </c>
      <c r="J89" s="35">
        <v>18</v>
      </c>
      <c r="K89" s="35">
        <v>11.5</v>
      </c>
      <c r="L89" s="35">
        <v>3</v>
      </c>
      <c r="M89" s="36">
        <v>45</v>
      </c>
      <c r="N89" s="41"/>
      <c r="O89" s="35">
        <v>11</v>
      </c>
      <c r="P89" s="35">
        <v>18</v>
      </c>
      <c r="Q89" s="35">
        <v>12</v>
      </c>
      <c r="R89" s="35">
        <v>3</v>
      </c>
      <c r="S89" s="36">
        <v>44</v>
      </c>
      <c r="U89">
        <f t="shared" si="9"/>
        <v>84</v>
      </c>
      <c r="V89">
        <f t="shared" si="8"/>
        <v>78</v>
      </c>
      <c r="W89">
        <f t="shared" si="8"/>
        <v>76</v>
      </c>
    </row>
    <row r="90" spans="2:23" x14ac:dyDescent="0.3">
      <c r="B90" s="39" t="s">
        <v>88</v>
      </c>
      <c r="C90" s="35">
        <v>8</v>
      </c>
      <c r="D90" s="35">
        <v>15</v>
      </c>
      <c r="E90" s="35">
        <v>12</v>
      </c>
      <c r="F90" s="35">
        <v>4.5</v>
      </c>
      <c r="G90" s="36">
        <v>39.5</v>
      </c>
      <c r="H90" s="41"/>
      <c r="I90" s="35">
        <v>8.5</v>
      </c>
      <c r="J90" s="35">
        <v>15</v>
      </c>
      <c r="K90" s="35">
        <v>12</v>
      </c>
      <c r="L90" s="35">
        <v>3.5</v>
      </c>
      <c r="M90" s="36">
        <v>39</v>
      </c>
      <c r="N90" s="41"/>
      <c r="O90" s="35">
        <v>9</v>
      </c>
      <c r="P90" s="35">
        <v>15</v>
      </c>
      <c r="Q90" s="35">
        <v>12</v>
      </c>
      <c r="R90" s="35">
        <v>3</v>
      </c>
      <c r="S90" s="36">
        <v>39</v>
      </c>
      <c r="U90">
        <f t="shared" si="9"/>
        <v>85</v>
      </c>
      <c r="V90">
        <f t="shared" si="8"/>
        <v>79</v>
      </c>
      <c r="W90">
        <f t="shared" si="8"/>
        <v>77</v>
      </c>
    </row>
    <row r="91" spans="2:23" x14ac:dyDescent="0.3">
      <c r="B91" s="39" t="s">
        <v>89</v>
      </c>
      <c r="C91" s="35">
        <v>7</v>
      </c>
      <c r="D91" s="35">
        <v>6.5</v>
      </c>
      <c r="E91" s="35">
        <v>9.5</v>
      </c>
      <c r="F91" s="35">
        <v>6</v>
      </c>
      <c r="G91" s="36">
        <v>29</v>
      </c>
      <c r="H91" s="41"/>
      <c r="I91" s="35">
        <v>8</v>
      </c>
      <c r="J91" s="35">
        <v>6</v>
      </c>
      <c r="K91" s="35">
        <v>11</v>
      </c>
      <c r="L91" s="35">
        <v>4.5</v>
      </c>
      <c r="M91" s="36">
        <v>29.5</v>
      </c>
      <c r="N91" s="41"/>
      <c r="O91" s="35">
        <v>8.5</v>
      </c>
      <c r="P91" s="35">
        <v>6</v>
      </c>
      <c r="Q91" s="35">
        <v>10</v>
      </c>
      <c r="R91" s="35">
        <v>3.5</v>
      </c>
      <c r="S91" s="36">
        <v>28</v>
      </c>
      <c r="U91">
        <f t="shared" si="9"/>
        <v>86</v>
      </c>
      <c r="V91">
        <f t="shared" si="8"/>
        <v>80</v>
      </c>
      <c r="W91">
        <f t="shared" si="8"/>
        <v>78</v>
      </c>
    </row>
    <row r="92" spans="2:23" x14ac:dyDescent="0.3">
      <c r="B92" s="39" t="s">
        <v>90</v>
      </c>
      <c r="C92" s="35">
        <v>18</v>
      </c>
      <c r="D92" s="35">
        <v>15</v>
      </c>
      <c r="E92" s="35">
        <v>6</v>
      </c>
      <c r="F92" s="35">
        <v>5</v>
      </c>
      <c r="G92" s="36">
        <v>44</v>
      </c>
      <c r="H92" s="41"/>
      <c r="I92" s="35">
        <v>18</v>
      </c>
      <c r="J92" s="35">
        <v>17</v>
      </c>
      <c r="K92" s="35">
        <v>7</v>
      </c>
      <c r="L92" s="35">
        <v>6</v>
      </c>
      <c r="M92" s="36">
        <v>48</v>
      </c>
      <c r="N92" s="41"/>
      <c r="O92" s="35" t="s">
        <v>5</v>
      </c>
      <c r="P92" s="35" t="s">
        <v>5</v>
      </c>
      <c r="Q92" s="35" t="s">
        <v>5</v>
      </c>
      <c r="R92" s="35" t="s">
        <v>5</v>
      </c>
      <c r="S92" s="35" t="s">
        <v>5</v>
      </c>
      <c r="U92">
        <f t="shared" si="9"/>
        <v>87</v>
      </c>
      <c r="V92">
        <f t="shared" si="8"/>
        <v>81</v>
      </c>
    </row>
    <row r="93" spans="2:23" x14ac:dyDescent="0.3">
      <c r="B93" s="39" t="s">
        <v>91</v>
      </c>
      <c r="C93" s="35">
        <v>16</v>
      </c>
      <c r="D93" s="35">
        <v>18</v>
      </c>
      <c r="E93" s="35">
        <v>12</v>
      </c>
      <c r="F93" s="35">
        <v>6</v>
      </c>
      <c r="G93" s="36">
        <v>52</v>
      </c>
      <c r="H93" s="41"/>
      <c r="I93" s="35">
        <v>17</v>
      </c>
      <c r="J93" s="35">
        <v>18</v>
      </c>
      <c r="K93" s="35">
        <v>14.5</v>
      </c>
      <c r="L93" s="35">
        <v>6</v>
      </c>
      <c r="M93" s="36">
        <v>55.5</v>
      </c>
      <c r="N93" s="41"/>
      <c r="O93" s="35">
        <v>17.5</v>
      </c>
      <c r="P93" s="35">
        <v>18</v>
      </c>
      <c r="Q93" s="35">
        <v>12.5</v>
      </c>
      <c r="R93" s="35">
        <v>6</v>
      </c>
      <c r="S93" s="36">
        <v>54</v>
      </c>
      <c r="U93">
        <f t="shared" si="9"/>
        <v>88</v>
      </c>
      <c r="V93">
        <f t="shared" si="8"/>
        <v>82</v>
      </c>
      <c r="W93">
        <f>W91+1</f>
        <v>79</v>
      </c>
    </row>
    <row r="94" spans="2:23" ht="28.8" x14ac:dyDescent="0.3">
      <c r="B94" s="39" t="s">
        <v>92</v>
      </c>
      <c r="C94" s="35">
        <v>17.5</v>
      </c>
      <c r="D94" s="35">
        <v>15</v>
      </c>
      <c r="E94" s="35">
        <v>4</v>
      </c>
      <c r="F94" s="35">
        <v>3.5</v>
      </c>
      <c r="G94" s="36">
        <v>40</v>
      </c>
      <c r="H94" s="41"/>
      <c r="I94" s="35">
        <v>16.5</v>
      </c>
      <c r="J94" s="35">
        <v>16</v>
      </c>
      <c r="K94" s="35">
        <v>6.5</v>
      </c>
      <c r="L94" s="35">
        <v>5</v>
      </c>
      <c r="M94" s="36">
        <v>44</v>
      </c>
      <c r="N94" s="41"/>
      <c r="O94" s="35">
        <v>17</v>
      </c>
      <c r="P94" s="35">
        <v>14</v>
      </c>
      <c r="Q94" s="35">
        <v>3</v>
      </c>
      <c r="R94" s="35">
        <v>5.5</v>
      </c>
      <c r="S94" s="36">
        <v>39.5</v>
      </c>
      <c r="U94">
        <f t="shared" si="9"/>
        <v>89</v>
      </c>
      <c r="V94">
        <f t="shared" si="8"/>
        <v>83</v>
      </c>
      <c r="W94">
        <f t="shared" si="8"/>
        <v>80</v>
      </c>
    </row>
    <row r="95" spans="2:23" x14ac:dyDescent="0.3">
      <c r="B95" s="39" t="s">
        <v>93</v>
      </c>
      <c r="C95" s="35">
        <v>12</v>
      </c>
      <c r="D95" s="35">
        <v>18</v>
      </c>
      <c r="E95" s="35">
        <v>11</v>
      </c>
      <c r="F95" s="35">
        <v>6</v>
      </c>
      <c r="G95" s="36">
        <v>47</v>
      </c>
      <c r="H95" s="41"/>
      <c r="I95" s="35">
        <v>12</v>
      </c>
      <c r="J95" s="35">
        <v>15</v>
      </c>
      <c r="K95" s="35">
        <v>8</v>
      </c>
      <c r="L95" s="35">
        <v>6</v>
      </c>
      <c r="M95" s="36">
        <v>41</v>
      </c>
      <c r="N95" s="41"/>
      <c r="O95" s="35">
        <v>12</v>
      </c>
      <c r="P95" s="35">
        <v>16</v>
      </c>
      <c r="Q95" s="35">
        <v>8.5</v>
      </c>
      <c r="R95" s="35">
        <v>6</v>
      </c>
      <c r="S95" s="36">
        <v>42.5</v>
      </c>
      <c r="U95">
        <f t="shared" si="9"/>
        <v>90</v>
      </c>
      <c r="V95">
        <f t="shared" si="8"/>
        <v>84</v>
      </c>
      <c r="W95">
        <f t="shared" si="8"/>
        <v>81</v>
      </c>
    </row>
    <row r="96" spans="2:23" x14ac:dyDescent="0.3">
      <c r="B96" s="39" t="s">
        <v>94</v>
      </c>
      <c r="C96" s="35">
        <v>18</v>
      </c>
      <c r="D96" s="35">
        <v>18</v>
      </c>
      <c r="E96" s="35">
        <v>11.5</v>
      </c>
      <c r="F96" s="35">
        <v>6</v>
      </c>
      <c r="G96" s="36">
        <v>53.5</v>
      </c>
      <c r="H96" s="41"/>
      <c r="I96" s="35">
        <v>18</v>
      </c>
      <c r="J96" s="35">
        <v>18</v>
      </c>
      <c r="K96" s="35">
        <v>11</v>
      </c>
      <c r="L96" s="35">
        <v>6</v>
      </c>
      <c r="M96" s="36">
        <v>53</v>
      </c>
      <c r="N96" s="41"/>
      <c r="O96" s="35">
        <v>18</v>
      </c>
      <c r="P96" s="35">
        <v>18</v>
      </c>
      <c r="Q96" s="35">
        <v>10</v>
      </c>
      <c r="R96" s="35">
        <v>6</v>
      </c>
      <c r="S96" s="36">
        <v>52</v>
      </c>
      <c r="U96">
        <f t="shared" si="9"/>
        <v>91</v>
      </c>
      <c r="V96">
        <f t="shared" si="8"/>
        <v>85</v>
      </c>
      <c r="W96">
        <f t="shared" si="8"/>
        <v>82</v>
      </c>
    </row>
    <row r="97" spans="2:23" x14ac:dyDescent="0.3">
      <c r="B97" s="39" t="s">
        <v>95</v>
      </c>
      <c r="C97" s="35">
        <v>18</v>
      </c>
      <c r="D97" s="35">
        <v>18</v>
      </c>
      <c r="E97" s="35">
        <v>18</v>
      </c>
      <c r="F97" s="35">
        <v>6</v>
      </c>
      <c r="G97" s="36">
        <v>60</v>
      </c>
      <c r="H97" s="41"/>
      <c r="I97" s="35">
        <v>18</v>
      </c>
      <c r="J97" s="35">
        <v>18</v>
      </c>
      <c r="K97" s="35">
        <v>18</v>
      </c>
      <c r="L97" s="35">
        <v>6</v>
      </c>
      <c r="M97" s="36">
        <v>60</v>
      </c>
      <c r="N97" s="41"/>
      <c r="O97" s="35">
        <v>16.5</v>
      </c>
      <c r="P97" s="35">
        <v>18</v>
      </c>
      <c r="Q97" s="35">
        <v>18</v>
      </c>
      <c r="R97" s="35">
        <v>6</v>
      </c>
      <c r="S97" s="36">
        <v>58.5</v>
      </c>
      <c r="U97">
        <f t="shared" si="9"/>
        <v>92</v>
      </c>
      <c r="V97">
        <f t="shared" si="8"/>
        <v>86</v>
      </c>
      <c r="W97">
        <f t="shared" si="8"/>
        <v>83</v>
      </c>
    </row>
    <row r="98" spans="2:23" x14ac:dyDescent="0.3">
      <c r="B98" s="39" t="s">
        <v>96</v>
      </c>
      <c r="C98" s="35">
        <v>18</v>
      </c>
      <c r="D98" s="35">
        <v>18</v>
      </c>
      <c r="E98" s="35">
        <v>12.5</v>
      </c>
      <c r="F98" s="35">
        <v>6</v>
      </c>
      <c r="G98" s="36">
        <v>54.5</v>
      </c>
      <c r="H98" s="41"/>
      <c r="I98" s="35">
        <v>18</v>
      </c>
      <c r="J98" s="35">
        <v>18</v>
      </c>
      <c r="K98" s="35">
        <v>12</v>
      </c>
      <c r="L98" s="35">
        <v>6</v>
      </c>
      <c r="M98" s="36">
        <v>54</v>
      </c>
      <c r="N98" s="41"/>
      <c r="O98" s="35">
        <v>18</v>
      </c>
      <c r="P98" s="35">
        <v>18</v>
      </c>
      <c r="Q98" s="35">
        <v>11.5</v>
      </c>
      <c r="R98" s="35">
        <v>6</v>
      </c>
      <c r="S98" s="36">
        <v>53.5</v>
      </c>
      <c r="U98">
        <f t="shared" si="9"/>
        <v>93</v>
      </c>
      <c r="V98">
        <f t="shared" si="8"/>
        <v>87</v>
      </c>
      <c r="W98">
        <f t="shared" si="8"/>
        <v>84</v>
      </c>
    </row>
    <row r="99" spans="2:23" ht="28.8" x14ac:dyDescent="0.3">
      <c r="B99" s="39" t="s">
        <v>97</v>
      </c>
      <c r="C99" s="35">
        <v>15</v>
      </c>
      <c r="D99" s="35">
        <v>18</v>
      </c>
      <c r="E99" s="35">
        <v>14.5</v>
      </c>
      <c r="F99" s="35">
        <v>6</v>
      </c>
      <c r="G99" s="36">
        <v>53.5</v>
      </c>
      <c r="H99" s="41"/>
      <c r="I99" s="35">
        <v>14.5</v>
      </c>
      <c r="J99" s="35">
        <v>18</v>
      </c>
      <c r="K99" s="35">
        <v>12.5</v>
      </c>
      <c r="L99" s="35">
        <v>6</v>
      </c>
      <c r="M99" s="36">
        <v>51</v>
      </c>
      <c r="N99" s="41"/>
      <c r="O99" s="35">
        <v>16</v>
      </c>
      <c r="P99" s="35">
        <v>18</v>
      </c>
      <c r="Q99" s="35">
        <v>15</v>
      </c>
      <c r="R99" s="35">
        <v>6</v>
      </c>
      <c r="S99" s="36">
        <v>55</v>
      </c>
      <c r="U99">
        <f t="shared" si="9"/>
        <v>94</v>
      </c>
      <c r="V99">
        <f t="shared" si="8"/>
        <v>88</v>
      </c>
      <c r="W99">
        <f t="shared" si="8"/>
        <v>85</v>
      </c>
    </row>
    <row r="100" spans="2:23" x14ac:dyDescent="0.3">
      <c r="B100" s="39" t="s">
        <v>98</v>
      </c>
      <c r="C100" s="35">
        <v>18</v>
      </c>
      <c r="D100" s="35">
        <v>18</v>
      </c>
      <c r="E100" s="35">
        <v>15</v>
      </c>
      <c r="F100" s="35">
        <v>6</v>
      </c>
      <c r="G100" s="36">
        <v>57</v>
      </c>
      <c r="H100" s="41"/>
      <c r="I100" s="35">
        <v>18</v>
      </c>
      <c r="J100" s="35">
        <v>18</v>
      </c>
      <c r="K100" s="35">
        <v>16</v>
      </c>
      <c r="L100" s="35">
        <v>6</v>
      </c>
      <c r="M100" s="36">
        <v>58</v>
      </c>
      <c r="N100" s="41"/>
      <c r="O100" s="35">
        <v>18</v>
      </c>
      <c r="P100" s="35">
        <v>18</v>
      </c>
      <c r="Q100" s="35">
        <v>14</v>
      </c>
      <c r="R100" s="35">
        <v>6</v>
      </c>
      <c r="S100" s="36">
        <v>56</v>
      </c>
      <c r="U100">
        <f t="shared" si="9"/>
        <v>95</v>
      </c>
      <c r="V100">
        <f t="shared" si="8"/>
        <v>89</v>
      </c>
      <c r="W100">
        <f t="shared" si="8"/>
        <v>86</v>
      </c>
    </row>
    <row r="101" spans="2:23" ht="15" thickBot="1" x14ac:dyDescent="0.35">
      <c r="B101" s="42" t="s">
        <v>99</v>
      </c>
      <c r="C101" s="43">
        <v>18</v>
      </c>
      <c r="D101" s="43">
        <v>18</v>
      </c>
      <c r="E101" s="43">
        <v>12</v>
      </c>
      <c r="F101" s="43">
        <v>6</v>
      </c>
      <c r="G101" s="44">
        <v>54</v>
      </c>
      <c r="H101" s="45"/>
      <c r="I101" s="43">
        <v>18</v>
      </c>
      <c r="J101" s="43">
        <v>18</v>
      </c>
      <c r="K101" s="43">
        <v>10</v>
      </c>
      <c r="L101" s="43">
        <v>6</v>
      </c>
      <c r="M101" s="44">
        <v>52</v>
      </c>
      <c r="N101" s="45"/>
      <c r="O101" s="43">
        <v>18</v>
      </c>
      <c r="P101" s="43">
        <v>18</v>
      </c>
      <c r="Q101" s="43">
        <v>9.5</v>
      </c>
      <c r="R101" s="43">
        <v>6</v>
      </c>
      <c r="S101" s="44">
        <v>51.5</v>
      </c>
      <c r="U101">
        <f t="shared" si="9"/>
        <v>96</v>
      </c>
      <c r="V101">
        <f t="shared" si="8"/>
        <v>90</v>
      </c>
      <c r="W101">
        <f t="shared" si="8"/>
        <v>87</v>
      </c>
    </row>
    <row r="102" spans="2:23" ht="15" thickBot="1" x14ac:dyDescent="0.35">
      <c r="B102" s="46" t="s">
        <v>111</v>
      </c>
      <c r="C102" s="47">
        <f>(SUM(C4:C47)+SUM(C49:C58)+SUM(C60:C101))/96</f>
        <v>13.239583333333334</v>
      </c>
      <c r="D102" s="47">
        <f t="shared" ref="D102:G102" si="10">(SUM(D4:D47)+SUM(D49:D58)+SUM(D60:D101))/96</f>
        <v>12.84375</v>
      </c>
      <c r="E102" s="47">
        <f t="shared" si="10"/>
        <v>9.8385416666666661</v>
      </c>
      <c r="F102" s="47">
        <f t="shared" si="10"/>
        <v>3.546875</v>
      </c>
      <c r="G102" s="47">
        <f t="shared" si="10"/>
        <v>39.46875</v>
      </c>
      <c r="H102" s="48"/>
      <c r="I102" s="47">
        <f>(SUM(I4:I15)+SUM(I17:I18)+SUM(I20:I24)+SUM(I26:I34)+SUM(I36:I47)+SUM(I49:I58)+SUM(I60:I62)+SUM(I64:I76)+SUM(I78:I101))/90</f>
        <v>13.661111111111111</v>
      </c>
      <c r="J102" s="47">
        <f t="shared" ref="J102:M102" si="11">(SUM(J4:J15)+SUM(J17:J18)+SUM(J20:J24)+SUM(J26:J34)+SUM(J36:J47)+SUM(J49:J58)+SUM(J60:J62)+SUM(J64:J76)+SUM(J78:J101))/90</f>
        <v>13.155555555555555</v>
      </c>
      <c r="K102" s="47">
        <f t="shared" si="11"/>
        <v>9.7722222222222221</v>
      </c>
      <c r="L102" s="47">
        <f t="shared" si="11"/>
        <v>3.6888888888888891</v>
      </c>
      <c r="M102" s="47">
        <f t="shared" si="11"/>
        <v>40.277777777777779</v>
      </c>
      <c r="N102" s="48"/>
      <c r="O102" s="47">
        <f>(SUM(O4:O6)+SUM(O8:O15)+SUM(O17:O18)+SUM(O20:O24)+SUM(O26:O34)+SUM(O36:O44)+SUM(O46:O47)+SUM(O49:O58)+SUM(O60:O62)+SUM(O64:O76)+SUM(O78:O91)+SUM(O93:O101))/87</f>
        <v>13.770114942528735</v>
      </c>
      <c r="P102" s="47">
        <f t="shared" ref="P102:S102" si="12">(SUM(P4:P6)+SUM(P8:P15)+SUM(P17:P18)+SUM(P20:P24)+SUM(P26:P34)+SUM(P36:P44)+SUM(P46:P47)+SUM(P49:P58)+SUM(P60:P62)+SUM(P64:P76)+SUM(P78:P91)+SUM(P93:P101))/87</f>
        <v>12.919540229885058</v>
      </c>
      <c r="Q102" s="47">
        <f t="shared" si="12"/>
        <v>9.2931034482758612</v>
      </c>
      <c r="R102" s="47">
        <f t="shared" si="12"/>
        <v>3.632183908045977</v>
      </c>
      <c r="S102" s="47">
        <f t="shared" si="12"/>
        <v>39.614942528735632</v>
      </c>
    </row>
  </sheetData>
  <mergeCells count="3">
    <mergeCell ref="I2:M2"/>
    <mergeCell ref="C2:G2"/>
    <mergeCell ref="O2:S2"/>
  </mergeCells>
  <conditionalFormatting sqref="L4:L15 F4:F47 R4:R6 R8:R15 R17:R18 R20:R24 R26:R34 R36:R44 R46:R47 R49:R58 R60:R62 R64:R76 R78:R91 R93:R101 L17:L18 L20:L24 L26:L34 L36:L47 L49:L58 L60:L62 L64:L76 L78:L101 F60:F101 F49:F58">
    <cfRule type="cellIs" dxfId="59" priority="70" operator="greaterThanOrEqual">
      <formula>4</formula>
    </cfRule>
    <cfRule type="cellIs" dxfId="58" priority="71" operator="between">
      <formula>2</formula>
      <formula>3.5</formula>
    </cfRule>
    <cfRule type="cellIs" dxfId="57" priority="72" operator="lessThanOrEqual">
      <formula>1.5</formula>
    </cfRule>
  </conditionalFormatting>
  <conditionalFormatting sqref="M4:M15 S4:S6 G4:G47 S8:S15 S17:S18 S20:S24 S26:S34 S36:S44 S46:S47 S49:S58 S60:S62 S64:S76 S78:S91 S93:S101 M17:M18 M20:M24 M26:M34 M36:M47 M49:M58 M60:M62 M64:M76 M78:M101 G60:G101 G49:G58">
    <cfRule type="cellIs" dxfId="56" priority="67" operator="greaterThanOrEqual">
      <formula>40</formula>
    </cfRule>
    <cfRule type="cellIs" dxfId="55" priority="68" operator="between">
      <formula>20</formula>
      <formula>39.5</formula>
    </cfRule>
    <cfRule type="cellIs" dxfId="54" priority="69" operator="lessThanOrEqual">
      <formula>19.5</formula>
    </cfRule>
  </conditionalFormatting>
  <conditionalFormatting sqref="I4:K15 C4:E47 O4:Q6 O8:Q15 O17:Q18 O20:Q24 O26:Q34 O36:Q44 O46:Q47 O49:Q58 O60:Q62 O64:Q76 O78:Q91 O93:Q101 I17:K18 I20:K24 I26:K34 I36:K47 I49:K58 I60:K62 I64:K76 I78:K101 C60:E101 C49:E58">
    <cfRule type="cellIs" dxfId="53" priority="73" operator="greaterThanOrEqual">
      <formula>12</formula>
    </cfRule>
    <cfRule type="cellIs" dxfId="52" priority="74" operator="between">
      <formula>6</formula>
      <formula>11.5</formula>
    </cfRule>
    <cfRule type="cellIs" dxfId="51" priority="75" operator="lessThanOrEqual">
      <formula>5.5</formula>
    </cfRule>
  </conditionalFormatting>
  <conditionalFormatting sqref="G102">
    <cfRule type="cellIs" dxfId="50" priority="31" operator="greaterThanOrEqual">
      <formula>40</formula>
    </cfRule>
    <cfRule type="cellIs" dxfId="49" priority="32" operator="between">
      <formula>20</formula>
      <formula>39.5</formula>
    </cfRule>
    <cfRule type="cellIs" dxfId="48" priority="33" operator="lessThanOrEqual">
      <formula>19.5</formula>
    </cfRule>
  </conditionalFormatting>
  <conditionalFormatting sqref="C102:E102">
    <cfRule type="cellIs" dxfId="47" priority="37" operator="greaterThanOrEqual">
      <formula>12</formula>
    </cfRule>
    <cfRule type="cellIs" dxfId="46" priority="38" operator="between">
      <formula>6</formula>
      <formula>11.5</formula>
    </cfRule>
    <cfRule type="cellIs" dxfId="45" priority="39" operator="lessThanOrEqual">
      <formula>5.5</formula>
    </cfRule>
  </conditionalFormatting>
  <conditionalFormatting sqref="M102">
    <cfRule type="cellIs" dxfId="44" priority="22" operator="greaterThanOrEqual">
      <formula>40</formula>
    </cfRule>
    <cfRule type="cellIs" dxfId="43" priority="23" operator="between">
      <formula>20</formula>
      <formula>39.5</formula>
    </cfRule>
    <cfRule type="cellIs" dxfId="42" priority="24" operator="lessThanOrEqual">
      <formula>19.5</formula>
    </cfRule>
  </conditionalFormatting>
  <conditionalFormatting sqref="I102:K102">
    <cfRule type="cellIs" dxfId="41" priority="28" operator="greaterThanOrEqual">
      <formula>12</formula>
    </cfRule>
    <cfRule type="cellIs" dxfId="40" priority="29" operator="between">
      <formula>6</formula>
      <formula>11.5</formula>
    </cfRule>
    <cfRule type="cellIs" dxfId="39" priority="30" operator="lessThanOrEqual">
      <formula>5.5</formula>
    </cfRule>
  </conditionalFormatting>
  <conditionalFormatting sqref="O102:Q102">
    <cfRule type="cellIs" dxfId="38" priority="19" operator="greaterThanOrEqual">
      <formula>12</formula>
    </cfRule>
    <cfRule type="cellIs" dxfId="37" priority="20" operator="between">
      <formula>6</formula>
      <formula>11.5</formula>
    </cfRule>
    <cfRule type="cellIs" dxfId="36" priority="21" operator="lessThanOrEqual">
      <formula>5.5</formula>
    </cfRule>
  </conditionalFormatting>
  <conditionalFormatting sqref="F102">
    <cfRule type="cellIs" dxfId="35" priority="10" operator="greaterThanOrEqual">
      <formula>4</formula>
    </cfRule>
    <cfRule type="cellIs" dxfId="34" priority="11" operator="between">
      <formula>2</formula>
      <formula>3.99</formula>
    </cfRule>
    <cfRule type="cellIs" dxfId="33" priority="12" operator="lessThanOrEqual">
      <formula>1.99</formula>
    </cfRule>
  </conditionalFormatting>
  <conditionalFormatting sqref="L102">
    <cfRule type="cellIs" dxfId="32" priority="7" operator="greaterThanOrEqual">
      <formula>4</formula>
    </cfRule>
    <cfRule type="cellIs" dxfId="31" priority="8" operator="between">
      <formula>2</formula>
      <formula>3.99</formula>
    </cfRule>
    <cfRule type="cellIs" dxfId="30" priority="9" operator="lessThanOrEqual">
      <formula>1.99</formula>
    </cfRule>
  </conditionalFormatting>
  <conditionalFormatting sqref="R102">
    <cfRule type="cellIs" dxfId="29" priority="4" operator="greaterThanOrEqual">
      <formula>4</formula>
    </cfRule>
    <cfRule type="cellIs" dxfId="28" priority="5" operator="between">
      <formula>2</formula>
      <formula>3.99</formula>
    </cfRule>
    <cfRule type="cellIs" dxfId="27" priority="6" operator="lessThanOrEqual">
      <formula>1.99</formula>
    </cfRule>
  </conditionalFormatting>
  <conditionalFormatting sqref="S102">
    <cfRule type="cellIs" dxfId="26" priority="1" operator="greaterThanOrEqual">
      <formula>40</formula>
    </cfRule>
    <cfRule type="cellIs" dxfId="25" priority="2" operator="between">
      <formula>20</formula>
      <formula>39.99</formula>
    </cfRule>
    <cfRule type="cellIs" dxfId="24" priority="3" operator="lessThanOrEqual">
      <formula>19.99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8C0C-066B-41E5-935A-F9F72931910D}">
  <sheetPr>
    <tabColor theme="7" tint="0.59999389629810485"/>
  </sheetPr>
  <dimension ref="B1:C48"/>
  <sheetViews>
    <sheetView topLeftCell="A34" workbookViewId="0">
      <selection activeCell="C8" sqref="C8"/>
    </sheetView>
  </sheetViews>
  <sheetFormatPr defaultColWidth="8.77734375" defaultRowHeight="14.4" x14ac:dyDescent="0.3"/>
  <cols>
    <col min="2" max="2" width="45.33203125" style="62" bestFit="1" customWidth="1"/>
  </cols>
  <sheetData>
    <row r="1" spans="2:3" ht="15" thickBot="1" x14ac:dyDescent="0.35"/>
    <row r="2" spans="2:3" ht="15" thickBot="1" x14ac:dyDescent="0.35">
      <c r="B2" s="70" t="s">
        <v>112</v>
      </c>
      <c r="C2" s="55">
        <v>2019</v>
      </c>
    </row>
    <row r="3" spans="2:3" x14ac:dyDescent="0.3">
      <c r="B3" s="65" t="s">
        <v>113</v>
      </c>
      <c r="C3" s="56">
        <v>34</v>
      </c>
    </row>
    <row r="4" spans="2:3" x14ac:dyDescent="0.3">
      <c r="B4" s="66" t="s">
        <v>114</v>
      </c>
      <c r="C4" s="57">
        <v>26</v>
      </c>
    </row>
    <row r="5" spans="2:3" x14ac:dyDescent="0.3">
      <c r="B5" s="67" t="s">
        <v>115</v>
      </c>
      <c r="C5" s="57">
        <v>24</v>
      </c>
    </row>
    <row r="6" spans="2:3" x14ac:dyDescent="0.3">
      <c r="B6" s="67" t="s">
        <v>116</v>
      </c>
      <c r="C6" s="57">
        <v>39</v>
      </c>
    </row>
    <row r="7" spans="2:3" x14ac:dyDescent="0.3">
      <c r="B7" s="67" t="s">
        <v>117</v>
      </c>
      <c r="C7" s="57">
        <v>29.5</v>
      </c>
    </row>
    <row r="8" spans="2:3" x14ac:dyDescent="0.3">
      <c r="B8" s="67" t="s">
        <v>118</v>
      </c>
      <c r="C8" s="57">
        <v>28</v>
      </c>
    </row>
    <row r="9" spans="2:3" x14ac:dyDescent="0.3">
      <c r="B9" s="67" t="s">
        <v>119</v>
      </c>
      <c r="C9" s="57">
        <v>32.5</v>
      </c>
    </row>
    <row r="10" spans="2:3" x14ac:dyDescent="0.3">
      <c r="B10" s="67" t="s">
        <v>120</v>
      </c>
      <c r="C10" s="57">
        <v>28</v>
      </c>
    </row>
    <row r="11" spans="2:3" x14ac:dyDescent="0.3">
      <c r="B11" s="67" t="s">
        <v>121</v>
      </c>
      <c r="C11" s="57">
        <v>26</v>
      </c>
    </row>
    <row r="12" spans="2:3" x14ac:dyDescent="0.3">
      <c r="B12" s="67" t="s">
        <v>122</v>
      </c>
      <c r="C12" s="57">
        <v>33</v>
      </c>
    </row>
    <row r="13" spans="2:3" x14ac:dyDescent="0.3">
      <c r="B13" s="67" t="s">
        <v>123</v>
      </c>
      <c r="C13" s="57">
        <v>20</v>
      </c>
    </row>
    <row r="14" spans="2:3" x14ac:dyDescent="0.3">
      <c r="B14" s="67" t="s">
        <v>124</v>
      </c>
      <c r="C14" s="57">
        <v>28.5</v>
      </c>
    </row>
    <row r="15" spans="2:3" x14ac:dyDescent="0.3">
      <c r="B15" s="66" t="s">
        <v>125</v>
      </c>
      <c r="C15" s="57">
        <v>20.5</v>
      </c>
    </row>
    <row r="16" spans="2:3" x14ac:dyDescent="0.3">
      <c r="B16" s="67" t="s">
        <v>126</v>
      </c>
      <c r="C16" s="57">
        <v>18.5</v>
      </c>
    </row>
    <row r="17" spans="2:3" x14ac:dyDescent="0.3">
      <c r="B17" s="67" t="s">
        <v>127</v>
      </c>
      <c r="C17" s="57">
        <v>24</v>
      </c>
    </row>
    <row r="18" spans="2:3" x14ac:dyDescent="0.3">
      <c r="B18" s="67" t="s">
        <v>128</v>
      </c>
      <c r="C18" s="57">
        <v>26</v>
      </c>
    </row>
    <row r="19" spans="2:3" x14ac:dyDescent="0.3">
      <c r="B19" s="67" t="s">
        <v>129</v>
      </c>
      <c r="C19" s="57">
        <v>28.5</v>
      </c>
    </row>
    <row r="20" spans="2:3" x14ac:dyDescent="0.3">
      <c r="B20" s="67" t="s">
        <v>130</v>
      </c>
      <c r="C20" s="57">
        <v>26</v>
      </c>
    </row>
    <row r="21" spans="2:3" x14ac:dyDescent="0.3">
      <c r="B21" s="67" t="s">
        <v>131</v>
      </c>
      <c r="C21" s="57">
        <v>33</v>
      </c>
    </row>
    <row r="22" spans="2:3" x14ac:dyDescent="0.3">
      <c r="B22" s="67" t="s">
        <v>132</v>
      </c>
      <c r="C22" s="57">
        <v>37.5</v>
      </c>
    </row>
    <row r="23" spans="2:3" x14ac:dyDescent="0.3">
      <c r="B23" s="67" t="s">
        <v>133</v>
      </c>
      <c r="C23" s="57">
        <v>41.5</v>
      </c>
    </row>
    <row r="24" spans="2:3" x14ac:dyDescent="0.3">
      <c r="B24" s="67" t="s">
        <v>134</v>
      </c>
      <c r="C24" s="57">
        <v>26</v>
      </c>
    </row>
    <row r="25" spans="2:3" x14ac:dyDescent="0.3">
      <c r="B25" s="67" t="s">
        <v>135</v>
      </c>
      <c r="C25" s="57">
        <v>27.5</v>
      </c>
    </row>
    <row r="26" spans="2:3" x14ac:dyDescent="0.3">
      <c r="B26" s="67" t="s">
        <v>136</v>
      </c>
      <c r="C26" s="57">
        <v>32</v>
      </c>
    </row>
    <row r="27" spans="2:3" x14ac:dyDescent="0.3">
      <c r="B27" s="67" t="s">
        <v>137</v>
      </c>
      <c r="C27" s="57">
        <v>21.5</v>
      </c>
    </row>
    <row r="28" spans="2:3" x14ac:dyDescent="0.3">
      <c r="B28" s="67" t="s">
        <v>138</v>
      </c>
      <c r="C28" s="57">
        <v>28.5</v>
      </c>
    </row>
    <row r="29" spans="2:3" x14ac:dyDescent="0.3">
      <c r="B29" s="67" t="s">
        <v>139</v>
      </c>
      <c r="C29" s="57">
        <v>26</v>
      </c>
    </row>
    <row r="30" spans="2:3" x14ac:dyDescent="0.3">
      <c r="B30" s="67" t="s">
        <v>140</v>
      </c>
      <c r="C30" s="57">
        <v>37</v>
      </c>
    </row>
    <row r="31" spans="2:3" x14ac:dyDescent="0.3">
      <c r="B31" s="67" t="s">
        <v>141</v>
      </c>
      <c r="C31" s="57">
        <v>23</v>
      </c>
    </row>
    <row r="32" spans="2:3" x14ac:dyDescent="0.3">
      <c r="B32" s="67" t="s">
        <v>142</v>
      </c>
      <c r="C32" s="57">
        <v>33</v>
      </c>
    </row>
    <row r="33" spans="2:3" x14ac:dyDescent="0.3">
      <c r="B33" s="67" t="s">
        <v>143</v>
      </c>
      <c r="C33" s="57">
        <v>31.5</v>
      </c>
    </row>
    <row r="34" spans="2:3" x14ac:dyDescent="0.3">
      <c r="B34" s="67" t="s">
        <v>144</v>
      </c>
      <c r="C34" s="57">
        <v>35.5</v>
      </c>
    </row>
    <row r="35" spans="2:3" x14ac:dyDescent="0.3">
      <c r="B35" s="67" t="s">
        <v>145</v>
      </c>
      <c r="C35" s="57">
        <v>26</v>
      </c>
    </row>
    <row r="36" spans="2:3" x14ac:dyDescent="0.3">
      <c r="B36" s="67" t="s">
        <v>146</v>
      </c>
      <c r="C36" s="57">
        <v>30</v>
      </c>
    </row>
    <row r="37" spans="2:3" x14ac:dyDescent="0.3">
      <c r="B37" s="67" t="s">
        <v>147</v>
      </c>
      <c r="C37" s="57">
        <v>19</v>
      </c>
    </row>
    <row r="38" spans="2:3" x14ac:dyDescent="0.3">
      <c r="B38" s="67" t="s">
        <v>148</v>
      </c>
      <c r="C38" s="57">
        <v>27</v>
      </c>
    </row>
    <row r="39" spans="2:3" x14ac:dyDescent="0.3">
      <c r="B39" s="67" t="s">
        <v>149</v>
      </c>
      <c r="C39" s="57">
        <v>38</v>
      </c>
    </row>
    <row r="40" spans="2:3" x14ac:dyDescent="0.3">
      <c r="B40" s="67" t="s">
        <v>150</v>
      </c>
      <c r="C40" s="57">
        <v>34.5</v>
      </c>
    </row>
    <row r="41" spans="2:3" x14ac:dyDescent="0.3">
      <c r="B41" s="67" t="s">
        <v>151</v>
      </c>
      <c r="C41" s="57">
        <v>34</v>
      </c>
    </row>
    <row r="42" spans="2:3" x14ac:dyDescent="0.3">
      <c r="B42" s="67" t="s">
        <v>152</v>
      </c>
      <c r="C42" s="57">
        <v>28</v>
      </c>
    </row>
    <row r="43" spans="2:3" x14ac:dyDescent="0.3">
      <c r="B43" s="67" t="s">
        <v>153</v>
      </c>
      <c r="C43" s="57">
        <v>33</v>
      </c>
    </row>
    <row r="44" spans="2:3" ht="15" thickBot="1" x14ac:dyDescent="0.35">
      <c r="B44" s="68" t="s">
        <v>154</v>
      </c>
      <c r="C44" s="58">
        <v>34</v>
      </c>
    </row>
    <row r="45" spans="2:3" x14ac:dyDescent="0.3">
      <c r="B45" s="71" t="s">
        <v>155</v>
      </c>
      <c r="C45" s="60">
        <f t="shared" ref="C45" si="0">SUM(C3:C44)/42</f>
        <v>29.261904761904763</v>
      </c>
    </row>
    <row r="46" spans="2:3" x14ac:dyDescent="0.3">
      <c r="B46" s="72" t="s">
        <v>156</v>
      </c>
      <c r="C46" s="59">
        <v>0</v>
      </c>
    </row>
    <row r="47" spans="2:3" x14ac:dyDescent="0.3">
      <c r="B47" s="73" t="s">
        <v>157</v>
      </c>
      <c r="C47" s="25">
        <v>17</v>
      </c>
    </row>
    <row r="48" spans="2:3" ht="15" thickBot="1" x14ac:dyDescent="0.35">
      <c r="B48" s="74" t="s">
        <v>158</v>
      </c>
      <c r="C48" s="27">
        <v>25</v>
      </c>
    </row>
  </sheetData>
  <conditionalFormatting sqref="C3:C44">
    <cfRule type="cellIs" dxfId="23" priority="7" operator="between">
      <formula>28</formula>
      <formula>42</formula>
    </cfRule>
    <cfRule type="cellIs" dxfId="22" priority="8" operator="between">
      <formula>14</formula>
      <formula>27.5</formula>
    </cfRule>
    <cfRule type="cellIs" dxfId="21" priority="9" operator="between">
      <formula>0</formula>
      <formula>13.5</formula>
    </cfRule>
  </conditionalFormatting>
  <conditionalFormatting sqref="C45">
    <cfRule type="cellIs" dxfId="20" priority="4" operator="greaterThanOrEqual">
      <formula>12</formula>
    </cfRule>
    <cfRule type="cellIs" dxfId="19" priority="5" operator="between">
      <formula>6</formula>
      <formula>11.5</formula>
    </cfRule>
    <cfRule type="cellIs" dxfId="18" priority="6" operator="lessThanOrEqual">
      <formula>5.5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C638-EAD1-43EA-AEA9-A39499674067}">
  <sheetPr>
    <tabColor theme="7" tint="0.59999389629810485"/>
  </sheetPr>
  <dimension ref="B2:G47"/>
  <sheetViews>
    <sheetView tabSelected="1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ColWidth="8.77734375" defaultRowHeight="14.4" x14ac:dyDescent="0.3"/>
  <cols>
    <col min="2" max="2" width="30.109375" style="62" bestFit="1" customWidth="1"/>
    <col min="3" max="5" width="8.44140625" customWidth="1"/>
    <col min="6" max="6" width="9.109375" customWidth="1"/>
    <col min="7" max="7" width="8.44140625" customWidth="1"/>
  </cols>
  <sheetData>
    <row r="2" spans="2:7" ht="15" thickBot="1" x14ac:dyDescent="0.35"/>
    <row r="3" spans="2:7" ht="15" thickBot="1" x14ac:dyDescent="0.35">
      <c r="B3" s="63" t="s">
        <v>104</v>
      </c>
      <c r="C3" s="79">
        <v>2019</v>
      </c>
      <c r="D3" s="80"/>
      <c r="E3" s="80"/>
      <c r="F3" s="80"/>
      <c r="G3" s="81"/>
    </row>
    <row r="4" spans="2:7" ht="60.6" thickBot="1" x14ac:dyDescent="0.35">
      <c r="B4" s="64" t="s">
        <v>159</v>
      </c>
      <c r="C4" s="30" t="s">
        <v>106</v>
      </c>
      <c r="D4" s="30" t="s">
        <v>107</v>
      </c>
      <c r="E4" s="30" t="s">
        <v>108</v>
      </c>
      <c r="F4" s="31" t="s">
        <v>109</v>
      </c>
      <c r="G4" s="32" t="s">
        <v>110</v>
      </c>
    </row>
    <row r="5" spans="2:7" x14ac:dyDescent="0.3">
      <c r="B5" s="65" t="s">
        <v>113</v>
      </c>
      <c r="C5" s="49">
        <v>12</v>
      </c>
      <c r="D5" s="49">
        <v>12</v>
      </c>
      <c r="E5" s="49">
        <v>6</v>
      </c>
      <c r="F5" s="49">
        <v>4</v>
      </c>
      <c r="G5" s="50">
        <v>34</v>
      </c>
    </row>
    <row r="6" spans="2:7" x14ac:dyDescent="0.3">
      <c r="B6" s="66" t="s">
        <v>114</v>
      </c>
      <c r="C6" s="51">
        <v>9.5</v>
      </c>
      <c r="D6" s="51">
        <v>9</v>
      </c>
      <c r="E6" s="51">
        <v>6</v>
      </c>
      <c r="F6" s="51">
        <v>1.5</v>
      </c>
      <c r="G6" s="52">
        <v>26</v>
      </c>
    </row>
    <row r="7" spans="2:7" x14ac:dyDescent="0.3">
      <c r="B7" s="67" t="s">
        <v>115</v>
      </c>
      <c r="C7" s="51">
        <v>7</v>
      </c>
      <c r="D7" s="51">
        <v>12</v>
      </c>
      <c r="E7" s="51">
        <v>2</v>
      </c>
      <c r="F7" s="51">
        <v>3</v>
      </c>
      <c r="G7" s="52">
        <v>24</v>
      </c>
    </row>
    <row r="8" spans="2:7" x14ac:dyDescent="0.3">
      <c r="B8" s="67" t="s">
        <v>116</v>
      </c>
      <c r="C8" s="51">
        <v>12</v>
      </c>
      <c r="D8" s="51">
        <v>12</v>
      </c>
      <c r="E8" s="51">
        <v>12</v>
      </c>
      <c r="F8" s="51">
        <v>3</v>
      </c>
      <c r="G8" s="52">
        <v>39</v>
      </c>
    </row>
    <row r="9" spans="2:7" x14ac:dyDescent="0.3">
      <c r="B9" s="67" t="s">
        <v>117</v>
      </c>
      <c r="C9" s="51">
        <v>12</v>
      </c>
      <c r="D9" s="51">
        <v>9.5</v>
      </c>
      <c r="E9" s="51">
        <v>6</v>
      </c>
      <c r="F9" s="51">
        <v>2</v>
      </c>
      <c r="G9" s="52">
        <v>29.5</v>
      </c>
    </row>
    <row r="10" spans="2:7" x14ac:dyDescent="0.3">
      <c r="B10" s="67" t="s">
        <v>118</v>
      </c>
      <c r="C10" s="51">
        <v>12</v>
      </c>
      <c r="D10" s="51">
        <v>10</v>
      </c>
      <c r="E10" s="51">
        <v>5</v>
      </c>
      <c r="F10" s="51">
        <v>1</v>
      </c>
      <c r="G10" s="52">
        <v>28</v>
      </c>
    </row>
    <row r="11" spans="2:7" x14ac:dyDescent="0.3">
      <c r="B11" s="67" t="s">
        <v>119</v>
      </c>
      <c r="C11" s="51">
        <v>12</v>
      </c>
      <c r="D11" s="51">
        <v>10.5</v>
      </c>
      <c r="E11" s="51">
        <v>7</v>
      </c>
      <c r="F11" s="51">
        <v>3</v>
      </c>
      <c r="G11" s="52">
        <v>32.5</v>
      </c>
    </row>
    <row r="12" spans="2:7" x14ac:dyDescent="0.3">
      <c r="B12" s="67" t="s">
        <v>120</v>
      </c>
      <c r="C12" s="51">
        <v>12</v>
      </c>
      <c r="D12" s="51">
        <v>10</v>
      </c>
      <c r="E12" s="51">
        <v>5</v>
      </c>
      <c r="F12" s="51">
        <v>1</v>
      </c>
      <c r="G12" s="52">
        <v>28</v>
      </c>
    </row>
    <row r="13" spans="2:7" x14ac:dyDescent="0.3">
      <c r="B13" s="67" t="s">
        <v>121</v>
      </c>
      <c r="C13" s="51">
        <v>12</v>
      </c>
      <c r="D13" s="51">
        <v>9</v>
      </c>
      <c r="E13" s="51">
        <v>5</v>
      </c>
      <c r="F13" s="51">
        <v>0</v>
      </c>
      <c r="G13" s="52">
        <v>26</v>
      </c>
    </row>
    <row r="14" spans="2:7" x14ac:dyDescent="0.3">
      <c r="B14" s="67" t="s">
        <v>122</v>
      </c>
      <c r="C14" s="51">
        <v>12</v>
      </c>
      <c r="D14" s="51">
        <v>12</v>
      </c>
      <c r="E14" s="51">
        <v>6</v>
      </c>
      <c r="F14" s="51">
        <v>3</v>
      </c>
      <c r="G14" s="52">
        <v>33</v>
      </c>
    </row>
    <row r="15" spans="2:7" x14ac:dyDescent="0.3">
      <c r="B15" s="67" t="s">
        <v>123</v>
      </c>
      <c r="C15" s="51">
        <v>9</v>
      </c>
      <c r="D15" s="51">
        <v>7</v>
      </c>
      <c r="E15" s="51">
        <v>3</v>
      </c>
      <c r="F15" s="51">
        <v>1</v>
      </c>
      <c r="G15" s="52">
        <v>20</v>
      </c>
    </row>
    <row r="16" spans="2:7" x14ac:dyDescent="0.3">
      <c r="B16" s="67" t="s">
        <v>124</v>
      </c>
      <c r="C16" s="51">
        <v>12</v>
      </c>
      <c r="D16" s="51">
        <v>7.5</v>
      </c>
      <c r="E16" s="51">
        <v>6</v>
      </c>
      <c r="F16" s="51">
        <v>3</v>
      </c>
      <c r="G16" s="52">
        <v>28.5</v>
      </c>
    </row>
    <row r="17" spans="2:7" x14ac:dyDescent="0.3">
      <c r="B17" s="66" t="s">
        <v>125</v>
      </c>
      <c r="C17" s="51">
        <v>7</v>
      </c>
      <c r="D17" s="51">
        <v>6.5</v>
      </c>
      <c r="E17" s="51">
        <v>7</v>
      </c>
      <c r="F17" s="51">
        <v>0</v>
      </c>
      <c r="G17" s="52">
        <v>20.5</v>
      </c>
    </row>
    <row r="18" spans="2:7" x14ac:dyDescent="0.3">
      <c r="B18" s="67" t="s">
        <v>126</v>
      </c>
      <c r="C18" s="51">
        <v>9.5</v>
      </c>
      <c r="D18" s="51">
        <v>8</v>
      </c>
      <c r="E18" s="51">
        <v>1</v>
      </c>
      <c r="F18" s="51">
        <v>0</v>
      </c>
      <c r="G18" s="52">
        <v>18.5</v>
      </c>
    </row>
    <row r="19" spans="2:7" x14ac:dyDescent="0.3">
      <c r="B19" s="67" t="s">
        <v>127</v>
      </c>
      <c r="C19" s="51">
        <v>12</v>
      </c>
      <c r="D19" s="51">
        <v>9.5</v>
      </c>
      <c r="E19" s="51">
        <v>1</v>
      </c>
      <c r="F19" s="51">
        <v>1.5</v>
      </c>
      <c r="G19" s="52">
        <v>24</v>
      </c>
    </row>
    <row r="20" spans="2:7" x14ac:dyDescent="0.3">
      <c r="B20" s="67" t="s">
        <v>128</v>
      </c>
      <c r="C20" s="51">
        <v>9</v>
      </c>
      <c r="D20" s="51">
        <v>6.5</v>
      </c>
      <c r="E20" s="51">
        <v>9</v>
      </c>
      <c r="F20" s="51">
        <v>1.5</v>
      </c>
      <c r="G20" s="52">
        <v>26</v>
      </c>
    </row>
    <row r="21" spans="2:7" x14ac:dyDescent="0.3">
      <c r="B21" s="67" t="s">
        <v>129</v>
      </c>
      <c r="C21" s="51">
        <v>12</v>
      </c>
      <c r="D21" s="51">
        <v>9</v>
      </c>
      <c r="E21" s="51">
        <v>6</v>
      </c>
      <c r="F21" s="51">
        <v>1.5</v>
      </c>
      <c r="G21" s="52">
        <v>28.5</v>
      </c>
    </row>
    <row r="22" spans="2:7" x14ac:dyDescent="0.3">
      <c r="B22" s="67" t="s">
        <v>130</v>
      </c>
      <c r="C22" s="51">
        <v>12</v>
      </c>
      <c r="D22" s="51">
        <v>6</v>
      </c>
      <c r="E22" s="51">
        <v>8</v>
      </c>
      <c r="F22" s="51">
        <v>0</v>
      </c>
      <c r="G22" s="52">
        <v>26</v>
      </c>
    </row>
    <row r="23" spans="2:7" x14ac:dyDescent="0.3">
      <c r="B23" s="67" t="s">
        <v>131</v>
      </c>
      <c r="C23" s="51">
        <v>12</v>
      </c>
      <c r="D23" s="51">
        <v>12</v>
      </c>
      <c r="E23" s="51">
        <v>6</v>
      </c>
      <c r="F23" s="51">
        <v>3</v>
      </c>
      <c r="G23" s="52">
        <v>33</v>
      </c>
    </row>
    <row r="24" spans="2:7" x14ac:dyDescent="0.3">
      <c r="B24" s="67" t="s">
        <v>132</v>
      </c>
      <c r="C24" s="51">
        <v>12</v>
      </c>
      <c r="D24" s="51">
        <v>11</v>
      </c>
      <c r="E24" s="51">
        <v>12</v>
      </c>
      <c r="F24" s="51">
        <v>2.5</v>
      </c>
      <c r="G24" s="52">
        <v>37.5</v>
      </c>
    </row>
    <row r="25" spans="2:7" x14ac:dyDescent="0.3">
      <c r="B25" s="67" t="s">
        <v>133</v>
      </c>
      <c r="C25" s="51">
        <v>12</v>
      </c>
      <c r="D25" s="51">
        <v>12</v>
      </c>
      <c r="E25" s="51">
        <v>12</v>
      </c>
      <c r="F25" s="51">
        <v>5.5</v>
      </c>
      <c r="G25" s="52">
        <v>41.5</v>
      </c>
    </row>
    <row r="26" spans="2:7" x14ac:dyDescent="0.3">
      <c r="B26" s="67" t="s">
        <v>134</v>
      </c>
      <c r="C26" s="51">
        <v>10.5</v>
      </c>
      <c r="D26" s="51">
        <v>8.5</v>
      </c>
      <c r="E26" s="51">
        <v>7</v>
      </c>
      <c r="F26" s="51">
        <v>0</v>
      </c>
      <c r="G26" s="52">
        <v>26</v>
      </c>
    </row>
    <row r="27" spans="2:7" x14ac:dyDescent="0.3">
      <c r="B27" s="67" t="s">
        <v>135</v>
      </c>
      <c r="C27" s="51">
        <v>12</v>
      </c>
      <c r="D27" s="51">
        <v>10.5</v>
      </c>
      <c r="E27" s="51">
        <v>3</v>
      </c>
      <c r="F27" s="51">
        <v>2</v>
      </c>
      <c r="G27" s="52">
        <v>27.5</v>
      </c>
    </row>
    <row r="28" spans="2:7" x14ac:dyDescent="0.3">
      <c r="B28" s="67" t="s">
        <v>136</v>
      </c>
      <c r="C28" s="51">
        <v>12</v>
      </c>
      <c r="D28" s="51">
        <v>11</v>
      </c>
      <c r="E28" s="51">
        <v>6</v>
      </c>
      <c r="F28" s="51">
        <v>3</v>
      </c>
      <c r="G28" s="52">
        <v>32</v>
      </c>
    </row>
    <row r="29" spans="2:7" x14ac:dyDescent="0.3">
      <c r="B29" s="67" t="s">
        <v>137</v>
      </c>
      <c r="C29" s="51">
        <v>10.5</v>
      </c>
      <c r="D29" s="51">
        <v>6.5</v>
      </c>
      <c r="E29" s="51">
        <v>4</v>
      </c>
      <c r="F29" s="51">
        <v>0.5</v>
      </c>
      <c r="G29" s="52">
        <v>21.5</v>
      </c>
    </row>
    <row r="30" spans="2:7" x14ac:dyDescent="0.3">
      <c r="B30" s="67" t="s">
        <v>138</v>
      </c>
      <c r="C30" s="51">
        <v>12</v>
      </c>
      <c r="D30" s="51">
        <v>10</v>
      </c>
      <c r="E30" s="51">
        <v>5</v>
      </c>
      <c r="F30" s="51">
        <v>1.5</v>
      </c>
      <c r="G30" s="52">
        <v>28.5</v>
      </c>
    </row>
    <row r="31" spans="2:7" x14ac:dyDescent="0.3">
      <c r="B31" s="67" t="s">
        <v>139</v>
      </c>
      <c r="C31" s="51">
        <v>12</v>
      </c>
      <c r="D31" s="51">
        <v>9.5</v>
      </c>
      <c r="E31" s="51">
        <v>4</v>
      </c>
      <c r="F31" s="51">
        <v>0.5</v>
      </c>
      <c r="G31" s="52">
        <v>26</v>
      </c>
    </row>
    <row r="32" spans="2:7" x14ac:dyDescent="0.3">
      <c r="B32" s="67" t="s">
        <v>140</v>
      </c>
      <c r="C32" s="51">
        <v>12</v>
      </c>
      <c r="D32" s="51">
        <v>12</v>
      </c>
      <c r="E32" s="51">
        <v>9</v>
      </c>
      <c r="F32" s="51">
        <v>4</v>
      </c>
      <c r="G32" s="52">
        <v>37</v>
      </c>
    </row>
    <row r="33" spans="2:7" x14ac:dyDescent="0.3">
      <c r="B33" s="67" t="s">
        <v>141</v>
      </c>
      <c r="C33" s="51">
        <v>7</v>
      </c>
      <c r="D33" s="51">
        <v>9.5</v>
      </c>
      <c r="E33" s="51">
        <v>6</v>
      </c>
      <c r="F33" s="51">
        <v>0.5</v>
      </c>
      <c r="G33" s="52">
        <v>23</v>
      </c>
    </row>
    <row r="34" spans="2:7" x14ac:dyDescent="0.3">
      <c r="B34" s="67" t="s">
        <v>142</v>
      </c>
      <c r="C34" s="51">
        <v>12</v>
      </c>
      <c r="D34" s="51">
        <v>10.5</v>
      </c>
      <c r="E34" s="51">
        <v>9</v>
      </c>
      <c r="F34" s="51">
        <v>1.5</v>
      </c>
      <c r="G34" s="52">
        <v>33</v>
      </c>
    </row>
    <row r="35" spans="2:7" x14ac:dyDescent="0.3">
      <c r="B35" s="67" t="s">
        <v>143</v>
      </c>
      <c r="C35" s="51">
        <v>12</v>
      </c>
      <c r="D35" s="51">
        <v>12</v>
      </c>
      <c r="E35" s="51">
        <v>4</v>
      </c>
      <c r="F35" s="51">
        <v>3.5</v>
      </c>
      <c r="G35" s="52">
        <v>31.5</v>
      </c>
    </row>
    <row r="36" spans="2:7" x14ac:dyDescent="0.3">
      <c r="B36" s="67" t="s">
        <v>144</v>
      </c>
      <c r="C36" s="51">
        <v>12</v>
      </c>
      <c r="D36" s="51">
        <v>10.5</v>
      </c>
      <c r="E36" s="51">
        <v>9</v>
      </c>
      <c r="F36" s="51">
        <v>4</v>
      </c>
      <c r="G36" s="52">
        <v>35.5</v>
      </c>
    </row>
    <row r="37" spans="2:7" x14ac:dyDescent="0.3">
      <c r="B37" s="67" t="s">
        <v>145</v>
      </c>
      <c r="C37" s="51">
        <v>9</v>
      </c>
      <c r="D37" s="51">
        <v>9</v>
      </c>
      <c r="E37" s="51">
        <v>7</v>
      </c>
      <c r="F37" s="51">
        <v>1</v>
      </c>
      <c r="G37" s="52">
        <v>26</v>
      </c>
    </row>
    <row r="38" spans="2:7" x14ac:dyDescent="0.3">
      <c r="B38" s="67" t="s">
        <v>146</v>
      </c>
      <c r="C38" s="51">
        <v>12</v>
      </c>
      <c r="D38" s="51">
        <v>10.5</v>
      </c>
      <c r="E38" s="51">
        <v>6</v>
      </c>
      <c r="F38" s="51">
        <v>1.5</v>
      </c>
      <c r="G38" s="52">
        <v>30</v>
      </c>
    </row>
    <row r="39" spans="2:7" x14ac:dyDescent="0.3">
      <c r="B39" s="67" t="s">
        <v>147</v>
      </c>
      <c r="C39" s="51">
        <v>5.5</v>
      </c>
      <c r="D39" s="51">
        <v>9</v>
      </c>
      <c r="E39" s="51">
        <v>3</v>
      </c>
      <c r="F39" s="51">
        <v>1.5</v>
      </c>
      <c r="G39" s="52">
        <v>19</v>
      </c>
    </row>
    <row r="40" spans="2:7" x14ac:dyDescent="0.3">
      <c r="B40" s="67" t="s">
        <v>148</v>
      </c>
      <c r="C40" s="51">
        <v>12</v>
      </c>
      <c r="D40" s="51">
        <v>9</v>
      </c>
      <c r="E40" s="51">
        <v>6</v>
      </c>
      <c r="F40" s="51">
        <v>0</v>
      </c>
      <c r="G40" s="52">
        <v>27</v>
      </c>
    </row>
    <row r="41" spans="2:7" x14ac:dyDescent="0.3">
      <c r="B41" s="67" t="s">
        <v>149</v>
      </c>
      <c r="C41" s="51">
        <v>12</v>
      </c>
      <c r="D41" s="51">
        <v>12</v>
      </c>
      <c r="E41" s="51">
        <v>10</v>
      </c>
      <c r="F41" s="51">
        <v>4</v>
      </c>
      <c r="G41" s="52">
        <v>38</v>
      </c>
    </row>
    <row r="42" spans="2:7" x14ac:dyDescent="0.3">
      <c r="B42" s="67" t="s">
        <v>150</v>
      </c>
      <c r="C42" s="51">
        <v>12</v>
      </c>
      <c r="D42" s="51">
        <v>10.5</v>
      </c>
      <c r="E42" s="51">
        <v>10</v>
      </c>
      <c r="F42" s="51">
        <v>2</v>
      </c>
      <c r="G42" s="52">
        <v>34.5</v>
      </c>
    </row>
    <row r="43" spans="2:7" x14ac:dyDescent="0.3">
      <c r="B43" s="67" t="s">
        <v>151</v>
      </c>
      <c r="C43" s="51">
        <v>12</v>
      </c>
      <c r="D43" s="51">
        <v>11.5</v>
      </c>
      <c r="E43" s="51">
        <v>8</v>
      </c>
      <c r="F43" s="51">
        <v>2.5</v>
      </c>
      <c r="G43" s="52">
        <v>34</v>
      </c>
    </row>
    <row r="44" spans="2:7" x14ac:dyDescent="0.3">
      <c r="B44" s="67" t="s">
        <v>152</v>
      </c>
      <c r="C44" s="51">
        <v>12</v>
      </c>
      <c r="D44" s="51">
        <v>9.5</v>
      </c>
      <c r="E44" s="51">
        <v>6</v>
      </c>
      <c r="F44" s="51">
        <v>0.5</v>
      </c>
      <c r="G44" s="52">
        <v>28</v>
      </c>
    </row>
    <row r="45" spans="2:7" x14ac:dyDescent="0.3">
      <c r="B45" s="67" t="s">
        <v>153</v>
      </c>
      <c r="C45" s="51">
        <v>12</v>
      </c>
      <c r="D45" s="51">
        <v>10.5</v>
      </c>
      <c r="E45" s="51">
        <v>9</v>
      </c>
      <c r="F45" s="51">
        <v>1.5</v>
      </c>
      <c r="G45" s="52">
        <v>33</v>
      </c>
    </row>
    <row r="46" spans="2:7" ht="15" thickBot="1" x14ac:dyDescent="0.35">
      <c r="B46" s="68" t="s">
        <v>154</v>
      </c>
      <c r="C46" s="53">
        <v>12</v>
      </c>
      <c r="D46" s="53">
        <v>11</v>
      </c>
      <c r="E46" s="53">
        <v>8</v>
      </c>
      <c r="F46" s="53">
        <v>3</v>
      </c>
      <c r="G46" s="54">
        <v>34</v>
      </c>
    </row>
    <row r="47" spans="2:7" ht="15" thickBot="1" x14ac:dyDescent="0.35">
      <c r="B47" s="69" t="s">
        <v>155</v>
      </c>
      <c r="C47" s="47">
        <f>SUM(C5:C46)/42</f>
        <v>11.083333333333334</v>
      </c>
      <c r="D47" s="47">
        <f t="shared" ref="D47:G47" si="0">SUM(D5:D46)/42</f>
        <v>9.8571428571428577</v>
      </c>
      <c r="E47" s="47">
        <f t="shared" si="0"/>
        <v>6.4285714285714288</v>
      </c>
      <c r="F47" s="61">
        <f t="shared" si="0"/>
        <v>1.8928571428571428</v>
      </c>
      <c r="G47" s="47">
        <f t="shared" si="0"/>
        <v>29.261904761904763</v>
      </c>
    </row>
  </sheetData>
  <mergeCells count="1">
    <mergeCell ref="C3:G3"/>
  </mergeCells>
  <conditionalFormatting sqref="G5:G46">
    <cfRule type="cellIs" dxfId="17" priority="55" operator="between">
      <formula>28</formula>
      <formula>42</formula>
    </cfRule>
    <cfRule type="cellIs" dxfId="16" priority="56" operator="between">
      <formula>14</formula>
      <formula>27.5</formula>
    </cfRule>
    <cfRule type="cellIs" dxfId="15" priority="57" operator="between">
      <formula>0</formula>
      <formula>13.5</formula>
    </cfRule>
  </conditionalFormatting>
  <conditionalFormatting sqref="C5:C46">
    <cfRule type="cellIs" dxfId="14" priority="67" operator="between">
      <formula>8</formula>
      <formula>12</formula>
    </cfRule>
    <cfRule type="cellIs" dxfId="13" priority="68" operator="between">
      <formula>4</formula>
      <formula>7.5</formula>
    </cfRule>
    <cfRule type="cellIs" dxfId="12" priority="69" operator="between">
      <formula>0</formula>
      <formula>3.5</formula>
    </cfRule>
  </conditionalFormatting>
  <conditionalFormatting sqref="D5:D46">
    <cfRule type="cellIs" dxfId="11" priority="64" operator="between">
      <formula>8</formula>
      <formula>12</formula>
    </cfRule>
    <cfRule type="cellIs" dxfId="10" priority="65" operator="between">
      <formula>4</formula>
      <formula>7.5</formula>
    </cfRule>
    <cfRule type="cellIs" dxfId="9" priority="66" operator="between">
      <formula>0</formula>
      <formula>3.5</formula>
    </cfRule>
  </conditionalFormatting>
  <conditionalFormatting sqref="E5:E46">
    <cfRule type="cellIs" dxfId="8" priority="61" operator="between">
      <formula>8</formula>
      <formula>12</formula>
    </cfRule>
    <cfRule type="cellIs" dxfId="7" priority="62" operator="between">
      <formula>4</formula>
      <formula>7.5</formula>
    </cfRule>
    <cfRule type="cellIs" dxfId="6" priority="63" operator="between">
      <formula>0</formula>
      <formula>3.5</formula>
    </cfRule>
  </conditionalFormatting>
  <conditionalFormatting sqref="F5:F46">
    <cfRule type="cellIs" dxfId="5" priority="58" operator="between">
      <formula>4</formula>
      <formula>6</formula>
    </cfRule>
    <cfRule type="cellIs" dxfId="4" priority="59" operator="between">
      <formula>2</formula>
      <formula>3.5</formula>
    </cfRule>
    <cfRule type="cellIs" dxfId="3" priority="60" operator="between">
      <formula>0</formula>
      <formula>1.5</formula>
    </cfRule>
  </conditionalFormatting>
  <conditionalFormatting sqref="C47:E47 G47">
    <cfRule type="cellIs" dxfId="2" priority="1" operator="greaterThanOrEqual">
      <formula>12</formula>
    </cfRule>
    <cfRule type="cellIs" dxfId="1" priority="2" operator="between">
      <formula>6</formula>
      <formula>11.5</formula>
    </cfRule>
    <cfRule type="cellIs" dxfId="0" priority="3" operator="lessThanOrEqual">
      <formula>5.5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54A16F-D119-40B4-92F6-62A7377DB2B1}">
  <ds:schemaRefs>
    <ds:schemaRef ds:uri="http://schemas.microsoft.com/office/2006/metadata/properties"/>
    <ds:schemaRef ds:uri="http://schemas.microsoft.com/office/infopath/2007/PartnerControls"/>
    <ds:schemaRef ds:uri="67d70fc1-feb1-45e9-9aeb-88a3359c5041"/>
    <ds:schemaRef ds:uri="32339ef3-465d-4a06-9e14-57d3955796f5"/>
    <ds:schemaRef ds:uri="ba616aa1-8870-443e-b2aa-0e4b68090a65"/>
  </ds:schemaRefs>
</ds:datastoreItem>
</file>

<file path=customXml/itemProps2.xml><?xml version="1.0" encoding="utf-8"?>
<ds:datastoreItem xmlns:ds="http://schemas.openxmlformats.org/officeDocument/2006/customXml" ds:itemID="{B5D65E11-9EF9-4969-94AA-D63E96725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9ED0C4-1A83-41F6-91C9-BBA026A90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FiGi SHM's</vt:lpstr>
      <vt:lpstr>Onderdelen FiGi SHM's</vt:lpstr>
      <vt:lpstr>FiGi SVK's</vt:lpstr>
      <vt:lpstr>Onderdelen FiGi SVK's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Koopman Ronald</dc:creator>
  <cp:keywords/>
  <dc:description/>
  <cp:lastModifiedBy>Achten Jeroen</cp:lastModifiedBy>
  <cp:revision/>
  <cp:lastPrinted>2021-03-19T08:25:29Z</cp:lastPrinted>
  <dcterms:created xsi:type="dcterms:W3CDTF">2021-03-04T16:15:37Z</dcterms:created>
  <dcterms:modified xsi:type="dcterms:W3CDTF">2021-03-19T08:25:30Z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b07a4dcd-8248-4c44-8f45-1001ada7fca7</vt:lpwstr>
  </property>
</Properties>
</file>