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sharepoint.com/sites/DKB-043/PV_2020_2021/"/>
    </mc:Choice>
  </mc:AlternateContent>
  <xr:revisionPtr revIDLastSave="64" documentId="8_{E54022FD-0ADA-4115-8CEC-CCB47D36A1E7}" xr6:coauthVersionLast="45" xr6:coauthVersionMax="45" xr10:uidLastSave="{79E5A8AB-E525-4B1D-9CB7-5CD458F988B7}"/>
  <bookViews>
    <workbookView xWindow="-120" yWindow="-120" windowWidth="25440" windowHeight="15390" xr2:uid="{E9C35B08-149C-41C9-83CE-545E980927A1}"/>
  </bookViews>
  <sheets>
    <sheet name="2020 Limburg" sheetId="1" r:id="rId1"/>
    <sheet name="details GI" sheetId="2" r:id="rId2"/>
  </sheets>
  <definedNames>
    <definedName name="_xlnm._FilterDatabase" localSheetId="0" hidden="1">'2020 Limburg'!$A$7:$P$7</definedName>
    <definedName name="_xlnm.Print_Titles" localSheetId="0">'2020 Limburg'!$5:$5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1" l="1"/>
  <c r="O4"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8" i="1"/>
  <c r="C15" i="2" l="1"/>
  <c r="N4" i="1" l="1"/>
  <c r="M4" i="1"/>
  <c r="L4" i="1"/>
  <c r="K4" i="1"/>
  <c r="J4" i="1"/>
  <c r="I4" i="1"/>
  <c r="H4" i="1"/>
  <c r="G4" i="1"/>
  <c r="F4" i="1"/>
  <c r="E4" i="1"/>
  <c r="D4" i="1"/>
  <c r="C4" i="1"/>
  <c r="B4" i="1"/>
  <c r="P4" i="1" l="1"/>
</calcChain>
</file>

<file path=xl/sharedStrings.xml><?xml version="1.0" encoding="utf-8"?>
<sst xmlns="http://schemas.openxmlformats.org/spreadsheetml/2006/main" count="195" uniqueCount="181">
  <si>
    <t xml:space="preserve">aard van de subsidie: </t>
  </si>
  <si>
    <t xml:space="preserve">Totaal Vlaanderen: </t>
  </si>
  <si>
    <t xml:space="preserve">Totaal Limburg: </t>
  </si>
  <si>
    <t>BEGUNSTIGDE</t>
  </si>
  <si>
    <t>Gemeentefonds:
hoofddotatie 2020</t>
  </si>
  <si>
    <t>COVID-19:
armoede-bestrijding</t>
  </si>
  <si>
    <t>COVID-19:
Consumptiebudget voor kwetsbare groepen
(voorschot 90%)</t>
  </si>
  <si>
    <t>TOTAAL</t>
  </si>
  <si>
    <t>HASSELT</t>
  </si>
  <si>
    <t>NIEUWERKERKEN</t>
  </si>
  <si>
    <t>BOCHOLT</t>
  </si>
  <si>
    <t>LOMMEL</t>
  </si>
  <si>
    <t>HOUTHALEN-HELCHTEREN</t>
  </si>
  <si>
    <t>HEERS</t>
  </si>
  <si>
    <t>KORTESSEM</t>
  </si>
  <si>
    <t>OCMW VAN AS</t>
  </si>
  <si>
    <t>OCMW VAN BERINGEN</t>
  </si>
  <si>
    <t>OCMW VAN DIEPENBEEK</t>
  </si>
  <si>
    <t>OCMW VAN GENK</t>
  </si>
  <si>
    <t>OCMW VAN GINGELOM</t>
  </si>
  <si>
    <t>OCMW VAN HALEN</t>
  </si>
  <si>
    <t>OCMW VAN HASSELT</t>
  </si>
  <si>
    <t>OCMW VAN HERK-DE-STAD</t>
  </si>
  <si>
    <t>OCMW VAN LEOPOLDSBURG</t>
  </si>
  <si>
    <t>OCMW VAN LUMMEN</t>
  </si>
  <si>
    <t>OCMW VAN NIEUWERKERKEN</t>
  </si>
  <si>
    <t>OCMW VAN SINT-TRUIDEN</t>
  </si>
  <si>
    <t>OCMW VAN TESSENDERLO</t>
  </si>
  <si>
    <t>OCMW VAN ZONHOVEN</t>
  </si>
  <si>
    <t>OCMW VAN ZUTENDAAL</t>
  </si>
  <si>
    <t>OCMW VAN HAM</t>
  </si>
  <si>
    <t>OCMW VAN HEUSDEN-ZOLDER</t>
  </si>
  <si>
    <t>OCMW VAN BOCHOLT</t>
  </si>
  <si>
    <t>OCMW VAN BREE</t>
  </si>
  <si>
    <t>OCMW VAN KINROOI</t>
  </si>
  <si>
    <t>OCMW VAN LOMMEL</t>
  </si>
  <si>
    <t>OCMW VAN MAASEIK</t>
  </si>
  <si>
    <t>OCMW VAN PEER</t>
  </si>
  <si>
    <t>OCMW VAN HAMONT-ACHEL</t>
  </si>
  <si>
    <t>OCMW VAN HECHTEL-EKSEL</t>
  </si>
  <si>
    <t>OCMW VAN HOUTHALEN-HELCHTEREN</t>
  </si>
  <si>
    <t>OCMW VAN DILSEN-STOKKEM</t>
  </si>
  <si>
    <t>OCMW VAN OUDSBERGEN</t>
  </si>
  <si>
    <t>OCMW VAN OCMW PELT</t>
  </si>
  <si>
    <t>OCMW VAN ALKEN</t>
  </si>
  <si>
    <t>OCMW VAN BILZEN</t>
  </si>
  <si>
    <t>OCMW VAN BORGLOON</t>
  </si>
  <si>
    <t>OCMW VAN HEERS</t>
  </si>
  <si>
    <t>OCMW VAN HERSTAPPE</t>
  </si>
  <si>
    <t>OCMW VAN HOESELT</t>
  </si>
  <si>
    <t>OCMW VAN KORTESSEM</t>
  </si>
  <si>
    <t>OCMW VAN LANAKEN</t>
  </si>
  <si>
    <t>OCMW VAN RIEMST</t>
  </si>
  <si>
    <t>OCMW VAN WELLEN</t>
  </si>
  <si>
    <t>OCMW VAN MAASMECHELEN</t>
  </si>
  <si>
    <t>OCMW VAN VOEREN</t>
  </si>
  <si>
    <t>Opdrachthoudende vereniging VitaS</t>
  </si>
  <si>
    <t>Opdrachthoudende vereniging IGL</t>
  </si>
  <si>
    <t>Dienstverlenende vereniging IZ</t>
  </si>
  <si>
    <t>Politiezone BERINGEN/HAM/TESSENDERLO</t>
  </si>
  <si>
    <t>Politiezone BILZEN/HOESELT/RIEMST</t>
  </si>
  <si>
    <t>Politiezone CARMA</t>
  </si>
  <si>
    <t>Politiezone HANO</t>
  </si>
  <si>
    <t>Politiezone KEMPENLAND</t>
  </si>
  <si>
    <t>Politiezone LANAKEN MAASMECHELEN</t>
  </si>
  <si>
    <t>Politiezone LIMBURG REGIO HOOFDSTAD</t>
  </si>
  <si>
    <t>Provinciebestuur Limburg</t>
  </si>
  <si>
    <t>ZORG HOUTHALEN-HELCHTEREN</t>
  </si>
  <si>
    <t>ZORGBEDRIJF OUDERENZORG GENK</t>
  </si>
  <si>
    <t>ALGEMEEN ZIEKENHUIS VESALIUS</t>
  </si>
  <si>
    <t>AUTONOME VERZORGINGSINSTELLING VIRGA JESSE</t>
  </si>
  <si>
    <t>MEDISCH CENTRUM NOORD-OOST LIMBURG MCNOL</t>
  </si>
  <si>
    <t>ZIEKENHUIS OOST-LIMBURG ZOL</t>
  </si>
  <si>
    <t>Kerkfabriek Sint-Willibrordus (BOCHOLT)</t>
  </si>
  <si>
    <t>Kerkfabriek Sint-Martinus Vechmaal (HEERS)</t>
  </si>
  <si>
    <t>Kerkfabriek Sint-Martinus Houthalen (HOUTHALEN-HELCHTEREN)</t>
  </si>
  <si>
    <t>Kerkfabriek Sint-Quintinus Guigoven (KORTESSEM)</t>
  </si>
  <si>
    <t>Gemeente</t>
  </si>
  <si>
    <t>EK.72003.002.004 - Parochiekerk Sint-Willibrordus in Reppel - restauratiewerken fase 4 (restauratie interieur niet-beschermde delen en realisatie gemeenschapsruimte)</t>
  </si>
  <si>
    <t>Kerkfabriek Sint-Willibrordus</t>
  </si>
  <si>
    <t>EK.71022.009.004 - Parochiekerk Sint-Hubertus in Runkst - ontwerpend haalbaarheidsonderzoek inzake de transformatie van kerkgebouwen voor nieuwe functies</t>
  </si>
  <si>
    <t>Stad Hasselt</t>
  </si>
  <si>
    <t>EK.71022.016.001 - Parochiekerk Heilig Hart - ontwerpend haalbaarheidsonderzoek inzake de transformatie van kerkgebouwen voor nieuwe functies</t>
  </si>
  <si>
    <t xml:space="preserve">EK.73022.001.004 - Parochiekerk Sint-Martinus in Vechmaal - restauratie daken </t>
  </si>
  <si>
    <t>Kerkfabriek Sint-Martinus Vechmaal</t>
  </si>
  <si>
    <t>EK.72039.001.004 - Parochiekerk Sint-Martinus - restauratiewerken aan niet-beschermde delen (perceel 2: herconditioneringswerken)</t>
  </si>
  <si>
    <t>Kerkfabriek Sint-Martinus Houthalen</t>
  </si>
  <si>
    <t xml:space="preserve">EK.73040.001.006 - Parochiekerk Sint-Quintinus in Guigoven - renovatie en verbouwingswerken voor een nevenbestemming fase 2 </t>
  </si>
  <si>
    <t>Kerkfbabriek Sint-Quintinus Guigoven</t>
  </si>
  <si>
    <t>EK.72020.005.001 - Sint-Jozefskapel in Stevensvennen - ontwerpend haalbaarheidsonderzoek inzake de transformatie van kerkgebouwen voor nieuwe functies</t>
  </si>
  <si>
    <t>Stad Lommel</t>
  </si>
  <si>
    <t>EK.71045.004.001 - Parochiekerk Sint-Jan de Doper in Binderveld - herstellingswerken</t>
  </si>
  <si>
    <t>Gemeente Nieuwerkerken</t>
  </si>
  <si>
    <t>EK.71045.004.002 - Parochiekerk Sint-Jan de Doper in Binderveld - ontwerpend haalbaarheidsonderzoek inzake transformatie van kerkgebouwen voor nieuwe functies</t>
  </si>
  <si>
    <t>Gemeentefonds:
compensatie voor gemeenten die provinciale instellingen overnamen</t>
  </si>
  <si>
    <t>gemeente AS</t>
  </si>
  <si>
    <t>gemeente BERINGEN</t>
  </si>
  <si>
    <t>gemeente DIEPENBEEK</t>
  </si>
  <si>
    <t>gemeente GENK</t>
  </si>
  <si>
    <t>gemeente GINGELOM</t>
  </si>
  <si>
    <t>gemeente HALEN</t>
  </si>
  <si>
    <t>gemeente HASSELT</t>
  </si>
  <si>
    <t>gemeente HERK-DE-STAD</t>
  </si>
  <si>
    <t>gemeente LEOPOLDSBURG</t>
  </si>
  <si>
    <t>gemeente LUMMEN</t>
  </si>
  <si>
    <t>gemeente NIEUWERKERKEN</t>
  </si>
  <si>
    <t>gemeente SINT-TRUIDEN</t>
  </si>
  <si>
    <t>gemeente TESSENDERLO</t>
  </si>
  <si>
    <t>gemeente ZONHOVEN</t>
  </si>
  <si>
    <t>gemeente ZUTENDAAL</t>
  </si>
  <si>
    <t>gemeente HAM</t>
  </si>
  <si>
    <t>gemeente HEUSDEN-ZOLDER</t>
  </si>
  <si>
    <t>gemeente BOCHOLT</t>
  </si>
  <si>
    <t>gemeente BREE</t>
  </si>
  <si>
    <t>gemeente KINROOI</t>
  </si>
  <si>
    <t>gemeente LOMMEL</t>
  </si>
  <si>
    <t>gemeente MAASEIK</t>
  </si>
  <si>
    <t>gemeente PEER</t>
  </si>
  <si>
    <t>gemeente HAMONT-ACHEL</t>
  </si>
  <si>
    <t>gemeente HECHTEL-EKSEL</t>
  </si>
  <si>
    <t>gemeente HOUTHALEN-HELCHTEREN</t>
  </si>
  <si>
    <t>gemeente DILSEN-STOKKEM</t>
  </si>
  <si>
    <t>gemeente OUDSBERGEN</t>
  </si>
  <si>
    <t>gemeente PELT</t>
  </si>
  <si>
    <t>gemeente ALKEN</t>
  </si>
  <si>
    <t>gemeente BILZEN</t>
  </si>
  <si>
    <t>gemeente BORGLOON</t>
  </si>
  <si>
    <t>gemeente HEERS</t>
  </si>
  <si>
    <t>gemeente HERSTAPPE</t>
  </si>
  <si>
    <t>gemeente HOESELT</t>
  </si>
  <si>
    <t>gemeente KORTESSEM</t>
  </si>
  <si>
    <t>gemeente LANAKEN</t>
  </si>
  <si>
    <t>gemeente RIEMST</t>
  </si>
  <si>
    <t>gemeente TONGEREN</t>
  </si>
  <si>
    <t>gemeente WELLEN</t>
  </si>
  <si>
    <t>gemeente MAASMECHELEN</t>
  </si>
  <si>
    <t>gemeente VOEREN</t>
  </si>
  <si>
    <t>datum van toekenning van de subsidie</t>
  </si>
  <si>
    <t>MB van 18/04/2020</t>
  </si>
  <si>
    <t>MB van 24/01/2020</t>
  </si>
  <si>
    <t>voorschotten 2020: MB van 24/01/2020;  definitieve aandelen en saldi 2020: MB van 25/01/2021</t>
  </si>
  <si>
    <t>MB van 29/10/2020</t>
  </si>
  <si>
    <t>MB van 19/11/2020</t>
  </si>
  <si>
    <t>COVID-19:
noodfonds voor cultuur, jeugd en sport</t>
  </si>
  <si>
    <t xml:space="preserve">27/02/2015 (toekenning op basis van BVR van 27/02/2015 + bijlage) </t>
  </si>
  <si>
    <t>MB van 18/12/2020</t>
  </si>
  <si>
    <t>19/06/2020 (toekenning op basis van het decreet van 19 juni 2020 tot het nemen van dringende maatregelen m.b.t. de noodfondsen voor cultuur, jeugd, sport, media en de lokale besturen, en m.b.t. de armoedebestrijding n.a.v. de COVID-19 pandemie + bijlage)</t>
  </si>
  <si>
    <t>Benaming subsidie</t>
  </si>
  <si>
    <t>Gemeentefonds:
aanvullende dotatie ter compensatie van de afschaffing van de Elia-taks</t>
  </si>
  <si>
    <t>Gemeentefonds:
aanvullende dotatie voor de 
centrumsteden ten gevolge van de integratie van het Stedenfonds in het Gemeentefonds</t>
  </si>
  <si>
    <t>Gemeentefonds:
aanvullende dotatie ten gevolge van de integratie van een aantal sectorale subsidies in het Gemeentefonds</t>
  </si>
  <si>
    <t>regularisatiepremies voor de ex-contingentgesco's</t>
  </si>
  <si>
    <t>algemene
financiering (1)</t>
  </si>
  <si>
    <t xml:space="preserve">algemene
financiering (1) </t>
  </si>
  <si>
    <t>toekenning op basis van art. 19decies en bijlage 1 van het decreet  van 5 juli 2002 tot vaststelling van de regels inzake de dotatie en de verdeling van het Vlaams Gemeentefonds</t>
  </si>
  <si>
    <t>algemene
financiering (2)</t>
  </si>
  <si>
    <t>algemene
financiering (3)</t>
  </si>
  <si>
    <t>projectsubsidie (4)</t>
  </si>
  <si>
    <t>projectsubsidie (5)</t>
  </si>
  <si>
    <t>projectsubsidie (6)</t>
  </si>
  <si>
    <t>dotatie op basis van de verschuldigde 
responsabiliserings-bijdragen</t>
  </si>
  <si>
    <t>dotatie op basis van de oppervlakte
open ruimte</t>
  </si>
  <si>
    <t xml:space="preserve">(1) deze algemene financieringssubsidies worden aan de begunstigden verstrekt zonder enige aanvraag- of rapporteringsverplichting. De aanwending van deze subsidies door de begunstigden is volledig vrij: zij kunnen worden gebruikt voor de financiering van hun algemene werking, maar ook voor de financiering van investeringen, projecten en derden. De begunstigden moeten daarover geen enkele verantwoording afleggen. </t>
  </si>
  <si>
    <t xml:space="preserve">(2) het Noodfonds voor cultuur, jeugd en sport is een algemene financieringssubsidie die aan de gemeenten werd verstrekt n.a.v. de COVID-19 pandemie. De aanwending van deze subsidie door de begunstigden is volledig vrij (werkingssubsidie / projectsubsidie / investeringssubsidie). De met deze subsidie gefinancierde uitgaven kunnen zowel in 2020 als later gebeuren. Een specifieke rapportering is niet vereist maar de besteding van deze middelen wordt wel gemonitored op basis van de reguliere digitale rapportering over de BBC-jaarrekeningen. </t>
  </si>
  <si>
    <t xml:space="preserve">(3) de subsidie voor armoedebestrijding is een algemene financieringssubsidie die aan de gemeenten werd verstrekt n.a.v. de COVID-19 pandemie. De aanwending van deze subsidie door de gemeenten/OCMW's is volledig vrij (werkingssubsidie / projectsubsidie / investeringssubsidie) De uitgaven kunnen zowel in 2020 als later gebeuren. De besturen moeten over hun acties die met deze subsidie worden gefinancierd wel rapporteren via de reguliere digitale rapportering over de BBC-jaarrekening (acties met code ABB-ARM-COR). </t>
  </si>
  <si>
    <t>COVID-19:
noodopvang schoolkinderen mei-juni 2020</t>
  </si>
  <si>
    <t>(6) de subsidies voor gesubsidieerde infrastructuur omvatten de subsidies voor:
- nieuwbouw van crematoria;
- renovatie van niet als monument beschermde gebouwen van de erkende eredienst (kerken, bisschoppelijke seminaries en pastorijen);
- nieuwbouw, aankoop en verbouwing van ontmoetingscentra voor vrijzinnigen;
- studies voor herbestemming van parochiekerken;
- studies en aanpassingsinvesteringen voor nevenbestemmingen.</t>
  </si>
  <si>
    <t>(5) subsidie noodopvang schoolkinderen n.a.v. de COVID-19 pandemie: de Vlaamse Regering besliste op 15 mei 2020 om een subsidie toe te kennen aan lokale besturen voor de opvangplaatsen die ze samen met lokale actoren organiseren voor schoolkinderen. Dat moet ertoe bijdragen dat er opvang is voor alle schoolkinderen die vanaf 15 mei tot eind juni niet naar de klas kunnen, maar wel moeten worden opgevangen tijdens de schooluren. Lokale besturen kunnen beroep doen op de subsidie wanneer het opvangaanbod van het brede onderwijsveld en van de organisatoren buitenschoolse opvang niet volstaat.</t>
  </si>
  <si>
    <t>(4) subsidie consumptiebudget voor kwetsbare doelgroepen: de Vlaamse Regering besliste op 10 juli om aan de gemeenten en OCMW’s en de VGC in 2020 een subsidie van 15 miljoen euro toe te kennen ter ondersteuning van het consumptiebudget voor kwetsbare doelgroepen. Met die financiële aanmoediging wilde de Vlaamse Regering:
- de koopkracht verhogen van huishoudens die omwille van de coronacrisis ernstig inkomensverlies leden en die zich daardoor in een specifieke noodsituatie bevinden;
- de lokale economie, die evenzeer sterk is getroffen door de coronacrisis, via een krachtige lokale impuls versterken.  
Een eerste schijf van 90% van deze subsidie werd eind 2020 uitbetaald; het saldo wordt uitbetaald ten laatste op 31 december 2022, na de goedkeuring van een financiële en functionele verantwoording via de digitale rapportering over de BBC-jaarrekening (acties met code ABB-BON-COR).</t>
  </si>
  <si>
    <t>Opdrachthoudende vereniging Schulens Meer</t>
  </si>
  <si>
    <t>Gesubsidieerde infrastructuur
(zie tabblad "details GI")</t>
  </si>
  <si>
    <t>projectsubsidie (7)</t>
  </si>
  <si>
    <t>COVID-19:
projectsubsidie voor de organisatie van kinderopvang in de paasvakantie 2020
(via VVSG)</t>
  </si>
  <si>
    <t>(7) subsidie aan de VVSG voor kinderopvang tijdens de paasvakantie 2020: de Vlaamse Regering besliste op 17 april 2020 een eenmalige projectsubsidie toe te kennen aan de VVSG en de VGC voor de compensatie van de kosten voor de organisatie van kinderopvang tijdens de paasvakantie 2020 (periode 4 april-19 april). De VVSG heeft deze subsidie verder verdeeld onder de Vlaamse gemeenten (totaal bedrag van 496.841,81 euro).</t>
  </si>
  <si>
    <t>Project</t>
  </si>
  <si>
    <t>Bedrag</t>
  </si>
  <si>
    <t>Begunstigde</t>
  </si>
  <si>
    <t>Datum toekenning</t>
  </si>
  <si>
    <t>Subsidies in 2020 voor provincie Limburg (detail van tabblad '2020 Limburg', kolom N)</t>
  </si>
  <si>
    <t>Bijlage 3a - Minister Bart Somers (binnenlands bestuur)</t>
  </si>
  <si>
    <t>Bijlage 3a - Minister B. Somers (Binnenlands Bestuur)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</si>
</sst>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 [$EUR]"/>
  </numFmts>
  <fonts count="16"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Arial"/>
      <family val="2"/>
    </font>
    <font>
      <sz val="11"/>
      <color theme="1"/>
      <name val="Calibri"/>
      <family val="2"/>
    </font>
    <font>
      <sz val="11"/>
      <color theme="1"/>
      <name val="Segoe UI"/>
      <family val="2"/>
    </font>
    <font>
      <sz val="14"/>
      <color theme="1"/>
      <name val="Arial"/>
      <family val="2"/>
    </font>
    <font>
      <sz val="10"/>
      <color theme="1"/>
      <name val="Arial"/>
      <family val="2"/>
    </font>
    <font>
      <sz val="12"/>
      <color theme="1"/>
      <name val="Arial"/>
      <family val="2"/>
    </font>
    <font>
      <b/>
      <sz val="10"/>
      <name val="Arial"/>
      <family val="2"/>
    </font>
    <font>
      <b/>
      <sz val="10"/>
      <color theme="1"/>
      <name val="Arial"/>
      <family val="2"/>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right style="medium">
        <color auto="1"/>
      </right>
      <top style="thin">
        <color auto="1"/>
      </top>
      <bottom style="dashed">
        <color auto="1"/>
      </bottom>
      <diagonal/>
    </border>
    <border>
      <left style="thin">
        <color auto="1"/>
      </left>
      <right/>
      <top style="dashed">
        <color auto="1"/>
      </top>
      <bottom/>
      <diagonal/>
    </border>
    <border>
      <left style="thin">
        <color auto="1"/>
      </left>
      <right style="thin">
        <color auto="1"/>
      </right>
      <top style="dashed">
        <color auto="1"/>
      </top>
      <bottom/>
      <diagonal/>
    </border>
    <border>
      <left/>
      <right style="thin">
        <color auto="1"/>
      </right>
      <top style="dashed">
        <color auto="1"/>
      </top>
      <bottom/>
      <diagonal/>
    </border>
    <border>
      <left/>
      <right style="medium">
        <color auto="1"/>
      </right>
      <top style="dashed">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indexed="64"/>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s>
  <cellStyleXfs count="3">
    <xf numFmtId="0" fontId="0" fillId="0" borderId="0"/>
    <xf numFmtId="43" fontId="1" fillId="0" borderId="0" applyFont="0" applyFill="0" applyBorder="0" applyAlignment="0" applyProtection="0"/>
    <xf numFmtId="0" fontId="6" fillId="0" borderId="0"/>
  </cellStyleXfs>
  <cellXfs count="82">
    <xf numFmtId="0" fontId="0" fillId="0" borderId="0" xfId="0"/>
    <xf numFmtId="4" fontId="2" fillId="0" borderId="0" xfId="0" applyNumberFormat="1" applyFont="1" applyAlignment="1" applyProtection="1">
      <alignment wrapText="1"/>
      <protection locked="0"/>
    </xf>
    <xf numFmtId="4" fontId="3" fillId="0" borderId="0" xfId="0" applyNumberFormat="1" applyFont="1"/>
    <xf numFmtId="0" fontId="4" fillId="0" borderId="0" xfId="0" applyFont="1"/>
    <xf numFmtId="4" fontId="5" fillId="2" borderId="1" xfId="0" applyNumberFormat="1" applyFont="1" applyFill="1" applyBorder="1" applyAlignment="1" applyProtection="1">
      <alignment wrapText="1"/>
      <protection locked="0"/>
    </xf>
    <xf numFmtId="4" fontId="3" fillId="2" borderId="1" xfId="0" applyNumberFormat="1" applyFont="1" applyFill="1" applyBorder="1"/>
    <xf numFmtId="0" fontId="3" fillId="0" borderId="0" xfId="0" applyFont="1"/>
    <xf numFmtId="4" fontId="5" fillId="0" borderId="1" xfId="0" applyNumberFormat="1" applyFont="1" applyBorder="1" applyProtection="1">
      <protection locked="0"/>
    </xf>
    <xf numFmtId="4" fontId="3" fillId="0" borderId="1" xfId="1" applyNumberFormat="1" applyFont="1" applyBorder="1"/>
    <xf numFmtId="43" fontId="3" fillId="0" borderId="0" xfId="0" applyNumberFormat="1" applyFont="1"/>
    <xf numFmtId="4" fontId="2" fillId="0" borderId="1" xfId="0" applyNumberFormat="1" applyFont="1" applyBorder="1" applyAlignment="1" applyProtection="1">
      <alignment vertical="top" wrapText="1"/>
      <protection locked="0"/>
    </xf>
    <xf numFmtId="0" fontId="4" fillId="0" borderId="1" xfId="1" applyNumberFormat="1" applyFont="1" applyBorder="1" applyAlignment="1">
      <alignment vertical="top" wrapText="1"/>
    </xf>
    <xf numFmtId="0" fontId="4" fillId="0" borderId="1" xfId="0" applyFont="1" applyBorder="1" applyAlignment="1">
      <alignment vertical="top" wrapText="1"/>
    </xf>
    <xf numFmtId="0" fontId="4" fillId="0" borderId="1" xfId="1" applyNumberFormat="1" applyFont="1" applyBorder="1" applyAlignment="1">
      <alignment horizontal="left" vertical="top" wrapText="1"/>
    </xf>
    <xf numFmtId="0" fontId="3" fillId="0" borderId="1" xfId="1" applyNumberFormat="1" applyFont="1" applyBorder="1" applyAlignment="1">
      <alignment horizontal="left" vertical="top" wrapText="1"/>
    </xf>
    <xf numFmtId="0" fontId="4" fillId="0" borderId="0" xfId="0" applyFont="1" applyAlignment="1">
      <alignment vertical="top"/>
    </xf>
    <xf numFmtId="4" fontId="2" fillId="0" borderId="0" xfId="0" applyNumberFormat="1" applyFont="1" applyProtection="1">
      <protection locked="0"/>
    </xf>
    <xf numFmtId="4" fontId="4" fillId="0" borderId="0" xfId="1" applyNumberFormat="1" applyFont="1"/>
    <xf numFmtId="4" fontId="4" fillId="0" borderId="0" xfId="0" applyNumberFormat="1" applyFont="1"/>
    <xf numFmtId="43" fontId="4" fillId="0" borderId="0" xfId="1" applyFont="1"/>
    <xf numFmtId="0" fontId="0" fillId="0" borderId="0" xfId="0" applyAlignment="1">
      <alignment horizontal="center" vertical="center"/>
    </xf>
    <xf numFmtId="14" fontId="2" fillId="0" borderId="0" xfId="0" applyNumberFormat="1" applyFont="1" applyBorder="1" applyAlignment="1" applyProtection="1">
      <alignment vertical="top" wrapText="1"/>
      <protection locked="0"/>
    </xf>
    <xf numFmtId="14" fontId="4" fillId="0" borderId="0" xfId="1" applyNumberFormat="1" applyFont="1" applyBorder="1" applyAlignment="1">
      <alignment vertical="top" wrapText="1"/>
    </xf>
    <xf numFmtId="14" fontId="4" fillId="0" borderId="0" xfId="0" applyNumberFormat="1" applyFont="1" applyBorder="1" applyAlignment="1">
      <alignment vertical="top" wrapText="1"/>
    </xf>
    <xf numFmtId="14" fontId="4" fillId="0" borderId="0" xfId="1" applyNumberFormat="1" applyFont="1" applyBorder="1" applyAlignment="1">
      <alignment horizontal="left" vertical="top" wrapText="1"/>
    </xf>
    <xf numFmtId="14" fontId="3" fillId="0" borderId="0" xfId="1" applyNumberFormat="1" applyFont="1" applyBorder="1" applyAlignment="1">
      <alignment horizontal="left" vertical="top" wrapText="1"/>
    </xf>
    <xf numFmtId="3" fontId="2" fillId="0" borderId="0" xfId="0" applyNumberFormat="1" applyFont="1" applyBorder="1" applyAlignment="1">
      <alignment horizontal="right" vertical="top"/>
    </xf>
    <xf numFmtId="3" fontId="5" fillId="2" borderId="0" xfId="0" applyNumberFormat="1" applyFont="1" applyFill="1" applyBorder="1" applyAlignment="1">
      <alignment horizontal="right"/>
    </xf>
    <xf numFmtId="1" fontId="5" fillId="0" borderId="0" xfId="0" applyNumberFormat="1" applyFont="1" applyBorder="1" applyAlignment="1">
      <alignment horizontal="right"/>
    </xf>
    <xf numFmtId="1" fontId="2" fillId="0" borderId="0" xfId="0" applyNumberFormat="1" applyFont="1" applyBorder="1" applyAlignment="1">
      <alignment horizontal="right" vertical="top" wrapText="1"/>
    </xf>
    <xf numFmtId="1" fontId="2" fillId="0" borderId="0" xfId="0" applyNumberFormat="1" applyFont="1" applyBorder="1" applyAlignment="1">
      <alignment horizontal="left" wrapText="1"/>
    </xf>
    <xf numFmtId="1" fontId="2" fillId="0" borderId="0" xfId="0" applyNumberFormat="1" applyFont="1" applyBorder="1"/>
    <xf numFmtId="0" fontId="4" fillId="0" borderId="0" xfId="0" applyFont="1" applyBorder="1"/>
    <xf numFmtId="0" fontId="6" fillId="0" borderId="3" xfId="0" applyFont="1" applyBorder="1" applyAlignment="1">
      <alignment horizontal="left" vertical="top" wrapText="1"/>
    </xf>
    <xf numFmtId="164" fontId="6" fillId="0" borderId="2" xfId="0" applyNumberFormat="1" applyFont="1" applyBorder="1" applyAlignment="1">
      <alignment horizontal="right" vertical="top"/>
    </xf>
    <xf numFmtId="0" fontId="8" fillId="0" borderId="2" xfId="0" applyFont="1" applyBorder="1" applyAlignment="1">
      <alignment horizontal="left" vertical="top"/>
    </xf>
    <xf numFmtId="0" fontId="9" fillId="0" borderId="0" xfId="0" applyFont="1" applyAlignment="1">
      <alignment vertical="center"/>
    </xf>
    <xf numFmtId="0" fontId="10" fillId="0" borderId="0" xfId="0" applyFont="1"/>
    <xf numFmtId="0" fontId="10" fillId="0" borderId="0" xfId="0" applyFont="1" applyAlignment="1">
      <alignment horizontal="center" vertical="center"/>
    </xf>
    <xf numFmtId="0" fontId="10" fillId="0" borderId="0" xfId="0" applyFont="1" applyAlignment="1">
      <alignment vertical="center"/>
    </xf>
    <xf numFmtId="0" fontId="12" fillId="0" borderId="0" xfId="0" applyFont="1" applyFill="1" applyBorder="1" applyAlignment="1">
      <alignment horizontal="left" vertical="center" wrapText="1"/>
    </xf>
    <xf numFmtId="164" fontId="13" fillId="0" borderId="0" xfId="0" applyNumberFormat="1" applyFont="1" applyAlignment="1">
      <alignment horizontal="right" vertical="center"/>
    </xf>
    <xf numFmtId="0" fontId="11" fillId="0" borderId="4" xfId="0" applyFont="1" applyBorder="1" applyAlignment="1">
      <alignment vertical="center"/>
    </xf>
    <xf numFmtId="0" fontId="11" fillId="0" borderId="4" xfId="0" applyFont="1" applyBorder="1" applyAlignment="1">
      <alignment horizontal="center" vertical="center"/>
    </xf>
    <xf numFmtId="14" fontId="6" fillId="0" borderId="5" xfId="0" applyNumberFormat="1" applyFont="1" applyBorder="1" applyAlignment="1">
      <alignment horizontal="center" vertical="top"/>
    </xf>
    <xf numFmtId="0" fontId="6" fillId="0" borderId="7" xfId="0" applyFont="1" applyBorder="1" applyAlignment="1">
      <alignment horizontal="left"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164" fontId="6" fillId="0" borderId="9" xfId="0" applyNumberFormat="1" applyFont="1" applyBorder="1" applyAlignment="1">
      <alignment horizontal="right" vertical="top"/>
    </xf>
    <xf numFmtId="0" fontId="8" fillId="0" borderId="10" xfId="0" applyFont="1" applyBorder="1" applyAlignment="1">
      <alignment horizontal="left" vertical="top"/>
    </xf>
    <xf numFmtId="14" fontId="6" fillId="0" borderId="11" xfId="0" applyNumberFormat="1" applyFont="1" applyBorder="1" applyAlignment="1">
      <alignment horizontal="center" vertical="top"/>
    </xf>
    <xf numFmtId="0" fontId="6" fillId="0" borderId="12" xfId="0" applyFont="1" applyBorder="1" applyAlignment="1">
      <alignment horizontal="left" vertical="top" wrapText="1"/>
    </xf>
    <xf numFmtId="164" fontId="6" fillId="0" borderId="13" xfId="0" applyNumberFormat="1" applyFont="1" applyBorder="1" applyAlignment="1">
      <alignment horizontal="right" vertical="top"/>
    </xf>
    <xf numFmtId="0" fontId="8" fillId="0" borderId="14" xfId="0" applyFont="1" applyBorder="1" applyAlignment="1">
      <alignment horizontal="left" vertical="top"/>
    </xf>
    <xf numFmtId="14" fontId="6" fillId="0" borderId="15" xfId="0" applyNumberFormat="1" applyFont="1" applyBorder="1" applyAlignment="1">
      <alignment horizontal="center" vertical="top"/>
    </xf>
    <xf numFmtId="0" fontId="6" fillId="0" borderId="16" xfId="0" applyFont="1" applyBorder="1" applyAlignment="1">
      <alignment horizontal="left" vertical="top"/>
    </xf>
    <xf numFmtId="0" fontId="6" fillId="0" borderId="1" xfId="0" applyFont="1" applyBorder="1" applyAlignment="1">
      <alignment horizontal="left" vertical="top" wrapText="1"/>
    </xf>
    <xf numFmtId="164" fontId="6" fillId="0" borderId="17" xfId="0" applyNumberFormat="1" applyFont="1" applyBorder="1" applyAlignment="1">
      <alignment horizontal="right" vertical="top"/>
    </xf>
    <xf numFmtId="0" fontId="8" fillId="0" borderId="17" xfId="0" applyFont="1" applyBorder="1" applyAlignment="1">
      <alignment horizontal="left" vertical="top"/>
    </xf>
    <xf numFmtId="14" fontId="6" fillId="0" borderId="18" xfId="0" applyNumberFormat="1" applyFont="1" applyBorder="1" applyAlignment="1">
      <alignment horizontal="center" vertical="top"/>
    </xf>
    <xf numFmtId="0" fontId="6" fillId="0" borderId="6" xfId="0" applyFont="1" applyBorder="1" applyAlignment="1">
      <alignment horizontal="left" vertical="top"/>
    </xf>
    <xf numFmtId="0" fontId="6" fillId="0" borderId="19" xfId="0" applyFont="1" applyBorder="1" applyAlignment="1">
      <alignment horizontal="left" vertical="top" wrapText="1"/>
    </xf>
    <xf numFmtId="164" fontId="6" fillId="0" borderId="20" xfId="0" applyNumberFormat="1" applyFont="1" applyBorder="1" applyAlignment="1">
      <alignment horizontal="right" vertical="top"/>
    </xf>
    <xf numFmtId="0" fontId="7" fillId="0" borderId="20" xfId="0" applyFont="1" applyBorder="1" applyAlignment="1">
      <alignment horizontal="left" vertical="top"/>
    </xf>
    <xf numFmtId="14" fontId="6" fillId="0" borderId="21" xfId="0" applyNumberFormat="1" applyFont="1" applyBorder="1" applyAlignment="1">
      <alignment horizontal="center" vertical="top"/>
    </xf>
    <xf numFmtId="0" fontId="6" fillId="0" borderId="22" xfId="0" applyFont="1" applyBorder="1" applyAlignment="1">
      <alignment horizontal="left" vertical="top"/>
    </xf>
    <xf numFmtId="164" fontId="6" fillId="0" borderId="23" xfId="0" applyNumberFormat="1" applyFont="1" applyBorder="1" applyAlignment="1">
      <alignment horizontal="right" vertical="top"/>
    </xf>
    <xf numFmtId="0" fontId="8" fillId="0" borderId="23" xfId="0" applyFont="1" applyBorder="1" applyAlignment="1">
      <alignment horizontal="left" vertical="top"/>
    </xf>
    <xf numFmtId="14" fontId="6" fillId="0" borderId="24" xfId="0" applyNumberFormat="1" applyFont="1" applyBorder="1" applyAlignment="1">
      <alignment horizontal="center" vertical="top"/>
    </xf>
    <xf numFmtId="0" fontId="8" fillId="0" borderId="9" xfId="0" applyFont="1" applyBorder="1" applyAlignment="1">
      <alignment horizontal="left" vertical="top"/>
    </xf>
    <xf numFmtId="14" fontId="6" fillId="0" borderId="25" xfId="0" applyNumberFormat="1" applyFont="1" applyBorder="1" applyAlignment="1">
      <alignment horizontal="center" vertical="top"/>
    </xf>
    <xf numFmtId="0" fontId="6" fillId="0" borderId="26" xfId="0" applyFont="1" applyBorder="1" applyAlignment="1">
      <alignment horizontal="left" vertical="top" wrapText="1"/>
    </xf>
    <xf numFmtId="164" fontId="6" fillId="0" borderId="26" xfId="0" applyNumberFormat="1" applyFont="1" applyBorder="1" applyAlignment="1">
      <alignment horizontal="right" vertical="top"/>
    </xf>
    <xf numFmtId="0" fontId="8" fillId="0" borderId="26" xfId="0" applyFont="1" applyBorder="1" applyAlignment="1">
      <alignment horizontal="left" vertical="top"/>
    </xf>
    <xf numFmtId="14" fontId="6" fillId="0" borderId="27" xfId="0" applyNumberFormat="1" applyFont="1" applyBorder="1" applyAlignment="1">
      <alignment horizontal="center" vertical="top"/>
    </xf>
    <xf numFmtId="0" fontId="0" fillId="0" borderId="0" xfId="0" applyAlignment="1">
      <alignment vertical="center"/>
    </xf>
    <xf numFmtId="0" fontId="14" fillId="0" borderId="0" xfId="0" applyFont="1" applyAlignment="1">
      <alignment vertical="center"/>
    </xf>
    <xf numFmtId="0" fontId="15" fillId="0" borderId="0" xfId="0" applyFont="1" applyBorder="1" applyAlignment="1">
      <alignment horizontal="left" vertical="center"/>
    </xf>
    <xf numFmtId="0" fontId="0" fillId="0" borderId="0" xfId="0" applyAlignment="1">
      <alignment horizontal="left" vertical="top" wrapText="1"/>
    </xf>
    <xf numFmtId="49" fontId="0" fillId="0" borderId="0" xfId="0" applyNumberFormat="1" applyBorder="1" applyAlignment="1">
      <alignment horizontal="left" vertical="top" wrapText="1"/>
    </xf>
    <xf numFmtId="0" fontId="6" fillId="0" borderId="6" xfId="0" applyFont="1" applyBorder="1" applyAlignment="1">
      <alignment horizontal="left" vertical="top"/>
    </xf>
    <xf numFmtId="0" fontId="0" fillId="0" borderId="6" xfId="0" applyBorder="1" applyAlignment="1">
      <alignment horizontal="left" vertical="top"/>
    </xf>
  </cellXfs>
  <cellStyles count="3">
    <cellStyle name="Komma 2" xfId="1" xr:uid="{35426677-6842-4007-A71F-10EB9223AA04}"/>
    <cellStyle name="Standaard" xfId="0" builtinId="0"/>
    <cellStyle name="Standaard 2" xfId="2" xr:uid="{1BD6AC41-3C94-459C-B61D-20F0E03AE39A}"/>
  </cellStyles>
  <dxfs count="6">
    <dxf>
      <font>
        <b/>
        <i val="0"/>
        <condense val="0"/>
        <extend val="0"/>
        <color indexed="16"/>
      </font>
      <fill>
        <patternFill>
          <bgColor indexed="46"/>
        </patternFill>
      </fill>
    </dxf>
    <dxf>
      <font>
        <b/>
        <i val="0"/>
        <condense val="0"/>
        <extend val="0"/>
        <color indexed="16"/>
      </font>
      <fill>
        <patternFill>
          <bgColor indexed="46"/>
        </patternFill>
      </fill>
    </dxf>
    <dxf>
      <font>
        <b/>
        <i val="0"/>
        <condense val="0"/>
        <extend val="0"/>
        <color indexed="16"/>
      </font>
      <fill>
        <patternFill>
          <bgColor indexed="46"/>
        </patternFill>
      </fill>
    </dxf>
    <dxf>
      <font>
        <b/>
        <i val="0"/>
        <condense val="0"/>
        <extend val="0"/>
        <color indexed="16"/>
      </font>
      <fill>
        <patternFill>
          <bgColor indexed="46"/>
        </patternFill>
      </fill>
    </dxf>
    <dxf>
      <font>
        <b/>
        <i val="0"/>
        <condense val="0"/>
        <extend val="0"/>
        <color indexed="16"/>
      </font>
      <fill>
        <patternFill>
          <bgColor indexed="46"/>
        </patternFill>
      </fill>
    </dxf>
    <dxf>
      <font>
        <b/>
        <i val="0"/>
        <condense val="0"/>
        <extend val="0"/>
        <color indexed="16"/>
      </font>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DAF0-0BAC-4AC2-B362-3F69B7CF1FE4}">
  <sheetPr>
    <pageSetUpPr fitToPage="1"/>
  </sheetPr>
  <dimension ref="A1:Q123"/>
  <sheetViews>
    <sheetView tabSelected="1" zoomScale="90" zoomScaleNormal="90" workbookViewId="0">
      <pane xSplit="1" ySplit="5" topLeftCell="B6" activePane="bottomRight" state="frozen"/>
      <selection pane="topRight" activeCell="C1" sqref="C1"/>
      <selection pane="bottomLeft" activeCell="A4" sqref="A4"/>
      <selection pane="bottomRight"/>
    </sheetView>
  </sheetViews>
  <sheetFormatPr defaultColWidth="9.140625" defaultRowHeight="12.75" x14ac:dyDescent="0.2"/>
  <cols>
    <col min="1" max="1" width="58.28515625" style="32" bestFit="1" customWidth="1"/>
    <col min="2" max="2" width="18.28515625" style="18" customWidth="1"/>
    <col min="3" max="3" width="19.7109375" style="19" customWidth="1"/>
    <col min="4" max="4" width="21" style="19" customWidth="1"/>
    <col min="5" max="5" width="18.7109375" style="19" bestFit="1" customWidth="1"/>
    <col min="6" max="7" width="18.7109375" style="19" customWidth="1"/>
    <col min="8" max="8" width="16.5703125" style="18" customWidth="1"/>
    <col min="9" max="9" width="19.85546875" style="18" customWidth="1"/>
    <col min="10" max="11" width="24.28515625" style="18" customWidth="1"/>
    <col min="12" max="12" width="19.42578125" style="18" customWidth="1"/>
    <col min="13" max="13" width="17.7109375" style="18" customWidth="1"/>
    <col min="14" max="15" width="18.28515625" style="18" customWidth="1"/>
    <col min="16" max="16" width="16.42578125" style="2" customWidth="1"/>
    <col min="17" max="17" width="16.140625" style="3" bestFit="1" customWidth="1"/>
    <col min="18" max="16384" width="9.140625" style="3"/>
  </cols>
  <sheetData>
    <row r="1" spans="1:17" ht="30" customHeight="1" x14ac:dyDescent="0.2">
      <c r="A1" s="77" t="s">
        <v>179</v>
      </c>
    </row>
    <row r="2" spans="1:17" ht="25.5" x14ac:dyDescent="0.2">
      <c r="A2" s="26" t="s">
        <v>0</v>
      </c>
      <c r="B2" s="1" t="s">
        <v>152</v>
      </c>
      <c r="C2" s="1" t="s">
        <v>152</v>
      </c>
      <c r="D2" s="1" t="s">
        <v>153</v>
      </c>
      <c r="E2" s="1" t="s">
        <v>152</v>
      </c>
      <c r="F2" s="1" t="s">
        <v>152</v>
      </c>
      <c r="G2" s="1" t="s">
        <v>152</v>
      </c>
      <c r="H2" s="1" t="s">
        <v>152</v>
      </c>
      <c r="I2" s="1" t="s">
        <v>152</v>
      </c>
      <c r="J2" s="1" t="s">
        <v>155</v>
      </c>
      <c r="K2" s="1" t="s">
        <v>156</v>
      </c>
      <c r="L2" s="1" t="s">
        <v>157</v>
      </c>
      <c r="M2" s="1" t="s">
        <v>158</v>
      </c>
      <c r="N2" s="1" t="s">
        <v>159</v>
      </c>
      <c r="O2" s="1" t="s">
        <v>171</v>
      </c>
    </row>
    <row r="3" spans="1:17" s="6" customFormat="1" x14ac:dyDescent="0.2">
      <c r="A3" s="27" t="s">
        <v>1</v>
      </c>
      <c r="B3" s="4">
        <v>2767685000</v>
      </c>
      <c r="C3" s="4">
        <v>82999999.999999985</v>
      </c>
      <c r="D3" s="4">
        <v>131009724.20180695</v>
      </c>
      <c r="E3" s="4">
        <v>162294000.00999999</v>
      </c>
      <c r="F3" s="4">
        <v>24233613.439999998</v>
      </c>
      <c r="G3" s="4">
        <v>332597707.1742847</v>
      </c>
      <c r="H3" s="4">
        <v>31198407</v>
      </c>
      <c r="I3" s="4">
        <v>94639891.5</v>
      </c>
      <c r="J3" s="4">
        <v>83993210.862133786</v>
      </c>
      <c r="K3" s="4">
        <v>13500000.000000002</v>
      </c>
      <c r="L3" s="4">
        <v>12608896.610000005</v>
      </c>
      <c r="M3" s="4">
        <v>3821020</v>
      </c>
      <c r="N3" s="4">
        <v>2958883.55</v>
      </c>
      <c r="O3" s="4">
        <v>496841.81000000006</v>
      </c>
      <c r="P3" s="5">
        <f>SUM(B3:O3)</f>
        <v>3744037196.158226</v>
      </c>
    </row>
    <row r="4" spans="1:17" s="6" customFormat="1" x14ac:dyDescent="0.2">
      <c r="A4" s="28" t="s">
        <v>2</v>
      </c>
      <c r="B4" s="7">
        <f>SUM(B8:B113)</f>
        <v>273849288</v>
      </c>
      <c r="C4" s="7">
        <f t="shared" ref="C4:P4" si="0">SUM(C8:C113)</f>
        <v>10689585</v>
      </c>
      <c r="D4" s="7">
        <f t="shared" si="0"/>
        <v>18946749.993076578</v>
      </c>
      <c r="E4" s="7">
        <f t="shared" si="0"/>
        <v>8988490.5700000003</v>
      </c>
      <c r="F4" s="7">
        <f t="shared" si="0"/>
        <v>9111707.5999999996</v>
      </c>
      <c r="G4" s="8">
        <f t="shared" si="0"/>
        <v>59931013.055429153</v>
      </c>
      <c r="H4" s="8">
        <f t="shared" si="0"/>
        <v>5750004</v>
      </c>
      <c r="I4" s="8">
        <f t="shared" si="0"/>
        <v>9839316.5</v>
      </c>
      <c r="J4" s="8">
        <f t="shared" si="0"/>
        <v>11935435.723304875</v>
      </c>
      <c r="K4" s="8">
        <f t="shared" si="0"/>
        <v>1693644.2343333373</v>
      </c>
      <c r="L4" s="8">
        <f t="shared" si="0"/>
        <v>1607897.29</v>
      </c>
      <c r="M4" s="8">
        <f t="shared" si="0"/>
        <v>384690</v>
      </c>
      <c r="N4" s="8">
        <f t="shared" si="0"/>
        <v>498728.05</v>
      </c>
      <c r="O4" s="8">
        <f t="shared" si="0"/>
        <v>24697.41</v>
      </c>
      <c r="P4" s="8">
        <f t="shared" si="0"/>
        <v>413251247.42614383</v>
      </c>
      <c r="Q4" s="9"/>
    </row>
    <row r="5" spans="1:17" s="15" customFormat="1" ht="102" x14ac:dyDescent="0.25">
      <c r="A5" s="29" t="s">
        <v>147</v>
      </c>
      <c r="B5" s="10" t="s">
        <v>4</v>
      </c>
      <c r="C5" s="11" t="s">
        <v>148</v>
      </c>
      <c r="D5" s="12" t="s">
        <v>150</v>
      </c>
      <c r="E5" s="12" t="s">
        <v>149</v>
      </c>
      <c r="F5" s="13" t="s">
        <v>94</v>
      </c>
      <c r="G5" s="11" t="s">
        <v>151</v>
      </c>
      <c r="H5" s="11" t="s">
        <v>161</v>
      </c>
      <c r="I5" s="11" t="s">
        <v>160</v>
      </c>
      <c r="J5" s="11" t="s">
        <v>143</v>
      </c>
      <c r="K5" s="11" t="s">
        <v>5</v>
      </c>
      <c r="L5" s="11" t="s">
        <v>6</v>
      </c>
      <c r="M5" s="11" t="s">
        <v>165</v>
      </c>
      <c r="N5" s="13" t="s">
        <v>170</v>
      </c>
      <c r="O5" s="13" t="s">
        <v>172</v>
      </c>
      <c r="P5" s="14" t="s">
        <v>7</v>
      </c>
    </row>
    <row r="6" spans="1:17" s="15" customFormat="1" ht="144" customHeight="1" x14ac:dyDescent="0.25">
      <c r="A6" s="29" t="s">
        <v>137</v>
      </c>
      <c r="B6" s="21" t="s">
        <v>140</v>
      </c>
      <c r="C6" s="22" t="s">
        <v>138</v>
      </c>
      <c r="D6" s="23" t="s">
        <v>154</v>
      </c>
      <c r="E6" s="23" t="s">
        <v>139</v>
      </c>
      <c r="F6" s="24" t="s">
        <v>139</v>
      </c>
      <c r="G6" s="22" t="s">
        <v>144</v>
      </c>
      <c r="H6" s="22" t="s">
        <v>141</v>
      </c>
      <c r="I6" s="22" t="s">
        <v>142</v>
      </c>
      <c r="J6" s="22" t="s">
        <v>146</v>
      </c>
      <c r="K6" s="22" t="s">
        <v>146</v>
      </c>
      <c r="L6" s="22" t="s">
        <v>145</v>
      </c>
      <c r="M6" s="22" t="s">
        <v>145</v>
      </c>
      <c r="N6" s="24"/>
      <c r="O6" s="24" t="s">
        <v>145</v>
      </c>
      <c r="P6" s="25"/>
    </row>
    <row r="7" spans="1:17" s="15" customFormat="1" ht="24" customHeight="1" x14ac:dyDescent="0.2">
      <c r="A7" s="30" t="s">
        <v>3</v>
      </c>
      <c r="B7" s="21"/>
      <c r="C7" s="22"/>
      <c r="D7" s="23"/>
      <c r="E7" s="23"/>
      <c r="F7" s="24"/>
      <c r="G7" s="22"/>
      <c r="H7" s="22"/>
      <c r="I7" s="22"/>
      <c r="J7" s="22"/>
      <c r="K7" s="22"/>
      <c r="L7" s="22"/>
      <c r="M7" s="22"/>
      <c r="N7" s="24"/>
      <c r="O7" s="24"/>
      <c r="P7" s="25"/>
    </row>
    <row r="8" spans="1:17" x14ac:dyDescent="0.2">
      <c r="A8" s="31" t="s">
        <v>95</v>
      </c>
      <c r="B8" s="16">
        <v>2078639</v>
      </c>
      <c r="C8" s="17">
        <v>88788.97</v>
      </c>
      <c r="D8" s="17">
        <v>122514.94085920173</v>
      </c>
      <c r="E8" s="17"/>
      <c r="F8" s="17"/>
      <c r="G8" s="17">
        <v>235210.6195081</v>
      </c>
      <c r="H8" s="18">
        <v>59129</v>
      </c>
      <c r="I8" s="18">
        <v>0</v>
      </c>
      <c r="J8" s="18">
        <v>88017.612526597542</v>
      </c>
      <c r="K8" s="18">
        <v>14548.074626535006</v>
      </c>
      <c r="L8" s="18">
        <v>13819.5</v>
      </c>
      <c r="M8" s="18">
        <v>0</v>
      </c>
      <c r="P8" s="2">
        <f>SUM(B8:O8)</f>
        <v>2700667.7175204349</v>
      </c>
    </row>
    <row r="9" spans="1:17" x14ac:dyDescent="0.2">
      <c r="A9" s="31" t="s">
        <v>96</v>
      </c>
      <c r="B9" s="16">
        <v>11447880</v>
      </c>
      <c r="C9" s="17">
        <v>470756.19</v>
      </c>
      <c r="D9" s="17">
        <v>988512.71891935181</v>
      </c>
      <c r="E9" s="17"/>
      <c r="F9" s="17"/>
      <c r="G9" s="17">
        <v>975935.04526560009</v>
      </c>
      <c r="H9" s="18">
        <v>171197</v>
      </c>
      <c r="I9" s="18">
        <v>11626.5</v>
      </c>
      <c r="J9" s="18">
        <v>546267.67316192552</v>
      </c>
      <c r="K9" s="18">
        <v>91041.425481137092</v>
      </c>
      <c r="L9" s="18">
        <v>86489.36</v>
      </c>
      <c r="M9" s="18">
        <v>0</v>
      </c>
      <c r="P9" s="2">
        <f t="shared" ref="P9:P72" si="1">SUM(B9:O9)</f>
        <v>14789705.912828013</v>
      </c>
    </row>
    <row r="10" spans="1:17" x14ac:dyDescent="0.2">
      <c r="A10" s="31" t="s">
        <v>97</v>
      </c>
      <c r="B10" s="16">
        <v>5037369.84</v>
      </c>
      <c r="C10" s="17">
        <v>214760.21</v>
      </c>
      <c r="D10" s="17">
        <v>265776.27971887856</v>
      </c>
      <c r="E10" s="17"/>
      <c r="F10" s="17"/>
      <c r="G10" s="17">
        <v>860483.58247599984</v>
      </c>
      <c r="H10" s="18">
        <v>96504</v>
      </c>
      <c r="J10" s="18">
        <v>190939.92490222779</v>
      </c>
      <c r="K10" s="18">
        <v>30429.790201672859</v>
      </c>
      <c r="L10" s="18">
        <v>28908.3</v>
      </c>
      <c r="M10" s="18">
        <v>0</v>
      </c>
      <c r="P10" s="2">
        <f t="shared" si="1"/>
        <v>6725171.9272987787</v>
      </c>
    </row>
    <row r="11" spans="1:17" x14ac:dyDescent="0.2">
      <c r="A11" s="31" t="s">
        <v>98</v>
      </c>
      <c r="B11" s="16">
        <v>34078959</v>
      </c>
      <c r="C11" s="17">
        <v>912588.04</v>
      </c>
      <c r="D11" s="17">
        <v>2190402.3360385951</v>
      </c>
      <c r="E11" s="17">
        <v>5467773</v>
      </c>
      <c r="F11" s="17"/>
      <c r="G11" s="17">
        <v>5797480.177611961</v>
      </c>
      <c r="H11" s="18">
        <v>0</v>
      </c>
      <c r="I11" s="18">
        <v>807522.5</v>
      </c>
      <c r="J11" s="18">
        <v>1250253.529534026</v>
      </c>
      <c r="K11" s="18">
        <v>195278.80439070839</v>
      </c>
      <c r="L11" s="18">
        <v>185514.87</v>
      </c>
      <c r="M11" s="18">
        <v>147540</v>
      </c>
      <c r="O11" s="18">
        <v>369.37</v>
      </c>
      <c r="P11" s="2">
        <f t="shared" si="1"/>
        <v>51033681.627575286</v>
      </c>
    </row>
    <row r="12" spans="1:17" x14ac:dyDescent="0.2">
      <c r="A12" s="31" t="s">
        <v>99</v>
      </c>
      <c r="B12" s="16">
        <v>2610358</v>
      </c>
      <c r="C12" s="17">
        <v>65470.54</v>
      </c>
      <c r="D12" s="17">
        <v>87670.012535719143</v>
      </c>
      <c r="E12" s="17"/>
      <c r="F12" s="17"/>
      <c r="G12" s="17">
        <v>642739.99879954988</v>
      </c>
      <c r="H12" s="18">
        <v>174002</v>
      </c>
      <c r="I12" s="18">
        <v>0</v>
      </c>
      <c r="J12" s="18">
        <v>62984.197188153099</v>
      </c>
      <c r="K12" s="18">
        <v>12697.33209880187</v>
      </c>
      <c r="L12" s="18">
        <v>12062.47</v>
      </c>
      <c r="M12" s="18">
        <v>7780</v>
      </c>
      <c r="O12" s="18">
        <v>2526</v>
      </c>
      <c r="P12" s="2">
        <f t="shared" si="1"/>
        <v>3678290.5506222243</v>
      </c>
    </row>
    <row r="13" spans="1:17" x14ac:dyDescent="0.2">
      <c r="A13" s="31" t="s">
        <v>100</v>
      </c>
      <c r="B13" s="16">
        <v>2085542.48</v>
      </c>
      <c r="C13" s="17">
        <v>119750.84</v>
      </c>
      <c r="D13" s="17">
        <v>128629.10117741456</v>
      </c>
      <c r="E13" s="17"/>
      <c r="F13" s="17"/>
      <c r="G13" s="17">
        <v>524041.90247894987</v>
      </c>
      <c r="H13" s="18">
        <v>102193</v>
      </c>
      <c r="I13" s="18">
        <v>0</v>
      </c>
      <c r="J13" s="18">
        <v>92410.168977589259</v>
      </c>
      <c r="K13" s="18">
        <v>14932.076866299223</v>
      </c>
      <c r="L13" s="18">
        <v>14184.9</v>
      </c>
      <c r="M13" s="18">
        <v>3160</v>
      </c>
      <c r="P13" s="2">
        <f t="shared" si="1"/>
        <v>3084844.469500253</v>
      </c>
    </row>
    <row r="14" spans="1:17" x14ac:dyDescent="0.2">
      <c r="A14" s="31" t="s">
        <v>101</v>
      </c>
      <c r="B14" s="16">
        <v>37070208</v>
      </c>
      <c r="C14" s="17">
        <v>902874.73</v>
      </c>
      <c r="D14" s="17">
        <v>2199566.3604675219</v>
      </c>
      <c r="E14" s="17">
        <v>3520717.57</v>
      </c>
      <c r="F14" s="17">
        <v>5018379.5999999996</v>
      </c>
      <c r="G14" s="17">
        <v>2798670.0703416751</v>
      </c>
      <c r="H14" s="18">
        <v>0</v>
      </c>
      <c r="I14" s="18">
        <v>592962</v>
      </c>
      <c r="J14" s="18">
        <v>1367146.8181324466</v>
      </c>
      <c r="K14" s="18">
        <v>168524.09334287414</v>
      </c>
      <c r="L14" s="18">
        <v>160097.89000000001</v>
      </c>
      <c r="M14" s="18">
        <v>22380</v>
      </c>
      <c r="N14" s="18">
        <v>13982</v>
      </c>
      <c r="P14" s="2">
        <f t="shared" si="1"/>
        <v>53835509.132284515</v>
      </c>
    </row>
    <row r="15" spans="1:17" x14ac:dyDescent="0.2">
      <c r="A15" s="31" t="s">
        <v>102</v>
      </c>
      <c r="B15" s="16">
        <v>2838533.04</v>
      </c>
      <c r="C15" s="17">
        <v>151413.44</v>
      </c>
      <c r="D15" s="17">
        <v>221583.66767283989</v>
      </c>
      <c r="E15" s="17"/>
      <c r="F15" s="17"/>
      <c r="G15" s="17">
        <v>661134.44969125011</v>
      </c>
      <c r="H15" s="18">
        <v>116224</v>
      </c>
      <c r="I15" s="18">
        <v>0</v>
      </c>
      <c r="J15" s="18">
        <v>149492.19667329846</v>
      </c>
      <c r="K15" s="18">
        <v>18679.763738928268</v>
      </c>
      <c r="L15" s="18">
        <v>16803</v>
      </c>
      <c r="M15" s="18">
        <v>0</v>
      </c>
      <c r="P15" s="2">
        <f t="shared" si="1"/>
        <v>4173863.5577763165</v>
      </c>
    </row>
    <row r="16" spans="1:17" x14ac:dyDescent="0.2">
      <c r="A16" s="31" t="s">
        <v>103</v>
      </c>
      <c r="B16" s="16">
        <v>3822743.52</v>
      </c>
      <c r="C16" s="17">
        <v>152275.89000000001</v>
      </c>
      <c r="D16" s="17">
        <v>511912.58252154727</v>
      </c>
      <c r="E16" s="17"/>
      <c r="F16" s="17"/>
      <c r="G16" s="17">
        <v>709362.89270999993</v>
      </c>
      <c r="H16" s="18">
        <v>30612</v>
      </c>
      <c r="I16" s="18">
        <v>55191.5</v>
      </c>
      <c r="J16" s="18">
        <v>273631.2442018002</v>
      </c>
      <c r="K16" s="18">
        <v>31324.804332293483</v>
      </c>
      <c r="L16" s="18">
        <v>29758.57</v>
      </c>
      <c r="M16" s="18">
        <v>6550</v>
      </c>
      <c r="P16" s="2">
        <f t="shared" si="1"/>
        <v>5623363.0037656417</v>
      </c>
    </row>
    <row r="17" spans="1:16" x14ac:dyDescent="0.2">
      <c r="A17" s="31" t="s">
        <v>104</v>
      </c>
      <c r="B17" s="16">
        <v>3313517.76</v>
      </c>
      <c r="C17" s="17">
        <v>206168.07</v>
      </c>
      <c r="D17" s="17">
        <v>218272.89433436742</v>
      </c>
      <c r="E17" s="17"/>
      <c r="F17" s="17"/>
      <c r="G17" s="17">
        <v>840251.21598904999</v>
      </c>
      <c r="H17" s="18">
        <v>136218</v>
      </c>
      <c r="I17" s="18">
        <v>21781.5</v>
      </c>
      <c r="J17" s="18">
        <v>156812.37654646736</v>
      </c>
      <c r="K17" s="18">
        <v>21644.066276661513</v>
      </c>
      <c r="L17" s="18">
        <v>20561.859999999997</v>
      </c>
      <c r="M17" s="18">
        <v>11320</v>
      </c>
      <c r="P17" s="2">
        <f t="shared" si="1"/>
        <v>4946547.7431465462</v>
      </c>
    </row>
    <row r="18" spans="1:16" x14ac:dyDescent="0.2">
      <c r="A18" s="31" t="s">
        <v>105</v>
      </c>
      <c r="B18" s="16">
        <v>1519015.6800000002</v>
      </c>
      <c r="C18" s="17">
        <v>80175.28</v>
      </c>
      <c r="D18" s="17">
        <v>60002.489911162484</v>
      </c>
      <c r="E18" s="17"/>
      <c r="F18" s="17"/>
      <c r="G18" s="17">
        <v>324783.2406965</v>
      </c>
      <c r="H18" s="18">
        <v>61734</v>
      </c>
      <c r="I18" s="18">
        <v>12628</v>
      </c>
      <c r="J18" s="18">
        <v>43107.198767709458</v>
      </c>
      <c r="K18" s="18">
        <v>9830.6300952566198</v>
      </c>
      <c r="L18" s="18">
        <v>9339.11</v>
      </c>
      <c r="M18" s="18">
        <v>13710</v>
      </c>
      <c r="N18" s="18">
        <v>72048.22</v>
      </c>
      <c r="P18" s="2">
        <f t="shared" si="1"/>
        <v>2206373.8494706289</v>
      </c>
    </row>
    <row r="19" spans="1:16" x14ac:dyDescent="0.2">
      <c r="A19" s="31" t="s">
        <v>106</v>
      </c>
      <c r="B19" s="16">
        <v>13054303.200000001</v>
      </c>
      <c r="C19" s="17">
        <v>410902.33</v>
      </c>
      <c r="D19" s="17">
        <v>1054660.9249463519</v>
      </c>
      <c r="E19" s="17"/>
      <c r="F19" s="17"/>
      <c r="G19" s="17">
        <v>2019829.5069181623</v>
      </c>
      <c r="H19" s="18">
        <v>283517</v>
      </c>
      <c r="I19" s="18">
        <v>31587.5</v>
      </c>
      <c r="J19" s="18">
        <v>615872.63399089314</v>
      </c>
      <c r="K19" s="18">
        <v>93190.079233392651</v>
      </c>
      <c r="L19" s="18">
        <v>88530.58</v>
      </c>
      <c r="M19" s="18">
        <v>4200</v>
      </c>
      <c r="O19" s="18">
        <v>6085.82</v>
      </c>
      <c r="P19" s="2">
        <f t="shared" si="1"/>
        <v>17662679.575088799</v>
      </c>
    </row>
    <row r="20" spans="1:16" x14ac:dyDescent="0.2">
      <c r="A20" s="31" t="s">
        <v>107</v>
      </c>
      <c r="B20" s="16">
        <v>3827032.56</v>
      </c>
      <c r="C20" s="17">
        <v>265935.69</v>
      </c>
      <c r="D20" s="17">
        <v>383547.33156790066</v>
      </c>
      <c r="E20" s="17"/>
      <c r="F20" s="17"/>
      <c r="G20" s="17">
        <v>527275.34116355004</v>
      </c>
      <c r="H20" s="18">
        <v>123190</v>
      </c>
      <c r="J20" s="18">
        <v>275549.41608591884</v>
      </c>
      <c r="K20" s="18">
        <v>29588.660106505216</v>
      </c>
      <c r="L20" s="18">
        <v>28109.23</v>
      </c>
      <c r="M20" s="18">
        <v>0</v>
      </c>
      <c r="P20" s="2">
        <f t="shared" si="1"/>
        <v>5460228.228923874</v>
      </c>
    </row>
    <row r="21" spans="1:16" x14ac:dyDescent="0.2">
      <c r="A21" s="31" t="s">
        <v>108</v>
      </c>
      <c r="B21" s="16">
        <v>3989047.3200000003</v>
      </c>
      <c r="C21" s="17">
        <v>264544.99</v>
      </c>
      <c r="D21" s="17">
        <v>307755.24573183048</v>
      </c>
      <c r="E21" s="17"/>
      <c r="F21" s="17"/>
      <c r="G21" s="17">
        <v>926416.48463194992</v>
      </c>
      <c r="H21" s="18">
        <v>89273</v>
      </c>
      <c r="J21" s="18">
        <v>221098.60056156223</v>
      </c>
      <c r="K21" s="18">
        <v>29065.641815040239</v>
      </c>
      <c r="L21" s="18">
        <v>27612</v>
      </c>
      <c r="M21" s="18">
        <v>14700</v>
      </c>
      <c r="P21" s="2">
        <f t="shared" si="1"/>
        <v>5869513.2827403834</v>
      </c>
    </row>
    <row r="22" spans="1:16" x14ac:dyDescent="0.2">
      <c r="A22" s="31" t="s">
        <v>109</v>
      </c>
      <c r="B22" s="16">
        <v>1632525.28</v>
      </c>
      <c r="C22" s="17">
        <v>93952.87</v>
      </c>
      <c r="D22" s="17">
        <v>126918.53313946728</v>
      </c>
      <c r="E22" s="17"/>
      <c r="F22" s="17"/>
      <c r="G22" s="17">
        <v>477624.87367685005</v>
      </c>
      <c r="H22" s="18">
        <v>82989</v>
      </c>
      <c r="I22" s="18">
        <v>0</v>
      </c>
      <c r="J22" s="18">
        <v>91181.256702004408</v>
      </c>
      <c r="K22" s="18">
        <v>11725.056130348148</v>
      </c>
      <c r="L22" s="18">
        <v>11138.4</v>
      </c>
      <c r="M22" s="18">
        <v>7600</v>
      </c>
      <c r="P22" s="2">
        <f t="shared" si="1"/>
        <v>2535655.2696486698</v>
      </c>
    </row>
    <row r="23" spans="1:16" x14ac:dyDescent="0.2">
      <c r="A23" s="31" t="s">
        <v>110</v>
      </c>
      <c r="B23" s="16">
        <v>2207473.7600000002</v>
      </c>
      <c r="C23" s="17">
        <v>121346.36</v>
      </c>
      <c r="D23" s="17">
        <v>227369.67326950055</v>
      </c>
      <c r="E23" s="17"/>
      <c r="F23" s="17"/>
      <c r="G23" s="17">
        <v>511649.20310231252</v>
      </c>
      <c r="H23" s="18">
        <v>75532</v>
      </c>
      <c r="I23" s="18">
        <v>0</v>
      </c>
      <c r="J23" s="18">
        <v>124275.53586921477</v>
      </c>
      <c r="K23" s="18">
        <v>17077.217240109992</v>
      </c>
      <c r="L23" s="18">
        <v>16223.36</v>
      </c>
      <c r="M23" s="18">
        <v>0</v>
      </c>
      <c r="O23" s="18">
        <v>0</v>
      </c>
      <c r="P23" s="2">
        <f t="shared" si="1"/>
        <v>3300947.1094811377</v>
      </c>
    </row>
    <row r="24" spans="1:16" x14ac:dyDescent="0.2">
      <c r="A24" s="31" t="s">
        <v>111</v>
      </c>
      <c r="B24" s="16">
        <v>7989302.0800000001</v>
      </c>
      <c r="C24" s="17">
        <v>350326.17</v>
      </c>
      <c r="D24" s="17">
        <v>993048.47568405082</v>
      </c>
      <c r="E24" s="17"/>
      <c r="F24" s="17"/>
      <c r="G24" s="17">
        <v>1811578.6461782998</v>
      </c>
      <c r="H24" s="18">
        <v>111767</v>
      </c>
      <c r="I24" s="18">
        <v>207774</v>
      </c>
      <c r="J24" s="18">
        <v>544424.44498770009</v>
      </c>
      <c r="K24" s="18">
        <v>66024.951054589648</v>
      </c>
      <c r="L24" s="18">
        <v>62723.7</v>
      </c>
      <c r="M24" s="18">
        <v>0</v>
      </c>
      <c r="P24" s="2">
        <f t="shared" si="1"/>
        <v>12136969.467904638</v>
      </c>
    </row>
    <row r="25" spans="1:16" x14ac:dyDescent="0.2">
      <c r="A25" s="31" t="s">
        <v>112</v>
      </c>
      <c r="B25" s="16">
        <v>3510508.4000000004</v>
      </c>
      <c r="C25" s="17">
        <v>200896.37</v>
      </c>
      <c r="D25" s="17">
        <v>214060.11464084475</v>
      </c>
      <c r="E25" s="17"/>
      <c r="F25" s="17"/>
      <c r="G25" s="17">
        <v>662355.57115597499</v>
      </c>
      <c r="H25" s="18">
        <v>158228</v>
      </c>
      <c r="I25" s="18">
        <v>45332</v>
      </c>
      <c r="J25" s="18">
        <v>153785.81661733569</v>
      </c>
      <c r="K25" s="18">
        <v>20427.253132606333</v>
      </c>
      <c r="L25" s="18">
        <v>19405.89</v>
      </c>
      <c r="M25" s="18">
        <v>0</v>
      </c>
      <c r="P25" s="2">
        <f t="shared" si="1"/>
        <v>4984999.4155467618</v>
      </c>
    </row>
    <row r="26" spans="1:16" x14ac:dyDescent="0.2">
      <c r="A26" s="31" t="s">
        <v>113</v>
      </c>
      <c r="B26" s="16">
        <v>4262077.5600000005</v>
      </c>
      <c r="C26" s="17">
        <v>235038.5</v>
      </c>
      <c r="D26" s="17">
        <v>353057.9659200423</v>
      </c>
      <c r="E26" s="17"/>
      <c r="F26" s="17"/>
      <c r="G26" s="17">
        <v>765351.08376249997</v>
      </c>
      <c r="H26" s="18">
        <v>179042</v>
      </c>
      <c r="I26" s="18">
        <v>117503</v>
      </c>
      <c r="J26" s="18">
        <v>253645.13932624561</v>
      </c>
      <c r="K26" s="18">
        <v>28269.048271315147</v>
      </c>
      <c r="L26" s="18">
        <v>26855.599999999999</v>
      </c>
      <c r="M26" s="18">
        <v>0</v>
      </c>
      <c r="P26" s="2">
        <f t="shared" si="1"/>
        <v>6220839.8972801035</v>
      </c>
    </row>
    <row r="27" spans="1:16" x14ac:dyDescent="0.2">
      <c r="A27" s="31" t="s">
        <v>114</v>
      </c>
      <c r="B27" s="16">
        <v>3475392.92</v>
      </c>
      <c r="C27" s="17">
        <v>180219.18</v>
      </c>
      <c r="D27" s="17">
        <v>195655.07991060425</v>
      </c>
      <c r="E27" s="17"/>
      <c r="F27" s="17"/>
      <c r="G27" s="17">
        <v>517369.05097374995</v>
      </c>
      <c r="H27" s="18">
        <v>143179</v>
      </c>
      <c r="I27" s="18">
        <v>18613.5</v>
      </c>
      <c r="J27" s="18">
        <v>140563.20716199913</v>
      </c>
      <c r="K27" s="18">
        <v>20023.918672742111</v>
      </c>
      <c r="L27" s="18">
        <v>19022.73</v>
      </c>
      <c r="M27" s="18">
        <v>0</v>
      </c>
      <c r="P27" s="2">
        <f t="shared" si="1"/>
        <v>4710038.5867190966</v>
      </c>
    </row>
    <row r="28" spans="1:16" x14ac:dyDescent="0.2">
      <c r="A28" s="31" t="s">
        <v>115</v>
      </c>
      <c r="B28" s="16">
        <v>7907804.8000000007</v>
      </c>
      <c r="C28" s="17">
        <v>511927.28</v>
      </c>
      <c r="D28" s="17">
        <v>737879.55157526652</v>
      </c>
      <c r="E28" s="17"/>
      <c r="F28" s="17"/>
      <c r="G28" s="17">
        <v>2068393.0538748</v>
      </c>
      <c r="H28" s="18">
        <v>239184</v>
      </c>
      <c r="I28" s="18">
        <v>59602.5</v>
      </c>
      <c r="J28" s="18">
        <v>450991.36958953243</v>
      </c>
      <c r="K28" s="18">
        <v>57395.034631544069</v>
      </c>
      <c r="L28" s="18">
        <v>54525.29</v>
      </c>
      <c r="M28" s="18">
        <v>0</v>
      </c>
      <c r="N28" s="18">
        <v>6991</v>
      </c>
      <c r="O28" s="18">
        <v>0</v>
      </c>
      <c r="P28" s="2">
        <f t="shared" si="1"/>
        <v>12094693.879671142</v>
      </c>
    </row>
    <row r="29" spans="1:16" x14ac:dyDescent="0.2">
      <c r="A29" s="31" t="s">
        <v>116</v>
      </c>
      <c r="B29" s="16">
        <v>6877172.96</v>
      </c>
      <c r="C29" s="17">
        <v>333314.40000000002</v>
      </c>
      <c r="D29" s="17">
        <v>527200.20287299447</v>
      </c>
      <c r="E29" s="17"/>
      <c r="F29" s="17"/>
      <c r="G29" s="17">
        <v>1724992.5014153875</v>
      </c>
      <c r="H29" s="18">
        <v>203293</v>
      </c>
      <c r="I29" s="18">
        <v>341779.5</v>
      </c>
      <c r="J29" s="18">
        <v>352959.59217675251</v>
      </c>
      <c r="K29" s="18">
        <v>52359.885565381192</v>
      </c>
      <c r="L29" s="18">
        <v>49741.9</v>
      </c>
      <c r="M29" s="18">
        <v>0</v>
      </c>
      <c r="P29" s="2">
        <f t="shared" si="1"/>
        <v>10462813.942030516</v>
      </c>
    </row>
    <row r="30" spans="1:16" x14ac:dyDescent="0.2">
      <c r="A30" s="31" t="s">
        <v>117</v>
      </c>
      <c r="B30" s="16">
        <v>4486016.6000000006</v>
      </c>
      <c r="C30" s="17">
        <v>259122.35</v>
      </c>
      <c r="D30" s="17">
        <v>268903.56172727695</v>
      </c>
      <c r="E30" s="17"/>
      <c r="F30" s="17"/>
      <c r="G30" s="17">
        <v>999204.79899225023</v>
      </c>
      <c r="H30" s="18">
        <v>249558</v>
      </c>
      <c r="I30" s="18">
        <v>130436.5</v>
      </c>
      <c r="J30" s="18">
        <v>183487.92054561886</v>
      </c>
      <c r="K30" s="18">
        <v>26480.74467321144</v>
      </c>
      <c r="L30" s="18">
        <v>25156.71</v>
      </c>
      <c r="M30" s="18">
        <v>37320</v>
      </c>
      <c r="P30" s="2">
        <f t="shared" si="1"/>
        <v>6665687.1859383574</v>
      </c>
    </row>
    <row r="31" spans="1:16" x14ac:dyDescent="0.2">
      <c r="A31" s="31" t="s">
        <v>118</v>
      </c>
      <c r="B31" s="16">
        <v>3944592</v>
      </c>
      <c r="C31" s="17">
        <v>217315.21</v>
      </c>
      <c r="D31" s="17">
        <v>217915.8497753726</v>
      </c>
      <c r="E31" s="17"/>
      <c r="F31" s="17"/>
      <c r="G31" s="17">
        <v>584334.09013539995</v>
      </c>
      <c r="H31" s="18">
        <v>113258</v>
      </c>
      <c r="I31" s="18">
        <v>0</v>
      </c>
      <c r="J31" s="18">
        <v>156555.86734499413</v>
      </c>
      <c r="K31" s="18">
        <v>23179.545060909193</v>
      </c>
      <c r="L31" s="18">
        <v>22020.57</v>
      </c>
      <c r="M31" s="18">
        <v>0</v>
      </c>
      <c r="P31" s="2">
        <f t="shared" si="1"/>
        <v>5279171.1323166769</v>
      </c>
    </row>
    <row r="32" spans="1:16" x14ac:dyDescent="0.2">
      <c r="A32" s="31" t="s">
        <v>119</v>
      </c>
      <c r="B32" s="16">
        <v>3510209</v>
      </c>
      <c r="C32" s="17">
        <v>170268.7</v>
      </c>
      <c r="D32" s="17">
        <v>198828.08282369847</v>
      </c>
      <c r="E32" s="17"/>
      <c r="F32" s="17"/>
      <c r="G32" s="17">
        <v>455467.49435679993</v>
      </c>
      <c r="H32" s="18">
        <v>162954</v>
      </c>
      <c r="J32" s="18">
        <v>142842.76701806151</v>
      </c>
      <c r="K32" s="18">
        <v>20550.249958212153</v>
      </c>
      <c r="L32" s="18">
        <v>19522.739999999998</v>
      </c>
      <c r="M32" s="18">
        <v>0</v>
      </c>
      <c r="P32" s="2">
        <f t="shared" si="1"/>
        <v>4680643.0341567723</v>
      </c>
    </row>
    <row r="33" spans="1:16" x14ac:dyDescent="0.2">
      <c r="A33" s="31" t="s">
        <v>120</v>
      </c>
      <c r="B33" s="16">
        <v>7763565.3600000003</v>
      </c>
      <c r="C33" s="17">
        <v>387163.47</v>
      </c>
      <c r="D33" s="17">
        <v>823172.6321430041</v>
      </c>
      <c r="E33" s="17"/>
      <c r="F33" s="17"/>
      <c r="G33" s="17">
        <v>1612018.529595</v>
      </c>
      <c r="H33" s="18">
        <v>182656</v>
      </c>
      <c r="I33" s="18">
        <v>0</v>
      </c>
      <c r="J33" s="18">
        <v>448994.01954779343</v>
      </c>
      <c r="K33" s="18">
        <v>61764.595898559513</v>
      </c>
      <c r="L33" s="18">
        <v>58676.37</v>
      </c>
      <c r="M33" s="18">
        <v>0</v>
      </c>
      <c r="O33" s="18">
        <v>10581</v>
      </c>
      <c r="P33" s="2">
        <f t="shared" si="1"/>
        <v>11348591.977184357</v>
      </c>
    </row>
    <row r="34" spans="1:16" x14ac:dyDescent="0.2">
      <c r="A34" s="31" t="s">
        <v>121</v>
      </c>
      <c r="B34" s="16">
        <v>5407933.8799999999</v>
      </c>
      <c r="C34" s="17">
        <v>271875.78999999998</v>
      </c>
      <c r="D34" s="17">
        <v>461441.5739170548</v>
      </c>
      <c r="E34" s="17"/>
      <c r="F34" s="17"/>
      <c r="G34" s="17">
        <v>850332.40444114979</v>
      </c>
      <c r="H34" s="18">
        <v>164198</v>
      </c>
      <c r="I34" s="18">
        <v>122420</v>
      </c>
      <c r="J34" s="18">
        <v>249842.70191141873</v>
      </c>
      <c r="K34" s="18">
        <v>39490.607605229437</v>
      </c>
      <c r="L34" s="18">
        <v>37516.080000000002</v>
      </c>
      <c r="M34" s="18">
        <v>1540</v>
      </c>
      <c r="O34" s="18">
        <v>665.22</v>
      </c>
      <c r="P34" s="2">
        <f t="shared" si="1"/>
        <v>7607256.257874852</v>
      </c>
    </row>
    <row r="35" spans="1:16" x14ac:dyDescent="0.2">
      <c r="A35" s="31" t="s">
        <v>122</v>
      </c>
      <c r="B35" s="16">
        <v>5653963.96</v>
      </c>
      <c r="C35" s="17">
        <v>297059.26</v>
      </c>
      <c r="D35" s="17">
        <v>197709.64870421734</v>
      </c>
      <c r="E35" s="17"/>
      <c r="F35" s="17"/>
      <c r="G35" s="17">
        <v>1018969.102459</v>
      </c>
      <c r="H35" s="18">
        <v>325297</v>
      </c>
      <c r="I35" s="18">
        <v>142055</v>
      </c>
      <c r="J35" s="18">
        <v>290178.81616551889</v>
      </c>
      <c r="K35" s="18">
        <v>32050.991412919233</v>
      </c>
      <c r="L35" s="18">
        <v>30448.44</v>
      </c>
      <c r="M35" s="18">
        <v>0</v>
      </c>
      <c r="P35" s="2">
        <f t="shared" si="1"/>
        <v>7987732.2187416553</v>
      </c>
    </row>
    <row r="36" spans="1:16" x14ac:dyDescent="0.2">
      <c r="A36" s="31" t="s">
        <v>123</v>
      </c>
      <c r="B36" s="18">
        <v>8063520</v>
      </c>
      <c r="C36" s="17">
        <v>450876.77</v>
      </c>
      <c r="D36" s="17">
        <v>646956.87625687267</v>
      </c>
      <c r="E36" s="17"/>
      <c r="F36" s="17"/>
      <c r="G36" s="17">
        <v>1576099.6191678499</v>
      </c>
      <c r="H36" s="18">
        <v>199925</v>
      </c>
      <c r="I36" s="18">
        <v>35290.5</v>
      </c>
      <c r="J36" s="18">
        <v>444940.32171396195</v>
      </c>
      <c r="K36" s="18">
        <v>49500.587773131294</v>
      </c>
      <c r="L36" s="18">
        <v>47025.560000000005</v>
      </c>
      <c r="M36" s="18">
        <v>22880</v>
      </c>
      <c r="P36" s="2">
        <f t="shared" si="1"/>
        <v>11537015.234911814</v>
      </c>
    </row>
    <row r="37" spans="1:16" x14ac:dyDescent="0.2">
      <c r="A37" s="31" t="s">
        <v>124</v>
      </c>
      <c r="B37" s="18">
        <v>2214762</v>
      </c>
      <c r="C37" s="17">
        <v>136838.09</v>
      </c>
      <c r="D37" s="17">
        <v>197154.77289332901</v>
      </c>
      <c r="E37" s="17"/>
      <c r="F37" s="17"/>
      <c r="G37" s="17">
        <v>334121.48987940006</v>
      </c>
      <c r="H37" s="18">
        <v>70558</v>
      </c>
      <c r="I37" s="18">
        <v>20435.5</v>
      </c>
      <c r="J37" s="18">
        <v>141640.62184249939</v>
      </c>
      <c r="K37" s="18">
        <v>15804.71672716666</v>
      </c>
      <c r="L37" s="18">
        <v>15014.49</v>
      </c>
      <c r="M37" s="18">
        <v>0</v>
      </c>
      <c r="P37" s="2">
        <f t="shared" si="1"/>
        <v>3146329.681342395</v>
      </c>
    </row>
    <row r="38" spans="1:16" x14ac:dyDescent="0.2">
      <c r="A38" s="31" t="s">
        <v>125</v>
      </c>
      <c r="B38" s="18">
        <v>7854513.8000000007</v>
      </c>
      <c r="C38" s="17">
        <v>358562.55</v>
      </c>
      <c r="D38" s="17">
        <v>637566.98640623444</v>
      </c>
      <c r="E38" s="17"/>
      <c r="F38" s="17"/>
      <c r="G38" s="17">
        <v>1507645.3250480997</v>
      </c>
      <c r="H38" s="18">
        <v>193752</v>
      </c>
      <c r="I38" s="18">
        <v>236725.5</v>
      </c>
      <c r="J38" s="18">
        <v>425078.77477045939</v>
      </c>
      <c r="K38" s="18">
        <v>63616.3308266276</v>
      </c>
      <c r="L38" s="18">
        <v>60435.520000000004</v>
      </c>
      <c r="M38" s="18">
        <v>0</v>
      </c>
      <c r="P38" s="2">
        <f t="shared" si="1"/>
        <v>11337896.787051421</v>
      </c>
    </row>
    <row r="39" spans="1:16" x14ac:dyDescent="0.2">
      <c r="A39" s="31" t="s">
        <v>126</v>
      </c>
      <c r="B39" s="18">
        <v>2732262.3000000003</v>
      </c>
      <c r="C39" s="17">
        <v>139608.69</v>
      </c>
      <c r="D39" s="17">
        <v>239116.37920310299</v>
      </c>
      <c r="E39" s="17"/>
      <c r="F39" s="17"/>
      <c r="G39" s="17">
        <v>569943.88333945011</v>
      </c>
      <c r="H39" s="18">
        <v>149394</v>
      </c>
      <c r="I39" s="18">
        <v>21660</v>
      </c>
      <c r="J39" s="18">
        <v>153826.23840103892</v>
      </c>
      <c r="K39" s="18">
        <v>17738.571591620628</v>
      </c>
      <c r="L39" s="18">
        <v>16851.649999999998</v>
      </c>
      <c r="M39" s="18">
        <v>34550</v>
      </c>
      <c r="P39" s="2">
        <f t="shared" si="1"/>
        <v>4074951.7125352132</v>
      </c>
    </row>
    <row r="40" spans="1:16" x14ac:dyDescent="0.2">
      <c r="A40" s="31" t="s">
        <v>127</v>
      </c>
      <c r="B40" s="18">
        <v>2254592.48</v>
      </c>
      <c r="C40" s="17">
        <v>58236.77</v>
      </c>
      <c r="D40" s="17">
        <v>140947.60475835338</v>
      </c>
      <c r="E40" s="17"/>
      <c r="F40" s="17"/>
      <c r="G40" s="17">
        <v>429306.13621995004</v>
      </c>
      <c r="H40" s="18">
        <v>165840</v>
      </c>
      <c r="I40" s="18">
        <v>0</v>
      </c>
      <c r="J40" s="18">
        <v>83299.483944054198</v>
      </c>
      <c r="K40" s="18">
        <v>12807.17723969802</v>
      </c>
      <c r="L40" s="18">
        <v>12166.83</v>
      </c>
      <c r="M40" s="18">
        <v>0</v>
      </c>
      <c r="P40" s="2">
        <f t="shared" si="1"/>
        <v>3157196.4821620556</v>
      </c>
    </row>
    <row r="41" spans="1:16" x14ac:dyDescent="0.2">
      <c r="A41" s="31" t="s">
        <v>128</v>
      </c>
      <c r="B41" s="18">
        <v>34531</v>
      </c>
      <c r="C41" s="17">
        <v>1261.33</v>
      </c>
      <c r="D41" s="17">
        <v>0</v>
      </c>
      <c r="E41" s="17"/>
      <c r="F41" s="17"/>
      <c r="G41" s="17"/>
      <c r="H41" s="18">
        <v>4108</v>
      </c>
      <c r="I41" s="18">
        <v>1373.5</v>
      </c>
      <c r="J41" s="18">
        <v>0</v>
      </c>
      <c r="K41" s="18">
        <v>125.89899747822969</v>
      </c>
      <c r="L41" s="18">
        <v>0</v>
      </c>
      <c r="M41" s="18">
        <v>0</v>
      </c>
      <c r="P41" s="2">
        <f t="shared" si="1"/>
        <v>41399.728997478232</v>
      </c>
    </row>
    <row r="42" spans="1:16" x14ac:dyDescent="0.2">
      <c r="A42" s="31" t="s">
        <v>129</v>
      </c>
      <c r="B42" s="18">
        <v>2306910.12</v>
      </c>
      <c r="C42" s="17">
        <v>110145.32</v>
      </c>
      <c r="D42" s="17">
        <v>169071.51643432901</v>
      </c>
      <c r="E42" s="17"/>
      <c r="F42" s="17"/>
      <c r="G42" s="17">
        <v>562571.04943705001</v>
      </c>
      <c r="H42" s="18">
        <v>79198</v>
      </c>
      <c r="I42" s="18">
        <v>12358</v>
      </c>
      <c r="J42" s="18">
        <v>121464.95046594438</v>
      </c>
      <c r="K42" s="18">
        <v>16624.551353942257</v>
      </c>
      <c r="L42" s="18">
        <v>15793.33</v>
      </c>
      <c r="M42" s="18">
        <v>0</v>
      </c>
      <c r="P42" s="2">
        <f t="shared" si="1"/>
        <v>3394136.8376912656</v>
      </c>
    </row>
    <row r="43" spans="1:16" x14ac:dyDescent="0.2">
      <c r="A43" s="31" t="s">
        <v>130</v>
      </c>
      <c r="B43" s="18">
        <v>1896057</v>
      </c>
      <c r="C43" s="17">
        <v>90244.35</v>
      </c>
      <c r="D43" s="17">
        <v>123531.80158684531</v>
      </c>
      <c r="E43" s="17"/>
      <c r="F43" s="17"/>
      <c r="G43" s="17">
        <v>354869.98365425004</v>
      </c>
      <c r="H43" s="18">
        <v>97994</v>
      </c>
      <c r="I43" s="18">
        <v>127877</v>
      </c>
      <c r="J43" s="18">
        <v>88748.149168835371</v>
      </c>
      <c r="K43" s="18">
        <v>12357.246677176332</v>
      </c>
      <c r="L43" s="18">
        <v>11739.39</v>
      </c>
      <c r="M43" s="18">
        <v>0</v>
      </c>
      <c r="P43" s="2">
        <f t="shared" si="1"/>
        <v>2803418.9210871076</v>
      </c>
    </row>
    <row r="44" spans="1:16" x14ac:dyDescent="0.2">
      <c r="A44" s="31" t="s">
        <v>131</v>
      </c>
      <c r="B44" s="18">
        <v>6464907</v>
      </c>
      <c r="C44" s="17">
        <v>262324.19</v>
      </c>
      <c r="D44" s="17">
        <v>359610.30728578311</v>
      </c>
      <c r="E44" s="17"/>
      <c r="F44" s="17"/>
      <c r="G44" s="17">
        <v>1189908.3388221501</v>
      </c>
      <c r="H44" s="18">
        <v>138302</v>
      </c>
      <c r="I44" s="18">
        <v>17123</v>
      </c>
      <c r="J44" s="18">
        <v>258352.49533872222</v>
      </c>
      <c r="K44" s="18">
        <v>46381.833974642039</v>
      </c>
      <c r="L44" s="18">
        <v>44062.74</v>
      </c>
      <c r="M44" s="18">
        <v>22570</v>
      </c>
      <c r="O44" s="18">
        <v>0</v>
      </c>
      <c r="P44" s="2">
        <f t="shared" si="1"/>
        <v>8803541.9054212999</v>
      </c>
    </row>
    <row r="45" spans="1:16" x14ac:dyDescent="0.2">
      <c r="A45" s="31" t="s">
        <v>132</v>
      </c>
      <c r="B45" s="18">
        <v>4044269.4000000004</v>
      </c>
      <c r="C45" s="17">
        <v>173384.29</v>
      </c>
      <c r="D45" s="17">
        <v>239652.21621075604</v>
      </c>
      <c r="E45" s="17"/>
      <c r="F45" s="17"/>
      <c r="G45" s="17">
        <v>649379.35381394986</v>
      </c>
      <c r="H45" s="18">
        <v>164083</v>
      </c>
      <c r="I45" s="18">
        <v>89719</v>
      </c>
      <c r="J45" s="18">
        <v>172171.78378121404</v>
      </c>
      <c r="K45" s="18">
        <v>24290.589756630987</v>
      </c>
      <c r="L45" s="18">
        <v>23076.07</v>
      </c>
      <c r="M45" s="18">
        <v>21010</v>
      </c>
      <c r="O45" s="18">
        <v>4470</v>
      </c>
      <c r="P45" s="2">
        <f t="shared" si="1"/>
        <v>5605505.7035625521</v>
      </c>
    </row>
    <row r="46" spans="1:16" x14ac:dyDescent="0.2">
      <c r="A46" s="31" t="s">
        <v>133</v>
      </c>
      <c r="B46" s="18">
        <v>10495111.6</v>
      </c>
      <c r="C46" s="17">
        <v>394160.07</v>
      </c>
      <c r="D46" s="17">
        <v>714902.84364030079</v>
      </c>
      <c r="E46" s="17"/>
      <c r="F46" s="17">
        <v>4093328</v>
      </c>
      <c r="G46" s="17">
        <v>1065618.9489058501</v>
      </c>
      <c r="H46" s="18">
        <v>241371</v>
      </c>
      <c r="I46" s="18">
        <v>141081.5</v>
      </c>
      <c r="J46" s="18">
        <v>485112.21604811278</v>
      </c>
      <c r="K46" s="18">
        <v>76841.84637541516</v>
      </c>
      <c r="L46" s="18">
        <v>72999.759999999995</v>
      </c>
      <c r="M46" s="18">
        <v>5880</v>
      </c>
      <c r="P46" s="2">
        <f t="shared" si="1"/>
        <v>17786407.784969684</v>
      </c>
    </row>
    <row r="47" spans="1:16" x14ac:dyDescent="0.2">
      <c r="A47" s="31" t="s">
        <v>134</v>
      </c>
      <c r="B47" s="18">
        <v>1658018.48</v>
      </c>
      <c r="C47" s="17">
        <v>105186.25</v>
      </c>
      <c r="D47" s="17">
        <v>83274.151149521014</v>
      </c>
      <c r="E47" s="17"/>
      <c r="F47" s="17"/>
      <c r="G47" s="17">
        <v>354856.21219014993</v>
      </c>
      <c r="H47" s="18">
        <v>75462</v>
      </c>
      <c r="I47" s="18">
        <v>12187.5</v>
      </c>
      <c r="J47" s="18">
        <v>59826.107068714758</v>
      </c>
      <c r="K47" s="18">
        <v>11934.254577447802</v>
      </c>
      <c r="L47" s="18">
        <v>11337.550000000001</v>
      </c>
      <c r="M47" s="18">
        <v>0</v>
      </c>
      <c r="P47" s="2">
        <f t="shared" si="1"/>
        <v>2372082.5049858331</v>
      </c>
    </row>
    <row r="48" spans="1:16" x14ac:dyDescent="0.2">
      <c r="A48" s="31" t="s">
        <v>135</v>
      </c>
      <c r="B48" s="18">
        <v>11342453.140000001</v>
      </c>
      <c r="C48" s="17">
        <v>425757.99</v>
      </c>
      <c r="D48" s="17">
        <v>1049736.4974245313</v>
      </c>
      <c r="E48" s="17"/>
      <c r="F48" s="17"/>
      <c r="G48" s="17">
        <v>581640.30272799986</v>
      </c>
      <c r="H48" s="18">
        <v>174184</v>
      </c>
      <c r="I48" s="18">
        <v>242981</v>
      </c>
      <c r="J48" s="18">
        <v>539651.76203645114</v>
      </c>
      <c r="K48" s="18">
        <v>101581.71009376984</v>
      </c>
      <c r="L48" s="18">
        <v>96502.62999999999</v>
      </c>
      <c r="M48" s="18">
        <v>0</v>
      </c>
      <c r="O48" s="18">
        <v>0</v>
      </c>
      <c r="P48" s="2">
        <f t="shared" si="1"/>
        <v>14554489.032282753</v>
      </c>
    </row>
    <row r="49" spans="1:16" x14ac:dyDescent="0.2">
      <c r="A49" s="31" t="s">
        <v>136</v>
      </c>
      <c r="B49" s="18">
        <v>1786817</v>
      </c>
      <c r="C49" s="17">
        <v>46767.22</v>
      </c>
      <c r="D49" s="17">
        <v>61260.207320538226</v>
      </c>
      <c r="E49" s="17"/>
      <c r="F49" s="17"/>
      <c r="G49" s="17">
        <v>149258.7333007</v>
      </c>
      <c r="H49" s="18">
        <v>160905</v>
      </c>
      <c r="I49" s="18">
        <v>0</v>
      </c>
      <c r="J49" s="18">
        <v>44010.772510063151</v>
      </c>
      <c r="K49" s="18">
        <v>6444.576454806047</v>
      </c>
      <c r="L49" s="18">
        <v>6122.35</v>
      </c>
      <c r="M49" s="18">
        <v>0</v>
      </c>
      <c r="P49" s="2">
        <f t="shared" si="1"/>
        <v>2261585.8595861075</v>
      </c>
    </row>
    <row r="50" spans="1:16" x14ac:dyDescent="0.2">
      <c r="A50" s="32" t="s">
        <v>15</v>
      </c>
      <c r="B50" s="18">
        <v>0</v>
      </c>
      <c r="C50" s="17"/>
      <c r="D50" s="17"/>
      <c r="E50" s="17"/>
      <c r="F50" s="17"/>
      <c r="G50" s="18">
        <v>74684.083948550004</v>
      </c>
      <c r="I50" s="18">
        <v>3863</v>
      </c>
      <c r="P50" s="2">
        <f t="shared" si="1"/>
        <v>78547.083948550004</v>
      </c>
    </row>
    <row r="51" spans="1:16" x14ac:dyDescent="0.2">
      <c r="A51" s="32" t="s">
        <v>16</v>
      </c>
      <c r="B51" s="18">
        <v>243000</v>
      </c>
      <c r="C51" s="17"/>
      <c r="D51" s="17"/>
      <c r="E51" s="17"/>
      <c r="F51" s="17"/>
      <c r="G51" s="18">
        <v>312077.85928078758</v>
      </c>
      <c r="I51" s="18">
        <v>152701</v>
      </c>
      <c r="P51" s="2">
        <f t="shared" si="1"/>
        <v>707778.85928078764</v>
      </c>
    </row>
    <row r="52" spans="1:16" x14ac:dyDescent="0.2">
      <c r="A52" s="31" t="s">
        <v>17</v>
      </c>
      <c r="B52" s="18">
        <v>438032.16000000003</v>
      </c>
      <c r="C52" s="17"/>
      <c r="D52" s="17"/>
      <c r="E52" s="17"/>
      <c r="F52" s="17"/>
      <c r="G52" s="18">
        <v>246029.40484454998</v>
      </c>
      <c r="P52" s="2">
        <f t="shared" si="1"/>
        <v>684061.56484454998</v>
      </c>
    </row>
    <row r="53" spans="1:16" x14ac:dyDescent="0.2">
      <c r="A53" s="31" t="s">
        <v>18</v>
      </c>
      <c r="B53" s="18">
        <v>583000</v>
      </c>
      <c r="C53" s="17"/>
      <c r="D53" s="17"/>
      <c r="E53" s="17"/>
      <c r="F53" s="17"/>
      <c r="G53" s="18">
        <v>1351806.8144098001</v>
      </c>
      <c r="P53" s="2">
        <f t="shared" si="1"/>
        <v>1934806.8144098001</v>
      </c>
    </row>
    <row r="54" spans="1:16" x14ac:dyDescent="0.2">
      <c r="A54" s="32" t="s">
        <v>19</v>
      </c>
      <c r="B54" s="18">
        <v>0</v>
      </c>
      <c r="C54" s="17"/>
      <c r="D54" s="17"/>
      <c r="E54" s="17"/>
      <c r="F54" s="17"/>
      <c r="G54" s="18">
        <v>128996.690477675</v>
      </c>
      <c r="I54" s="18">
        <v>0</v>
      </c>
      <c r="P54" s="2">
        <f t="shared" si="1"/>
        <v>128996.690477675</v>
      </c>
    </row>
    <row r="55" spans="1:16" x14ac:dyDescent="0.2">
      <c r="A55" s="32" t="s">
        <v>20</v>
      </c>
      <c r="B55" s="18">
        <v>181351.52</v>
      </c>
      <c r="C55" s="17"/>
      <c r="D55" s="17"/>
      <c r="E55" s="17"/>
      <c r="F55" s="17"/>
      <c r="G55" s="18">
        <v>35092.758683375003</v>
      </c>
      <c r="I55" s="18">
        <v>551</v>
      </c>
      <c r="P55" s="2">
        <f t="shared" si="1"/>
        <v>216995.27868337499</v>
      </c>
    </row>
    <row r="56" spans="1:16" x14ac:dyDescent="0.2">
      <c r="A56" s="32" t="s">
        <v>21</v>
      </c>
      <c r="B56" s="18">
        <v>743000</v>
      </c>
      <c r="C56" s="17"/>
      <c r="D56" s="17"/>
      <c r="E56" s="17"/>
      <c r="F56" s="17"/>
      <c r="G56" s="18">
        <v>966358.09596574993</v>
      </c>
      <c r="I56" s="18">
        <v>2251</v>
      </c>
      <c r="P56" s="2">
        <f t="shared" si="1"/>
        <v>1711609.09596575</v>
      </c>
    </row>
    <row r="57" spans="1:16" x14ac:dyDescent="0.2">
      <c r="A57" s="32" t="s">
        <v>22</v>
      </c>
      <c r="B57" s="18">
        <v>246828.96</v>
      </c>
      <c r="C57" s="17"/>
      <c r="D57" s="17"/>
      <c r="E57" s="17"/>
      <c r="F57" s="17"/>
      <c r="G57" s="18">
        <v>129609.5216357</v>
      </c>
      <c r="I57" s="18">
        <v>35747</v>
      </c>
      <c r="P57" s="2">
        <f t="shared" si="1"/>
        <v>412185.48163569998</v>
      </c>
    </row>
    <row r="58" spans="1:16" x14ac:dyDescent="0.2">
      <c r="A58" s="32" t="s">
        <v>23</v>
      </c>
      <c r="B58" s="18">
        <v>332412.48</v>
      </c>
      <c r="C58" s="17"/>
      <c r="D58" s="17"/>
      <c r="E58" s="17"/>
      <c r="F58" s="17"/>
      <c r="G58" s="18">
        <v>405728.65885999997</v>
      </c>
      <c r="I58" s="18">
        <v>45291.5</v>
      </c>
      <c r="P58" s="2">
        <f t="shared" si="1"/>
        <v>783432.63885999995</v>
      </c>
    </row>
    <row r="59" spans="1:16" x14ac:dyDescent="0.2">
      <c r="A59" s="31" t="s">
        <v>24</v>
      </c>
      <c r="B59" s="18">
        <v>138063.24</v>
      </c>
      <c r="C59" s="17"/>
      <c r="D59" s="17"/>
      <c r="E59" s="17"/>
      <c r="F59" s="17"/>
      <c r="G59" s="18">
        <v>245561.29167670003</v>
      </c>
      <c r="P59" s="2">
        <f t="shared" si="1"/>
        <v>383624.53167669999</v>
      </c>
    </row>
    <row r="60" spans="1:16" x14ac:dyDescent="0.2">
      <c r="A60" s="32" t="s">
        <v>25</v>
      </c>
      <c r="B60" s="18">
        <v>132088.32000000001</v>
      </c>
      <c r="C60" s="17"/>
      <c r="D60" s="17"/>
      <c r="E60" s="17"/>
      <c r="F60" s="17"/>
      <c r="G60" s="18">
        <v>63590.865382300013</v>
      </c>
      <c r="I60" s="18">
        <v>6614.5</v>
      </c>
      <c r="P60" s="2">
        <f t="shared" si="1"/>
        <v>202293.68538230003</v>
      </c>
    </row>
    <row r="61" spans="1:16" x14ac:dyDescent="0.2">
      <c r="A61" s="32" t="s">
        <v>26</v>
      </c>
      <c r="B61" s="18">
        <v>1135156.8</v>
      </c>
      <c r="C61" s="17"/>
      <c r="D61" s="17"/>
      <c r="E61" s="17"/>
      <c r="F61" s="17"/>
      <c r="G61" s="18">
        <v>885748.10890754999</v>
      </c>
      <c r="I61" s="18">
        <v>0</v>
      </c>
      <c r="P61" s="2">
        <f t="shared" si="1"/>
        <v>2020904.9089075499</v>
      </c>
    </row>
    <row r="62" spans="1:16" x14ac:dyDescent="0.2">
      <c r="A62" s="31" t="s">
        <v>27</v>
      </c>
      <c r="B62" s="18">
        <v>332785.44</v>
      </c>
      <c r="C62" s="17"/>
      <c r="D62" s="17"/>
      <c r="E62" s="17"/>
      <c r="F62" s="17"/>
      <c r="G62" s="18">
        <v>560897.567717775</v>
      </c>
      <c r="P62" s="2">
        <f t="shared" si="1"/>
        <v>893683.00771777495</v>
      </c>
    </row>
    <row r="63" spans="1:16" x14ac:dyDescent="0.2">
      <c r="A63" s="31" t="s">
        <v>28</v>
      </c>
      <c r="B63" s="18">
        <v>346873.68</v>
      </c>
      <c r="C63" s="17"/>
      <c r="D63" s="17"/>
      <c r="E63" s="17"/>
      <c r="F63" s="17"/>
      <c r="G63" s="18">
        <v>317496.22472822497</v>
      </c>
      <c r="P63" s="2">
        <f t="shared" si="1"/>
        <v>664369.90472822497</v>
      </c>
    </row>
    <row r="64" spans="1:16" x14ac:dyDescent="0.2">
      <c r="A64" s="32" t="s">
        <v>29</v>
      </c>
      <c r="B64" s="18">
        <v>141958.72</v>
      </c>
      <c r="C64" s="17"/>
      <c r="D64" s="17"/>
      <c r="E64" s="17"/>
      <c r="F64" s="17"/>
      <c r="G64" s="18">
        <v>68759.50103395</v>
      </c>
      <c r="I64" s="18">
        <v>0</v>
      </c>
      <c r="P64" s="2">
        <f t="shared" si="1"/>
        <v>210718.22103394999</v>
      </c>
    </row>
    <row r="65" spans="1:16" x14ac:dyDescent="0.2">
      <c r="A65" s="32" t="s">
        <v>30</v>
      </c>
      <c r="B65" s="18">
        <v>191954.24</v>
      </c>
      <c r="C65" s="17"/>
      <c r="D65" s="17"/>
      <c r="E65" s="17"/>
      <c r="F65" s="17"/>
      <c r="G65" s="18">
        <v>117968.1508797</v>
      </c>
      <c r="I65" s="18">
        <v>5493</v>
      </c>
      <c r="P65" s="2">
        <f t="shared" si="1"/>
        <v>315415.39087969996</v>
      </c>
    </row>
    <row r="66" spans="1:16" x14ac:dyDescent="0.2">
      <c r="A66" s="32" t="s">
        <v>31</v>
      </c>
      <c r="B66" s="18">
        <v>694721.92</v>
      </c>
      <c r="C66" s="17"/>
      <c r="D66" s="17"/>
      <c r="E66" s="17"/>
      <c r="F66" s="17"/>
      <c r="G66" s="18">
        <v>244067.20848230002</v>
      </c>
      <c r="I66" s="18">
        <v>62433</v>
      </c>
      <c r="P66" s="2">
        <f t="shared" si="1"/>
        <v>1001222.1284823001</v>
      </c>
    </row>
    <row r="67" spans="1:16" x14ac:dyDescent="0.2">
      <c r="A67" s="32" t="s">
        <v>32</v>
      </c>
      <c r="B67" s="18">
        <v>305261.60000000003</v>
      </c>
      <c r="C67" s="17"/>
      <c r="D67" s="17"/>
      <c r="E67" s="17"/>
      <c r="F67" s="17"/>
      <c r="G67" s="18">
        <v>92940.125823350012</v>
      </c>
      <c r="I67" s="18">
        <v>0</v>
      </c>
      <c r="P67" s="2">
        <f t="shared" si="1"/>
        <v>398201.72582335002</v>
      </c>
    </row>
    <row r="68" spans="1:16" x14ac:dyDescent="0.2">
      <c r="A68" s="32" t="s">
        <v>33</v>
      </c>
      <c r="B68" s="18">
        <v>370615.44</v>
      </c>
      <c r="C68" s="17"/>
      <c r="D68" s="17"/>
      <c r="E68" s="17"/>
      <c r="F68" s="17"/>
      <c r="G68" s="18">
        <v>130389.24302484999</v>
      </c>
      <c r="I68" s="18">
        <v>362125.5</v>
      </c>
      <c r="P68" s="2">
        <f t="shared" si="1"/>
        <v>863130.18302484998</v>
      </c>
    </row>
    <row r="69" spans="1:16" x14ac:dyDescent="0.2">
      <c r="A69" s="32" t="s">
        <v>34</v>
      </c>
      <c r="B69" s="18">
        <v>302208.08</v>
      </c>
      <c r="C69" s="17"/>
      <c r="D69" s="17"/>
      <c r="E69" s="17"/>
      <c r="F69" s="17"/>
      <c r="G69" s="18">
        <v>246098.4719374</v>
      </c>
      <c r="I69" s="18">
        <v>4852.5</v>
      </c>
      <c r="P69" s="2">
        <f t="shared" si="1"/>
        <v>553159.05193740001</v>
      </c>
    </row>
    <row r="70" spans="1:16" x14ac:dyDescent="0.2">
      <c r="A70" s="32" t="s">
        <v>35</v>
      </c>
      <c r="B70" s="18">
        <v>687635.20000000007</v>
      </c>
      <c r="C70" s="17"/>
      <c r="D70" s="17"/>
      <c r="E70" s="17"/>
      <c r="F70" s="17"/>
      <c r="G70" s="18">
        <v>946594.57337002491</v>
      </c>
      <c r="I70" s="18">
        <v>7715</v>
      </c>
      <c r="P70" s="2">
        <f t="shared" si="1"/>
        <v>1641944.773370025</v>
      </c>
    </row>
    <row r="71" spans="1:16" x14ac:dyDescent="0.2">
      <c r="A71" s="31" t="s">
        <v>36</v>
      </c>
      <c r="B71" s="18">
        <v>598015.04</v>
      </c>
      <c r="C71" s="17"/>
      <c r="D71" s="17"/>
      <c r="E71" s="17"/>
      <c r="F71" s="17"/>
      <c r="G71" s="18">
        <v>474814.62365950004</v>
      </c>
      <c r="P71" s="2">
        <f t="shared" si="1"/>
        <v>1072829.6636595</v>
      </c>
    </row>
    <row r="72" spans="1:16" x14ac:dyDescent="0.2">
      <c r="A72" s="32" t="s">
        <v>37</v>
      </c>
      <c r="B72" s="18">
        <v>390088.4</v>
      </c>
      <c r="C72" s="17"/>
      <c r="D72" s="17"/>
      <c r="E72" s="17"/>
      <c r="F72" s="17"/>
      <c r="G72" s="18">
        <v>172834.24450454998</v>
      </c>
      <c r="I72" s="18">
        <v>21022.5</v>
      </c>
      <c r="P72" s="2">
        <f t="shared" si="1"/>
        <v>583945.14450455003</v>
      </c>
    </row>
    <row r="73" spans="1:16" x14ac:dyDescent="0.2">
      <c r="A73" s="32" t="s">
        <v>38</v>
      </c>
      <c r="B73" s="18">
        <v>0</v>
      </c>
      <c r="C73" s="17"/>
      <c r="D73" s="17"/>
      <c r="E73" s="17"/>
      <c r="F73" s="17"/>
      <c r="G73" s="18">
        <v>136865.91611028751</v>
      </c>
      <c r="I73" s="18">
        <v>451</v>
      </c>
      <c r="P73" s="2">
        <f t="shared" ref="P73:P113" si="2">SUM(B73:O73)</f>
        <v>137316.91611028751</v>
      </c>
    </row>
    <row r="74" spans="1:16" x14ac:dyDescent="0.2">
      <c r="A74" s="31" t="s">
        <v>39</v>
      </c>
      <c r="B74" s="18">
        <v>50000</v>
      </c>
      <c r="C74" s="17"/>
      <c r="D74" s="17"/>
      <c r="E74" s="17"/>
      <c r="F74" s="17"/>
      <c r="G74" s="18">
        <v>136057.41723183752</v>
      </c>
      <c r="P74" s="2">
        <f t="shared" si="2"/>
        <v>186057.41723183752</v>
      </c>
    </row>
    <row r="75" spans="1:16" x14ac:dyDescent="0.2">
      <c r="A75" s="32" t="s">
        <v>40</v>
      </c>
      <c r="B75" s="18">
        <v>675092.64</v>
      </c>
      <c r="C75" s="17"/>
      <c r="D75" s="17"/>
      <c r="E75" s="17"/>
      <c r="F75" s="17"/>
      <c r="G75" s="18">
        <v>591337.40422499983</v>
      </c>
      <c r="I75" s="18">
        <v>20388</v>
      </c>
      <c r="P75" s="2">
        <f t="shared" si="2"/>
        <v>1286818.0442249998</v>
      </c>
    </row>
    <row r="76" spans="1:16" x14ac:dyDescent="0.2">
      <c r="A76" s="32" t="s">
        <v>41</v>
      </c>
      <c r="B76" s="18">
        <v>470255.12</v>
      </c>
      <c r="C76" s="17"/>
      <c r="D76" s="17"/>
      <c r="E76" s="17"/>
      <c r="F76" s="17"/>
      <c r="G76" s="18">
        <v>610515.97017794999</v>
      </c>
      <c r="I76" s="18">
        <v>0</v>
      </c>
      <c r="P76" s="2">
        <f t="shared" si="2"/>
        <v>1080771.09017795</v>
      </c>
    </row>
    <row r="77" spans="1:16" x14ac:dyDescent="0.2">
      <c r="A77" s="32" t="s">
        <v>42</v>
      </c>
      <c r="B77" s="18">
        <v>491649.04000000004</v>
      </c>
      <c r="C77" s="17"/>
      <c r="D77" s="17"/>
      <c r="E77" s="17"/>
      <c r="F77" s="17"/>
      <c r="G77" s="18">
        <v>215368.02214641249</v>
      </c>
      <c r="I77" s="18">
        <v>0</v>
      </c>
      <c r="P77" s="2">
        <f t="shared" si="2"/>
        <v>707017.06214641256</v>
      </c>
    </row>
    <row r="78" spans="1:16" x14ac:dyDescent="0.2">
      <c r="A78" s="32" t="s">
        <v>43</v>
      </c>
      <c r="B78" s="18">
        <v>0</v>
      </c>
      <c r="C78" s="17"/>
      <c r="D78" s="17"/>
      <c r="E78" s="17"/>
      <c r="F78" s="17"/>
      <c r="G78" s="18">
        <v>317919.0493542875</v>
      </c>
      <c r="I78" s="18">
        <v>0</v>
      </c>
      <c r="P78" s="2">
        <f t="shared" si="2"/>
        <v>317919.0493542875</v>
      </c>
    </row>
    <row r="79" spans="1:16" x14ac:dyDescent="0.2">
      <c r="A79" s="32" t="s">
        <v>44</v>
      </c>
      <c r="B79" s="18">
        <v>118000</v>
      </c>
      <c r="C79" s="17"/>
      <c r="D79" s="17"/>
      <c r="E79" s="17"/>
      <c r="F79" s="17"/>
      <c r="G79" s="18">
        <v>211932.0873017</v>
      </c>
      <c r="I79" s="18">
        <v>36148.5</v>
      </c>
      <c r="P79" s="2">
        <f t="shared" si="2"/>
        <v>366080.58730170003</v>
      </c>
    </row>
    <row r="80" spans="1:16" x14ac:dyDescent="0.2">
      <c r="A80" s="32" t="s">
        <v>45</v>
      </c>
      <c r="B80" s="18">
        <v>683001.20000000007</v>
      </c>
      <c r="C80" s="17"/>
      <c r="D80" s="17"/>
      <c r="E80" s="17"/>
      <c r="F80" s="17"/>
      <c r="G80" s="18">
        <v>285701.39460165001</v>
      </c>
      <c r="I80" s="18">
        <v>214520</v>
      </c>
      <c r="P80" s="2">
        <f t="shared" si="2"/>
        <v>1183222.59460165</v>
      </c>
    </row>
    <row r="81" spans="1:16" x14ac:dyDescent="0.2">
      <c r="A81" s="32" t="s">
        <v>46</v>
      </c>
      <c r="B81" s="18">
        <v>303584.7</v>
      </c>
      <c r="C81" s="17"/>
      <c r="D81" s="17"/>
      <c r="E81" s="17"/>
      <c r="F81" s="17"/>
      <c r="G81" s="18">
        <v>491873.25194895</v>
      </c>
      <c r="I81" s="18">
        <v>9567</v>
      </c>
      <c r="P81" s="2">
        <f t="shared" si="2"/>
        <v>805024.95194895007</v>
      </c>
    </row>
    <row r="82" spans="1:16" x14ac:dyDescent="0.2">
      <c r="A82" s="32" t="s">
        <v>47</v>
      </c>
      <c r="B82" s="18">
        <v>196051.52000000002</v>
      </c>
      <c r="C82" s="17"/>
      <c r="D82" s="17"/>
      <c r="E82" s="17"/>
      <c r="F82" s="17"/>
      <c r="G82" s="18">
        <v>159972.77905855002</v>
      </c>
      <c r="I82" s="18">
        <v>2530</v>
      </c>
      <c r="P82" s="2">
        <f t="shared" si="2"/>
        <v>358554.29905855004</v>
      </c>
    </row>
    <row r="83" spans="1:16" x14ac:dyDescent="0.2">
      <c r="A83" s="31" t="s">
        <v>48</v>
      </c>
      <c r="B83" s="18">
        <v>0</v>
      </c>
      <c r="C83" s="17"/>
      <c r="D83" s="17"/>
      <c r="E83" s="17"/>
      <c r="F83" s="17"/>
      <c r="G83" s="18"/>
      <c r="P83" s="2">
        <f t="shared" si="2"/>
        <v>0</v>
      </c>
    </row>
    <row r="84" spans="1:16" x14ac:dyDescent="0.2">
      <c r="A84" s="32" t="s">
        <v>49</v>
      </c>
      <c r="B84" s="18">
        <v>200600.88</v>
      </c>
      <c r="C84" s="17"/>
      <c r="D84" s="17"/>
      <c r="E84" s="17"/>
      <c r="F84" s="17"/>
      <c r="G84" s="18">
        <v>120399.0332742875</v>
      </c>
      <c r="I84" s="18">
        <v>4956</v>
      </c>
      <c r="P84" s="2">
        <f t="shared" si="2"/>
        <v>325955.91327428748</v>
      </c>
    </row>
    <row r="85" spans="1:16" x14ac:dyDescent="0.2">
      <c r="A85" s="32" t="s">
        <v>50</v>
      </c>
      <c r="B85" s="18">
        <v>210673</v>
      </c>
      <c r="C85" s="17"/>
      <c r="D85" s="17"/>
      <c r="E85" s="17"/>
      <c r="F85" s="17"/>
      <c r="G85" s="18">
        <v>253177.04560650003</v>
      </c>
      <c r="I85" s="18">
        <v>8989</v>
      </c>
      <c r="P85" s="2">
        <f t="shared" si="2"/>
        <v>472839.0456065</v>
      </c>
    </row>
    <row r="86" spans="1:16" x14ac:dyDescent="0.2">
      <c r="A86" s="32" t="s">
        <v>51</v>
      </c>
      <c r="B86" s="18">
        <v>110000</v>
      </c>
      <c r="C86" s="17"/>
      <c r="D86" s="17"/>
      <c r="E86" s="17"/>
      <c r="F86" s="17"/>
      <c r="G86" s="18">
        <v>237246.71889925</v>
      </c>
      <c r="I86" s="18">
        <v>0</v>
      </c>
      <c r="P86" s="2">
        <f t="shared" si="2"/>
        <v>347246.71889925003</v>
      </c>
    </row>
    <row r="87" spans="1:16" x14ac:dyDescent="0.2">
      <c r="A87" s="32" t="s">
        <v>52</v>
      </c>
      <c r="B87" s="18">
        <v>351675.60000000003</v>
      </c>
      <c r="C87" s="17"/>
      <c r="D87" s="17"/>
      <c r="E87" s="17"/>
      <c r="F87" s="17"/>
      <c r="G87" s="18">
        <v>103036.81303999999</v>
      </c>
      <c r="I87" s="18">
        <v>0</v>
      </c>
      <c r="P87" s="2">
        <f t="shared" si="2"/>
        <v>454712.41304000001</v>
      </c>
    </row>
    <row r="88" spans="1:16" x14ac:dyDescent="0.2">
      <c r="A88" s="31" t="s">
        <v>52</v>
      </c>
      <c r="B88" s="18">
        <v>912618.4</v>
      </c>
      <c r="C88" s="17"/>
      <c r="D88" s="17"/>
      <c r="E88" s="17"/>
      <c r="F88" s="17"/>
      <c r="G88" s="18">
        <v>297298.15189844999</v>
      </c>
      <c r="P88" s="2">
        <f t="shared" si="2"/>
        <v>1209916.5518984501</v>
      </c>
    </row>
    <row r="89" spans="1:16" x14ac:dyDescent="0.2">
      <c r="A89" s="32" t="s">
        <v>53</v>
      </c>
      <c r="B89" s="18">
        <v>144175.51999999999</v>
      </c>
      <c r="C89" s="17"/>
      <c r="D89" s="17"/>
      <c r="E89" s="17"/>
      <c r="F89" s="17"/>
      <c r="G89" s="18">
        <v>12888.053587150001</v>
      </c>
      <c r="I89" s="18">
        <v>0</v>
      </c>
      <c r="P89" s="2">
        <f t="shared" si="2"/>
        <v>157063.57358714999</v>
      </c>
    </row>
    <row r="90" spans="1:16" x14ac:dyDescent="0.2">
      <c r="A90" s="32" t="s">
        <v>54</v>
      </c>
      <c r="B90" s="18">
        <v>1846445.86</v>
      </c>
      <c r="C90" s="17"/>
      <c r="D90" s="17"/>
      <c r="E90" s="17"/>
      <c r="F90" s="17"/>
      <c r="G90" s="18">
        <v>678466.74660489988</v>
      </c>
      <c r="I90" s="18">
        <v>11491.5</v>
      </c>
      <c r="P90" s="2">
        <f t="shared" si="2"/>
        <v>2536404.1066049002</v>
      </c>
    </row>
    <row r="91" spans="1:16" x14ac:dyDescent="0.2">
      <c r="A91" s="32" t="s">
        <v>55</v>
      </c>
      <c r="B91" s="18">
        <v>0</v>
      </c>
      <c r="C91" s="17"/>
      <c r="D91" s="17"/>
      <c r="E91" s="17"/>
      <c r="F91" s="17"/>
      <c r="G91" s="18">
        <v>65665.633349249998</v>
      </c>
      <c r="I91" s="18">
        <v>0</v>
      </c>
      <c r="P91" s="2">
        <f t="shared" si="2"/>
        <v>65665.633349249998</v>
      </c>
    </row>
    <row r="92" spans="1:16" x14ac:dyDescent="0.2">
      <c r="A92" s="32" t="s">
        <v>169</v>
      </c>
      <c r="C92" s="17"/>
      <c r="D92" s="17"/>
      <c r="E92" s="17"/>
      <c r="F92" s="17"/>
      <c r="G92" s="17">
        <v>6388.1257680625004</v>
      </c>
      <c r="P92" s="2">
        <f t="shared" si="2"/>
        <v>6388.1257680625004</v>
      </c>
    </row>
    <row r="93" spans="1:16" x14ac:dyDescent="0.2">
      <c r="A93" s="32" t="s">
        <v>56</v>
      </c>
      <c r="C93" s="17"/>
      <c r="D93" s="17"/>
      <c r="E93" s="17"/>
      <c r="F93" s="17"/>
      <c r="G93" s="17">
        <v>293358.47977579996</v>
      </c>
      <c r="P93" s="2">
        <f t="shared" si="2"/>
        <v>293358.47977579996</v>
      </c>
    </row>
    <row r="94" spans="1:16" x14ac:dyDescent="0.2">
      <c r="A94" s="32" t="s">
        <v>57</v>
      </c>
      <c r="C94" s="17"/>
      <c r="D94" s="17"/>
      <c r="E94" s="17"/>
      <c r="F94" s="17"/>
      <c r="G94" s="17">
        <v>62072.090230600006</v>
      </c>
      <c r="P94" s="2">
        <f t="shared" si="2"/>
        <v>62072.090230600006</v>
      </c>
    </row>
    <row r="95" spans="1:16" x14ac:dyDescent="0.2">
      <c r="A95" s="32" t="s">
        <v>58</v>
      </c>
      <c r="C95" s="17"/>
      <c r="D95" s="17"/>
      <c r="E95" s="17"/>
      <c r="F95" s="17"/>
      <c r="G95" s="17">
        <v>18137.6593139</v>
      </c>
      <c r="P95" s="2">
        <f t="shared" si="2"/>
        <v>18137.6593139</v>
      </c>
    </row>
    <row r="96" spans="1:16" x14ac:dyDescent="0.2">
      <c r="A96" s="32" t="s">
        <v>59</v>
      </c>
      <c r="C96" s="17"/>
      <c r="D96" s="17"/>
      <c r="E96" s="17"/>
      <c r="F96" s="17"/>
      <c r="G96" s="17">
        <v>3195.3332517000003</v>
      </c>
      <c r="P96" s="2">
        <f t="shared" si="2"/>
        <v>3195.3332517000003</v>
      </c>
    </row>
    <row r="97" spans="1:16" x14ac:dyDescent="0.2">
      <c r="A97" s="32" t="s">
        <v>60</v>
      </c>
      <c r="C97" s="17"/>
      <c r="D97" s="17"/>
      <c r="E97" s="17"/>
      <c r="F97" s="17"/>
      <c r="G97" s="17">
        <v>77274.376375200009</v>
      </c>
      <c r="P97" s="2">
        <f t="shared" si="2"/>
        <v>77274.376375200009</v>
      </c>
    </row>
    <row r="98" spans="1:16" x14ac:dyDescent="0.2">
      <c r="A98" s="32" t="s">
        <v>61</v>
      </c>
      <c r="C98" s="17"/>
      <c r="D98" s="17"/>
      <c r="E98" s="17"/>
      <c r="F98" s="17"/>
      <c r="G98" s="17">
        <v>9997.8223306999989</v>
      </c>
      <c r="P98" s="2">
        <f t="shared" si="2"/>
        <v>9997.8223306999989</v>
      </c>
    </row>
    <row r="99" spans="1:16" x14ac:dyDescent="0.2">
      <c r="A99" s="32" t="s">
        <v>62</v>
      </c>
      <c r="C99" s="17"/>
      <c r="D99" s="17"/>
      <c r="E99" s="17"/>
      <c r="F99" s="17"/>
      <c r="G99" s="17">
        <v>75171.574134349998</v>
      </c>
      <c r="P99" s="2">
        <f t="shared" si="2"/>
        <v>75171.574134349998</v>
      </c>
    </row>
    <row r="100" spans="1:16" x14ac:dyDescent="0.2">
      <c r="A100" s="32" t="s">
        <v>63</v>
      </c>
      <c r="C100" s="17"/>
      <c r="D100" s="17"/>
      <c r="E100" s="17"/>
      <c r="F100" s="17"/>
      <c r="G100" s="17">
        <v>43548.183515299999</v>
      </c>
      <c r="P100" s="2">
        <f t="shared" si="2"/>
        <v>43548.183515299999</v>
      </c>
    </row>
    <row r="101" spans="1:16" x14ac:dyDescent="0.2">
      <c r="A101" s="32" t="s">
        <v>64</v>
      </c>
      <c r="C101" s="17"/>
      <c r="D101" s="17"/>
      <c r="E101" s="17"/>
      <c r="F101" s="17"/>
      <c r="G101" s="17">
        <v>16918.231105899999</v>
      </c>
      <c r="P101" s="2">
        <f t="shared" si="2"/>
        <v>16918.231105899999</v>
      </c>
    </row>
    <row r="102" spans="1:16" x14ac:dyDescent="0.2">
      <c r="A102" s="32" t="s">
        <v>65</v>
      </c>
      <c r="C102" s="17"/>
      <c r="D102" s="17"/>
      <c r="E102" s="17"/>
      <c r="F102" s="17"/>
      <c r="G102" s="17">
        <v>364581.74130284996</v>
      </c>
      <c r="P102" s="2">
        <f t="shared" si="2"/>
        <v>364581.74130284996</v>
      </c>
    </row>
    <row r="103" spans="1:16" x14ac:dyDescent="0.2">
      <c r="A103" s="32" t="s">
        <v>66</v>
      </c>
      <c r="C103" s="17"/>
      <c r="D103" s="17"/>
      <c r="E103" s="17"/>
      <c r="F103" s="17"/>
      <c r="G103" s="17">
        <v>4588029.5517654</v>
      </c>
      <c r="P103" s="2">
        <f t="shared" si="2"/>
        <v>4588029.5517654</v>
      </c>
    </row>
    <row r="104" spans="1:16" x14ac:dyDescent="0.2">
      <c r="A104" s="32" t="s">
        <v>67</v>
      </c>
      <c r="C104" s="17"/>
      <c r="D104" s="17"/>
      <c r="E104" s="17"/>
      <c r="F104" s="17"/>
      <c r="G104" s="17"/>
      <c r="I104" s="18">
        <v>31049</v>
      </c>
      <c r="P104" s="2">
        <f t="shared" si="2"/>
        <v>31049</v>
      </c>
    </row>
    <row r="105" spans="1:16" x14ac:dyDescent="0.2">
      <c r="A105" s="32" t="s">
        <v>68</v>
      </c>
      <c r="C105" s="17"/>
      <c r="D105" s="17"/>
      <c r="E105" s="17"/>
      <c r="F105" s="17"/>
      <c r="G105" s="17"/>
      <c r="I105" s="18">
        <v>76641</v>
      </c>
      <c r="P105" s="2">
        <f t="shared" si="2"/>
        <v>76641</v>
      </c>
    </row>
    <row r="106" spans="1:16" x14ac:dyDescent="0.2">
      <c r="A106" s="32" t="s">
        <v>69</v>
      </c>
      <c r="C106" s="17"/>
      <c r="D106" s="17"/>
      <c r="E106" s="17"/>
      <c r="F106" s="17"/>
      <c r="G106" s="17"/>
      <c r="I106" s="18">
        <v>852675</v>
      </c>
      <c r="P106" s="2">
        <f t="shared" si="2"/>
        <v>852675</v>
      </c>
    </row>
    <row r="107" spans="1:16" x14ac:dyDescent="0.2">
      <c r="A107" s="32" t="s">
        <v>70</v>
      </c>
      <c r="C107" s="17"/>
      <c r="D107" s="17"/>
      <c r="E107" s="17"/>
      <c r="F107" s="17"/>
      <c r="G107" s="17"/>
      <c r="I107" s="18">
        <v>1566051.5</v>
      </c>
      <c r="P107" s="2">
        <f t="shared" si="2"/>
        <v>1566051.5</v>
      </c>
    </row>
    <row r="108" spans="1:16" x14ac:dyDescent="0.2">
      <c r="A108" s="32" t="s">
        <v>71</v>
      </c>
      <c r="C108" s="17"/>
      <c r="D108" s="17"/>
      <c r="E108" s="17"/>
      <c r="F108" s="17"/>
      <c r="G108" s="17"/>
      <c r="I108" s="18">
        <v>393921</v>
      </c>
      <c r="P108" s="2">
        <f t="shared" si="2"/>
        <v>393921</v>
      </c>
    </row>
    <row r="109" spans="1:16" x14ac:dyDescent="0.2">
      <c r="A109" s="32" t="s">
        <v>72</v>
      </c>
      <c r="C109" s="17"/>
      <c r="D109" s="17"/>
      <c r="E109" s="17"/>
      <c r="F109" s="17"/>
      <c r="G109" s="17"/>
      <c r="I109" s="18">
        <v>2221650</v>
      </c>
      <c r="P109" s="2">
        <f t="shared" si="2"/>
        <v>2221650</v>
      </c>
    </row>
    <row r="110" spans="1:16" x14ac:dyDescent="0.2">
      <c r="A110" s="32" t="s">
        <v>73</v>
      </c>
      <c r="C110" s="17"/>
      <c r="D110" s="17"/>
      <c r="E110" s="17"/>
      <c r="F110" s="17"/>
      <c r="G110" s="17"/>
      <c r="N110" s="18">
        <v>99305.88</v>
      </c>
      <c r="P110" s="2">
        <f t="shared" si="2"/>
        <v>99305.88</v>
      </c>
    </row>
    <row r="111" spans="1:16" x14ac:dyDescent="0.2">
      <c r="A111" s="32" t="s">
        <v>74</v>
      </c>
      <c r="C111" s="17"/>
      <c r="D111" s="17"/>
      <c r="E111" s="17"/>
      <c r="F111" s="17"/>
      <c r="G111" s="17"/>
      <c r="N111" s="18">
        <v>90302.76</v>
      </c>
      <c r="P111" s="2">
        <f t="shared" si="2"/>
        <v>90302.76</v>
      </c>
    </row>
    <row r="112" spans="1:16" x14ac:dyDescent="0.2">
      <c r="A112" s="32" t="s">
        <v>75</v>
      </c>
      <c r="C112" s="17"/>
      <c r="D112" s="17"/>
      <c r="E112" s="17"/>
      <c r="F112" s="17"/>
      <c r="G112" s="17"/>
      <c r="N112" s="18">
        <v>16098.19</v>
      </c>
      <c r="P112" s="2">
        <f t="shared" si="2"/>
        <v>16098.19</v>
      </c>
    </row>
    <row r="113" spans="1:16" x14ac:dyDescent="0.2">
      <c r="A113" s="32" t="s">
        <v>76</v>
      </c>
      <c r="C113" s="17"/>
      <c r="D113" s="17"/>
      <c r="E113" s="17"/>
      <c r="F113" s="17"/>
      <c r="G113" s="17"/>
      <c r="N113" s="18">
        <v>200000</v>
      </c>
      <c r="P113" s="2">
        <f t="shared" si="2"/>
        <v>200000</v>
      </c>
    </row>
    <row r="117" spans="1:16" ht="40.15" customHeight="1" x14ac:dyDescent="0.2">
      <c r="A117" s="79" t="s">
        <v>162</v>
      </c>
      <c r="B117" s="79"/>
      <c r="C117" s="79"/>
      <c r="D117" s="79"/>
      <c r="E117" s="79"/>
      <c r="F117" s="79"/>
      <c r="G117" s="79"/>
      <c r="H117" s="79"/>
    </row>
    <row r="118" spans="1:16" ht="55.15" customHeight="1" x14ac:dyDescent="0.2">
      <c r="A118" s="78" t="s">
        <v>163</v>
      </c>
      <c r="B118" s="78"/>
      <c r="C118" s="78"/>
      <c r="D118" s="78"/>
      <c r="E118" s="78"/>
      <c r="F118" s="78"/>
      <c r="G118" s="78"/>
      <c r="H118" s="78"/>
    </row>
    <row r="119" spans="1:16" ht="55.15" customHeight="1" x14ac:dyDescent="0.2">
      <c r="A119" s="78" t="s">
        <v>164</v>
      </c>
      <c r="B119" s="78"/>
      <c r="C119" s="78"/>
      <c r="D119" s="78"/>
      <c r="E119" s="78"/>
      <c r="F119" s="78"/>
      <c r="G119" s="78"/>
      <c r="H119" s="78"/>
    </row>
    <row r="120" spans="1:16" ht="97.9" customHeight="1" x14ac:dyDescent="0.2">
      <c r="A120" s="78" t="s">
        <v>168</v>
      </c>
      <c r="B120" s="78"/>
      <c r="C120" s="78"/>
      <c r="D120" s="78"/>
      <c r="E120" s="78"/>
      <c r="F120" s="78"/>
      <c r="G120" s="78"/>
      <c r="H120" s="78"/>
    </row>
    <row r="121" spans="1:16" ht="55.15" customHeight="1" x14ac:dyDescent="0.2">
      <c r="A121" s="78" t="s">
        <v>167</v>
      </c>
      <c r="B121" s="78"/>
      <c r="C121" s="78"/>
      <c r="D121" s="78"/>
      <c r="E121" s="78"/>
      <c r="F121" s="78"/>
      <c r="G121" s="78"/>
      <c r="H121" s="78"/>
    </row>
    <row r="122" spans="1:16" ht="97.9" customHeight="1" x14ac:dyDescent="0.2">
      <c r="A122" s="78" t="s">
        <v>166</v>
      </c>
      <c r="B122" s="78"/>
      <c r="C122" s="78"/>
      <c r="D122" s="78"/>
      <c r="E122" s="78"/>
      <c r="F122" s="78"/>
      <c r="G122" s="78"/>
      <c r="H122" s="78"/>
    </row>
    <row r="123" spans="1:16" ht="40.15" customHeight="1" x14ac:dyDescent="0.2">
      <c r="A123" s="78" t="s">
        <v>173</v>
      </c>
      <c r="B123" s="78"/>
      <c r="C123" s="78"/>
      <c r="D123" s="78"/>
      <c r="E123" s="78"/>
      <c r="F123" s="78"/>
      <c r="G123" s="78"/>
      <c r="H123" s="78"/>
    </row>
  </sheetData>
  <autoFilter ref="A7:P7" xr:uid="{BF711D50-3B4E-4C45-8CA5-EE59980720E4}"/>
  <mergeCells count="7">
    <mergeCell ref="A122:H122"/>
    <mergeCell ref="A123:H123"/>
    <mergeCell ref="A117:H117"/>
    <mergeCell ref="A118:H118"/>
    <mergeCell ref="A119:H119"/>
    <mergeCell ref="A120:H120"/>
    <mergeCell ref="A121:H121"/>
  </mergeCells>
  <pageMargins left="0.25" right="0.25" top="0.75" bottom="0.75" header="0.3" footer="0.3"/>
  <pageSetup paperSize="8"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CD87-F394-47C7-9F38-36A90C58A0CB}">
  <dimension ref="A1:E15"/>
  <sheetViews>
    <sheetView zoomScaleNormal="100" zoomScaleSheetLayoutView="75" workbookViewId="0">
      <selection activeCell="A5" sqref="A5"/>
    </sheetView>
  </sheetViews>
  <sheetFormatPr defaultRowHeight="15" x14ac:dyDescent="0.25"/>
  <cols>
    <col min="1" max="1" width="32.5703125" customWidth="1"/>
    <col min="2" max="2" width="35.5703125" customWidth="1"/>
    <col min="3" max="3" width="15.85546875" bestFit="1" customWidth="1"/>
    <col min="4" max="4" width="35.7109375" style="20" bestFit="1" customWidth="1"/>
    <col min="5" max="5" width="23.7109375" bestFit="1" customWidth="1"/>
  </cols>
  <sheetData>
    <row r="1" spans="1:5" s="75" customFormat="1" ht="30" customHeight="1" x14ac:dyDescent="0.25">
      <c r="A1" s="76" t="s">
        <v>180</v>
      </c>
      <c r="D1" s="20"/>
    </row>
    <row r="2" spans="1:5" ht="25.15" customHeight="1" x14ac:dyDescent="0.25">
      <c r="A2" s="36" t="s">
        <v>178</v>
      </c>
    </row>
    <row r="3" spans="1:5" ht="15.75" thickBot="1" x14ac:dyDescent="0.3"/>
    <row r="4" spans="1:5" ht="25.15" customHeight="1" thickBot="1" x14ac:dyDescent="0.3">
      <c r="A4" s="42" t="s">
        <v>77</v>
      </c>
      <c r="B4" s="42" t="s">
        <v>174</v>
      </c>
      <c r="C4" s="43" t="s">
        <v>175</v>
      </c>
      <c r="D4" s="43" t="s">
        <v>176</v>
      </c>
      <c r="E4" s="43" t="s">
        <v>177</v>
      </c>
    </row>
    <row r="5" spans="1:5" ht="57" customHeight="1" x14ac:dyDescent="0.25">
      <c r="A5" s="45" t="s">
        <v>12</v>
      </c>
      <c r="B5" s="46" t="s">
        <v>85</v>
      </c>
      <c r="C5" s="34">
        <v>16098.19</v>
      </c>
      <c r="D5" s="35" t="s">
        <v>86</v>
      </c>
      <c r="E5" s="44">
        <v>43840</v>
      </c>
    </row>
    <row r="6" spans="1:5" ht="69.599999999999994" customHeight="1" x14ac:dyDescent="0.25">
      <c r="A6" s="80" t="s">
        <v>8</v>
      </c>
      <c r="B6" s="47" t="s">
        <v>80</v>
      </c>
      <c r="C6" s="48">
        <v>6991</v>
      </c>
      <c r="D6" s="49" t="s">
        <v>81</v>
      </c>
      <c r="E6" s="50">
        <v>43952</v>
      </c>
    </row>
    <row r="7" spans="1:5" ht="59.45" customHeight="1" x14ac:dyDescent="0.25">
      <c r="A7" s="81"/>
      <c r="B7" s="51" t="s">
        <v>82</v>
      </c>
      <c r="C7" s="52">
        <v>6991</v>
      </c>
      <c r="D7" s="53" t="s">
        <v>81</v>
      </c>
      <c r="E7" s="54">
        <v>43952</v>
      </c>
    </row>
    <row r="8" spans="1:5" ht="69.599999999999994" customHeight="1" x14ac:dyDescent="0.25">
      <c r="A8" s="55" t="s">
        <v>11</v>
      </c>
      <c r="B8" s="56" t="s">
        <v>89</v>
      </c>
      <c r="C8" s="57">
        <v>6991</v>
      </c>
      <c r="D8" s="58" t="s">
        <v>90</v>
      </c>
      <c r="E8" s="59">
        <v>43952</v>
      </c>
    </row>
    <row r="9" spans="1:5" ht="70.150000000000006" customHeight="1" x14ac:dyDescent="0.25">
      <c r="A9" s="60" t="s">
        <v>10</v>
      </c>
      <c r="B9" s="61" t="s">
        <v>78</v>
      </c>
      <c r="C9" s="62">
        <v>99305.88</v>
      </c>
      <c r="D9" s="63" t="s">
        <v>79</v>
      </c>
      <c r="E9" s="64">
        <v>44052</v>
      </c>
    </row>
    <row r="10" spans="1:5" ht="30.6" customHeight="1" x14ac:dyDescent="0.25">
      <c r="A10" s="55" t="s">
        <v>13</v>
      </c>
      <c r="B10" s="56" t="s">
        <v>83</v>
      </c>
      <c r="C10" s="57">
        <v>90302.76</v>
      </c>
      <c r="D10" s="58" t="s">
        <v>84</v>
      </c>
      <c r="E10" s="59">
        <v>44115</v>
      </c>
    </row>
    <row r="11" spans="1:5" ht="42.6" customHeight="1" x14ac:dyDescent="0.25">
      <c r="A11" s="80" t="s">
        <v>9</v>
      </c>
      <c r="B11" s="47" t="s">
        <v>91</v>
      </c>
      <c r="C11" s="48">
        <v>65057.22</v>
      </c>
      <c r="D11" s="69" t="s">
        <v>92</v>
      </c>
      <c r="E11" s="70">
        <v>44119</v>
      </c>
    </row>
    <row r="12" spans="1:5" ht="69.599999999999994" customHeight="1" x14ac:dyDescent="0.25">
      <c r="A12" s="81"/>
      <c r="B12" s="71" t="s">
        <v>93</v>
      </c>
      <c r="C12" s="72">
        <v>6991</v>
      </c>
      <c r="D12" s="73" t="s">
        <v>92</v>
      </c>
      <c r="E12" s="74">
        <v>44130</v>
      </c>
    </row>
    <row r="13" spans="1:5" ht="58.15" customHeight="1" thickBot="1" x14ac:dyDescent="0.3">
      <c r="A13" s="65" t="s">
        <v>14</v>
      </c>
      <c r="B13" s="33" t="s">
        <v>87</v>
      </c>
      <c r="C13" s="66">
        <v>200000</v>
      </c>
      <c r="D13" s="67" t="s">
        <v>88</v>
      </c>
      <c r="E13" s="68">
        <v>44156</v>
      </c>
    </row>
    <row r="14" spans="1:5" x14ac:dyDescent="0.25">
      <c r="A14" s="37"/>
      <c r="B14" s="37"/>
      <c r="C14" s="37"/>
      <c r="D14" s="38"/>
      <c r="E14" s="37"/>
    </row>
    <row r="15" spans="1:5" ht="19.899999999999999" customHeight="1" x14ac:dyDescent="0.25">
      <c r="A15" s="39"/>
      <c r="B15" s="40" t="s">
        <v>7</v>
      </c>
      <c r="C15" s="41">
        <f>SUM(C6:C12)</f>
        <v>282629.86</v>
      </c>
      <c r="D15" s="38"/>
      <c r="E15" s="39"/>
    </row>
  </sheetData>
  <mergeCells count="2">
    <mergeCell ref="A6:A7"/>
    <mergeCell ref="A11:A12"/>
  </mergeCells>
  <conditionalFormatting sqref="C7 C9 C12">
    <cfRule type="expression" dxfId="5" priority="8" stopIfTrue="1">
      <formula>AND(F7=0,#REF!&lt;&gt;"-",#REF!&lt;&gt;"")</formula>
    </cfRule>
  </conditionalFormatting>
  <conditionalFormatting sqref="C5">
    <cfRule type="expression" dxfId="4" priority="4" stopIfTrue="1">
      <formula>AND(F5=0,#REF!&lt;&gt;"-",#REF!&lt;&gt;"")</formula>
    </cfRule>
  </conditionalFormatting>
  <conditionalFormatting sqref="C6">
    <cfRule type="expression" dxfId="3" priority="7" stopIfTrue="1">
      <formula>AND(F6=0,#REF!&lt;&gt;"-",#REF!&lt;&gt;"")</formula>
    </cfRule>
  </conditionalFormatting>
  <conditionalFormatting sqref="C10">
    <cfRule type="expression" dxfId="2" priority="5" stopIfTrue="1">
      <formula>AND(F10=0,#REF!&lt;&gt;"-",#REF!&lt;&gt;"")</formula>
    </cfRule>
  </conditionalFormatting>
  <conditionalFormatting sqref="C13">
    <cfRule type="expression" dxfId="1" priority="3" stopIfTrue="1">
      <formula>AND(F13=0,#REF!&lt;&gt;"-",#REF!&lt;&gt;"")</formula>
    </cfRule>
  </conditionalFormatting>
  <conditionalFormatting sqref="C11">
    <cfRule type="expression" dxfId="0" priority="1" stopIfTrue="1">
      <formula>AND(F11=0,#REF!&lt;&gt;"-",#REF!&lt;&gt;"")</formula>
    </cfRule>
  </conditionalFormatting>
  <pageMargins left="0.25" right="0.25" top="0.75" bottom="0.75" header="0.3" footer="0.3"/>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DF180577583B41A134A03FD21944E2" ma:contentTypeVersion="6" ma:contentTypeDescription="Een nieuw document maken." ma:contentTypeScope="" ma:versionID="98329c977166e41e5e990e2c7d470020">
  <xsd:schema xmlns:xsd="http://www.w3.org/2001/XMLSchema" xmlns:xs="http://www.w3.org/2001/XMLSchema" xmlns:p="http://schemas.microsoft.com/office/2006/metadata/properties" xmlns:ns2="702627b3-aecc-44f2-b5d0-77434d445fc8" xmlns:ns3="d069ed24-b949-439f-8c39-ff7abd572d32" targetNamespace="http://schemas.microsoft.com/office/2006/metadata/properties" ma:root="true" ma:fieldsID="a1baa6fba51d02ed20341981bd7dee38" ns2:_="" ns3:_="">
    <xsd:import namespace="702627b3-aecc-44f2-b5d0-77434d445fc8"/>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627b3-aecc-44f2-b5d0-77434d445f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E6161B-862E-43C0-92A8-B3233374C8FF}">
  <ds:schemaRefs>
    <ds:schemaRef ds:uri="http://schemas.microsoft.com/office/2006/metadata/properties"/>
    <ds:schemaRef ds:uri="702627b3-aecc-44f2-b5d0-77434d445f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069ed24-b949-439f-8c39-ff7abd572d32"/>
    <ds:schemaRef ds:uri="http://www.w3.org/XML/1998/namespace"/>
    <ds:schemaRef ds:uri="http://purl.org/dc/dcmitype/"/>
  </ds:schemaRefs>
</ds:datastoreItem>
</file>

<file path=customXml/itemProps2.xml><?xml version="1.0" encoding="utf-8"?>
<ds:datastoreItem xmlns:ds="http://schemas.openxmlformats.org/officeDocument/2006/customXml" ds:itemID="{2C163511-530D-4A9D-9A77-526B63650DA6}">
  <ds:schemaRefs>
    <ds:schemaRef ds:uri="http://schemas.microsoft.com/sharepoint/v3/contenttype/forms"/>
  </ds:schemaRefs>
</ds:datastoreItem>
</file>

<file path=customXml/itemProps3.xml><?xml version="1.0" encoding="utf-8"?>
<ds:datastoreItem xmlns:ds="http://schemas.openxmlformats.org/officeDocument/2006/customXml" ds:itemID="{38370559-840B-46AE-B609-866AB5A15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627b3-aecc-44f2-b5d0-77434d445fc8"/>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2020 Limburg</vt:lpstr>
      <vt:lpstr>details GI</vt:lpstr>
      <vt:lpstr>'2020 Limburg'!Afdruktitels</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Vulder, Nico</dc:creator>
  <cp:lastModifiedBy>Cauwberghs Gaetan</cp:lastModifiedBy>
  <dcterms:created xsi:type="dcterms:W3CDTF">2021-02-04T10:53:15Z</dcterms:created>
  <dcterms:modified xsi:type="dcterms:W3CDTF">2021-02-18T12:26:08Z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0x01010036DF180577583B41A134A03FD21944E2</vt:lpwstr>
  </property>
  <property fmtid="{D5CDD505-2E9C-101B-9397-08002B2CF9AE}" pid="3" name="_dlc_DocIdItemGuid">
    <vt:lpwstr>234b2482-82fb-446f-85f4-c7f8e89c6ac5</vt:lpwstr>
  </property>
</Properties>
</file>