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D75B0B25-F764-4F5A-912B-0133C63036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raag 1 en 2" sheetId="2" r:id="rId1"/>
    <sheet name="Vraag 2 en 3" sheetId="1" r:id="rId2"/>
    <sheet name="Vraag 4" sheetId="4" r:id="rId3"/>
    <sheet name="Vraag 5" sheetId="3" r:id="rId4"/>
    <sheet name="Vraag 6" sheetId="9" r:id="rId5"/>
    <sheet name="Vraag 7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9" l="1"/>
  <c r="F3" i="9" s="1"/>
  <c r="AE3" i="9" s="1"/>
  <c r="I3" i="9"/>
  <c r="J3" i="9" s="1"/>
  <c r="M3" i="9"/>
  <c r="N3" i="9" s="1"/>
  <c r="Q3" i="9"/>
  <c r="R3" i="9" s="1"/>
  <c r="U3" i="9"/>
  <c r="V3" i="9" s="1"/>
  <c r="Y3" i="9"/>
  <c r="Z3" i="9" s="1"/>
  <c r="AC3" i="9"/>
  <c r="AD3" i="9" s="1"/>
  <c r="E4" i="9"/>
  <c r="F4" i="9" s="1"/>
  <c r="I4" i="9"/>
  <c r="J4" i="9" s="1"/>
  <c r="M4" i="9"/>
  <c r="N4" i="9" s="1"/>
  <c r="Q4" i="9"/>
  <c r="R4" i="9" s="1"/>
  <c r="U4" i="9"/>
  <c r="V4" i="9" s="1"/>
  <c r="Y4" i="9"/>
  <c r="Z4" i="9" s="1"/>
  <c r="AC4" i="9"/>
  <c r="AD4" i="9" s="1"/>
  <c r="E5" i="9"/>
  <c r="F5" i="9" s="1"/>
  <c r="AE5" i="9" s="1"/>
  <c r="I5" i="9"/>
  <c r="J5" i="9" s="1"/>
  <c r="M5" i="9"/>
  <c r="N5" i="9" s="1"/>
  <c r="Q5" i="9"/>
  <c r="R5" i="9" s="1"/>
  <c r="U5" i="9"/>
  <c r="V5" i="9" s="1"/>
  <c r="Y5" i="9"/>
  <c r="Z5" i="9" s="1"/>
  <c r="AC5" i="9"/>
  <c r="AD5" i="9" s="1"/>
  <c r="E6" i="9"/>
  <c r="F6" i="9" s="1"/>
  <c r="I6" i="9"/>
  <c r="J6" i="9" s="1"/>
  <c r="M6" i="9"/>
  <c r="N6" i="9" s="1"/>
  <c r="Q6" i="9"/>
  <c r="R6" i="9" s="1"/>
  <c r="U6" i="9"/>
  <c r="V6" i="9" s="1"/>
  <c r="Y6" i="9"/>
  <c r="Z6" i="9" s="1"/>
  <c r="AC6" i="9"/>
  <c r="AD6" i="9" s="1"/>
  <c r="E7" i="9"/>
  <c r="F7" i="9" s="1"/>
  <c r="I7" i="9"/>
  <c r="J7" i="9" s="1"/>
  <c r="M7" i="9"/>
  <c r="N7" i="9" s="1"/>
  <c r="Q7" i="9"/>
  <c r="R7" i="9" s="1"/>
  <c r="U7" i="9"/>
  <c r="V7" i="9" s="1"/>
  <c r="Y7" i="9"/>
  <c r="Z7" i="9" s="1"/>
  <c r="AC7" i="9"/>
  <c r="AD7" i="9" s="1"/>
  <c r="E8" i="9"/>
  <c r="F8" i="9" s="1"/>
  <c r="AE8" i="9" s="1"/>
  <c r="I8" i="9"/>
  <c r="J8" i="9" s="1"/>
  <c r="M8" i="9"/>
  <c r="N8" i="9" s="1"/>
  <c r="Q8" i="9"/>
  <c r="R8" i="9" s="1"/>
  <c r="U8" i="9"/>
  <c r="V8" i="9" s="1"/>
  <c r="Y8" i="9"/>
  <c r="Z8" i="9" s="1"/>
  <c r="AC8" i="9"/>
  <c r="AD8" i="9" s="1"/>
  <c r="E9" i="9"/>
  <c r="F9" i="9" s="1"/>
  <c r="I9" i="9"/>
  <c r="J9" i="9" s="1"/>
  <c r="M9" i="9"/>
  <c r="N9" i="9" s="1"/>
  <c r="Q9" i="9"/>
  <c r="R9" i="9" s="1"/>
  <c r="U9" i="9"/>
  <c r="V9" i="9" s="1"/>
  <c r="Y9" i="9"/>
  <c r="Z9" i="9" s="1"/>
  <c r="AC9" i="9"/>
  <c r="AD9" i="9" s="1"/>
  <c r="E10" i="9"/>
  <c r="F10" i="9" s="1"/>
  <c r="I10" i="9"/>
  <c r="J10" i="9" s="1"/>
  <c r="M10" i="9"/>
  <c r="N10" i="9" s="1"/>
  <c r="Q10" i="9"/>
  <c r="R10" i="9" s="1"/>
  <c r="U10" i="9"/>
  <c r="V10" i="9" s="1"/>
  <c r="Y10" i="9"/>
  <c r="Z10" i="9" s="1"/>
  <c r="AC10" i="9"/>
  <c r="AD10" i="9" s="1"/>
  <c r="E11" i="9"/>
  <c r="F11" i="9" s="1"/>
  <c r="AE11" i="9" s="1"/>
  <c r="I11" i="9"/>
  <c r="J11" i="9" s="1"/>
  <c r="M11" i="9"/>
  <c r="N11" i="9" s="1"/>
  <c r="Q11" i="9"/>
  <c r="R11" i="9" s="1"/>
  <c r="U11" i="9"/>
  <c r="V11" i="9" s="1"/>
  <c r="Y11" i="9"/>
  <c r="Z11" i="9" s="1"/>
  <c r="AC11" i="9"/>
  <c r="AD11" i="9" s="1"/>
  <c r="E12" i="9"/>
  <c r="F12" i="9" s="1"/>
  <c r="AE12" i="9" s="1"/>
  <c r="I12" i="9"/>
  <c r="J12" i="9" s="1"/>
  <c r="M12" i="9"/>
  <c r="N12" i="9" s="1"/>
  <c r="Q12" i="9"/>
  <c r="R12" i="9" s="1"/>
  <c r="U12" i="9"/>
  <c r="V12" i="9" s="1"/>
  <c r="Y12" i="9"/>
  <c r="Z12" i="9" s="1"/>
  <c r="AC12" i="9"/>
  <c r="AD12" i="9" s="1"/>
  <c r="E13" i="9"/>
  <c r="F13" i="9" s="1"/>
  <c r="I13" i="9"/>
  <c r="J13" i="9" s="1"/>
  <c r="M13" i="9"/>
  <c r="N13" i="9" s="1"/>
  <c r="Q13" i="9"/>
  <c r="R13" i="9" s="1"/>
  <c r="U13" i="9"/>
  <c r="V13" i="9" s="1"/>
  <c r="Y13" i="9"/>
  <c r="Z13" i="9" s="1"/>
  <c r="AC13" i="9"/>
  <c r="AD13" i="9" s="1"/>
  <c r="E14" i="9"/>
  <c r="F14" i="9" s="1"/>
  <c r="AE14" i="9" s="1"/>
  <c r="I14" i="9"/>
  <c r="J14" i="9" s="1"/>
  <c r="M14" i="9"/>
  <c r="N14" i="9" s="1"/>
  <c r="Q14" i="9"/>
  <c r="R14" i="9" s="1"/>
  <c r="U14" i="9"/>
  <c r="V14" i="9" s="1"/>
  <c r="Y14" i="9"/>
  <c r="Z14" i="9" s="1"/>
  <c r="AC14" i="9"/>
  <c r="AD14" i="9" s="1"/>
  <c r="E15" i="9"/>
  <c r="F15" i="9" s="1"/>
  <c r="I15" i="9"/>
  <c r="J15" i="9" s="1"/>
  <c r="M15" i="9"/>
  <c r="N15" i="9" s="1"/>
  <c r="Q15" i="9"/>
  <c r="R15" i="9" s="1"/>
  <c r="U15" i="9"/>
  <c r="V15" i="9" s="1"/>
  <c r="Y15" i="9"/>
  <c r="Z15" i="9" s="1"/>
  <c r="AC15" i="9"/>
  <c r="AD15" i="9" s="1"/>
  <c r="E16" i="9"/>
  <c r="F16" i="9" s="1"/>
  <c r="AE16" i="9" s="1"/>
  <c r="I16" i="9"/>
  <c r="J16" i="9" s="1"/>
  <c r="M16" i="9"/>
  <c r="N16" i="9" s="1"/>
  <c r="Q16" i="9"/>
  <c r="R16" i="9" s="1"/>
  <c r="U16" i="9"/>
  <c r="V16" i="9" s="1"/>
  <c r="Y16" i="9"/>
  <c r="Z16" i="9" s="1"/>
  <c r="AC16" i="9"/>
  <c r="AD16" i="9" s="1"/>
  <c r="E17" i="9"/>
  <c r="F17" i="9" s="1"/>
  <c r="I17" i="9"/>
  <c r="J17" i="9" s="1"/>
  <c r="M17" i="9"/>
  <c r="N17" i="9" s="1"/>
  <c r="Q17" i="9"/>
  <c r="R17" i="9" s="1"/>
  <c r="U17" i="9"/>
  <c r="V17" i="9" s="1"/>
  <c r="Y17" i="9"/>
  <c r="Z17" i="9" s="1"/>
  <c r="AC17" i="9"/>
  <c r="AD17" i="9" s="1"/>
  <c r="E18" i="9"/>
  <c r="F18" i="9" s="1"/>
  <c r="I18" i="9"/>
  <c r="J18" i="9" s="1"/>
  <c r="M18" i="9"/>
  <c r="N18" i="9" s="1"/>
  <c r="Q18" i="9"/>
  <c r="R18" i="9" s="1"/>
  <c r="U18" i="9"/>
  <c r="V18" i="9" s="1"/>
  <c r="Y18" i="9"/>
  <c r="Z18" i="9" s="1"/>
  <c r="AC18" i="9"/>
  <c r="AD18" i="9" s="1"/>
  <c r="E19" i="9"/>
  <c r="F19" i="9" s="1"/>
  <c r="AE19" i="9" s="1"/>
  <c r="I19" i="9"/>
  <c r="J19" i="9" s="1"/>
  <c r="M19" i="9"/>
  <c r="N19" i="9" s="1"/>
  <c r="Q19" i="9"/>
  <c r="R19" i="9" s="1"/>
  <c r="U19" i="9"/>
  <c r="V19" i="9" s="1"/>
  <c r="Y19" i="9"/>
  <c r="Z19" i="9" s="1"/>
  <c r="AC19" i="9"/>
  <c r="AD19" i="9" s="1"/>
  <c r="E20" i="9"/>
  <c r="F20" i="9" s="1"/>
  <c r="AE20" i="9" s="1"/>
  <c r="I20" i="9"/>
  <c r="J20" i="9" s="1"/>
  <c r="M20" i="9"/>
  <c r="N20" i="9" s="1"/>
  <c r="Q20" i="9"/>
  <c r="R20" i="9" s="1"/>
  <c r="U20" i="9"/>
  <c r="V20" i="9" s="1"/>
  <c r="Y20" i="9"/>
  <c r="Z20" i="9" s="1"/>
  <c r="AC20" i="9"/>
  <c r="AD20" i="9" s="1"/>
  <c r="E21" i="9"/>
  <c r="F21" i="9" s="1"/>
  <c r="I21" i="9"/>
  <c r="J21" i="9" s="1"/>
  <c r="M21" i="9"/>
  <c r="N21" i="9" s="1"/>
  <c r="Q21" i="9"/>
  <c r="R21" i="9" s="1"/>
  <c r="U21" i="9"/>
  <c r="V21" i="9" s="1"/>
  <c r="Y21" i="9"/>
  <c r="Z21" i="9" s="1"/>
  <c r="AC21" i="9"/>
  <c r="AD21" i="9" s="1"/>
  <c r="AE4" i="9" l="1"/>
  <c r="AE21" i="9"/>
  <c r="AE13" i="9"/>
  <c r="AE15" i="9"/>
  <c r="AE7" i="9"/>
  <c r="AE6" i="9"/>
  <c r="AE17" i="9"/>
  <c r="AE9" i="9"/>
  <c r="AE18" i="9"/>
  <c r="AE10" i="9"/>
  <c r="I11" i="2"/>
  <c r="I10" i="2"/>
  <c r="I14" i="2"/>
  <c r="I13" i="2"/>
  <c r="I15" i="2"/>
  <c r="I12" i="2"/>
  <c r="I20" i="1"/>
  <c r="I23" i="1"/>
  <c r="I19" i="1"/>
  <c r="I21" i="1"/>
  <c r="I24" i="1"/>
  <c r="I22" i="1"/>
  <c r="I18" i="1"/>
  <c r="I26" i="1"/>
  <c r="I27" i="1"/>
  <c r="I28" i="1"/>
  <c r="I30" i="1"/>
  <c r="I29" i="1"/>
  <c r="I25" i="1"/>
  <c r="I4" i="2"/>
  <c r="I5" i="2"/>
  <c r="I3" i="2"/>
  <c r="I2" i="2"/>
  <c r="I6" i="2"/>
  <c r="I7" i="2"/>
  <c r="I9" i="1"/>
  <c r="I14" i="1"/>
  <c r="I13" i="1"/>
  <c r="I5" i="1"/>
  <c r="I10" i="1"/>
  <c r="I11" i="1"/>
  <c r="I8" i="1"/>
  <c r="I7" i="1"/>
  <c r="I12" i="1"/>
  <c r="I4" i="1"/>
  <c r="I3" i="1"/>
  <c r="I2" i="1"/>
  <c r="I6" i="1"/>
</calcChain>
</file>

<file path=xl/sharedStrings.xml><?xml version="1.0" encoding="utf-8"?>
<sst xmlns="http://schemas.openxmlformats.org/spreadsheetml/2006/main" count="345" uniqueCount="100">
  <si>
    <t>Gemeente</t>
  </si>
  <si>
    <t>Jaar</t>
  </si>
  <si>
    <t>2014</t>
  </si>
  <si>
    <t>2015</t>
  </si>
  <si>
    <t>2016</t>
  </si>
  <si>
    <t>2017</t>
  </si>
  <si>
    <t>2018</t>
  </si>
  <si>
    <t>2019</t>
  </si>
  <si>
    <t>2020</t>
  </si>
  <si>
    <t>Aalst</t>
  </si>
  <si>
    <t>Antwerpen</t>
  </si>
  <si>
    <t>Brugge</t>
  </si>
  <si>
    <t>Genk</t>
  </si>
  <si>
    <t>Gent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</si>
  <si>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</si>
  <si>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</si>
  <si>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</si>
  <si>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</si>
  <si>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</si>
  <si>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</si>
  <si>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</si>
  <si>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</si>
  <si>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2014-2020</t>
  </si>
  <si>
    <t>Vlaams Gewest</t>
  </si>
  <si>
    <t>P.West-Vlaanderen</t>
  </si>
  <si>
    <t>P.Vlaams-Brabant</t>
  </si>
  <si>
    <t>P.Oost-Vlaanderen</t>
  </si>
  <si>
    <t>P.Limburg</t>
  </si>
  <si>
    <t>P.Antwerpen</t>
  </si>
  <si>
    <t>Gebied</t>
  </si>
  <si>
    <t>Gemiddeld inkomen per inwoner=totaal netto belastbaar inkomen/aantal inwoners op 1 jan. van jaar x+1</t>
  </si>
  <si>
    <t>Statbel - Fiscale inkomens | provincies.incijfers.be</t>
  </si>
  <si>
    <t>Bron</t>
  </si>
  <si>
    <t>€</t>
  </si>
  <si>
    <t>Eenheid</t>
  </si>
  <si>
    <t>Centrumsteden: Turnhout</t>
  </si>
  <si>
    <t>Centrumsteden: Sint-Niklaas</t>
  </si>
  <si>
    <t>Centrumsteden: Roeselare</t>
  </si>
  <si>
    <t>Centrumsteden: Oostende</t>
  </si>
  <si>
    <t>Centrumsteden: Mechelen</t>
  </si>
  <si>
    <t xml:space="preserve">Vlaams Gewest </t>
  </si>
  <si>
    <t>Centrumsteden: Leuven</t>
  </si>
  <si>
    <t>Centrumsteden: Kortrijk</t>
  </si>
  <si>
    <t>Centrumsteden: Hasselt</t>
  </si>
  <si>
    <t>Antwerpen (Prov.)</t>
  </si>
  <si>
    <t>Centrumsteden: Gent</t>
  </si>
  <si>
    <t>Limburg</t>
  </si>
  <si>
    <t>Centrumsteden: Genk</t>
  </si>
  <si>
    <t>Oost-Vlaanderen</t>
  </si>
  <si>
    <t>Centrumsteden: Brugge</t>
  </si>
  <si>
    <t>Vlaams-Brabant</t>
  </si>
  <si>
    <t>Centrumsteden: Antwerpen</t>
  </si>
  <si>
    <t>West-Vlaanderen</t>
  </si>
  <si>
    <t>Centrumsteden: Aalst</t>
  </si>
  <si>
    <t>gemiddeld inkomen per inwoner</t>
  </si>
  <si>
    <t>gemiddeld inkomen per inwoner 2018 - provincies</t>
  </si>
  <si>
    <t>gemiddeld inkomen per inwoner 2018 - gemeenten van Centrumsteden</t>
  </si>
  <si>
    <t>Leeftijd4Cyclus</t>
  </si>
  <si>
    <t>LeeftijdInMaandenGroep</t>
  </si>
  <si>
    <t>0-17 jaar</t>
  </si>
  <si>
    <t>0-2,5 jaar</t>
  </si>
  <si>
    <t>18-29 jaar</t>
  </si>
  <si>
    <t>2,5-5 jaar</t>
  </si>
  <si>
    <t>30-64 jaar</t>
  </si>
  <si>
    <t>6-11 jaar</t>
  </si>
  <si>
    <t>65+ jaar</t>
  </si>
  <si>
    <t>12-17 jaar</t>
  </si>
  <si>
    <t>Geen selecties</t>
  </si>
  <si>
    <t>Aantal verschillende vreemde nationaliteiten</t>
  </si>
  <si>
    <t>11002</t>
  </si>
  <si>
    <t>12025</t>
  </si>
  <si>
    <t>13040</t>
  </si>
  <si>
    <t>24062</t>
  </si>
  <si>
    <t>31005</t>
  </si>
  <si>
    <t>34022</t>
  </si>
  <si>
    <t>35013</t>
  </si>
  <si>
    <t>36015</t>
  </si>
  <si>
    <t>41002</t>
  </si>
  <si>
    <t>44021</t>
  </si>
  <si>
    <t>46021</t>
  </si>
  <si>
    <t>71016</t>
  </si>
  <si>
    <t>71022</t>
  </si>
  <si>
    <t>Provincie Limburg</t>
  </si>
  <si>
    <t>Provincie Oost-Vlaanderen</t>
  </si>
  <si>
    <t>Provincie West-Vlaanderen</t>
  </si>
  <si>
    <t>Provincie Vlaams-Brabant</t>
  </si>
  <si>
    <t>Provincie Antwerpen</t>
  </si>
  <si>
    <t>Totaal met buitenlandse achtergrond</t>
  </si>
  <si>
    <t>Niet-Belg</t>
  </si>
  <si>
    <t>Belg met buitenlandse achtergrond</t>
  </si>
  <si>
    <t>NIS code</t>
  </si>
  <si>
    <t>Woonplaats</t>
  </si>
  <si>
    <t>Bron: Statbel, verwerking SV-datawarehouse</t>
  </si>
  <si>
    <t>Bron: Statbel, via statistiek Vlaanderen</t>
  </si>
  <si>
    <t>Aandeel in de totale bevolking</t>
  </si>
  <si>
    <t>Bron: Statbel, bewerking ABB</t>
  </si>
  <si>
    <t>Evolutie 2014-2020 (in procentpunten)</t>
  </si>
  <si>
    <t>aandeel in de bevolking</t>
  </si>
  <si>
    <t xml:space="preserve">Aalst </t>
  </si>
  <si>
    <t xml:space="preserve">Sint-Niklaas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</si>
</sst>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.0"/>
    <numFmt numFmtId="165" formatCode="#.0#############E+###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8"/>
      <color rgb="FF363636"/>
      <name val="Tahoma"/>
      <family val="2"/>
    </font>
    <font>
      <sz val="8"/>
      <color rgb="FF363636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</patternFill>
    </fill>
  </fills>
  <borders count="14">
    <border>
      <left/>
      <right/>
      <top/>
      <bottom/>
      <diagonal/>
    </border>
    <border>
      <left/>
      <right/>
      <top style="medium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/>
      <bottom style="medium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/>
      <diagonal/>
    </border>
    <border>
      <left/>
      <right/>
      <top style="thin">
        <color rgb="FFDCDCDC"/>
      </top>
      <bottom/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/>
      <bottom/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DCDCDC"/>
      </top>
      <bottom style="thin">
        <color rgb="FFDCDCDC"/>
      </bottom>
      <diagonal/>
    </border>
  </borders>
  <cellStyleXfs count="3">
    <xf numFmtId="0" fontId="0" fillId="0" borderId="0"/>
    <xf numFmtId="0" fontId="8" fillId="0" borderId="9"/>
    <xf numFmtId="0" fontId="5" fillId="0" borderId="9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164" fontId="6" fillId="0" borderId="0" xfId="0" applyNumberFormat="1" applyFont="1"/>
    <xf numFmtId="2" fontId="6" fillId="0" borderId="0" xfId="0" applyNumberFormat="1" applyFont="1"/>
    <xf numFmtId="3" fontId="6" fillId="0" borderId="0" xfId="0" applyNumberFormat="1" applyFont="1"/>
    <xf numFmtId="0" fontId="8" fillId="0" borderId="9" xfId="1"/>
    <xf numFmtId="0" fontId="8" fillId="0" borderId="11" xfId="1" applyBorder="1"/>
    <xf numFmtId="0" fontId="9" fillId="4" borderId="12" xfId="1" applyFont="1" applyFill="1" applyBorder="1"/>
    <xf numFmtId="0" fontId="9" fillId="4" borderId="9" xfId="1" applyFont="1" applyFill="1"/>
    <xf numFmtId="0" fontId="5" fillId="0" borderId="9" xfId="2"/>
    <xf numFmtId="42" fontId="8" fillId="0" borderId="11" xfId="1" applyNumberFormat="1" applyBorder="1"/>
    <xf numFmtId="44" fontId="8" fillId="0" borderId="11" xfId="1" applyNumberFormat="1" applyBorder="1"/>
    <xf numFmtId="44" fontId="8" fillId="0" borderId="9" xfId="1" applyNumberFormat="1"/>
    <xf numFmtId="3" fontId="3" fillId="2" borderId="13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left" vertical="center"/>
    </xf>
    <xf numFmtId="3" fontId="2" fillId="3" borderId="13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left" vertical="center"/>
    </xf>
    <xf numFmtId="3" fontId="5" fillId="0" borderId="9" xfId="2" applyNumberFormat="1"/>
    <xf numFmtId="0" fontId="6" fillId="0" borderId="9" xfId="2" applyFont="1"/>
    <xf numFmtId="0" fontId="5" fillId="0" borderId="9" xfId="2" applyAlignment="1">
      <alignment wrapText="1"/>
    </xf>
    <xf numFmtId="3" fontId="5" fillId="0" borderId="9" xfId="2" applyNumberFormat="1" applyAlignment="1">
      <alignment wrapText="1"/>
    </xf>
    <xf numFmtId="0" fontId="2" fillId="3" borderId="9" xfId="0" applyFont="1" applyFill="1" applyBorder="1" applyAlignment="1">
      <alignment horizontal="left" vertical="center"/>
    </xf>
    <xf numFmtId="164" fontId="5" fillId="0" borderId="9" xfId="2" applyNumberFormat="1" applyAlignment="1"/>
    <xf numFmtId="166" fontId="5" fillId="0" borderId="9" xfId="2" applyNumberFormat="1"/>
    <xf numFmtId="0" fontId="2" fillId="3" borderId="3" xfId="0" applyNumberFormat="1" applyFont="1" applyFill="1" applyBorder="1" applyAlignment="1">
      <alignment horizontal="right" vertical="center"/>
    </xf>
    <xf numFmtId="0" fontId="5" fillId="0" borderId="9" xfId="2" applyAlignment="1">
      <alignment horizontal="center"/>
    </xf>
    <xf numFmtId="0" fontId="5" fillId="0" borderId="9" xfId="2" applyAlignment="1">
      <alignment horizontal="center" wrapText="1"/>
    </xf>
  </cellXfs>
  <cellStyles count="3">
    <cellStyle name="Standaard" xfId="0" builtinId="0"/>
    <cellStyle name="Standaard 2" xfId="1" xr:uid="{F3F68917-31D0-4F16-9967-A4F018E3D6EE}"/>
    <cellStyle name="Standaard 3" xfId="2" xr:uid="{991F7543-812E-4802-B03E-04384B4FAE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D274-6030-4FD2-A764-ADE6E5ED09F6}">
  <dimension ref="A1:I18"/>
  <sheetViews>
    <sheetView tabSelected="1" workbookViewId="0">
      <selection activeCell="B9" sqref="B9:H9"/>
    </sheetView>
  </sheetViews>
  <sheetFormatPr defaultRowHeight="14.4" x14ac:dyDescent="0.3"/>
  <cols>
    <col min="1" max="1" width="13.5546875" customWidth="1"/>
  </cols>
  <sheetData>
    <row r="1" spans="1:9" x14ac:dyDescent="0.3">
      <c r="A1" s="1" t="s">
        <v>29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10" t="s">
        <v>22</v>
      </c>
    </row>
    <row r="2" spans="1:9" x14ac:dyDescent="0.3">
      <c r="A2" s="4" t="s">
        <v>25</v>
      </c>
      <c r="B2" s="11">
        <v>1107266</v>
      </c>
      <c r="C2" s="11">
        <v>1114299</v>
      </c>
      <c r="D2" s="11">
        <v>1121693</v>
      </c>
      <c r="E2" s="11">
        <v>1129849</v>
      </c>
      <c r="F2" s="11">
        <v>1138489</v>
      </c>
      <c r="G2" s="11">
        <v>1146175</v>
      </c>
      <c r="H2" s="11">
        <v>1155843</v>
      </c>
      <c r="I2" s="12">
        <f t="shared" ref="I2:I7" si="0">(H2-B2)/B2*100</f>
        <v>4.3871120399253654</v>
      </c>
    </row>
    <row r="3" spans="1:9" x14ac:dyDescent="0.3">
      <c r="A3" s="4" t="s">
        <v>26</v>
      </c>
      <c r="B3" s="11">
        <v>1468932</v>
      </c>
      <c r="C3" s="11">
        <v>1477346</v>
      </c>
      <c r="D3" s="11">
        <v>1486722</v>
      </c>
      <c r="E3" s="11">
        <v>1496187</v>
      </c>
      <c r="F3" s="11">
        <v>1505053</v>
      </c>
      <c r="G3" s="11">
        <v>1515064</v>
      </c>
      <c r="H3" s="11">
        <v>1525255</v>
      </c>
      <c r="I3" s="12">
        <f t="shared" si="0"/>
        <v>3.8342823221224669</v>
      </c>
    </row>
    <row r="4" spans="1:9" x14ac:dyDescent="0.3">
      <c r="A4" s="4" t="s">
        <v>28</v>
      </c>
      <c r="B4" s="11">
        <v>1802719</v>
      </c>
      <c r="C4" s="11">
        <v>1813282</v>
      </c>
      <c r="D4" s="11">
        <v>1824136</v>
      </c>
      <c r="E4" s="11">
        <v>1836030</v>
      </c>
      <c r="F4" s="11">
        <v>1847486</v>
      </c>
      <c r="G4" s="11">
        <v>1857986</v>
      </c>
      <c r="H4" s="11">
        <v>1869730</v>
      </c>
      <c r="I4" s="12">
        <f t="shared" si="0"/>
        <v>3.7172182686264472</v>
      </c>
    </row>
    <row r="5" spans="1:9" x14ac:dyDescent="0.3">
      <c r="A5" s="4" t="s">
        <v>27</v>
      </c>
      <c r="B5" s="11">
        <v>856280</v>
      </c>
      <c r="C5" s="11">
        <v>860204</v>
      </c>
      <c r="D5" s="11">
        <v>863425</v>
      </c>
      <c r="E5" s="11">
        <v>867413</v>
      </c>
      <c r="F5" s="11">
        <v>870880</v>
      </c>
      <c r="G5" s="11">
        <v>874048</v>
      </c>
      <c r="H5" s="11">
        <v>877370</v>
      </c>
      <c r="I5" s="12">
        <f t="shared" si="0"/>
        <v>2.4629793992619238</v>
      </c>
    </row>
    <row r="6" spans="1:9" x14ac:dyDescent="0.3">
      <c r="A6" s="4" t="s">
        <v>24</v>
      </c>
      <c r="B6" s="11">
        <v>1175508</v>
      </c>
      <c r="C6" s="11">
        <v>1178996</v>
      </c>
      <c r="D6" s="11">
        <v>1181828</v>
      </c>
      <c r="E6" s="11">
        <v>1186532</v>
      </c>
      <c r="F6" s="11">
        <v>1191059</v>
      </c>
      <c r="G6" s="11">
        <v>1195796</v>
      </c>
      <c r="H6" s="11">
        <v>1200945</v>
      </c>
      <c r="I6" s="12">
        <f t="shared" si="0"/>
        <v>2.1639155156749252</v>
      </c>
    </row>
    <row r="7" spans="1:9" x14ac:dyDescent="0.3">
      <c r="A7" s="4" t="s">
        <v>23</v>
      </c>
      <c r="B7" s="11">
        <v>6410705</v>
      </c>
      <c r="C7" s="11">
        <v>6444127</v>
      </c>
      <c r="D7" s="11">
        <v>6477804</v>
      </c>
      <c r="E7" s="11">
        <v>6516011</v>
      </c>
      <c r="F7" s="11">
        <v>6552967</v>
      </c>
      <c r="G7" s="11">
        <v>6589069</v>
      </c>
      <c r="H7" s="11">
        <v>6629143</v>
      </c>
      <c r="I7" s="12">
        <f t="shared" si="0"/>
        <v>3.407394350543349</v>
      </c>
    </row>
    <row r="8" spans="1:9" ht="15" thickBot="1" x14ac:dyDescent="0.35"/>
    <row r="9" spans="1:9" x14ac:dyDescent="0.3">
      <c r="A9" s="1" t="s">
        <v>29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10" t="s">
        <v>22</v>
      </c>
    </row>
    <row r="10" spans="1:9" x14ac:dyDescent="0.3">
      <c r="A10" s="4" t="s">
        <v>28</v>
      </c>
      <c r="B10" s="11">
        <v>1802719</v>
      </c>
      <c r="C10" s="11">
        <v>1813282</v>
      </c>
      <c r="D10" s="11">
        <v>1824136</v>
      </c>
      <c r="E10" s="11">
        <v>1836030</v>
      </c>
      <c r="F10" s="11">
        <v>1847486</v>
      </c>
      <c r="G10" s="11">
        <v>1857986</v>
      </c>
      <c r="H10" s="11">
        <v>1869730</v>
      </c>
      <c r="I10" s="14">
        <f>H10-B10</f>
        <v>67011</v>
      </c>
    </row>
    <row r="11" spans="1:9" x14ac:dyDescent="0.3">
      <c r="A11" s="4" t="s">
        <v>26</v>
      </c>
      <c r="B11" s="11">
        <v>1468932</v>
      </c>
      <c r="C11" s="11">
        <v>1477346</v>
      </c>
      <c r="D11" s="11">
        <v>1486722</v>
      </c>
      <c r="E11" s="11">
        <v>1496187</v>
      </c>
      <c r="F11" s="11">
        <v>1505053</v>
      </c>
      <c r="G11" s="11">
        <v>1515064</v>
      </c>
      <c r="H11" s="11">
        <v>1525255</v>
      </c>
      <c r="I11" s="14">
        <f>H11-B11</f>
        <v>56323</v>
      </c>
    </row>
    <row r="12" spans="1:9" x14ac:dyDescent="0.3">
      <c r="A12" s="4" t="s">
        <v>25</v>
      </c>
      <c r="B12" s="11">
        <v>1107266</v>
      </c>
      <c r="C12" s="11">
        <v>1114299</v>
      </c>
      <c r="D12" s="11">
        <v>1121693</v>
      </c>
      <c r="E12" s="11">
        <v>1129849</v>
      </c>
      <c r="F12" s="11">
        <v>1138489</v>
      </c>
      <c r="G12" s="11">
        <v>1146175</v>
      </c>
      <c r="H12" s="11">
        <v>1155843</v>
      </c>
      <c r="I12" s="14">
        <f>H12-B12</f>
        <v>48577</v>
      </c>
    </row>
    <row r="13" spans="1:9" x14ac:dyDescent="0.3">
      <c r="A13" s="4" t="s">
        <v>24</v>
      </c>
      <c r="B13" s="11">
        <v>1175508</v>
      </c>
      <c r="C13" s="11">
        <v>1178996</v>
      </c>
      <c r="D13" s="11">
        <v>1181828</v>
      </c>
      <c r="E13" s="11">
        <v>1186532</v>
      </c>
      <c r="F13" s="11">
        <v>1191059</v>
      </c>
      <c r="G13" s="11">
        <v>1195796</v>
      </c>
      <c r="H13" s="11">
        <v>1200945</v>
      </c>
      <c r="I13" s="14">
        <f>H13-B13</f>
        <v>25437</v>
      </c>
    </row>
    <row r="14" spans="1:9" x14ac:dyDescent="0.3">
      <c r="A14" s="4" t="s">
        <v>27</v>
      </c>
      <c r="B14" s="11">
        <v>856280</v>
      </c>
      <c r="C14" s="11">
        <v>860204</v>
      </c>
      <c r="D14" s="11">
        <v>863425</v>
      </c>
      <c r="E14" s="11">
        <v>867413</v>
      </c>
      <c r="F14" s="11">
        <v>870880</v>
      </c>
      <c r="G14" s="11">
        <v>874048</v>
      </c>
      <c r="H14" s="11">
        <v>877370</v>
      </c>
      <c r="I14" s="14">
        <f>H14-B14</f>
        <v>21090</v>
      </c>
    </row>
    <row r="15" spans="1:9" x14ac:dyDescent="0.3">
      <c r="A15" s="4" t="s">
        <v>23</v>
      </c>
      <c r="B15" s="11">
        <v>6410705</v>
      </c>
      <c r="C15" s="11">
        <v>6444127</v>
      </c>
      <c r="D15" s="11">
        <v>6477804</v>
      </c>
      <c r="E15" s="11">
        <v>6516011</v>
      </c>
      <c r="F15" s="11">
        <v>6552967</v>
      </c>
      <c r="G15" s="11">
        <v>6589069</v>
      </c>
      <c r="H15" s="11">
        <v>6629143</v>
      </c>
      <c r="I15" s="14">
        <f t="shared" ref="I15" si="1">H15-B15</f>
        <v>218438</v>
      </c>
    </row>
    <row r="18" spans="1:1" x14ac:dyDescent="0.3">
      <c r="A18" s="31" t="s">
        <v>92</v>
      </c>
    </row>
  </sheetData>
  <sortState xmlns:xlrd2="http://schemas.microsoft.com/office/spreadsheetml/2017/richdata2" ref="A10:I14">
    <sortCondition descending="1" ref="I10:I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4" workbookViewId="0">
      <selection activeCell="A18" sqref="A18:H30"/>
    </sheetView>
  </sheetViews>
  <sheetFormatPr defaultRowHeight="14.4" x14ac:dyDescent="0.3"/>
  <cols>
    <col min="1" max="1" width="14.33203125" customWidth="1"/>
    <col min="2" max="8" width="10.44140625" customWidth="1"/>
  </cols>
  <sheetData>
    <row r="1" spans="1:9" ht="12.9" customHeight="1" x14ac:dyDescent="0.3">
      <c r="A1" s="1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10" t="s">
        <v>22</v>
      </c>
    </row>
    <row r="2" spans="1:9" ht="12.9" customHeight="1" x14ac:dyDescent="0.3">
      <c r="A2" s="4" t="s">
        <v>21</v>
      </c>
      <c r="B2" s="11">
        <v>42281</v>
      </c>
      <c r="C2" s="11">
        <v>42637</v>
      </c>
      <c r="D2" s="11">
        <v>42965</v>
      </c>
      <c r="E2" s="11">
        <v>43467</v>
      </c>
      <c r="F2" s="11">
        <v>44136</v>
      </c>
      <c r="G2" s="11">
        <v>44664</v>
      </c>
      <c r="H2" s="11">
        <v>45280</v>
      </c>
      <c r="I2" s="13">
        <f t="shared" ref="I2:I14" si="0">(H2-B2)/B2*100</f>
        <v>7.0930205056644819</v>
      </c>
    </row>
    <row r="3" spans="1:9" ht="12.9" customHeight="1" x14ac:dyDescent="0.3">
      <c r="A3" s="6" t="s">
        <v>20</v>
      </c>
      <c r="B3" s="11">
        <v>73716</v>
      </c>
      <c r="C3" s="11">
        <v>74289</v>
      </c>
      <c r="D3" s="11">
        <v>75208</v>
      </c>
      <c r="E3" s="11">
        <v>76028</v>
      </c>
      <c r="F3" s="11">
        <v>76756</v>
      </c>
      <c r="G3" s="11">
        <v>77679</v>
      </c>
      <c r="H3" s="11">
        <v>78531</v>
      </c>
      <c r="I3" s="13">
        <f t="shared" si="0"/>
        <v>6.5318248412827611</v>
      </c>
    </row>
    <row r="4" spans="1:9" ht="12.9" customHeight="1" x14ac:dyDescent="0.3">
      <c r="A4" s="3" t="s">
        <v>19</v>
      </c>
      <c r="B4" s="11">
        <v>59714</v>
      </c>
      <c r="C4" s="11">
        <v>60386</v>
      </c>
      <c r="D4" s="11">
        <v>60999</v>
      </c>
      <c r="E4" s="11">
        <v>61657</v>
      </c>
      <c r="F4" s="11">
        <v>62301</v>
      </c>
      <c r="G4" s="11">
        <v>62954</v>
      </c>
      <c r="H4" s="11">
        <v>63478</v>
      </c>
      <c r="I4" s="13">
        <f t="shared" si="0"/>
        <v>6.3033794420069</v>
      </c>
    </row>
    <row r="5" spans="1:9" ht="12.9" customHeight="1" x14ac:dyDescent="0.3">
      <c r="A5" s="6" t="s">
        <v>13</v>
      </c>
      <c r="B5" s="11">
        <v>251133</v>
      </c>
      <c r="C5" s="11">
        <v>253266</v>
      </c>
      <c r="D5" s="11">
        <v>257029</v>
      </c>
      <c r="E5" s="11">
        <v>259083</v>
      </c>
      <c r="F5" s="11">
        <v>260341</v>
      </c>
      <c r="G5" s="11">
        <v>262219</v>
      </c>
      <c r="H5" s="11">
        <v>263927</v>
      </c>
      <c r="I5" s="13">
        <f t="shared" si="0"/>
        <v>5.0945116730975224</v>
      </c>
    </row>
    <row r="6" spans="1:9" ht="12.9" customHeight="1" x14ac:dyDescent="0.3">
      <c r="A6" s="3" t="s">
        <v>9</v>
      </c>
      <c r="B6" s="11">
        <v>83347</v>
      </c>
      <c r="C6" s="11">
        <v>83709</v>
      </c>
      <c r="D6" s="11">
        <v>84329</v>
      </c>
      <c r="E6" s="11">
        <v>84859</v>
      </c>
      <c r="F6" s="11">
        <v>85715</v>
      </c>
      <c r="G6" s="11">
        <v>86445</v>
      </c>
      <c r="H6" s="11">
        <v>87332</v>
      </c>
      <c r="I6" s="13">
        <f t="shared" si="0"/>
        <v>4.7812158805955827</v>
      </c>
    </row>
    <row r="7" spans="1:9" ht="12.9" customHeight="1" x14ac:dyDescent="0.3">
      <c r="A7" s="4" t="s">
        <v>17</v>
      </c>
      <c r="B7" s="11">
        <v>83194</v>
      </c>
      <c r="C7" s="11">
        <v>83975</v>
      </c>
      <c r="D7" s="11">
        <v>84523</v>
      </c>
      <c r="E7" s="11">
        <v>85665</v>
      </c>
      <c r="F7" s="11">
        <v>86304</v>
      </c>
      <c r="G7" s="11">
        <v>86616</v>
      </c>
      <c r="H7" s="11">
        <v>86921</v>
      </c>
      <c r="I7" s="13">
        <f t="shared" si="0"/>
        <v>4.479890376709859</v>
      </c>
    </row>
    <row r="8" spans="1:9" ht="12.9" customHeight="1" x14ac:dyDescent="0.3">
      <c r="A8" s="6" t="s">
        <v>16</v>
      </c>
      <c r="B8" s="11">
        <v>98292</v>
      </c>
      <c r="C8" s="11">
        <v>98376</v>
      </c>
      <c r="D8" s="11">
        <v>99288</v>
      </c>
      <c r="E8" s="11">
        <v>100291</v>
      </c>
      <c r="F8" s="11">
        <v>101396</v>
      </c>
      <c r="G8" s="11">
        <v>101624</v>
      </c>
      <c r="H8" s="11">
        <v>102275</v>
      </c>
      <c r="I8" s="13">
        <f t="shared" si="0"/>
        <v>4.0522117771537864</v>
      </c>
    </row>
    <row r="9" spans="1:9" ht="12.9" customHeight="1" x14ac:dyDescent="0.3">
      <c r="A9" s="3" t="s">
        <v>10</v>
      </c>
      <c r="B9" s="11">
        <v>510610</v>
      </c>
      <c r="C9" s="11">
        <v>513570</v>
      </c>
      <c r="D9" s="11">
        <v>517042</v>
      </c>
      <c r="E9" s="11">
        <v>520504</v>
      </c>
      <c r="F9" s="11">
        <v>523248</v>
      </c>
      <c r="G9" s="11">
        <v>525935</v>
      </c>
      <c r="H9" s="11">
        <v>529247</v>
      </c>
      <c r="I9" s="13">
        <f t="shared" si="0"/>
        <v>3.6499481012906134</v>
      </c>
    </row>
    <row r="10" spans="1:9" ht="12.9" customHeight="1" x14ac:dyDescent="0.3">
      <c r="A10" s="4" t="s">
        <v>14</v>
      </c>
      <c r="B10" s="11">
        <v>75991</v>
      </c>
      <c r="C10" s="11">
        <v>76331</v>
      </c>
      <c r="D10" s="11">
        <v>76685</v>
      </c>
      <c r="E10" s="11">
        <v>77124</v>
      </c>
      <c r="F10" s="11">
        <v>77651</v>
      </c>
      <c r="G10" s="11">
        <v>78296</v>
      </c>
      <c r="H10" s="11">
        <v>78714</v>
      </c>
      <c r="I10" s="13">
        <f t="shared" si="0"/>
        <v>3.5833190772591492</v>
      </c>
    </row>
    <row r="11" spans="1:9" ht="12.9" customHeight="1" x14ac:dyDescent="0.3">
      <c r="A11" s="3" t="s">
        <v>15</v>
      </c>
      <c r="B11" s="11">
        <v>75128</v>
      </c>
      <c r="C11" s="11">
        <v>75219</v>
      </c>
      <c r="D11" s="11">
        <v>75506</v>
      </c>
      <c r="E11" s="11">
        <v>75736</v>
      </c>
      <c r="F11" s="11">
        <v>76265</v>
      </c>
      <c r="G11" s="11">
        <v>76735</v>
      </c>
      <c r="H11" s="11">
        <v>77109</v>
      </c>
      <c r="I11" s="13">
        <f t="shared" si="0"/>
        <v>2.6368331381109571</v>
      </c>
    </row>
    <row r="12" spans="1:9" ht="12.9" customHeight="1" x14ac:dyDescent="0.3">
      <c r="A12" s="4" t="s">
        <v>18</v>
      </c>
      <c r="B12" s="11">
        <v>70274</v>
      </c>
      <c r="C12" s="11">
        <v>70460</v>
      </c>
      <c r="D12" s="11">
        <v>70600</v>
      </c>
      <c r="E12" s="11">
        <v>70994</v>
      </c>
      <c r="F12" s="11">
        <v>71332</v>
      </c>
      <c r="G12" s="11">
        <v>71494</v>
      </c>
      <c r="H12" s="11">
        <v>71647</v>
      </c>
      <c r="I12" s="13">
        <f t="shared" si="0"/>
        <v>1.9537809147052962</v>
      </c>
    </row>
    <row r="13" spans="1:9" ht="12.9" customHeight="1" x14ac:dyDescent="0.3">
      <c r="A13" s="3" t="s">
        <v>12</v>
      </c>
      <c r="B13" s="11">
        <v>65399</v>
      </c>
      <c r="C13" s="11">
        <v>65463</v>
      </c>
      <c r="D13" s="11">
        <v>65691</v>
      </c>
      <c r="E13" s="11">
        <v>65986</v>
      </c>
      <c r="F13" s="11">
        <v>66110</v>
      </c>
      <c r="G13" s="11">
        <v>66227</v>
      </c>
      <c r="H13" s="11">
        <v>66447</v>
      </c>
      <c r="I13" s="13">
        <f t="shared" si="0"/>
        <v>1.6024709857948898</v>
      </c>
    </row>
    <row r="14" spans="1:9" ht="12.9" customHeight="1" x14ac:dyDescent="0.3">
      <c r="A14" s="4" t="s">
        <v>11</v>
      </c>
      <c r="B14" s="11">
        <v>117377</v>
      </c>
      <c r="C14" s="11">
        <v>117886</v>
      </c>
      <c r="D14" s="11">
        <v>118053</v>
      </c>
      <c r="E14" s="11">
        <v>118187</v>
      </c>
      <c r="F14" s="11">
        <v>118284</v>
      </c>
      <c r="G14" s="11">
        <v>118325</v>
      </c>
      <c r="H14" s="11">
        <v>118656</v>
      </c>
      <c r="I14" s="13">
        <f t="shared" si="0"/>
        <v>1.0896512945466319</v>
      </c>
    </row>
    <row r="15" spans="1:9" x14ac:dyDescent="0.3">
      <c r="A15" s="9"/>
      <c r="B15" s="9"/>
      <c r="C15" s="9"/>
      <c r="D15" s="9"/>
      <c r="E15" s="9"/>
      <c r="F15" s="9"/>
      <c r="G15" s="9"/>
      <c r="H15" s="9"/>
    </row>
    <row r="16" spans="1:9" ht="15" thickBot="1" x14ac:dyDescent="0.35"/>
    <row r="17" spans="1:9" x14ac:dyDescent="0.3">
      <c r="A17" s="1" t="s">
        <v>0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10" t="s">
        <v>22</v>
      </c>
    </row>
    <row r="18" spans="1:9" x14ac:dyDescent="0.3">
      <c r="A18" s="4" t="s">
        <v>10</v>
      </c>
      <c r="B18" s="11">
        <v>510610</v>
      </c>
      <c r="C18" s="11">
        <v>513570</v>
      </c>
      <c r="D18" s="11">
        <v>517042</v>
      </c>
      <c r="E18" s="11">
        <v>520504</v>
      </c>
      <c r="F18" s="11">
        <v>523248</v>
      </c>
      <c r="G18" s="11">
        <v>525935</v>
      </c>
      <c r="H18" s="11">
        <v>529247</v>
      </c>
      <c r="I18" s="14">
        <f t="shared" ref="I18:I30" si="1">H18-B18</f>
        <v>18637</v>
      </c>
    </row>
    <row r="19" spans="1:9" x14ac:dyDescent="0.3">
      <c r="A19" s="6" t="s">
        <v>13</v>
      </c>
      <c r="B19" s="11">
        <v>251133</v>
      </c>
      <c r="C19" s="11">
        <v>253266</v>
      </c>
      <c r="D19" s="11">
        <v>257029</v>
      </c>
      <c r="E19" s="11">
        <v>259083</v>
      </c>
      <c r="F19" s="11">
        <v>260341</v>
      </c>
      <c r="G19" s="11">
        <v>262219</v>
      </c>
      <c r="H19" s="11">
        <v>263927</v>
      </c>
      <c r="I19" s="14">
        <f t="shared" si="1"/>
        <v>12794</v>
      </c>
    </row>
    <row r="20" spans="1:9" x14ac:dyDescent="0.3">
      <c r="A20" s="3" t="s">
        <v>20</v>
      </c>
      <c r="B20" s="11">
        <v>73716</v>
      </c>
      <c r="C20" s="11">
        <v>74289</v>
      </c>
      <c r="D20" s="11">
        <v>75208</v>
      </c>
      <c r="E20" s="11">
        <v>76028</v>
      </c>
      <c r="F20" s="11">
        <v>76756</v>
      </c>
      <c r="G20" s="11">
        <v>77679</v>
      </c>
      <c r="H20" s="11">
        <v>78531</v>
      </c>
      <c r="I20" s="14">
        <f t="shared" si="1"/>
        <v>4815</v>
      </c>
    </row>
    <row r="21" spans="1:9" x14ac:dyDescent="0.3">
      <c r="A21" s="6" t="s">
        <v>9</v>
      </c>
      <c r="B21" s="11">
        <v>83347</v>
      </c>
      <c r="C21" s="11">
        <v>83709</v>
      </c>
      <c r="D21" s="11">
        <v>84329</v>
      </c>
      <c r="E21" s="11">
        <v>84859</v>
      </c>
      <c r="F21" s="11">
        <v>85715</v>
      </c>
      <c r="G21" s="11">
        <v>86445</v>
      </c>
      <c r="H21" s="11">
        <v>87332</v>
      </c>
      <c r="I21" s="14">
        <f t="shared" si="1"/>
        <v>3985</v>
      </c>
    </row>
    <row r="22" spans="1:9" x14ac:dyDescent="0.3">
      <c r="A22" s="3" t="s">
        <v>16</v>
      </c>
      <c r="B22" s="11">
        <v>98292</v>
      </c>
      <c r="C22" s="11">
        <v>98376</v>
      </c>
      <c r="D22" s="11">
        <v>99288</v>
      </c>
      <c r="E22" s="11">
        <v>100291</v>
      </c>
      <c r="F22" s="11">
        <v>101396</v>
      </c>
      <c r="G22" s="11">
        <v>101624</v>
      </c>
      <c r="H22" s="11">
        <v>102275</v>
      </c>
      <c r="I22" s="14">
        <f t="shared" si="1"/>
        <v>3983</v>
      </c>
    </row>
    <row r="23" spans="1:9" x14ac:dyDescent="0.3">
      <c r="A23" s="4" t="s">
        <v>19</v>
      </c>
      <c r="B23" s="11">
        <v>59714</v>
      </c>
      <c r="C23" s="11">
        <v>60386</v>
      </c>
      <c r="D23" s="11">
        <v>60999</v>
      </c>
      <c r="E23" s="11">
        <v>61657</v>
      </c>
      <c r="F23" s="11">
        <v>62301</v>
      </c>
      <c r="G23" s="11">
        <v>62954</v>
      </c>
      <c r="H23" s="11">
        <v>63478</v>
      </c>
      <c r="I23" s="14">
        <f t="shared" si="1"/>
        <v>3764</v>
      </c>
    </row>
    <row r="24" spans="1:9" x14ac:dyDescent="0.3">
      <c r="A24" s="6" t="s">
        <v>17</v>
      </c>
      <c r="B24" s="11">
        <v>83194</v>
      </c>
      <c r="C24" s="11">
        <v>83975</v>
      </c>
      <c r="D24" s="11">
        <v>84523</v>
      </c>
      <c r="E24" s="11">
        <v>85665</v>
      </c>
      <c r="F24" s="11">
        <v>86304</v>
      </c>
      <c r="G24" s="11">
        <v>86616</v>
      </c>
      <c r="H24" s="11">
        <v>86921</v>
      </c>
      <c r="I24" s="14">
        <f t="shared" si="1"/>
        <v>3727</v>
      </c>
    </row>
    <row r="25" spans="1:9" x14ac:dyDescent="0.3">
      <c r="A25" s="3" t="s">
        <v>21</v>
      </c>
      <c r="B25" s="11">
        <v>42281</v>
      </c>
      <c r="C25" s="11">
        <v>42637</v>
      </c>
      <c r="D25" s="11">
        <v>42965</v>
      </c>
      <c r="E25" s="11">
        <v>43467</v>
      </c>
      <c r="F25" s="11">
        <v>44136</v>
      </c>
      <c r="G25" s="11">
        <v>44664</v>
      </c>
      <c r="H25" s="11">
        <v>45280</v>
      </c>
      <c r="I25" s="14">
        <f t="shared" si="1"/>
        <v>2999</v>
      </c>
    </row>
    <row r="26" spans="1:9" x14ac:dyDescent="0.3">
      <c r="A26" s="4" t="s">
        <v>14</v>
      </c>
      <c r="B26" s="11">
        <v>75991</v>
      </c>
      <c r="C26" s="11">
        <v>76331</v>
      </c>
      <c r="D26" s="11">
        <v>76685</v>
      </c>
      <c r="E26" s="11">
        <v>77124</v>
      </c>
      <c r="F26" s="11">
        <v>77651</v>
      </c>
      <c r="G26" s="11">
        <v>78296</v>
      </c>
      <c r="H26" s="11">
        <v>78714</v>
      </c>
      <c r="I26" s="14">
        <f t="shared" si="1"/>
        <v>2723</v>
      </c>
    </row>
    <row r="27" spans="1:9" x14ac:dyDescent="0.3">
      <c r="A27" s="3" t="s">
        <v>15</v>
      </c>
      <c r="B27" s="11">
        <v>75128</v>
      </c>
      <c r="C27" s="11">
        <v>75219</v>
      </c>
      <c r="D27" s="11">
        <v>75506</v>
      </c>
      <c r="E27" s="11">
        <v>75736</v>
      </c>
      <c r="F27" s="11">
        <v>76265</v>
      </c>
      <c r="G27" s="11">
        <v>76735</v>
      </c>
      <c r="H27" s="11">
        <v>77109</v>
      </c>
      <c r="I27" s="14">
        <f t="shared" si="1"/>
        <v>1981</v>
      </c>
    </row>
    <row r="28" spans="1:9" x14ac:dyDescent="0.3">
      <c r="A28" s="4" t="s">
        <v>18</v>
      </c>
      <c r="B28" s="11">
        <v>70274</v>
      </c>
      <c r="C28" s="11">
        <v>70460</v>
      </c>
      <c r="D28" s="11">
        <v>70600</v>
      </c>
      <c r="E28" s="11">
        <v>70994</v>
      </c>
      <c r="F28" s="11">
        <v>71332</v>
      </c>
      <c r="G28" s="11">
        <v>71494</v>
      </c>
      <c r="H28" s="11">
        <v>71647</v>
      </c>
      <c r="I28" s="14">
        <f t="shared" si="1"/>
        <v>1373</v>
      </c>
    </row>
    <row r="29" spans="1:9" x14ac:dyDescent="0.3">
      <c r="A29" s="3" t="s">
        <v>11</v>
      </c>
      <c r="B29" s="11">
        <v>117377</v>
      </c>
      <c r="C29" s="11">
        <v>117886</v>
      </c>
      <c r="D29" s="11">
        <v>118053</v>
      </c>
      <c r="E29" s="11">
        <v>118187</v>
      </c>
      <c r="F29" s="11">
        <v>118284</v>
      </c>
      <c r="G29" s="11">
        <v>118325</v>
      </c>
      <c r="H29" s="11">
        <v>118656</v>
      </c>
      <c r="I29" s="14">
        <f t="shared" si="1"/>
        <v>1279</v>
      </c>
    </row>
    <row r="30" spans="1:9" x14ac:dyDescent="0.3">
      <c r="A30" s="4" t="s">
        <v>12</v>
      </c>
      <c r="B30" s="11">
        <v>65399</v>
      </c>
      <c r="C30" s="11">
        <v>65463</v>
      </c>
      <c r="D30" s="11">
        <v>65691</v>
      </c>
      <c r="E30" s="11">
        <v>65986</v>
      </c>
      <c r="F30" s="11">
        <v>66110</v>
      </c>
      <c r="G30" s="11">
        <v>66227</v>
      </c>
      <c r="H30" s="11">
        <v>66447</v>
      </c>
      <c r="I30" s="14">
        <f t="shared" si="1"/>
        <v>1048</v>
      </c>
    </row>
    <row r="33" spans="1:1" x14ac:dyDescent="0.3">
      <c r="A33" s="31" t="s">
        <v>92</v>
      </c>
    </row>
  </sheetData>
  <sortState xmlns:xlrd2="http://schemas.microsoft.com/office/spreadsheetml/2017/richdata2" ref="A18:I30">
    <sortCondition descending="1" ref="I18:I3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FE24-7B87-404B-8CB2-527E6A2FF1C9}">
  <dimension ref="A1:H20"/>
  <sheetViews>
    <sheetView workbookViewId="0">
      <selection activeCell="C27" sqref="C27"/>
    </sheetView>
  </sheetViews>
  <sheetFormatPr defaultRowHeight="14.4" x14ac:dyDescent="0.3"/>
  <cols>
    <col min="1" max="1" width="31.21875" style="15" customWidth="1" collapsed="1"/>
    <col min="2" max="2" width="12.77734375" style="15" customWidth="1"/>
    <col min="3" max="7" width="8.88671875" style="15"/>
    <col min="8" max="8" width="11.77734375" style="15" bestFit="1" customWidth="1"/>
    <col min="9" max="16384" width="8.88671875" style="15"/>
  </cols>
  <sheetData>
    <row r="1" spans="1:8" x14ac:dyDescent="0.3">
      <c r="A1" s="17" t="s">
        <v>56</v>
      </c>
      <c r="G1" s="17" t="s">
        <v>55</v>
      </c>
    </row>
    <row r="2" spans="1:8" x14ac:dyDescent="0.3">
      <c r="A2" s="17"/>
      <c r="B2" s="17" t="s">
        <v>54</v>
      </c>
      <c r="G2" s="17"/>
      <c r="H2" s="17" t="s">
        <v>54</v>
      </c>
    </row>
    <row r="3" spans="1:8" x14ac:dyDescent="0.3">
      <c r="A3" s="17" t="s">
        <v>53</v>
      </c>
      <c r="B3" s="20">
        <v>20021</v>
      </c>
      <c r="G3" s="17" t="s">
        <v>52</v>
      </c>
      <c r="H3" s="21">
        <v>19725</v>
      </c>
    </row>
    <row r="4" spans="1:8" x14ac:dyDescent="0.3">
      <c r="A4" s="17" t="s">
        <v>51</v>
      </c>
      <c r="B4" s="20">
        <v>16415</v>
      </c>
      <c r="G4" s="17" t="s">
        <v>50</v>
      </c>
      <c r="H4" s="21">
        <v>21963</v>
      </c>
    </row>
    <row r="5" spans="1:8" x14ac:dyDescent="0.3">
      <c r="A5" s="17" t="s">
        <v>49</v>
      </c>
      <c r="B5" s="20">
        <v>21110</v>
      </c>
      <c r="G5" s="17" t="s">
        <v>48</v>
      </c>
      <c r="H5" s="21">
        <v>20436</v>
      </c>
    </row>
    <row r="6" spans="1:8" x14ac:dyDescent="0.3">
      <c r="A6" s="17" t="s">
        <v>47</v>
      </c>
      <c r="B6" s="20">
        <v>17075</v>
      </c>
      <c r="G6" s="17" t="s">
        <v>46</v>
      </c>
      <c r="H6" s="21">
        <v>18793</v>
      </c>
    </row>
    <row r="7" spans="1:8" x14ac:dyDescent="0.3">
      <c r="A7" s="17" t="s">
        <v>45</v>
      </c>
      <c r="B7" s="20">
        <v>19326</v>
      </c>
      <c r="G7" s="17" t="s">
        <v>44</v>
      </c>
      <c r="H7" s="21">
        <v>19621</v>
      </c>
    </row>
    <row r="8" spans="1:8" x14ac:dyDescent="0.3">
      <c r="A8" s="17" t="s">
        <v>43</v>
      </c>
      <c r="B8" s="20">
        <v>21162</v>
      </c>
      <c r="H8" s="22"/>
    </row>
    <row r="9" spans="1:8" x14ac:dyDescent="0.3">
      <c r="A9" s="17" t="s">
        <v>42</v>
      </c>
      <c r="B9" s="20">
        <v>19746</v>
      </c>
      <c r="H9" s="22"/>
    </row>
    <row r="10" spans="1:8" x14ac:dyDescent="0.3">
      <c r="A10" s="17" t="s">
        <v>41</v>
      </c>
      <c r="B10" s="20">
        <v>21355</v>
      </c>
      <c r="G10" s="18" t="s">
        <v>40</v>
      </c>
      <c r="H10" s="22">
        <v>20125</v>
      </c>
    </row>
    <row r="11" spans="1:8" x14ac:dyDescent="0.3">
      <c r="A11" s="17" t="s">
        <v>39</v>
      </c>
      <c r="B11" s="20">
        <v>19668</v>
      </c>
    </row>
    <row r="12" spans="1:8" x14ac:dyDescent="0.3">
      <c r="A12" s="17" t="s">
        <v>38</v>
      </c>
      <c r="B12" s="20">
        <v>18877</v>
      </c>
    </row>
    <row r="13" spans="1:8" x14ac:dyDescent="0.3">
      <c r="A13" s="17" t="s">
        <v>37</v>
      </c>
      <c r="B13" s="20">
        <v>19080</v>
      </c>
    </row>
    <row r="14" spans="1:8" x14ac:dyDescent="0.3">
      <c r="A14" s="17" t="s">
        <v>36</v>
      </c>
      <c r="B14" s="20">
        <v>18375</v>
      </c>
    </row>
    <row r="15" spans="1:8" x14ac:dyDescent="0.3">
      <c r="A15" s="17" t="s">
        <v>35</v>
      </c>
      <c r="B15" s="20">
        <v>17784</v>
      </c>
    </row>
    <row r="17" spans="1:2" x14ac:dyDescent="0.3">
      <c r="A17" s="16" t="s">
        <v>34</v>
      </c>
      <c r="B17" s="16" t="s">
        <v>33</v>
      </c>
    </row>
    <row r="18" spans="1:2" x14ac:dyDescent="0.3">
      <c r="A18" s="16" t="s">
        <v>32</v>
      </c>
      <c r="B18" s="16" t="s">
        <v>31</v>
      </c>
    </row>
    <row r="20" spans="1:2" x14ac:dyDescent="0.3">
      <c r="A20" s="15" t="s">
        <v>30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0337-6F86-435A-9728-516A3419DE13}">
  <dimension ref="A1:J71"/>
  <sheetViews>
    <sheetView topLeftCell="A61" workbookViewId="0">
      <selection activeCell="A71" sqref="A71"/>
    </sheetView>
  </sheetViews>
  <sheetFormatPr defaultRowHeight="14.4" x14ac:dyDescent="0.3"/>
  <cols>
    <col min="1" max="2" width="13.6640625" customWidth="1"/>
    <col min="3" max="3" width="4.44140625" customWidth="1"/>
    <col min="4" max="4" width="13.6640625" customWidth="1"/>
    <col min="7" max="8" width="13.6640625" customWidth="1"/>
    <col min="9" max="9" width="4.44140625" customWidth="1"/>
    <col min="10" max="10" width="13.6640625" customWidth="1"/>
  </cols>
  <sheetData>
    <row r="1" spans="1:10" ht="15" thickBot="1" x14ac:dyDescent="0.35">
      <c r="A1" s="1" t="s">
        <v>0</v>
      </c>
      <c r="B1" s="1" t="s">
        <v>57</v>
      </c>
      <c r="C1" s="2" t="s">
        <v>1</v>
      </c>
      <c r="D1" s="3" t="s">
        <v>8</v>
      </c>
      <c r="G1" s="1" t="s">
        <v>0</v>
      </c>
      <c r="H1" s="1" t="s">
        <v>58</v>
      </c>
      <c r="I1" s="2" t="s">
        <v>1</v>
      </c>
      <c r="J1" s="3" t="s">
        <v>8</v>
      </c>
    </row>
    <row r="2" spans="1:10" x14ac:dyDescent="0.3">
      <c r="A2" s="4" t="s">
        <v>9</v>
      </c>
      <c r="B2" s="5"/>
      <c r="C2" s="5"/>
      <c r="D2" s="23">
        <v>87332</v>
      </c>
      <c r="G2" s="4" t="s">
        <v>9</v>
      </c>
      <c r="H2" s="24"/>
      <c r="I2" s="5"/>
      <c r="J2" s="23">
        <v>17193</v>
      </c>
    </row>
    <row r="3" spans="1:10" x14ac:dyDescent="0.3">
      <c r="A3" s="6"/>
      <c r="B3" s="7" t="s">
        <v>59</v>
      </c>
      <c r="C3" s="8"/>
      <c r="D3" s="25">
        <v>17193</v>
      </c>
      <c r="G3" s="6"/>
      <c r="H3" s="26" t="s">
        <v>60</v>
      </c>
      <c r="I3" s="8"/>
      <c r="J3" s="25">
        <v>2113</v>
      </c>
    </row>
    <row r="4" spans="1:10" x14ac:dyDescent="0.3">
      <c r="A4" s="3"/>
      <c r="B4" s="7" t="s">
        <v>61</v>
      </c>
      <c r="C4" s="8"/>
      <c r="D4" s="25">
        <v>11714</v>
      </c>
      <c r="G4" s="3"/>
      <c r="H4" s="26" t="s">
        <v>62</v>
      </c>
      <c r="I4" s="8"/>
      <c r="J4" s="25">
        <v>3345</v>
      </c>
    </row>
    <row r="5" spans="1:10" x14ac:dyDescent="0.3">
      <c r="A5" s="3"/>
      <c r="B5" s="7" t="s">
        <v>63</v>
      </c>
      <c r="C5" s="8"/>
      <c r="D5" s="25">
        <v>41092</v>
      </c>
      <c r="G5" s="3"/>
      <c r="H5" s="26" t="s">
        <v>64</v>
      </c>
      <c r="I5" s="8"/>
      <c r="J5" s="25">
        <v>6120</v>
      </c>
    </row>
    <row r="6" spans="1:10" x14ac:dyDescent="0.3">
      <c r="A6" s="3"/>
      <c r="B6" s="7" t="s">
        <v>65</v>
      </c>
      <c r="C6" s="8"/>
      <c r="D6" s="25">
        <v>17333</v>
      </c>
      <c r="G6" s="3"/>
      <c r="H6" s="26" t="s">
        <v>66</v>
      </c>
      <c r="I6" s="8"/>
      <c r="J6" s="25">
        <v>5615</v>
      </c>
    </row>
    <row r="7" spans="1:10" x14ac:dyDescent="0.3">
      <c r="A7" s="4" t="s">
        <v>10</v>
      </c>
      <c r="B7" s="5"/>
      <c r="C7" s="5"/>
      <c r="D7" s="23">
        <v>529247</v>
      </c>
      <c r="G7" s="4" t="s">
        <v>10</v>
      </c>
      <c r="H7" s="24"/>
      <c r="I7" s="5"/>
      <c r="J7" s="23">
        <v>119897</v>
      </c>
    </row>
    <row r="8" spans="1:10" x14ac:dyDescent="0.3">
      <c r="A8" s="6"/>
      <c r="B8" s="7" t="s">
        <v>59</v>
      </c>
      <c r="C8" s="8"/>
      <c r="D8" s="25">
        <v>119897</v>
      </c>
      <c r="G8" s="6"/>
      <c r="H8" s="26" t="s">
        <v>60</v>
      </c>
      <c r="I8" s="8"/>
      <c r="J8" s="25">
        <v>18137</v>
      </c>
    </row>
    <row r="9" spans="1:10" x14ac:dyDescent="0.3">
      <c r="A9" s="3"/>
      <c r="B9" s="7" t="s">
        <v>61</v>
      </c>
      <c r="C9" s="8"/>
      <c r="D9" s="25">
        <v>85927</v>
      </c>
      <c r="G9" s="3"/>
      <c r="H9" s="26" t="s">
        <v>62</v>
      </c>
      <c r="I9" s="8"/>
      <c r="J9" s="25">
        <v>24413</v>
      </c>
    </row>
    <row r="10" spans="1:10" x14ac:dyDescent="0.3">
      <c r="A10" s="3"/>
      <c r="B10" s="7" t="s">
        <v>63</v>
      </c>
      <c r="C10" s="8"/>
      <c r="D10" s="25">
        <v>236609</v>
      </c>
      <c r="G10" s="3"/>
      <c r="H10" s="26" t="s">
        <v>64</v>
      </c>
      <c r="I10" s="8"/>
      <c r="J10" s="25">
        <v>41622</v>
      </c>
    </row>
    <row r="11" spans="1:10" x14ac:dyDescent="0.3">
      <c r="A11" s="3"/>
      <c r="B11" s="7" t="s">
        <v>65</v>
      </c>
      <c r="C11" s="8"/>
      <c r="D11" s="25">
        <v>86814</v>
      </c>
      <c r="G11" s="3"/>
      <c r="H11" s="26" t="s">
        <v>66</v>
      </c>
      <c r="I11" s="8"/>
      <c r="J11" s="25">
        <v>35725</v>
      </c>
    </row>
    <row r="12" spans="1:10" x14ac:dyDescent="0.3">
      <c r="A12" s="4" t="s">
        <v>11</v>
      </c>
      <c r="B12" s="5"/>
      <c r="C12" s="5"/>
      <c r="D12" s="23">
        <v>118656</v>
      </c>
      <c r="G12" s="4" t="s">
        <v>11</v>
      </c>
      <c r="H12" s="24"/>
      <c r="I12" s="5"/>
      <c r="J12" s="23">
        <v>19577</v>
      </c>
    </row>
    <row r="13" spans="1:10" x14ac:dyDescent="0.3">
      <c r="A13" s="6"/>
      <c r="B13" s="7" t="s">
        <v>59</v>
      </c>
      <c r="C13" s="8"/>
      <c r="D13" s="25">
        <v>19577</v>
      </c>
      <c r="G13" s="6"/>
      <c r="H13" s="26" t="s">
        <v>60</v>
      </c>
      <c r="I13" s="8"/>
      <c r="J13" s="25">
        <v>2409</v>
      </c>
    </row>
    <row r="14" spans="1:10" x14ac:dyDescent="0.3">
      <c r="A14" s="3"/>
      <c r="B14" s="7" t="s">
        <v>61</v>
      </c>
      <c r="C14" s="8"/>
      <c r="D14" s="25">
        <v>16595</v>
      </c>
      <c r="G14" s="3"/>
      <c r="H14" s="26" t="s">
        <v>62</v>
      </c>
      <c r="I14" s="8"/>
      <c r="J14" s="25">
        <v>3606</v>
      </c>
    </row>
    <row r="15" spans="1:10" x14ac:dyDescent="0.3">
      <c r="A15" s="3"/>
      <c r="B15" s="7" t="s">
        <v>63</v>
      </c>
      <c r="C15" s="8"/>
      <c r="D15" s="25">
        <v>53987</v>
      </c>
      <c r="G15" s="3"/>
      <c r="H15" s="26" t="s">
        <v>64</v>
      </c>
      <c r="I15" s="8"/>
      <c r="J15" s="25">
        <v>6673</v>
      </c>
    </row>
    <row r="16" spans="1:10" x14ac:dyDescent="0.3">
      <c r="A16" s="3"/>
      <c r="B16" s="7" t="s">
        <v>65</v>
      </c>
      <c r="C16" s="8"/>
      <c r="D16" s="25">
        <v>28497</v>
      </c>
      <c r="G16" s="3"/>
      <c r="H16" s="26" t="s">
        <v>66</v>
      </c>
      <c r="I16" s="8"/>
      <c r="J16" s="25">
        <v>6889</v>
      </c>
    </row>
    <row r="17" spans="1:10" x14ac:dyDescent="0.3">
      <c r="A17" s="4" t="s">
        <v>12</v>
      </c>
      <c r="B17" s="5"/>
      <c r="C17" s="5"/>
      <c r="D17" s="23">
        <v>66447</v>
      </c>
      <c r="G17" s="4" t="s">
        <v>12</v>
      </c>
      <c r="H17" s="24"/>
      <c r="I17" s="5"/>
      <c r="J17" s="23">
        <v>13078</v>
      </c>
    </row>
    <row r="18" spans="1:10" x14ac:dyDescent="0.3">
      <c r="A18" s="6"/>
      <c r="B18" s="7" t="s">
        <v>59</v>
      </c>
      <c r="C18" s="8"/>
      <c r="D18" s="25">
        <v>13078</v>
      </c>
      <c r="G18" s="6"/>
      <c r="H18" s="26" t="s">
        <v>60</v>
      </c>
      <c r="I18" s="8"/>
      <c r="J18" s="25">
        <v>1569</v>
      </c>
    </row>
    <row r="19" spans="1:10" x14ac:dyDescent="0.3">
      <c r="A19" s="3"/>
      <c r="B19" s="7" t="s">
        <v>61</v>
      </c>
      <c r="C19" s="8"/>
      <c r="D19" s="25">
        <v>9487</v>
      </c>
      <c r="G19" s="3"/>
      <c r="H19" s="26" t="s">
        <v>62</v>
      </c>
      <c r="I19" s="8"/>
      <c r="J19" s="25">
        <v>2363</v>
      </c>
    </row>
    <row r="20" spans="1:10" x14ac:dyDescent="0.3">
      <c r="A20" s="3"/>
      <c r="B20" s="7" t="s">
        <v>63</v>
      </c>
      <c r="C20" s="8"/>
      <c r="D20" s="25">
        <v>30926</v>
      </c>
      <c r="G20" s="3"/>
      <c r="H20" s="26" t="s">
        <v>64</v>
      </c>
      <c r="I20" s="8"/>
      <c r="J20" s="25">
        <v>4505</v>
      </c>
    </row>
    <row r="21" spans="1:10" x14ac:dyDescent="0.3">
      <c r="A21" s="3"/>
      <c r="B21" s="7" t="s">
        <v>65</v>
      </c>
      <c r="C21" s="8"/>
      <c r="D21" s="25">
        <v>12956</v>
      </c>
      <c r="G21" s="3"/>
      <c r="H21" s="26" t="s">
        <v>66</v>
      </c>
      <c r="I21" s="8"/>
      <c r="J21" s="25">
        <v>4641</v>
      </c>
    </row>
    <row r="22" spans="1:10" x14ac:dyDescent="0.3">
      <c r="A22" s="4" t="s">
        <v>13</v>
      </c>
      <c r="B22" s="5"/>
      <c r="C22" s="5"/>
      <c r="D22" s="23">
        <v>263927</v>
      </c>
      <c r="G22" s="4" t="s">
        <v>13</v>
      </c>
      <c r="H22" s="24"/>
      <c r="I22" s="5"/>
      <c r="J22" s="23">
        <v>50563</v>
      </c>
    </row>
    <row r="23" spans="1:10" x14ac:dyDescent="0.3">
      <c r="A23" s="6"/>
      <c r="B23" s="7" t="s">
        <v>59</v>
      </c>
      <c r="C23" s="8"/>
      <c r="D23" s="25">
        <v>50563</v>
      </c>
      <c r="G23" s="6"/>
      <c r="H23" s="26" t="s">
        <v>60</v>
      </c>
      <c r="I23" s="8"/>
      <c r="J23" s="25">
        <v>7433</v>
      </c>
    </row>
    <row r="24" spans="1:10" x14ac:dyDescent="0.3">
      <c r="A24" s="3"/>
      <c r="B24" s="7" t="s">
        <v>61</v>
      </c>
      <c r="C24" s="8"/>
      <c r="D24" s="25">
        <v>49217</v>
      </c>
      <c r="G24" s="3"/>
      <c r="H24" s="26" t="s">
        <v>62</v>
      </c>
      <c r="I24" s="8"/>
      <c r="J24" s="25">
        <v>10144</v>
      </c>
    </row>
    <row r="25" spans="1:10" x14ac:dyDescent="0.3">
      <c r="A25" s="3"/>
      <c r="B25" s="7" t="s">
        <v>63</v>
      </c>
      <c r="C25" s="8"/>
      <c r="D25" s="25">
        <v>120574</v>
      </c>
      <c r="G25" s="3"/>
      <c r="H25" s="26" t="s">
        <v>64</v>
      </c>
      <c r="I25" s="8"/>
      <c r="J25" s="25">
        <v>17433</v>
      </c>
    </row>
    <row r="26" spans="1:10" x14ac:dyDescent="0.3">
      <c r="A26" s="3"/>
      <c r="B26" s="7" t="s">
        <v>65</v>
      </c>
      <c r="C26" s="8"/>
      <c r="D26" s="25">
        <v>43573</v>
      </c>
      <c r="G26" s="3"/>
      <c r="H26" s="26" t="s">
        <v>66</v>
      </c>
      <c r="I26" s="8"/>
      <c r="J26" s="25">
        <v>15553</v>
      </c>
    </row>
    <row r="27" spans="1:10" x14ac:dyDescent="0.3">
      <c r="A27" s="4" t="s">
        <v>14</v>
      </c>
      <c r="B27" s="5"/>
      <c r="C27" s="5"/>
      <c r="D27" s="23">
        <v>78714</v>
      </c>
      <c r="G27" s="4" t="s">
        <v>14</v>
      </c>
      <c r="H27" s="24"/>
      <c r="I27" s="5"/>
      <c r="J27" s="23">
        <v>13110</v>
      </c>
    </row>
    <row r="28" spans="1:10" x14ac:dyDescent="0.3">
      <c r="A28" s="6"/>
      <c r="B28" s="7" t="s">
        <v>59</v>
      </c>
      <c r="C28" s="8"/>
      <c r="D28" s="25">
        <v>13110</v>
      </c>
      <c r="G28" s="6"/>
      <c r="H28" s="26" t="s">
        <v>60</v>
      </c>
      <c r="I28" s="8"/>
      <c r="J28" s="25">
        <v>1714</v>
      </c>
    </row>
    <row r="29" spans="1:10" x14ac:dyDescent="0.3">
      <c r="A29" s="3"/>
      <c r="B29" s="7" t="s">
        <v>61</v>
      </c>
      <c r="C29" s="8"/>
      <c r="D29" s="25">
        <v>10892</v>
      </c>
      <c r="G29" s="3"/>
      <c r="H29" s="26" t="s">
        <v>62</v>
      </c>
      <c r="I29" s="8"/>
      <c r="J29" s="25">
        <v>2489</v>
      </c>
    </row>
    <row r="30" spans="1:10" x14ac:dyDescent="0.3">
      <c r="A30" s="3"/>
      <c r="B30" s="7" t="s">
        <v>63</v>
      </c>
      <c r="C30" s="8"/>
      <c r="D30" s="25">
        <v>36895</v>
      </c>
      <c r="G30" s="3"/>
      <c r="H30" s="26" t="s">
        <v>64</v>
      </c>
      <c r="I30" s="8"/>
      <c r="J30" s="25">
        <v>4660</v>
      </c>
    </row>
    <row r="31" spans="1:10" x14ac:dyDescent="0.3">
      <c r="A31" s="3"/>
      <c r="B31" s="7" t="s">
        <v>65</v>
      </c>
      <c r="C31" s="8"/>
      <c r="D31" s="25">
        <v>17817</v>
      </c>
      <c r="G31" s="3"/>
      <c r="H31" s="26" t="s">
        <v>66</v>
      </c>
      <c r="I31" s="8"/>
      <c r="J31" s="25">
        <v>4247</v>
      </c>
    </row>
    <row r="32" spans="1:10" x14ac:dyDescent="0.3">
      <c r="A32" s="4" t="s">
        <v>15</v>
      </c>
      <c r="B32" s="5"/>
      <c r="C32" s="5"/>
      <c r="D32" s="23">
        <v>77109</v>
      </c>
      <c r="G32" s="4" t="s">
        <v>15</v>
      </c>
      <c r="H32" s="24"/>
      <c r="I32" s="5"/>
      <c r="J32" s="23">
        <v>14944</v>
      </c>
    </row>
    <row r="33" spans="1:10" x14ac:dyDescent="0.3">
      <c r="A33" s="6"/>
      <c r="B33" s="7" t="s">
        <v>59</v>
      </c>
      <c r="C33" s="8"/>
      <c r="D33" s="25">
        <v>14944</v>
      </c>
      <c r="G33" s="6"/>
      <c r="H33" s="26" t="s">
        <v>60</v>
      </c>
      <c r="I33" s="8"/>
      <c r="J33" s="25">
        <v>1995</v>
      </c>
    </row>
    <row r="34" spans="1:10" x14ac:dyDescent="0.3">
      <c r="A34" s="3"/>
      <c r="B34" s="7" t="s">
        <v>61</v>
      </c>
      <c r="C34" s="8"/>
      <c r="D34" s="25">
        <v>11623</v>
      </c>
      <c r="G34" s="3"/>
      <c r="H34" s="26" t="s">
        <v>62</v>
      </c>
      <c r="I34" s="8"/>
      <c r="J34" s="25">
        <v>2994</v>
      </c>
    </row>
    <row r="35" spans="1:10" x14ac:dyDescent="0.3">
      <c r="A35" s="3"/>
      <c r="B35" s="7" t="s">
        <v>63</v>
      </c>
      <c r="C35" s="8"/>
      <c r="D35" s="25">
        <v>33963</v>
      </c>
      <c r="G35" s="3"/>
      <c r="H35" s="26" t="s">
        <v>64</v>
      </c>
      <c r="I35" s="8"/>
      <c r="J35" s="25">
        <v>5174</v>
      </c>
    </row>
    <row r="36" spans="1:10" x14ac:dyDescent="0.3">
      <c r="A36" s="3"/>
      <c r="B36" s="7" t="s">
        <v>65</v>
      </c>
      <c r="C36" s="8"/>
      <c r="D36" s="25">
        <v>16579</v>
      </c>
      <c r="G36" s="3"/>
      <c r="H36" s="26" t="s">
        <v>66</v>
      </c>
      <c r="I36" s="8"/>
      <c r="J36" s="25">
        <v>4781</v>
      </c>
    </row>
    <row r="37" spans="1:10" x14ac:dyDescent="0.3">
      <c r="A37" s="4" t="s">
        <v>16</v>
      </c>
      <c r="B37" s="5"/>
      <c r="C37" s="5"/>
      <c r="D37" s="23">
        <v>102275</v>
      </c>
      <c r="G37" s="4" t="s">
        <v>16</v>
      </c>
      <c r="H37" s="24"/>
      <c r="I37" s="5"/>
      <c r="J37" s="23">
        <v>17626</v>
      </c>
    </row>
    <row r="38" spans="1:10" x14ac:dyDescent="0.3">
      <c r="A38" s="6"/>
      <c r="B38" s="7" t="s">
        <v>59</v>
      </c>
      <c r="C38" s="8"/>
      <c r="D38" s="25">
        <v>17626</v>
      </c>
      <c r="G38" s="6"/>
      <c r="H38" s="26" t="s">
        <v>60</v>
      </c>
      <c r="I38" s="8"/>
      <c r="J38" s="25">
        <v>2615</v>
      </c>
    </row>
    <row r="39" spans="1:10" x14ac:dyDescent="0.3">
      <c r="A39" s="3"/>
      <c r="B39" s="7" t="s">
        <v>61</v>
      </c>
      <c r="C39" s="8"/>
      <c r="D39" s="25">
        <v>22956</v>
      </c>
      <c r="G39" s="3"/>
      <c r="H39" s="26" t="s">
        <v>62</v>
      </c>
      <c r="I39" s="8"/>
      <c r="J39" s="25">
        <v>3490</v>
      </c>
    </row>
    <row r="40" spans="1:10" x14ac:dyDescent="0.3">
      <c r="A40" s="3"/>
      <c r="B40" s="7" t="s">
        <v>63</v>
      </c>
      <c r="C40" s="8"/>
      <c r="D40" s="25">
        <v>44972</v>
      </c>
      <c r="G40" s="3"/>
      <c r="H40" s="26" t="s">
        <v>64</v>
      </c>
      <c r="I40" s="8"/>
      <c r="J40" s="25">
        <v>5961</v>
      </c>
    </row>
    <row r="41" spans="1:10" x14ac:dyDescent="0.3">
      <c r="A41" s="3"/>
      <c r="B41" s="7" t="s">
        <v>65</v>
      </c>
      <c r="C41" s="8"/>
      <c r="D41" s="25">
        <v>16721</v>
      </c>
      <c r="G41" s="3"/>
      <c r="H41" s="26" t="s">
        <v>66</v>
      </c>
      <c r="I41" s="8"/>
      <c r="J41" s="25">
        <v>5560</v>
      </c>
    </row>
    <row r="42" spans="1:10" x14ac:dyDescent="0.3">
      <c r="A42" s="4" t="s">
        <v>17</v>
      </c>
      <c r="B42" s="5"/>
      <c r="C42" s="5"/>
      <c r="D42" s="23">
        <v>86921</v>
      </c>
      <c r="G42" s="4" t="s">
        <v>17</v>
      </c>
      <c r="H42" s="24"/>
      <c r="I42" s="5"/>
      <c r="J42" s="23">
        <v>19069</v>
      </c>
    </row>
    <row r="43" spans="1:10" x14ac:dyDescent="0.3">
      <c r="A43" s="6"/>
      <c r="B43" s="7" t="s">
        <v>59</v>
      </c>
      <c r="C43" s="8"/>
      <c r="D43" s="25">
        <v>19069</v>
      </c>
      <c r="G43" s="6"/>
      <c r="H43" s="26" t="s">
        <v>60</v>
      </c>
      <c r="I43" s="8"/>
      <c r="J43" s="25">
        <v>2716</v>
      </c>
    </row>
    <row r="44" spans="1:10" x14ac:dyDescent="0.3">
      <c r="A44" s="3"/>
      <c r="B44" s="7" t="s">
        <v>61</v>
      </c>
      <c r="C44" s="8"/>
      <c r="D44" s="25">
        <v>13373</v>
      </c>
      <c r="G44" s="3"/>
      <c r="H44" s="26" t="s">
        <v>62</v>
      </c>
      <c r="I44" s="8"/>
      <c r="J44" s="25">
        <v>3788</v>
      </c>
    </row>
    <row r="45" spans="1:10" x14ac:dyDescent="0.3">
      <c r="A45" s="3"/>
      <c r="B45" s="7" t="s">
        <v>63</v>
      </c>
      <c r="C45" s="8"/>
      <c r="D45" s="25">
        <v>39464</v>
      </c>
      <c r="G45" s="3"/>
      <c r="H45" s="26" t="s">
        <v>64</v>
      </c>
      <c r="I45" s="8"/>
      <c r="J45" s="25">
        <v>6785</v>
      </c>
    </row>
    <row r="46" spans="1:10" x14ac:dyDescent="0.3">
      <c r="A46" s="3"/>
      <c r="B46" s="7" t="s">
        <v>65</v>
      </c>
      <c r="C46" s="8"/>
      <c r="D46" s="25">
        <v>15015</v>
      </c>
      <c r="G46" s="3"/>
      <c r="H46" s="26" t="s">
        <v>66</v>
      </c>
      <c r="I46" s="8"/>
      <c r="J46" s="25">
        <v>5780</v>
      </c>
    </row>
    <row r="47" spans="1:10" x14ac:dyDescent="0.3">
      <c r="A47" s="4" t="s">
        <v>18</v>
      </c>
      <c r="B47" s="5"/>
      <c r="C47" s="5"/>
      <c r="D47" s="23">
        <v>71647</v>
      </c>
      <c r="G47" s="4" t="s">
        <v>18</v>
      </c>
      <c r="H47" s="24"/>
      <c r="I47" s="5"/>
      <c r="J47" s="23">
        <v>11226</v>
      </c>
    </row>
    <row r="48" spans="1:10" x14ac:dyDescent="0.3">
      <c r="A48" s="6"/>
      <c r="B48" s="7" t="s">
        <v>59</v>
      </c>
      <c r="C48" s="8"/>
      <c r="D48" s="25">
        <v>11226</v>
      </c>
      <c r="G48" s="6"/>
      <c r="H48" s="26" t="s">
        <v>60</v>
      </c>
      <c r="I48" s="8"/>
      <c r="J48" s="25">
        <v>1571</v>
      </c>
    </row>
    <row r="49" spans="1:10" x14ac:dyDescent="0.3">
      <c r="A49" s="3"/>
      <c r="B49" s="7" t="s">
        <v>61</v>
      </c>
      <c r="C49" s="8"/>
      <c r="D49" s="25">
        <v>8817</v>
      </c>
      <c r="G49" s="3"/>
      <c r="H49" s="26" t="s">
        <v>62</v>
      </c>
      <c r="I49" s="8"/>
      <c r="J49" s="25">
        <v>2110</v>
      </c>
    </row>
    <row r="50" spans="1:10" x14ac:dyDescent="0.3">
      <c r="A50" s="3"/>
      <c r="B50" s="7" t="s">
        <v>63</v>
      </c>
      <c r="C50" s="8"/>
      <c r="D50" s="25">
        <v>31168</v>
      </c>
      <c r="G50" s="3"/>
      <c r="H50" s="26" t="s">
        <v>64</v>
      </c>
      <c r="I50" s="8"/>
      <c r="J50" s="25">
        <v>3792</v>
      </c>
    </row>
    <row r="51" spans="1:10" x14ac:dyDescent="0.3">
      <c r="A51" s="3"/>
      <c r="B51" s="7" t="s">
        <v>65</v>
      </c>
      <c r="C51" s="8"/>
      <c r="D51" s="25">
        <v>20436</v>
      </c>
      <c r="G51" s="3"/>
      <c r="H51" s="26" t="s">
        <v>66</v>
      </c>
      <c r="I51" s="8"/>
      <c r="J51" s="25">
        <v>3753</v>
      </c>
    </row>
    <row r="52" spans="1:10" x14ac:dyDescent="0.3">
      <c r="A52" s="4" t="s">
        <v>19</v>
      </c>
      <c r="B52" s="5"/>
      <c r="C52" s="5"/>
      <c r="D52" s="23">
        <v>63478</v>
      </c>
      <c r="G52" s="4" t="s">
        <v>19</v>
      </c>
      <c r="H52" s="24"/>
      <c r="I52" s="5"/>
      <c r="J52" s="23">
        <v>12129</v>
      </c>
    </row>
    <row r="53" spans="1:10" x14ac:dyDescent="0.3">
      <c r="A53" s="6"/>
      <c r="B53" s="7" t="s">
        <v>59</v>
      </c>
      <c r="C53" s="8"/>
      <c r="D53" s="25">
        <v>12129</v>
      </c>
      <c r="G53" s="6"/>
      <c r="H53" s="26" t="s">
        <v>60</v>
      </c>
      <c r="I53" s="8"/>
      <c r="J53" s="25">
        <v>1599</v>
      </c>
    </row>
    <row r="54" spans="1:10" x14ac:dyDescent="0.3">
      <c r="A54" s="3"/>
      <c r="B54" s="7" t="s">
        <v>61</v>
      </c>
      <c r="C54" s="8"/>
      <c r="D54" s="25">
        <v>9274</v>
      </c>
      <c r="G54" s="3"/>
      <c r="H54" s="26" t="s">
        <v>62</v>
      </c>
      <c r="I54" s="8"/>
      <c r="J54" s="25">
        <v>2305</v>
      </c>
    </row>
    <row r="55" spans="1:10" x14ac:dyDescent="0.3">
      <c r="A55" s="3"/>
      <c r="B55" s="7" t="s">
        <v>63</v>
      </c>
      <c r="C55" s="8"/>
      <c r="D55" s="25">
        <v>29193</v>
      </c>
      <c r="G55" s="3"/>
      <c r="H55" s="26" t="s">
        <v>64</v>
      </c>
      <c r="I55" s="8"/>
      <c r="J55" s="25">
        <v>4228</v>
      </c>
    </row>
    <row r="56" spans="1:10" x14ac:dyDescent="0.3">
      <c r="A56" s="3"/>
      <c r="B56" s="7" t="s">
        <v>65</v>
      </c>
      <c r="C56" s="8"/>
      <c r="D56" s="25">
        <v>12882</v>
      </c>
      <c r="G56" s="3"/>
      <c r="H56" s="26" t="s">
        <v>66</v>
      </c>
      <c r="I56" s="8"/>
      <c r="J56" s="25">
        <v>3997</v>
      </c>
    </row>
    <row r="57" spans="1:10" x14ac:dyDescent="0.3">
      <c r="A57" s="4" t="s">
        <v>20</v>
      </c>
      <c r="B57" s="5"/>
      <c r="C57" s="5"/>
      <c r="D57" s="23">
        <v>78531</v>
      </c>
      <c r="G57" s="4" t="s">
        <v>20</v>
      </c>
      <c r="H57" s="24"/>
      <c r="I57" s="5"/>
      <c r="J57" s="23">
        <v>17106</v>
      </c>
    </row>
    <row r="58" spans="1:10" x14ac:dyDescent="0.3">
      <c r="A58" s="6"/>
      <c r="B58" s="7" t="s">
        <v>59</v>
      </c>
      <c r="C58" s="8"/>
      <c r="D58" s="25">
        <v>17106</v>
      </c>
      <c r="G58" s="6"/>
      <c r="H58" s="26" t="s">
        <v>60</v>
      </c>
      <c r="I58" s="8"/>
      <c r="J58" s="25">
        <v>2207</v>
      </c>
    </row>
    <row r="59" spans="1:10" x14ac:dyDescent="0.3">
      <c r="A59" s="3"/>
      <c r="B59" s="7" t="s">
        <v>61</v>
      </c>
      <c r="C59" s="8"/>
      <c r="D59" s="25">
        <v>11163</v>
      </c>
      <c r="G59" s="3"/>
      <c r="H59" s="26" t="s">
        <v>62</v>
      </c>
      <c r="I59" s="8"/>
      <c r="J59" s="25">
        <v>3362</v>
      </c>
    </row>
    <row r="60" spans="1:10" x14ac:dyDescent="0.3">
      <c r="A60" s="3"/>
      <c r="B60" s="7" t="s">
        <v>63</v>
      </c>
      <c r="C60" s="8"/>
      <c r="D60" s="25">
        <v>34734</v>
      </c>
      <c r="G60" s="3"/>
      <c r="H60" s="26" t="s">
        <v>64</v>
      </c>
      <c r="I60" s="8"/>
      <c r="J60" s="25">
        <v>5987</v>
      </c>
    </row>
    <row r="61" spans="1:10" x14ac:dyDescent="0.3">
      <c r="A61" s="3"/>
      <c r="B61" s="7" t="s">
        <v>65</v>
      </c>
      <c r="C61" s="8"/>
      <c r="D61" s="25">
        <v>15528</v>
      </c>
      <c r="G61" s="3"/>
      <c r="H61" s="26" t="s">
        <v>66</v>
      </c>
      <c r="I61" s="8"/>
      <c r="J61" s="25">
        <v>5550</v>
      </c>
    </row>
    <row r="62" spans="1:10" x14ac:dyDescent="0.3">
      <c r="A62" s="4" t="s">
        <v>21</v>
      </c>
      <c r="B62" s="5"/>
      <c r="C62" s="5"/>
      <c r="D62" s="23">
        <v>45280</v>
      </c>
      <c r="G62" s="4" t="s">
        <v>21</v>
      </c>
      <c r="H62" s="24"/>
      <c r="I62" s="5"/>
      <c r="J62" s="23">
        <v>9067</v>
      </c>
    </row>
    <row r="63" spans="1:10" x14ac:dyDescent="0.3">
      <c r="A63" s="6"/>
      <c r="B63" s="7" t="s">
        <v>59</v>
      </c>
      <c r="C63" s="8"/>
      <c r="D63" s="25">
        <v>9067</v>
      </c>
      <c r="G63" s="6"/>
      <c r="H63" s="26" t="s">
        <v>60</v>
      </c>
      <c r="I63" s="8"/>
      <c r="J63" s="25">
        <v>1391</v>
      </c>
    </row>
    <row r="64" spans="1:10" x14ac:dyDescent="0.3">
      <c r="A64" s="3"/>
      <c r="B64" s="7" t="s">
        <v>61</v>
      </c>
      <c r="C64" s="8"/>
      <c r="D64" s="25">
        <v>6660</v>
      </c>
      <c r="G64" s="3"/>
      <c r="H64" s="26" t="s">
        <v>62</v>
      </c>
      <c r="I64" s="8"/>
      <c r="J64" s="25">
        <v>1787</v>
      </c>
    </row>
    <row r="65" spans="1:10" x14ac:dyDescent="0.3">
      <c r="A65" s="3"/>
      <c r="B65" s="7" t="s">
        <v>63</v>
      </c>
      <c r="C65" s="8"/>
      <c r="D65" s="25">
        <v>20669</v>
      </c>
      <c r="G65" s="3"/>
      <c r="H65" s="26" t="s">
        <v>64</v>
      </c>
      <c r="I65" s="8"/>
      <c r="J65" s="25">
        <v>3052</v>
      </c>
    </row>
    <row r="66" spans="1:10" x14ac:dyDescent="0.3">
      <c r="A66" s="3"/>
      <c r="B66" s="7" t="s">
        <v>65</v>
      </c>
      <c r="C66" s="8"/>
      <c r="D66" s="25">
        <v>8884</v>
      </c>
      <c r="G66" s="3"/>
      <c r="H66" s="26" t="s">
        <v>66</v>
      </c>
      <c r="I66" s="8"/>
      <c r="J66" s="25">
        <v>2837</v>
      </c>
    </row>
    <row r="67" spans="1:10" x14ac:dyDescent="0.3">
      <c r="A67" s="9"/>
      <c r="B67" s="9"/>
      <c r="C67" s="9"/>
      <c r="D67" s="9"/>
      <c r="G67" s="9"/>
      <c r="H67" s="9"/>
      <c r="I67" s="9"/>
      <c r="J67" s="9"/>
    </row>
    <row r="68" spans="1:10" x14ac:dyDescent="0.3">
      <c r="A68" s="9" t="s">
        <v>67</v>
      </c>
      <c r="B68" s="9"/>
      <c r="C68" s="9"/>
      <c r="D68" s="9"/>
      <c r="G68" s="9" t="s">
        <v>67</v>
      </c>
      <c r="H68" s="9"/>
      <c r="I68" s="9"/>
      <c r="J68" s="9"/>
    </row>
    <row r="71" spans="1:10" x14ac:dyDescent="0.3">
      <c r="A71" s="31" t="s">
        <v>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19EC6-1357-4259-8B87-11537E76F8D4}">
  <dimension ref="A1:AE43"/>
  <sheetViews>
    <sheetView workbookViewId="0">
      <selection activeCell="AH2" sqref="AH2"/>
    </sheetView>
  </sheetViews>
  <sheetFormatPr defaultRowHeight="14.4" x14ac:dyDescent="0.3"/>
  <cols>
    <col min="1" max="1" width="24.88671875" style="19" customWidth="1"/>
    <col min="2" max="2" width="8.88671875" style="19"/>
    <col min="3" max="3" width="12.6640625" style="19" customWidth="1"/>
    <col min="4" max="4" width="8.88671875" style="19"/>
    <col min="5" max="5" width="12.21875" style="19" customWidth="1"/>
    <col min="6" max="6" width="12.33203125" style="19" customWidth="1"/>
    <col min="7" max="7" width="12.77734375" style="19" customWidth="1"/>
    <col min="8" max="8" width="13.21875" style="19" customWidth="1"/>
    <col min="9" max="10" width="12.33203125" style="19" customWidth="1"/>
    <col min="11" max="11" width="8.88671875" style="19"/>
    <col min="12" max="12" width="12.77734375" style="19" customWidth="1"/>
    <col min="13" max="14" width="12.21875" style="19" customWidth="1"/>
    <col min="15" max="15" width="8.88671875" style="19"/>
    <col min="16" max="16" width="11.77734375" style="19" customWidth="1"/>
    <col min="17" max="18" width="12.5546875" style="19" customWidth="1"/>
    <col min="19" max="19" width="8.88671875" style="19"/>
    <col min="20" max="20" width="12.88671875" style="19" customWidth="1"/>
    <col min="21" max="22" width="13" style="19" customWidth="1"/>
    <col min="23" max="23" width="8.88671875" style="19"/>
    <col min="24" max="24" width="12.21875" style="19" customWidth="1"/>
    <col min="25" max="26" width="13.5546875" style="19" customWidth="1"/>
    <col min="27" max="27" width="8.88671875" style="19"/>
    <col min="28" max="28" width="13.5546875" style="19" customWidth="1"/>
    <col min="29" max="30" width="18.21875" style="19" customWidth="1"/>
    <col min="31" max="31" width="18.77734375" style="19" customWidth="1"/>
    <col min="32" max="16384" width="8.88671875" style="19"/>
  </cols>
  <sheetData>
    <row r="1" spans="1:31" ht="49.8" customHeight="1" x14ac:dyDescent="0.3">
      <c r="C1" s="35">
        <v>2014</v>
      </c>
      <c r="D1" s="35"/>
      <c r="E1" s="35"/>
      <c r="F1" s="35"/>
      <c r="G1" s="35">
        <v>2015</v>
      </c>
      <c r="H1" s="35"/>
      <c r="I1" s="35"/>
      <c r="J1" s="35"/>
      <c r="K1" s="35">
        <v>2016</v>
      </c>
      <c r="L1" s="35"/>
      <c r="M1" s="35"/>
      <c r="N1" s="35"/>
      <c r="O1" s="36">
        <v>2017</v>
      </c>
      <c r="P1" s="36"/>
      <c r="Q1" s="36"/>
      <c r="R1" s="36"/>
      <c r="S1" s="35">
        <v>2018</v>
      </c>
      <c r="T1" s="35"/>
      <c r="U1" s="35"/>
      <c r="V1" s="35"/>
      <c r="W1" s="35">
        <v>2019</v>
      </c>
      <c r="X1" s="35"/>
      <c r="Y1" s="35"/>
      <c r="Z1" s="35"/>
      <c r="AA1" s="35">
        <v>2020</v>
      </c>
      <c r="AB1" s="35"/>
      <c r="AC1" s="35"/>
      <c r="AD1" s="35"/>
      <c r="AE1" s="29" t="s">
        <v>96</v>
      </c>
    </row>
    <row r="2" spans="1:31" ht="55.2" customHeight="1" x14ac:dyDescent="0.3">
      <c r="A2" s="30" t="s">
        <v>91</v>
      </c>
      <c r="B2" s="30" t="s">
        <v>90</v>
      </c>
      <c r="C2" s="30" t="s">
        <v>89</v>
      </c>
      <c r="D2" s="30" t="s">
        <v>88</v>
      </c>
      <c r="E2" s="30" t="s">
        <v>87</v>
      </c>
      <c r="F2" s="29" t="s">
        <v>94</v>
      </c>
      <c r="G2" s="30" t="s">
        <v>89</v>
      </c>
      <c r="H2" s="30" t="s">
        <v>88</v>
      </c>
      <c r="I2" s="30" t="s">
        <v>87</v>
      </c>
      <c r="J2" s="29" t="s">
        <v>94</v>
      </c>
      <c r="K2" s="30" t="s">
        <v>89</v>
      </c>
      <c r="L2" s="30" t="s">
        <v>88</v>
      </c>
      <c r="M2" s="30" t="s">
        <v>87</v>
      </c>
      <c r="N2" s="29" t="s">
        <v>94</v>
      </c>
      <c r="O2" s="30" t="s">
        <v>89</v>
      </c>
      <c r="P2" s="30" t="s">
        <v>88</v>
      </c>
      <c r="Q2" s="30" t="s">
        <v>87</v>
      </c>
      <c r="R2" s="29" t="s">
        <v>94</v>
      </c>
      <c r="S2" s="30" t="s">
        <v>89</v>
      </c>
      <c r="T2" s="30" t="s">
        <v>88</v>
      </c>
      <c r="U2" s="30" t="s">
        <v>87</v>
      </c>
      <c r="V2" s="29" t="s">
        <v>94</v>
      </c>
      <c r="W2" s="30" t="s">
        <v>89</v>
      </c>
      <c r="X2" s="30" t="s">
        <v>88</v>
      </c>
      <c r="Y2" s="30" t="s">
        <v>87</v>
      </c>
      <c r="Z2" s="30" t="s">
        <v>94</v>
      </c>
      <c r="AA2" s="30" t="s">
        <v>89</v>
      </c>
      <c r="AB2" s="30" t="s">
        <v>88</v>
      </c>
      <c r="AC2" s="30" t="s">
        <v>87</v>
      </c>
      <c r="AD2" s="30" t="s">
        <v>94</v>
      </c>
      <c r="AE2" s="29" t="s">
        <v>97</v>
      </c>
    </row>
    <row r="3" spans="1:31" x14ac:dyDescent="0.3">
      <c r="A3" s="28" t="s">
        <v>23</v>
      </c>
      <c r="B3" s="19">
        <v>2000</v>
      </c>
      <c r="C3" s="27">
        <v>731582</v>
      </c>
      <c r="D3" s="27">
        <v>481882</v>
      </c>
      <c r="E3" s="27">
        <f t="shared" ref="E3:E21" si="0">SUM(C3:D3)</f>
        <v>1213464</v>
      </c>
      <c r="F3" s="32">
        <f>E3/B25*100</f>
        <v>18.928713768610471</v>
      </c>
      <c r="G3" s="27">
        <v>758444</v>
      </c>
      <c r="H3" s="27">
        <v>504130</v>
      </c>
      <c r="I3" s="27">
        <f t="shared" ref="I3:I21" si="1">SUM(G3:H3)</f>
        <v>1262574</v>
      </c>
      <c r="J3" s="33">
        <f>I3/C25*100</f>
        <v>19.592630623201561</v>
      </c>
      <c r="K3" s="27">
        <v>789900</v>
      </c>
      <c r="L3" s="27">
        <v>526394</v>
      </c>
      <c r="M3" s="27">
        <f t="shared" ref="M3:M21" si="2">SUM(K3:L3)</f>
        <v>1316294</v>
      </c>
      <c r="N3" s="33">
        <f>M3/D25*100</f>
        <v>20.320065256682664</v>
      </c>
      <c r="O3" s="27">
        <v>824795</v>
      </c>
      <c r="P3" s="27">
        <v>548910</v>
      </c>
      <c r="Q3" s="27">
        <f t="shared" ref="Q3:Q21" si="3">SUM(O3:P3)</f>
        <v>1373705</v>
      </c>
      <c r="R3" s="33">
        <f>Q3/E25*100</f>
        <v>21.081993262442314</v>
      </c>
      <c r="S3" s="27">
        <v>861824</v>
      </c>
      <c r="T3" s="27">
        <v>571299</v>
      </c>
      <c r="U3" s="27">
        <f t="shared" ref="U3:U21" si="4">SUM(S3:T3)</f>
        <v>1433123</v>
      </c>
      <c r="V3" s="33">
        <f>U3/F25*100</f>
        <v>21.869833924083547</v>
      </c>
      <c r="W3" s="27">
        <v>896418</v>
      </c>
      <c r="X3" s="27">
        <v>595921</v>
      </c>
      <c r="Y3" s="27">
        <f t="shared" ref="Y3:Y21" si="5">SUM(W3:X3)</f>
        <v>1492339</v>
      </c>
      <c r="Z3" s="33">
        <f>Y3/G25*100</f>
        <v>22.648708034473458</v>
      </c>
      <c r="AA3" s="27">
        <v>936919</v>
      </c>
      <c r="AB3" s="27">
        <v>618743</v>
      </c>
      <c r="AC3" s="27">
        <f t="shared" ref="AC3:AC21" si="6">SUM(AA3:AB3)</f>
        <v>1555662</v>
      </c>
      <c r="AD3" s="33">
        <f>AC3/H25*100</f>
        <v>23.467015268791155</v>
      </c>
      <c r="AE3" s="33">
        <f>AD3-F3</f>
        <v>4.5383015001806832</v>
      </c>
    </row>
    <row r="4" spans="1:31" x14ac:dyDescent="0.3">
      <c r="A4" s="28" t="s">
        <v>86</v>
      </c>
      <c r="B4" s="19">
        <v>10000</v>
      </c>
      <c r="C4" s="27">
        <v>246560</v>
      </c>
      <c r="D4" s="27">
        <v>184060</v>
      </c>
      <c r="E4" s="27">
        <f t="shared" si="0"/>
        <v>430620</v>
      </c>
      <c r="F4" s="32">
        <f t="shared" ref="F4:F21" si="7">E4/B26*100</f>
        <v>23.887250314663572</v>
      </c>
      <c r="G4" s="27">
        <v>255104</v>
      </c>
      <c r="H4" s="27">
        <v>191572</v>
      </c>
      <c r="I4" s="27">
        <f t="shared" si="1"/>
        <v>446676</v>
      </c>
      <c r="J4" s="33">
        <f t="shared" ref="J4:J21" si="8">I4/C26*100</f>
        <v>24.633564994303146</v>
      </c>
      <c r="K4" s="27">
        <v>265507</v>
      </c>
      <c r="L4" s="27">
        <v>198439</v>
      </c>
      <c r="M4" s="27">
        <f t="shared" si="2"/>
        <v>463946</v>
      </c>
      <c r="N4" s="33">
        <f t="shared" ref="N4:N21" si="9">M4/D26*100</f>
        <v>25.433739589592001</v>
      </c>
      <c r="O4" s="27">
        <v>277633</v>
      </c>
      <c r="P4" s="27">
        <v>204214</v>
      </c>
      <c r="Q4" s="27">
        <f t="shared" si="3"/>
        <v>481847</v>
      </c>
      <c r="R4" s="33">
        <f t="shared" ref="R4:R21" si="10">Q4/E26*100</f>
        <v>26.243961155318811</v>
      </c>
      <c r="S4" s="27">
        <v>290254</v>
      </c>
      <c r="T4" s="27">
        <v>210113</v>
      </c>
      <c r="U4" s="27">
        <f t="shared" si="4"/>
        <v>500367</v>
      </c>
      <c r="V4" s="33">
        <f t="shared" ref="V4:V21" si="11">U4/F26*100</f>
        <v>27.083669375573077</v>
      </c>
      <c r="W4" s="27">
        <v>300638</v>
      </c>
      <c r="X4" s="27">
        <v>217454</v>
      </c>
      <c r="Y4" s="27">
        <f t="shared" si="5"/>
        <v>518092</v>
      </c>
      <c r="Z4" s="33">
        <f t="shared" ref="Z4:Z21" si="12">Y4/G26*100</f>
        <v>27.884601929185688</v>
      </c>
      <c r="AA4" s="27">
        <v>313771</v>
      </c>
      <c r="AB4" s="27">
        <v>223500</v>
      </c>
      <c r="AC4" s="27">
        <f t="shared" si="6"/>
        <v>537271</v>
      </c>
      <c r="AD4" s="33">
        <f t="shared" ref="AD4:AD21" si="13">AC4/H26*100</f>
        <v>28.735218454001384</v>
      </c>
      <c r="AE4" s="33">
        <f t="shared" ref="AE4:AE21" si="14">AD4-F4</f>
        <v>4.8479681393378122</v>
      </c>
    </row>
    <row r="5" spans="1:31" x14ac:dyDescent="0.3">
      <c r="A5" s="19" t="s">
        <v>10</v>
      </c>
      <c r="B5" s="19">
        <v>11002</v>
      </c>
      <c r="C5" s="27">
        <v>133726</v>
      </c>
      <c r="D5" s="27">
        <v>99758</v>
      </c>
      <c r="E5" s="27">
        <f t="shared" si="0"/>
        <v>233484</v>
      </c>
      <c r="F5" s="32">
        <f t="shared" si="7"/>
        <v>45.726484009322185</v>
      </c>
      <c r="G5" s="27">
        <v>137778</v>
      </c>
      <c r="H5" s="27">
        <v>103152</v>
      </c>
      <c r="I5" s="27">
        <f t="shared" si="1"/>
        <v>240930</v>
      </c>
      <c r="J5" s="33">
        <f t="shared" si="8"/>
        <v>46.912786961855247</v>
      </c>
      <c r="K5" s="27">
        <v>143009</v>
      </c>
      <c r="L5" s="27">
        <v>105716</v>
      </c>
      <c r="M5" s="27">
        <f t="shared" si="2"/>
        <v>248725</v>
      </c>
      <c r="N5" s="33">
        <f t="shared" si="9"/>
        <v>48.10537635240464</v>
      </c>
      <c r="O5" s="27">
        <v>149426</v>
      </c>
      <c r="P5" s="27">
        <v>107208</v>
      </c>
      <c r="Q5" s="27">
        <f t="shared" si="3"/>
        <v>256634</v>
      </c>
      <c r="R5" s="33">
        <f t="shared" si="10"/>
        <v>49.304904477199024</v>
      </c>
      <c r="S5" s="27">
        <v>155518</v>
      </c>
      <c r="T5" s="27">
        <v>108423</v>
      </c>
      <c r="U5" s="27">
        <f t="shared" si="4"/>
        <v>263941</v>
      </c>
      <c r="V5" s="33">
        <f t="shared" si="11"/>
        <v>50.442811057089564</v>
      </c>
      <c r="W5" s="27">
        <v>159628</v>
      </c>
      <c r="X5" s="27">
        <v>111179</v>
      </c>
      <c r="Y5" s="27">
        <f t="shared" si="5"/>
        <v>270807</v>
      </c>
      <c r="Z5" s="33">
        <f t="shared" si="12"/>
        <v>51.490583437116754</v>
      </c>
      <c r="AA5" s="27">
        <v>165268</v>
      </c>
      <c r="AB5" s="27">
        <v>113259</v>
      </c>
      <c r="AC5" s="27">
        <f t="shared" si="6"/>
        <v>278527</v>
      </c>
      <c r="AD5" s="33">
        <f t="shared" si="13"/>
        <v>52.627034258106335</v>
      </c>
      <c r="AE5" s="33">
        <f t="shared" si="14"/>
        <v>6.9005502487841497</v>
      </c>
    </row>
    <row r="6" spans="1:31" x14ac:dyDescent="0.3">
      <c r="A6" s="19" t="s">
        <v>17</v>
      </c>
      <c r="B6" s="19">
        <v>12025</v>
      </c>
      <c r="C6" s="27">
        <v>17110</v>
      </c>
      <c r="D6" s="27">
        <v>7902</v>
      </c>
      <c r="E6" s="27">
        <f t="shared" si="0"/>
        <v>25012</v>
      </c>
      <c r="F6" s="32">
        <f t="shared" si="7"/>
        <v>30.064668125105175</v>
      </c>
      <c r="G6" s="27">
        <v>17658</v>
      </c>
      <c r="H6" s="27">
        <v>8256</v>
      </c>
      <c r="I6" s="27">
        <f t="shared" si="1"/>
        <v>25914</v>
      </c>
      <c r="J6" s="33">
        <f t="shared" si="8"/>
        <v>30.859184281036022</v>
      </c>
      <c r="K6" s="27">
        <v>18257</v>
      </c>
      <c r="L6" s="27">
        <v>8472</v>
      </c>
      <c r="M6" s="27">
        <f t="shared" si="2"/>
        <v>26729</v>
      </c>
      <c r="N6" s="33">
        <f t="shared" si="9"/>
        <v>31.623345124995559</v>
      </c>
      <c r="O6" s="27">
        <v>19106</v>
      </c>
      <c r="P6" s="27">
        <v>8822</v>
      </c>
      <c r="Q6" s="27">
        <f t="shared" si="3"/>
        <v>27928</v>
      </c>
      <c r="R6" s="33">
        <f t="shared" si="10"/>
        <v>32.601412478842001</v>
      </c>
      <c r="S6" s="27">
        <v>19750</v>
      </c>
      <c r="T6" s="27">
        <v>9072</v>
      </c>
      <c r="U6" s="27">
        <f t="shared" si="4"/>
        <v>28822</v>
      </c>
      <c r="V6" s="33">
        <f t="shared" si="11"/>
        <v>33.395902855024104</v>
      </c>
      <c r="W6" s="27">
        <v>20216</v>
      </c>
      <c r="X6" s="27">
        <v>9280</v>
      </c>
      <c r="Y6" s="27">
        <f t="shared" si="5"/>
        <v>29496</v>
      </c>
      <c r="Z6" s="33">
        <f t="shared" si="12"/>
        <v>34.053754502632309</v>
      </c>
      <c r="AA6" s="27">
        <v>20779</v>
      </c>
      <c r="AB6" s="27">
        <v>9363</v>
      </c>
      <c r="AC6" s="27">
        <f t="shared" si="6"/>
        <v>30142</v>
      </c>
      <c r="AD6" s="33">
        <f t="shared" si="13"/>
        <v>34.677465744756738</v>
      </c>
      <c r="AE6" s="33">
        <f t="shared" si="14"/>
        <v>4.6127976196515625</v>
      </c>
    </row>
    <row r="7" spans="1:31" x14ac:dyDescent="0.3">
      <c r="A7" s="19" t="s">
        <v>21</v>
      </c>
      <c r="B7" s="19">
        <v>13040</v>
      </c>
      <c r="C7" s="27">
        <v>5351</v>
      </c>
      <c r="D7" s="27">
        <v>5548</v>
      </c>
      <c r="E7" s="27">
        <f t="shared" si="0"/>
        <v>10899</v>
      </c>
      <c r="F7" s="32">
        <f t="shared" si="7"/>
        <v>25.777536009082091</v>
      </c>
      <c r="G7" s="27">
        <v>5495</v>
      </c>
      <c r="H7" s="27">
        <v>6050</v>
      </c>
      <c r="I7" s="27">
        <f t="shared" si="1"/>
        <v>11545</v>
      </c>
      <c r="J7" s="33">
        <f t="shared" si="8"/>
        <v>27.077421019302484</v>
      </c>
      <c r="K7" s="27">
        <v>5790</v>
      </c>
      <c r="L7" s="27">
        <v>6472</v>
      </c>
      <c r="M7" s="27">
        <f t="shared" si="2"/>
        <v>12262</v>
      </c>
      <c r="N7" s="33">
        <f t="shared" si="9"/>
        <v>28.539508902595134</v>
      </c>
      <c r="O7" s="27">
        <v>6033</v>
      </c>
      <c r="P7" s="27">
        <v>7008</v>
      </c>
      <c r="Q7" s="27">
        <f t="shared" si="3"/>
        <v>13041</v>
      </c>
      <c r="R7" s="33">
        <f t="shared" si="10"/>
        <v>30.002070536268892</v>
      </c>
      <c r="S7" s="27">
        <v>6334</v>
      </c>
      <c r="T7" s="27">
        <v>7759</v>
      </c>
      <c r="U7" s="27">
        <f t="shared" si="4"/>
        <v>14093</v>
      </c>
      <c r="V7" s="33">
        <f t="shared" si="11"/>
        <v>31.93085009969186</v>
      </c>
      <c r="W7" s="27">
        <v>6671</v>
      </c>
      <c r="X7" s="27">
        <v>8287</v>
      </c>
      <c r="Y7" s="27">
        <f t="shared" si="5"/>
        <v>14958</v>
      </c>
      <c r="Z7" s="33">
        <f t="shared" si="12"/>
        <v>33.490059108006449</v>
      </c>
      <c r="AA7" s="27">
        <v>7065</v>
      </c>
      <c r="AB7" s="27">
        <v>8798</v>
      </c>
      <c r="AC7" s="27">
        <f t="shared" si="6"/>
        <v>15863</v>
      </c>
      <c r="AD7" s="33">
        <f t="shared" si="13"/>
        <v>35.033127208480565</v>
      </c>
      <c r="AE7" s="33">
        <f t="shared" si="14"/>
        <v>9.2555911993984736</v>
      </c>
    </row>
    <row r="8" spans="1:31" x14ac:dyDescent="0.3">
      <c r="A8" s="28" t="s">
        <v>85</v>
      </c>
      <c r="B8" s="19">
        <v>20001</v>
      </c>
      <c r="C8" s="27">
        <v>137766</v>
      </c>
      <c r="D8" s="27">
        <v>97236</v>
      </c>
      <c r="E8" s="27">
        <f t="shared" si="0"/>
        <v>235002</v>
      </c>
      <c r="F8" s="32">
        <f t="shared" si="7"/>
        <v>21.223626481802928</v>
      </c>
      <c r="G8" s="27">
        <v>144944</v>
      </c>
      <c r="H8" s="27">
        <v>101445</v>
      </c>
      <c r="I8" s="27">
        <f t="shared" si="1"/>
        <v>246389</v>
      </c>
      <c r="J8" s="33">
        <f t="shared" si="8"/>
        <v>22.111569695386965</v>
      </c>
      <c r="K8" s="27">
        <v>153137</v>
      </c>
      <c r="L8" s="27">
        <v>105543</v>
      </c>
      <c r="M8" s="27">
        <f t="shared" si="2"/>
        <v>258680</v>
      </c>
      <c r="N8" s="33">
        <f t="shared" si="9"/>
        <v>23.061568539698474</v>
      </c>
      <c r="O8" s="27">
        <v>162035</v>
      </c>
      <c r="P8" s="27">
        <v>110302</v>
      </c>
      <c r="Q8" s="27">
        <f t="shared" si="3"/>
        <v>272337</v>
      </c>
      <c r="R8" s="33">
        <f t="shared" si="10"/>
        <v>24.103840424693921</v>
      </c>
      <c r="S8" s="27">
        <v>171786</v>
      </c>
      <c r="T8" s="27">
        <v>114493</v>
      </c>
      <c r="U8" s="27">
        <f t="shared" si="4"/>
        <v>286279</v>
      </c>
      <c r="V8" s="33">
        <f t="shared" si="11"/>
        <v>25.145521827615376</v>
      </c>
      <c r="W8" s="27">
        <v>181642</v>
      </c>
      <c r="X8" s="27">
        <v>118327</v>
      </c>
      <c r="Y8" s="27">
        <f t="shared" si="5"/>
        <v>299969</v>
      </c>
      <c r="Z8" s="33">
        <f t="shared" si="12"/>
        <v>26.171308918795123</v>
      </c>
      <c r="AA8" s="27">
        <v>192868</v>
      </c>
      <c r="AB8" s="27">
        <v>122376</v>
      </c>
      <c r="AC8" s="27">
        <f t="shared" si="6"/>
        <v>315244</v>
      </c>
      <c r="AD8" s="33">
        <f t="shared" si="13"/>
        <v>27.273946375069968</v>
      </c>
      <c r="AE8" s="33">
        <f t="shared" si="14"/>
        <v>6.0503198932670408</v>
      </c>
    </row>
    <row r="9" spans="1:31" x14ac:dyDescent="0.3">
      <c r="A9" s="19" t="s">
        <v>16</v>
      </c>
      <c r="B9" s="19">
        <v>24062</v>
      </c>
      <c r="C9" s="27">
        <v>12137</v>
      </c>
      <c r="D9" s="27">
        <v>15764</v>
      </c>
      <c r="E9" s="27">
        <f t="shared" si="0"/>
        <v>27901</v>
      </c>
      <c r="F9" s="32">
        <f t="shared" si="7"/>
        <v>28.385829975989907</v>
      </c>
      <c r="G9" s="27">
        <v>12491</v>
      </c>
      <c r="H9" s="27">
        <v>16238</v>
      </c>
      <c r="I9" s="27">
        <f t="shared" si="1"/>
        <v>28729</v>
      </c>
      <c r="J9" s="33">
        <f t="shared" si="8"/>
        <v>29.203260957957227</v>
      </c>
      <c r="K9" s="27">
        <v>13020</v>
      </c>
      <c r="L9" s="27">
        <v>16995</v>
      </c>
      <c r="M9" s="27">
        <f t="shared" si="2"/>
        <v>30015</v>
      </c>
      <c r="N9" s="33">
        <f t="shared" si="9"/>
        <v>30.230239303843366</v>
      </c>
      <c r="O9" s="27">
        <v>13650</v>
      </c>
      <c r="P9" s="27">
        <v>18047</v>
      </c>
      <c r="Q9" s="27">
        <f t="shared" si="3"/>
        <v>31697</v>
      </c>
      <c r="R9" s="33">
        <f t="shared" si="10"/>
        <v>31.605029364549164</v>
      </c>
      <c r="S9" s="27">
        <v>14197</v>
      </c>
      <c r="T9" s="27">
        <v>19117</v>
      </c>
      <c r="U9" s="27">
        <f t="shared" si="4"/>
        <v>33314</v>
      </c>
      <c r="V9" s="33">
        <f t="shared" si="11"/>
        <v>32.855339461122732</v>
      </c>
      <c r="W9" s="27">
        <v>14668</v>
      </c>
      <c r="X9" s="27">
        <v>19516</v>
      </c>
      <c r="Y9" s="27">
        <f t="shared" si="5"/>
        <v>34184</v>
      </c>
      <c r="Z9" s="33">
        <f t="shared" si="12"/>
        <v>33.637723372431708</v>
      </c>
      <c r="AA9" s="27">
        <v>15225</v>
      </c>
      <c r="AB9" s="27">
        <v>20332</v>
      </c>
      <c r="AC9" s="27">
        <f t="shared" si="6"/>
        <v>35557</v>
      </c>
      <c r="AD9" s="33">
        <f t="shared" si="13"/>
        <v>34.766071865069662</v>
      </c>
      <c r="AE9" s="33">
        <f t="shared" si="14"/>
        <v>6.3802418890797554</v>
      </c>
    </row>
    <row r="10" spans="1:31" x14ac:dyDescent="0.3">
      <c r="A10" s="28" t="s">
        <v>84</v>
      </c>
      <c r="B10" s="19">
        <v>30000</v>
      </c>
      <c r="C10" s="27">
        <v>68621</v>
      </c>
      <c r="D10" s="27">
        <v>43685</v>
      </c>
      <c r="E10" s="27">
        <f t="shared" si="0"/>
        <v>112306</v>
      </c>
      <c r="F10" s="32">
        <f t="shared" si="7"/>
        <v>9.5538269412032939</v>
      </c>
      <c r="G10" s="27">
        <v>70962</v>
      </c>
      <c r="H10" s="27">
        <v>47366</v>
      </c>
      <c r="I10" s="27">
        <f t="shared" si="1"/>
        <v>118328</v>
      </c>
      <c r="J10" s="33">
        <f t="shared" si="8"/>
        <v>10.036336001139953</v>
      </c>
      <c r="K10" s="27">
        <v>73743</v>
      </c>
      <c r="L10" s="27">
        <v>51215</v>
      </c>
      <c r="M10" s="27">
        <f t="shared" si="2"/>
        <v>124958</v>
      </c>
      <c r="N10" s="33">
        <f t="shared" si="9"/>
        <v>10.573281391200752</v>
      </c>
      <c r="O10" s="27">
        <v>76861</v>
      </c>
      <c r="P10" s="27">
        <v>56077</v>
      </c>
      <c r="Q10" s="27">
        <f t="shared" si="3"/>
        <v>132938</v>
      </c>
      <c r="R10" s="33">
        <f t="shared" si="10"/>
        <v>11.2039119046094</v>
      </c>
      <c r="S10" s="27">
        <v>80337</v>
      </c>
      <c r="T10" s="27">
        <v>61028</v>
      </c>
      <c r="U10" s="27">
        <f t="shared" si="4"/>
        <v>141365</v>
      </c>
      <c r="V10" s="33">
        <f t="shared" si="11"/>
        <v>11.868849486045612</v>
      </c>
      <c r="W10" s="27">
        <v>83791</v>
      </c>
      <c r="X10" s="27">
        <v>65552</v>
      </c>
      <c r="Y10" s="27">
        <f t="shared" si="5"/>
        <v>149343</v>
      </c>
      <c r="Z10" s="33">
        <f t="shared" si="12"/>
        <v>12.489003141003984</v>
      </c>
      <c r="AA10" s="27">
        <v>87773</v>
      </c>
      <c r="AB10" s="27">
        <v>69875</v>
      </c>
      <c r="AC10" s="27">
        <f t="shared" si="6"/>
        <v>157648</v>
      </c>
      <c r="AD10" s="33">
        <f t="shared" si="13"/>
        <v>13.126995824121837</v>
      </c>
      <c r="AE10" s="33">
        <f t="shared" si="14"/>
        <v>3.5731688829185426</v>
      </c>
    </row>
    <row r="11" spans="1:31" x14ac:dyDescent="0.3">
      <c r="A11" s="19" t="s">
        <v>11</v>
      </c>
      <c r="B11" s="19">
        <v>31005</v>
      </c>
      <c r="C11" s="27">
        <v>7736</v>
      </c>
      <c r="D11" s="27">
        <v>4911</v>
      </c>
      <c r="E11" s="27">
        <f t="shared" si="0"/>
        <v>12647</v>
      </c>
      <c r="F11" s="32">
        <f t="shared" si="7"/>
        <v>10.774683285481823</v>
      </c>
      <c r="G11" s="27">
        <v>8066</v>
      </c>
      <c r="H11" s="27">
        <v>5516</v>
      </c>
      <c r="I11" s="27">
        <f t="shared" si="1"/>
        <v>13582</v>
      </c>
      <c r="J11" s="33">
        <f t="shared" si="8"/>
        <v>11.521300239214156</v>
      </c>
      <c r="K11" s="27">
        <v>8472</v>
      </c>
      <c r="L11" s="27">
        <v>5878</v>
      </c>
      <c r="M11" s="27">
        <f t="shared" si="2"/>
        <v>14350</v>
      </c>
      <c r="N11" s="33">
        <f t="shared" si="9"/>
        <v>12.155557249709876</v>
      </c>
      <c r="O11" s="27">
        <v>8902</v>
      </c>
      <c r="P11" s="27">
        <v>6379</v>
      </c>
      <c r="Q11" s="27">
        <f t="shared" si="3"/>
        <v>15281</v>
      </c>
      <c r="R11" s="33">
        <f t="shared" si="10"/>
        <v>12.929510013791704</v>
      </c>
      <c r="S11" s="27">
        <v>9322</v>
      </c>
      <c r="T11" s="27">
        <v>6932</v>
      </c>
      <c r="U11" s="27">
        <f t="shared" si="4"/>
        <v>16254</v>
      </c>
      <c r="V11" s="33">
        <f t="shared" si="11"/>
        <v>13.741503500050726</v>
      </c>
      <c r="W11" s="27">
        <v>9673</v>
      </c>
      <c r="X11" s="27">
        <v>7467</v>
      </c>
      <c r="Y11" s="27">
        <f t="shared" si="5"/>
        <v>17140</v>
      </c>
      <c r="Z11" s="33">
        <f t="shared" si="12"/>
        <v>14.485527149799282</v>
      </c>
      <c r="AA11" s="27">
        <v>10173</v>
      </c>
      <c r="AB11" s="27">
        <v>8015</v>
      </c>
      <c r="AC11" s="27">
        <f t="shared" si="6"/>
        <v>18188</v>
      </c>
      <c r="AD11" s="33">
        <f t="shared" si="13"/>
        <v>15.328344120819848</v>
      </c>
      <c r="AE11" s="33">
        <f t="shared" si="14"/>
        <v>4.5536608353380252</v>
      </c>
    </row>
    <row r="12" spans="1:31" x14ac:dyDescent="0.3">
      <c r="A12" s="19" t="s">
        <v>15</v>
      </c>
      <c r="B12" s="19">
        <v>34022</v>
      </c>
      <c r="C12" s="27">
        <v>7607</v>
      </c>
      <c r="D12" s="27">
        <v>4563</v>
      </c>
      <c r="E12" s="27">
        <f t="shared" si="0"/>
        <v>12170</v>
      </c>
      <c r="F12" s="32">
        <f t="shared" si="7"/>
        <v>16.199020338622088</v>
      </c>
      <c r="G12" s="27">
        <v>7865</v>
      </c>
      <c r="H12" s="27">
        <v>4786</v>
      </c>
      <c r="I12" s="27">
        <f t="shared" si="1"/>
        <v>12651</v>
      </c>
      <c r="J12" s="33">
        <f t="shared" si="8"/>
        <v>16.818888844573845</v>
      </c>
      <c r="K12" s="27">
        <v>8153</v>
      </c>
      <c r="L12" s="27">
        <v>5170</v>
      </c>
      <c r="M12" s="27">
        <f t="shared" si="2"/>
        <v>13323</v>
      </c>
      <c r="N12" s="33">
        <f t="shared" si="9"/>
        <v>17.644955367785343</v>
      </c>
      <c r="O12" s="27">
        <v>8501</v>
      </c>
      <c r="P12" s="27">
        <v>5538</v>
      </c>
      <c r="Q12" s="27">
        <f t="shared" si="3"/>
        <v>14039</v>
      </c>
      <c r="R12" s="33">
        <f t="shared" si="10"/>
        <v>18.536759269039823</v>
      </c>
      <c r="S12" s="27">
        <v>8807</v>
      </c>
      <c r="T12" s="27">
        <v>6069</v>
      </c>
      <c r="U12" s="27">
        <f t="shared" si="4"/>
        <v>14876</v>
      </c>
      <c r="V12" s="33">
        <f t="shared" si="11"/>
        <v>19.505671015537924</v>
      </c>
      <c r="W12" s="27">
        <v>9164</v>
      </c>
      <c r="X12" s="27">
        <v>6380</v>
      </c>
      <c r="Y12" s="27">
        <f t="shared" si="5"/>
        <v>15544</v>
      </c>
      <c r="Z12" s="33">
        <f t="shared" si="12"/>
        <v>20.256727699224605</v>
      </c>
      <c r="AA12" s="27">
        <v>9516</v>
      </c>
      <c r="AB12" s="27">
        <v>6703</v>
      </c>
      <c r="AC12" s="27">
        <f t="shared" si="6"/>
        <v>16219</v>
      </c>
      <c r="AD12" s="33">
        <f t="shared" si="13"/>
        <v>21.033861157582123</v>
      </c>
      <c r="AE12" s="33">
        <f t="shared" si="14"/>
        <v>4.8348408189600356</v>
      </c>
    </row>
    <row r="13" spans="1:31" x14ac:dyDescent="0.3">
      <c r="A13" s="19" t="s">
        <v>18</v>
      </c>
      <c r="B13" s="19">
        <v>35013</v>
      </c>
      <c r="C13" s="27">
        <v>7617</v>
      </c>
      <c r="D13" s="27">
        <v>5313</v>
      </c>
      <c r="E13" s="27">
        <f t="shared" si="0"/>
        <v>12930</v>
      </c>
      <c r="F13" s="32">
        <f t="shared" si="7"/>
        <v>18.39940803141987</v>
      </c>
      <c r="G13" s="27">
        <v>7887</v>
      </c>
      <c r="H13" s="27">
        <v>5763</v>
      </c>
      <c r="I13" s="27">
        <f t="shared" si="1"/>
        <v>13650</v>
      </c>
      <c r="J13" s="33">
        <f t="shared" si="8"/>
        <v>19.372693726937271</v>
      </c>
      <c r="K13" s="27">
        <v>8231</v>
      </c>
      <c r="L13" s="27">
        <v>6170</v>
      </c>
      <c r="M13" s="27">
        <f t="shared" si="2"/>
        <v>14401</v>
      </c>
      <c r="N13" s="33">
        <f t="shared" si="9"/>
        <v>20.39801699716714</v>
      </c>
      <c r="O13" s="27">
        <v>8505</v>
      </c>
      <c r="P13" s="27">
        <v>6802</v>
      </c>
      <c r="Q13" s="27">
        <f t="shared" si="3"/>
        <v>15307</v>
      </c>
      <c r="R13" s="33">
        <f t="shared" si="10"/>
        <v>21.560976983970477</v>
      </c>
      <c r="S13" s="27">
        <v>8895</v>
      </c>
      <c r="T13" s="27">
        <v>7317</v>
      </c>
      <c r="U13" s="27">
        <f t="shared" si="4"/>
        <v>16212</v>
      </c>
      <c r="V13" s="33">
        <f t="shared" si="11"/>
        <v>22.727527617338641</v>
      </c>
      <c r="W13" s="27">
        <v>9350</v>
      </c>
      <c r="X13" s="27">
        <v>7698</v>
      </c>
      <c r="Y13" s="27">
        <f t="shared" si="5"/>
        <v>17048</v>
      </c>
      <c r="Z13" s="33">
        <f t="shared" si="12"/>
        <v>23.845357652390412</v>
      </c>
      <c r="AA13" s="27">
        <v>9860</v>
      </c>
      <c r="AB13" s="27">
        <v>7957</v>
      </c>
      <c r="AC13" s="27">
        <f t="shared" si="6"/>
        <v>17817</v>
      </c>
      <c r="AD13" s="33">
        <f t="shared" si="13"/>
        <v>24.867754407023323</v>
      </c>
      <c r="AE13" s="33">
        <f t="shared" si="14"/>
        <v>6.4683463756034527</v>
      </c>
    </row>
    <row r="14" spans="1:31" x14ac:dyDescent="0.3">
      <c r="A14" s="19" t="s">
        <v>19</v>
      </c>
      <c r="B14" s="19">
        <v>36015</v>
      </c>
      <c r="C14" s="27">
        <v>3420</v>
      </c>
      <c r="D14" s="27">
        <v>2902</v>
      </c>
      <c r="E14" s="27">
        <f t="shared" si="0"/>
        <v>6322</v>
      </c>
      <c r="F14" s="32">
        <f t="shared" si="7"/>
        <v>10.587131995846869</v>
      </c>
      <c r="G14" s="27">
        <v>3555</v>
      </c>
      <c r="H14" s="27">
        <v>3532</v>
      </c>
      <c r="I14" s="27">
        <f t="shared" si="1"/>
        <v>7087</v>
      </c>
      <c r="J14" s="33">
        <f t="shared" si="8"/>
        <v>11.736164011525849</v>
      </c>
      <c r="K14" s="27">
        <v>3705</v>
      </c>
      <c r="L14" s="27">
        <v>4135</v>
      </c>
      <c r="M14" s="27">
        <f t="shared" si="2"/>
        <v>7840</v>
      </c>
      <c r="N14" s="33">
        <f t="shared" si="9"/>
        <v>12.852669715896983</v>
      </c>
      <c r="O14" s="27">
        <v>3987</v>
      </c>
      <c r="P14" s="27">
        <v>4667</v>
      </c>
      <c r="Q14" s="27">
        <f t="shared" si="3"/>
        <v>8654</v>
      </c>
      <c r="R14" s="33">
        <f t="shared" si="10"/>
        <v>14.035713706472908</v>
      </c>
      <c r="S14" s="27">
        <v>4384</v>
      </c>
      <c r="T14" s="27">
        <v>5232</v>
      </c>
      <c r="U14" s="27">
        <f t="shared" si="4"/>
        <v>9616</v>
      </c>
      <c r="V14" s="33">
        <f t="shared" si="11"/>
        <v>15.434744225614356</v>
      </c>
      <c r="W14" s="27">
        <v>4669</v>
      </c>
      <c r="X14" s="27">
        <v>5923</v>
      </c>
      <c r="Y14" s="27">
        <f t="shared" si="5"/>
        <v>10592</v>
      </c>
      <c r="Z14" s="33">
        <f t="shared" si="12"/>
        <v>16.824983321155131</v>
      </c>
      <c r="AA14" s="27">
        <v>5085</v>
      </c>
      <c r="AB14" s="27">
        <v>6422</v>
      </c>
      <c r="AC14" s="27">
        <f t="shared" si="6"/>
        <v>11507</v>
      </c>
      <c r="AD14" s="33">
        <f>AC14/H36*100</f>
        <v>18.12754025016541</v>
      </c>
      <c r="AE14" s="33">
        <f t="shared" si="14"/>
        <v>7.5404082543185407</v>
      </c>
    </row>
    <row r="15" spans="1:31" x14ac:dyDescent="0.3">
      <c r="A15" s="28" t="s">
        <v>83</v>
      </c>
      <c r="B15" s="19">
        <v>40000</v>
      </c>
      <c r="C15" s="27">
        <v>137100</v>
      </c>
      <c r="D15" s="27">
        <v>76000</v>
      </c>
      <c r="E15" s="27">
        <f t="shared" si="0"/>
        <v>213100</v>
      </c>
      <c r="F15" s="32">
        <f t="shared" si="7"/>
        <v>14.507138519686411</v>
      </c>
      <c r="G15" s="27">
        <v>142510</v>
      </c>
      <c r="H15" s="27">
        <v>81078</v>
      </c>
      <c r="I15" s="27">
        <f t="shared" si="1"/>
        <v>223588</v>
      </c>
      <c r="J15" s="33">
        <f t="shared" si="8"/>
        <v>15.134437024231289</v>
      </c>
      <c r="K15" s="27">
        <v>149165</v>
      </c>
      <c r="L15" s="27">
        <v>86841</v>
      </c>
      <c r="M15" s="27">
        <f t="shared" si="2"/>
        <v>236006</v>
      </c>
      <c r="N15" s="33">
        <f t="shared" si="9"/>
        <v>15.874252213931051</v>
      </c>
      <c r="O15" s="27">
        <v>156231</v>
      </c>
      <c r="P15" s="27">
        <v>92085</v>
      </c>
      <c r="Q15" s="27">
        <f t="shared" si="3"/>
        <v>248316</v>
      </c>
      <c r="R15" s="33">
        <f t="shared" si="10"/>
        <v>16.596588528038271</v>
      </c>
      <c r="S15" s="27">
        <v>163836</v>
      </c>
      <c r="T15" s="27">
        <v>97362</v>
      </c>
      <c r="U15" s="27">
        <f t="shared" si="4"/>
        <v>261198</v>
      </c>
      <c r="V15" s="33">
        <f t="shared" si="11"/>
        <v>17.354737673689897</v>
      </c>
      <c r="W15" s="27">
        <v>171213</v>
      </c>
      <c r="X15" s="27">
        <v>103962</v>
      </c>
      <c r="Y15" s="27">
        <f t="shared" si="5"/>
        <v>275175</v>
      </c>
      <c r="Z15" s="33">
        <f t="shared" si="12"/>
        <v>18.162599071722383</v>
      </c>
      <c r="AA15" s="27">
        <v>179333</v>
      </c>
      <c r="AB15" s="27">
        <v>110669</v>
      </c>
      <c r="AC15" s="27">
        <f t="shared" si="6"/>
        <v>290002</v>
      </c>
      <c r="AD15" s="33">
        <f t="shared" si="13"/>
        <v>19.013345309472843</v>
      </c>
      <c r="AE15" s="33">
        <f t="shared" si="14"/>
        <v>4.5062067897864324</v>
      </c>
    </row>
    <row r="16" spans="1:31" x14ac:dyDescent="0.3">
      <c r="A16" s="19" t="s">
        <v>98</v>
      </c>
      <c r="B16" s="19">
        <v>41002</v>
      </c>
      <c r="C16" s="27">
        <v>9313</v>
      </c>
      <c r="D16" s="27">
        <v>5131</v>
      </c>
      <c r="E16" s="27">
        <f t="shared" si="0"/>
        <v>14444</v>
      </c>
      <c r="F16" s="32">
        <f t="shared" si="7"/>
        <v>17.329957886906548</v>
      </c>
      <c r="G16" s="27">
        <v>9734</v>
      </c>
      <c r="H16" s="27">
        <v>5511</v>
      </c>
      <c r="I16" s="27">
        <f t="shared" si="1"/>
        <v>15245</v>
      </c>
      <c r="J16" s="33">
        <f t="shared" si="8"/>
        <v>18.211900751412632</v>
      </c>
      <c r="K16" s="27">
        <v>10442</v>
      </c>
      <c r="L16" s="27">
        <v>5854</v>
      </c>
      <c r="M16" s="27">
        <f t="shared" si="2"/>
        <v>16296</v>
      </c>
      <c r="N16" s="33">
        <f t="shared" si="9"/>
        <v>19.324313106997593</v>
      </c>
      <c r="O16" s="27">
        <v>11062</v>
      </c>
      <c r="P16" s="27">
        <v>6249</v>
      </c>
      <c r="Q16" s="27">
        <f t="shared" si="3"/>
        <v>17311</v>
      </c>
      <c r="R16" s="33">
        <f t="shared" si="10"/>
        <v>20.399721891608433</v>
      </c>
      <c r="S16" s="27">
        <v>11671</v>
      </c>
      <c r="T16" s="27">
        <v>6901</v>
      </c>
      <c r="U16" s="27">
        <f t="shared" si="4"/>
        <v>18572</v>
      </c>
      <c r="V16" s="33">
        <f t="shared" si="11"/>
        <v>21.667152773726887</v>
      </c>
      <c r="W16" s="27">
        <v>12382</v>
      </c>
      <c r="X16" s="27">
        <v>7325</v>
      </c>
      <c r="Y16" s="27">
        <f t="shared" si="5"/>
        <v>19707</v>
      </c>
      <c r="Z16" s="33">
        <f t="shared" si="12"/>
        <v>22.797154259934064</v>
      </c>
      <c r="AA16" s="27">
        <v>13221</v>
      </c>
      <c r="AB16" s="27">
        <v>7879</v>
      </c>
      <c r="AC16" s="27">
        <f t="shared" si="6"/>
        <v>21100</v>
      </c>
      <c r="AD16" s="33">
        <f t="shared" si="13"/>
        <v>24.160674208766547</v>
      </c>
      <c r="AE16" s="33">
        <f t="shared" si="14"/>
        <v>6.8307163218599989</v>
      </c>
    </row>
    <row r="17" spans="1:31" x14ac:dyDescent="0.3">
      <c r="A17" s="19" t="s">
        <v>13</v>
      </c>
      <c r="B17" s="19">
        <v>44021</v>
      </c>
      <c r="C17" s="27">
        <v>44724</v>
      </c>
      <c r="D17" s="27">
        <v>32198</v>
      </c>
      <c r="E17" s="27">
        <f t="shared" si="0"/>
        <v>76922</v>
      </c>
      <c r="F17" s="32">
        <f t="shared" si="7"/>
        <v>30.629984908395151</v>
      </c>
      <c r="G17" s="27">
        <v>45933</v>
      </c>
      <c r="H17" s="27">
        <v>33831</v>
      </c>
      <c r="I17" s="27">
        <f t="shared" si="1"/>
        <v>79764</v>
      </c>
      <c r="J17" s="33">
        <f t="shared" si="8"/>
        <v>31.494160289971806</v>
      </c>
      <c r="K17" s="27">
        <v>47738</v>
      </c>
      <c r="L17" s="27">
        <v>36082</v>
      </c>
      <c r="M17" s="27">
        <f t="shared" si="2"/>
        <v>83820</v>
      </c>
      <c r="N17" s="33">
        <f t="shared" si="9"/>
        <v>32.611106139774108</v>
      </c>
      <c r="O17" s="27">
        <v>49499</v>
      </c>
      <c r="P17" s="27">
        <v>36677</v>
      </c>
      <c r="Q17" s="27">
        <f t="shared" si="3"/>
        <v>86176</v>
      </c>
      <c r="R17" s="33">
        <f t="shared" si="10"/>
        <v>33.261927644808807</v>
      </c>
      <c r="S17" s="27">
        <v>51200</v>
      </c>
      <c r="T17" s="27">
        <v>37135</v>
      </c>
      <c r="U17" s="27">
        <f t="shared" si="4"/>
        <v>88335</v>
      </c>
      <c r="V17" s="33">
        <f t="shared" si="11"/>
        <v>33.930498845744623</v>
      </c>
      <c r="W17" s="27">
        <v>52405</v>
      </c>
      <c r="X17" s="27">
        <v>38793</v>
      </c>
      <c r="Y17" s="27">
        <f t="shared" si="5"/>
        <v>91198</v>
      </c>
      <c r="Z17" s="33">
        <f t="shared" si="12"/>
        <v>34.779325678154521</v>
      </c>
      <c r="AA17" s="27">
        <v>53806</v>
      </c>
      <c r="AB17" s="27">
        <v>40533</v>
      </c>
      <c r="AC17" s="27">
        <f t="shared" si="6"/>
        <v>94339</v>
      </c>
      <c r="AD17" s="33">
        <f t="shared" si="13"/>
        <v>35.74435355230802</v>
      </c>
      <c r="AE17" s="33">
        <f t="shared" si="14"/>
        <v>5.1143686439128686</v>
      </c>
    </row>
    <row r="18" spans="1:31" x14ac:dyDescent="0.3">
      <c r="A18" s="19" t="s">
        <v>99</v>
      </c>
      <c r="B18" s="19">
        <v>46021</v>
      </c>
      <c r="C18" s="27">
        <v>11100</v>
      </c>
      <c r="D18" s="27">
        <v>5082</v>
      </c>
      <c r="E18" s="27">
        <f t="shared" si="0"/>
        <v>16182</v>
      </c>
      <c r="F18" s="32">
        <f t="shared" si="7"/>
        <v>21.951815074068044</v>
      </c>
      <c r="G18" s="27">
        <v>11521</v>
      </c>
      <c r="H18" s="27">
        <v>5456</v>
      </c>
      <c r="I18" s="27">
        <f t="shared" si="1"/>
        <v>16977</v>
      </c>
      <c r="J18" s="33">
        <f t="shared" si="8"/>
        <v>22.852643056172514</v>
      </c>
      <c r="K18" s="27">
        <v>12100</v>
      </c>
      <c r="L18" s="27">
        <v>6072</v>
      </c>
      <c r="M18" s="27">
        <f t="shared" si="2"/>
        <v>18172</v>
      </c>
      <c r="N18" s="33">
        <f t="shared" si="9"/>
        <v>24.162323157110947</v>
      </c>
      <c r="O18" s="27">
        <v>12821</v>
      </c>
      <c r="P18" s="27">
        <v>6681</v>
      </c>
      <c r="Q18" s="27">
        <f t="shared" si="3"/>
        <v>19502</v>
      </c>
      <c r="R18" s="33">
        <f t="shared" si="10"/>
        <v>25.651075919398114</v>
      </c>
      <c r="S18" s="27">
        <v>13457</v>
      </c>
      <c r="T18" s="27">
        <v>7183</v>
      </c>
      <c r="U18" s="27">
        <f t="shared" si="4"/>
        <v>20640</v>
      </c>
      <c r="V18" s="33">
        <f t="shared" si="11"/>
        <v>26.890405961748918</v>
      </c>
      <c r="W18" s="27">
        <v>14315</v>
      </c>
      <c r="X18" s="27">
        <v>7763</v>
      </c>
      <c r="Y18" s="27">
        <f t="shared" si="5"/>
        <v>22078</v>
      </c>
      <c r="Z18" s="33">
        <f t="shared" si="12"/>
        <v>28.422096061998737</v>
      </c>
      <c r="AA18" s="27">
        <v>14927</v>
      </c>
      <c r="AB18" s="27">
        <v>8571</v>
      </c>
      <c r="AC18" s="27">
        <f t="shared" si="6"/>
        <v>23498</v>
      </c>
      <c r="AD18" s="33">
        <f t="shared" si="13"/>
        <v>29.921941653614496</v>
      </c>
      <c r="AE18" s="33">
        <f t="shared" si="14"/>
        <v>7.9701265795464522</v>
      </c>
    </row>
    <row r="19" spans="1:31" x14ac:dyDescent="0.3">
      <c r="A19" s="28" t="s">
        <v>82</v>
      </c>
      <c r="B19" s="19">
        <v>70000</v>
      </c>
      <c r="C19" s="27">
        <v>141535</v>
      </c>
      <c r="D19" s="27">
        <v>80901</v>
      </c>
      <c r="E19" s="27">
        <f t="shared" si="0"/>
        <v>222436</v>
      </c>
      <c r="F19" s="32">
        <f t="shared" si="7"/>
        <v>25.977016863642731</v>
      </c>
      <c r="G19" s="27">
        <v>144924</v>
      </c>
      <c r="H19" s="27">
        <v>82669</v>
      </c>
      <c r="I19" s="27">
        <f t="shared" si="1"/>
        <v>227593</v>
      </c>
      <c r="J19" s="33">
        <f t="shared" si="8"/>
        <v>26.458026235637128</v>
      </c>
      <c r="K19" s="27">
        <v>148348</v>
      </c>
      <c r="L19" s="27">
        <v>84356</v>
      </c>
      <c r="M19" s="27">
        <f t="shared" si="2"/>
        <v>232704</v>
      </c>
      <c r="N19" s="33">
        <f t="shared" si="9"/>
        <v>26.951269652836089</v>
      </c>
      <c r="O19" s="27">
        <v>152035</v>
      </c>
      <c r="P19" s="27">
        <v>86232</v>
      </c>
      <c r="Q19" s="27">
        <f t="shared" si="3"/>
        <v>238267</v>
      </c>
      <c r="R19" s="33">
        <f t="shared" si="10"/>
        <v>27.468691384611482</v>
      </c>
      <c r="S19" s="27">
        <v>155611</v>
      </c>
      <c r="T19" s="27">
        <v>88303</v>
      </c>
      <c r="U19" s="27">
        <f t="shared" si="4"/>
        <v>243914</v>
      </c>
      <c r="V19" s="33">
        <f t="shared" si="11"/>
        <v>28.007762263457654</v>
      </c>
      <c r="W19" s="27">
        <v>159134</v>
      </c>
      <c r="X19" s="27">
        <v>90626</v>
      </c>
      <c r="Y19" s="27">
        <f t="shared" si="5"/>
        <v>249760</v>
      </c>
      <c r="Z19" s="33">
        <f t="shared" si="12"/>
        <v>28.575089697590979</v>
      </c>
      <c r="AA19" s="27">
        <v>163174</v>
      </c>
      <c r="AB19" s="27">
        <v>92323</v>
      </c>
      <c r="AC19" s="27">
        <f t="shared" si="6"/>
        <v>255497</v>
      </c>
      <c r="AD19" s="33">
        <f t="shared" si="13"/>
        <v>29.120781426308174</v>
      </c>
      <c r="AE19" s="33">
        <f t="shared" si="14"/>
        <v>3.1437645626654422</v>
      </c>
    </row>
    <row r="20" spans="1:31" x14ac:dyDescent="0.3">
      <c r="A20" s="19" t="s">
        <v>12</v>
      </c>
      <c r="B20" s="19">
        <v>71016</v>
      </c>
      <c r="C20" s="27">
        <v>28351</v>
      </c>
      <c r="D20" s="27">
        <v>7941</v>
      </c>
      <c r="E20" s="27">
        <f t="shared" si="0"/>
        <v>36292</v>
      </c>
      <c r="F20" s="32">
        <f t="shared" si="7"/>
        <v>55.49320325998869</v>
      </c>
      <c r="G20" s="27">
        <v>28739</v>
      </c>
      <c r="H20" s="27">
        <v>7817</v>
      </c>
      <c r="I20" s="27">
        <f t="shared" si="1"/>
        <v>36556</v>
      </c>
      <c r="J20" s="33">
        <f t="shared" si="8"/>
        <v>55.842231489543714</v>
      </c>
      <c r="K20" s="27">
        <v>29089</v>
      </c>
      <c r="L20" s="27">
        <v>7863</v>
      </c>
      <c r="M20" s="27">
        <f t="shared" si="2"/>
        <v>36952</v>
      </c>
      <c r="N20" s="33">
        <f t="shared" si="9"/>
        <v>56.251236851319049</v>
      </c>
      <c r="O20" s="27">
        <v>29372</v>
      </c>
      <c r="P20" s="27">
        <v>8017</v>
      </c>
      <c r="Q20" s="27">
        <f t="shared" si="3"/>
        <v>37389</v>
      </c>
      <c r="R20" s="33">
        <f t="shared" si="10"/>
        <v>56.662019216197379</v>
      </c>
      <c r="S20" s="27">
        <v>29615</v>
      </c>
      <c r="T20" s="27">
        <v>8152</v>
      </c>
      <c r="U20" s="27">
        <f t="shared" si="4"/>
        <v>37767</v>
      </c>
      <c r="V20" s="33">
        <f t="shared" si="11"/>
        <v>57.127514748147021</v>
      </c>
      <c r="W20" s="27">
        <v>29821</v>
      </c>
      <c r="X20" s="27">
        <v>8252</v>
      </c>
      <c r="Y20" s="27">
        <f t="shared" si="5"/>
        <v>38073</v>
      </c>
      <c r="Z20" s="33">
        <f t="shared" si="12"/>
        <v>57.488637564739456</v>
      </c>
      <c r="AA20" s="27">
        <v>30223</v>
      </c>
      <c r="AB20" s="27">
        <v>8349</v>
      </c>
      <c r="AC20" s="27">
        <f t="shared" si="6"/>
        <v>38572</v>
      </c>
      <c r="AD20" s="33">
        <f t="shared" si="13"/>
        <v>58.049272352401161</v>
      </c>
      <c r="AE20" s="33">
        <f t="shared" si="14"/>
        <v>2.5560690924124714</v>
      </c>
    </row>
    <row r="21" spans="1:31" x14ac:dyDescent="0.3">
      <c r="A21" s="19" t="s">
        <v>14</v>
      </c>
      <c r="B21" s="19">
        <v>71022</v>
      </c>
      <c r="C21" s="27">
        <v>9201</v>
      </c>
      <c r="D21" s="27">
        <v>4616</v>
      </c>
      <c r="E21" s="27">
        <f t="shared" si="0"/>
        <v>13817</v>
      </c>
      <c r="F21" s="32">
        <f t="shared" si="7"/>
        <v>18.18241633877696</v>
      </c>
      <c r="G21" s="27">
        <v>9494</v>
      </c>
      <c r="H21" s="27">
        <v>4829</v>
      </c>
      <c r="I21" s="27">
        <f t="shared" si="1"/>
        <v>14323</v>
      </c>
      <c r="J21" s="33">
        <f t="shared" si="8"/>
        <v>18.764329040625697</v>
      </c>
      <c r="K21" s="27">
        <v>9879</v>
      </c>
      <c r="L21" s="27">
        <v>5053</v>
      </c>
      <c r="M21" s="27">
        <f t="shared" si="2"/>
        <v>14932</v>
      </c>
      <c r="N21" s="33">
        <f t="shared" si="9"/>
        <v>19.471865423485688</v>
      </c>
      <c r="O21" s="27">
        <v>10381</v>
      </c>
      <c r="P21" s="27">
        <v>5279</v>
      </c>
      <c r="Q21" s="27">
        <f t="shared" si="3"/>
        <v>15660</v>
      </c>
      <c r="R21" s="33">
        <f t="shared" si="10"/>
        <v>20.304963435506458</v>
      </c>
      <c r="S21" s="27">
        <v>10788</v>
      </c>
      <c r="T21" s="27">
        <v>5638</v>
      </c>
      <c r="U21" s="27">
        <f t="shared" si="4"/>
        <v>16426</v>
      </c>
      <c r="V21" s="33">
        <f t="shared" si="11"/>
        <v>21.153623263061647</v>
      </c>
      <c r="W21" s="27">
        <v>11238</v>
      </c>
      <c r="X21" s="27">
        <v>5888</v>
      </c>
      <c r="Y21" s="27">
        <f t="shared" si="5"/>
        <v>17126</v>
      </c>
      <c r="Z21" s="33">
        <f t="shared" si="12"/>
        <v>21.87340349443139</v>
      </c>
      <c r="AA21" s="27">
        <v>11731</v>
      </c>
      <c r="AB21" s="27">
        <v>6108</v>
      </c>
      <c r="AC21" s="27">
        <f t="shared" si="6"/>
        <v>17839</v>
      </c>
      <c r="AD21" s="33">
        <f t="shared" si="13"/>
        <v>22.663058668089541</v>
      </c>
      <c r="AE21" s="33">
        <f t="shared" si="14"/>
        <v>4.4806423293125803</v>
      </c>
    </row>
    <row r="23" spans="1:31" x14ac:dyDescent="0.3">
      <c r="A23" s="19" t="s">
        <v>95</v>
      </c>
    </row>
    <row r="24" spans="1:31" x14ac:dyDescent="0.3">
      <c r="B24" s="34">
        <v>2014</v>
      </c>
      <c r="C24" s="34">
        <v>2015</v>
      </c>
      <c r="D24" s="34">
        <v>2016</v>
      </c>
      <c r="E24" s="34">
        <v>2017</v>
      </c>
      <c r="F24" s="34">
        <v>2018</v>
      </c>
      <c r="G24" s="34">
        <v>2019</v>
      </c>
      <c r="H24" s="34">
        <v>2020</v>
      </c>
    </row>
    <row r="25" spans="1:31" x14ac:dyDescent="0.3">
      <c r="A25" s="28" t="s">
        <v>23</v>
      </c>
      <c r="B25" s="27">
        <v>6410705</v>
      </c>
      <c r="C25" s="27">
        <v>6444127</v>
      </c>
      <c r="D25" s="27">
        <v>6477804</v>
      </c>
      <c r="E25" s="27">
        <v>6516011</v>
      </c>
      <c r="F25" s="27">
        <v>6552967</v>
      </c>
      <c r="G25" s="27">
        <v>6589069</v>
      </c>
      <c r="H25" s="27">
        <v>6629143</v>
      </c>
    </row>
    <row r="26" spans="1:31" x14ac:dyDescent="0.3">
      <c r="A26" s="28" t="s">
        <v>28</v>
      </c>
      <c r="B26" s="27">
        <v>1802719</v>
      </c>
      <c r="C26" s="27">
        <v>1813282</v>
      </c>
      <c r="D26" s="27">
        <v>1824136</v>
      </c>
      <c r="E26" s="27">
        <v>1836030</v>
      </c>
      <c r="F26" s="27">
        <v>1847486</v>
      </c>
      <c r="G26" s="27">
        <v>1857986</v>
      </c>
      <c r="H26" s="27">
        <v>1869730</v>
      </c>
    </row>
    <row r="27" spans="1:31" x14ac:dyDescent="0.3">
      <c r="A27" s="19" t="s">
        <v>10</v>
      </c>
      <c r="B27" s="27">
        <v>510610</v>
      </c>
      <c r="C27" s="27">
        <v>513570</v>
      </c>
      <c r="D27" s="27">
        <v>517042</v>
      </c>
      <c r="E27" s="27">
        <v>520504</v>
      </c>
      <c r="F27" s="27">
        <v>523248</v>
      </c>
      <c r="G27" s="27">
        <v>525935</v>
      </c>
      <c r="H27" s="27">
        <v>529247</v>
      </c>
    </row>
    <row r="28" spans="1:31" x14ac:dyDescent="0.3">
      <c r="A28" s="19" t="s">
        <v>17</v>
      </c>
      <c r="B28" s="27">
        <v>83194</v>
      </c>
      <c r="C28" s="27">
        <v>83975</v>
      </c>
      <c r="D28" s="27">
        <v>84523</v>
      </c>
      <c r="E28" s="27">
        <v>85665</v>
      </c>
      <c r="F28" s="27">
        <v>86304</v>
      </c>
      <c r="G28" s="27">
        <v>86616</v>
      </c>
      <c r="H28" s="27">
        <v>86921</v>
      </c>
    </row>
    <row r="29" spans="1:31" x14ac:dyDescent="0.3">
      <c r="A29" s="19" t="s">
        <v>21</v>
      </c>
      <c r="B29" s="27">
        <v>42281</v>
      </c>
      <c r="C29" s="27">
        <v>42637</v>
      </c>
      <c r="D29" s="27">
        <v>42965</v>
      </c>
      <c r="E29" s="27">
        <v>43467</v>
      </c>
      <c r="F29" s="27">
        <v>44136</v>
      </c>
      <c r="G29" s="27">
        <v>44664</v>
      </c>
      <c r="H29" s="27">
        <v>45280</v>
      </c>
    </row>
    <row r="30" spans="1:31" x14ac:dyDescent="0.3">
      <c r="A30" s="28" t="s">
        <v>25</v>
      </c>
      <c r="B30" s="27">
        <v>1107266</v>
      </c>
      <c r="C30" s="27">
        <v>1114299</v>
      </c>
      <c r="D30" s="27">
        <v>1121693</v>
      </c>
      <c r="E30" s="27">
        <v>1129849</v>
      </c>
      <c r="F30" s="27">
        <v>1138489</v>
      </c>
      <c r="G30" s="27">
        <v>1146175</v>
      </c>
      <c r="H30" s="27">
        <v>1155843</v>
      </c>
    </row>
    <row r="31" spans="1:31" x14ac:dyDescent="0.3">
      <c r="A31" s="19" t="s">
        <v>16</v>
      </c>
      <c r="B31" s="27">
        <v>98292</v>
      </c>
      <c r="C31" s="27">
        <v>98376</v>
      </c>
      <c r="D31" s="27">
        <v>99288</v>
      </c>
      <c r="E31" s="27">
        <v>100291</v>
      </c>
      <c r="F31" s="27">
        <v>101396</v>
      </c>
      <c r="G31" s="27">
        <v>101624</v>
      </c>
      <c r="H31" s="27">
        <v>102275</v>
      </c>
    </row>
    <row r="32" spans="1:31" x14ac:dyDescent="0.3">
      <c r="A32" s="28" t="s">
        <v>24</v>
      </c>
      <c r="B32" s="27">
        <v>1175508</v>
      </c>
      <c r="C32" s="27">
        <v>1178996</v>
      </c>
      <c r="D32" s="27">
        <v>1181828</v>
      </c>
      <c r="E32" s="27">
        <v>1186532</v>
      </c>
      <c r="F32" s="27">
        <v>1191059</v>
      </c>
      <c r="G32" s="27">
        <v>1195796</v>
      </c>
      <c r="H32" s="27">
        <v>1200945</v>
      </c>
    </row>
    <row r="33" spans="1:8" x14ac:dyDescent="0.3">
      <c r="A33" s="19" t="s">
        <v>11</v>
      </c>
      <c r="B33" s="27">
        <v>117377</v>
      </c>
      <c r="C33" s="27">
        <v>117886</v>
      </c>
      <c r="D33" s="27">
        <v>118053</v>
      </c>
      <c r="E33" s="27">
        <v>118187</v>
      </c>
      <c r="F33" s="27">
        <v>118284</v>
      </c>
      <c r="G33" s="27">
        <v>118325</v>
      </c>
      <c r="H33" s="27">
        <v>118656</v>
      </c>
    </row>
    <row r="34" spans="1:8" x14ac:dyDescent="0.3">
      <c r="A34" s="19" t="s">
        <v>15</v>
      </c>
      <c r="B34" s="27">
        <v>75128</v>
      </c>
      <c r="C34" s="27">
        <v>75219</v>
      </c>
      <c r="D34" s="27">
        <v>75506</v>
      </c>
      <c r="E34" s="27">
        <v>75736</v>
      </c>
      <c r="F34" s="27">
        <v>76265</v>
      </c>
      <c r="G34" s="27">
        <v>76735</v>
      </c>
      <c r="H34" s="27">
        <v>77109</v>
      </c>
    </row>
    <row r="35" spans="1:8" x14ac:dyDescent="0.3">
      <c r="A35" s="19" t="s">
        <v>18</v>
      </c>
      <c r="B35" s="27">
        <v>70274</v>
      </c>
      <c r="C35" s="27">
        <v>70460</v>
      </c>
      <c r="D35" s="27">
        <v>70600</v>
      </c>
      <c r="E35" s="27">
        <v>70994</v>
      </c>
      <c r="F35" s="27">
        <v>71332</v>
      </c>
      <c r="G35" s="27">
        <v>71494</v>
      </c>
      <c r="H35" s="27">
        <v>71647</v>
      </c>
    </row>
    <row r="36" spans="1:8" x14ac:dyDescent="0.3">
      <c r="A36" s="19" t="s">
        <v>19</v>
      </c>
      <c r="B36" s="27">
        <v>59714</v>
      </c>
      <c r="C36" s="27">
        <v>60386</v>
      </c>
      <c r="D36" s="27">
        <v>60999</v>
      </c>
      <c r="E36" s="27">
        <v>61657</v>
      </c>
      <c r="F36" s="27">
        <v>62301</v>
      </c>
      <c r="G36" s="27">
        <v>62954</v>
      </c>
      <c r="H36" s="27">
        <v>63478</v>
      </c>
    </row>
    <row r="37" spans="1:8" x14ac:dyDescent="0.3">
      <c r="A37" s="28" t="s">
        <v>26</v>
      </c>
      <c r="B37" s="27">
        <v>1468932</v>
      </c>
      <c r="C37" s="27">
        <v>1477346</v>
      </c>
      <c r="D37" s="27">
        <v>1486722</v>
      </c>
      <c r="E37" s="27">
        <v>1496187</v>
      </c>
      <c r="F37" s="27">
        <v>1505053</v>
      </c>
      <c r="G37" s="27">
        <v>1515064</v>
      </c>
      <c r="H37" s="27">
        <v>1525255</v>
      </c>
    </row>
    <row r="38" spans="1:8" x14ac:dyDescent="0.3">
      <c r="A38" s="19" t="s">
        <v>9</v>
      </c>
      <c r="B38" s="27">
        <v>83347</v>
      </c>
      <c r="C38" s="27">
        <v>83709</v>
      </c>
      <c r="D38" s="27">
        <v>84329</v>
      </c>
      <c r="E38" s="27">
        <v>84859</v>
      </c>
      <c r="F38" s="27">
        <v>85715</v>
      </c>
      <c r="G38" s="27">
        <v>86445</v>
      </c>
      <c r="H38" s="27">
        <v>87332</v>
      </c>
    </row>
    <row r="39" spans="1:8" x14ac:dyDescent="0.3">
      <c r="A39" s="19" t="s">
        <v>13</v>
      </c>
      <c r="B39" s="27">
        <v>251133</v>
      </c>
      <c r="C39" s="27">
        <v>253266</v>
      </c>
      <c r="D39" s="27">
        <v>257029</v>
      </c>
      <c r="E39" s="27">
        <v>259083</v>
      </c>
      <c r="F39" s="27">
        <v>260341</v>
      </c>
      <c r="G39" s="27">
        <v>262219</v>
      </c>
      <c r="H39" s="27">
        <v>263927</v>
      </c>
    </row>
    <row r="40" spans="1:8" x14ac:dyDescent="0.3">
      <c r="A40" s="19" t="s">
        <v>20</v>
      </c>
      <c r="B40" s="27">
        <v>73716</v>
      </c>
      <c r="C40" s="27">
        <v>74289</v>
      </c>
      <c r="D40" s="27">
        <v>75208</v>
      </c>
      <c r="E40" s="27">
        <v>76028</v>
      </c>
      <c r="F40" s="27">
        <v>76756</v>
      </c>
      <c r="G40" s="27">
        <v>77679</v>
      </c>
      <c r="H40" s="27">
        <v>78531</v>
      </c>
    </row>
    <row r="41" spans="1:8" x14ac:dyDescent="0.3">
      <c r="A41" s="28" t="s">
        <v>27</v>
      </c>
      <c r="B41" s="27">
        <v>856280</v>
      </c>
      <c r="C41" s="27">
        <v>860204</v>
      </c>
      <c r="D41" s="27">
        <v>863425</v>
      </c>
      <c r="E41" s="27">
        <v>867413</v>
      </c>
      <c r="F41" s="27">
        <v>870880</v>
      </c>
      <c r="G41" s="27">
        <v>874048</v>
      </c>
      <c r="H41" s="27">
        <v>877370</v>
      </c>
    </row>
    <row r="42" spans="1:8" x14ac:dyDescent="0.3">
      <c r="A42" s="19" t="s">
        <v>12</v>
      </c>
      <c r="B42" s="27">
        <v>65399</v>
      </c>
      <c r="C42" s="27">
        <v>65463</v>
      </c>
      <c r="D42" s="27">
        <v>65691</v>
      </c>
      <c r="E42" s="27">
        <v>65986</v>
      </c>
      <c r="F42" s="27">
        <v>66110</v>
      </c>
      <c r="G42" s="27">
        <v>66227</v>
      </c>
      <c r="H42" s="27">
        <v>66447</v>
      </c>
    </row>
    <row r="43" spans="1:8" x14ac:dyDescent="0.3">
      <c r="A43" s="19" t="s">
        <v>14</v>
      </c>
      <c r="B43" s="27">
        <v>75991</v>
      </c>
      <c r="C43" s="27">
        <v>76331</v>
      </c>
      <c r="D43" s="27">
        <v>76685</v>
      </c>
      <c r="E43" s="27">
        <v>77124</v>
      </c>
      <c r="F43" s="27">
        <v>77651</v>
      </c>
      <c r="G43" s="27">
        <v>78296</v>
      </c>
      <c r="H43" s="27">
        <v>78714</v>
      </c>
    </row>
  </sheetData>
  <mergeCells count="7">
    <mergeCell ref="W1:Z1"/>
    <mergeCell ref="AA1:AD1"/>
    <mergeCell ref="C1:F1"/>
    <mergeCell ref="G1:J1"/>
    <mergeCell ref="K1:N1"/>
    <mergeCell ref="O1:R1"/>
    <mergeCell ref="S1:V1"/>
  </mergeCells>
  <pageMargins left="0.7" right="0.7" top="0.75" bottom="0.75" header="0.3" footer="0.3"/>
  <pageSetup paperSize="9" orientation="portrait" r:id="rId1"/>
  <ignoredErrors>
    <ignoredError sqref="E3:E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BA190-F081-464A-AFAE-15548DB3EC3B}">
  <dimension ref="A1:C17"/>
  <sheetViews>
    <sheetView workbookViewId="0">
      <selection activeCell="B18" sqref="B18"/>
    </sheetView>
  </sheetViews>
  <sheetFormatPr defaultRowHeight="14.4" x14ac:dyDescent="0.3"/>
  <sheetData>
    <row r="1" spans="1:3" x14ac:dyDescent="0.3">
      <c r="C1" t="s">
        <v>8</v>
      </c>
    </row>
    <row r="2" spans="1:3" x14ac:dyDescent="0.3">
      <c r="C2" t="s">
        <v>68</v>
      </c>
    </row>
    <row r="3" spans="1:3" x14ac:dyDescent="0.3">
      <c r="A3" t="s">
        <v>69</v>
      </c>
      <c r="B3" t="s">
        <v>10</v>
      </c>
      <c r="C3">
        <v>167</v>
      </c>
    </row>
    <row r="4" spans="1:3" x14ac:dyDescent="0.3">
      <c r="A4" t="s">
        <v>70</v>
      </c>
      <c r="B4" t="s">
        <v>17</v>
      </c>
      <c r="C4">
        <v>134</v>
      </c>
    </row>
    <row r="5" spans="1:3" x14ac:dyDescent="0.3">
      <c r="A5" t="s">
        <v>71</v>
      </c>
      <c r="B5" t="s">
        <v>21</v>
      </c>
      <c r="C5">
        <v>122</v>
      </c>
    </row>
    <row r="6" spans="1:3" x14ac:dyDescent="0.3">
      <c r="A6" t="s">
        <v>72</v>
      </c>
      <c r="B6" t="s">
        <v>16</v>
      </c>
      <c r="C6">
        <v>155</v>
      </c>
    </row>
    <row r="7" spans="1:3" x14ac:dyDescent="0.3">
      <c r="A7" t="s">
        <v>73</v>
      </c>
      <c r="B7" t="s">
        <v>11</v>
      </c>
      <c r="C7">
        <v>143</v>
      </c>
    </row>
    <row r="8" spans="1:3" x14ac:dyDescent="0.3">
      <c r="A8" t="s">
        <v>74</v>
      </c>
      <c r="B8" t="s">
        <v>15</v>
      </c>
      <c r="C8">
        <v>126</v>
      </c>
    </row>
    <row r="9" spans="1:3" x14ac:dyDescent="0.3">
      <c r="A9" t="s">
        <v>75</v>
      </c>
      <c r="B9" t="s">
        <v>18</v>
      </c>
      <c r="C9">
        <v>135</v>
      </c>
    </row>
    <row r="10" spans="1:3" x14ac:dyDescent="0.3">
      <c r="A10" t="s">
        <v>76</v>
      </c>
      <c r="B10" t="s">
        <v>19</v>
      </c>
      <c r="C10">
        <v>110</v>
      </c>
    </row>
    <row r="11" spans="1:3" x14ac:dyDescent="0.3">
      <c r="A11" t="s">
        <v>77</v>
      </c>
      <c r="B11" t="s">
        <v>9</v>
      </c>
      <c r="C11">
        <v>133</v>
      </c>
    </row>
    <row r="12" spans="1:3" x14ac:dyDescent="0.3">
      <c r="A12" t="s">
        <v>78</v>
      </c>
      <c r="B12" t="s">
        <v>13</v>
      </c>
      <c r="C12">
        <v>162</v>
      </c>
    </row>
    <row r="13" spans="1:3" x14ac:dyDescent="0.3">
      <c r="A13" t="s">
        <v>79</v>
      </c>
      <c r="B13" t="s">
        <v>20</v>
      </c>
      <c r="C13">
        <v>119</v>
      </c>
    </row>
    <row r="14" spans="1:3" x14ac:dyDescent="0.3">
      <c r="A14" t="s">
        <v>80</v>
      </c>
      <c r="B14" t="s">
        <v>12</v>
      </c>
      <c r="C14">
        <v>108</v>
      </c>
    </row>
    <row r="15" spans="1:3" x14ac:dyDescent="0.3">
      <c r="A15" t="s">
        <v>81</v>
      </c>
      <c r="B15" t="s">
        <v>14</v>
      </c>
      <c r="C15">
        <v>129</v>
      </c>
    </row>
    <row r="17" spans="1:1" x14ac:dyDescent="0.3">
      <c r="A17" t="s">
        <v>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BS SV 126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HFBID-2109892079-7232</_dlc_DocId>
    <_dlc_DocIdUrl xmlns="f2018528-1da4-41c7-8a42-759687759166">
      <Url>https://vlaamseoverheid.sharepoint.com/sites/afb/Beleid/_layouts/15/DocIdRedir.aspx?ID=HFBID-2109892079-7232</Url>
      <Description>HFBID-2109892079-7232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334368-1E68-45B3-8245-C1FB0EF6B7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C65AB2-63D7-43A2-8359-2CCD23505E15}">
  <ds:schemaRefs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B555E1-98BE-442A-991B-FBA965F7F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32BF22-82B6-4648-9F67-42AD13990E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Vraag 1 en 2</vt:lpstr>
      <vt:lpstr>Vraag 2 en 3</vt:lpstr>
      <vt:lpstr>Vraag 4</vt:lpstr>
      <vt:lpstr>Vraag 5</vt:lpstr>
      <vt:lpstr>Vraag 6</vt:lpstr>
      <vt:lpstr>Vraag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Guy</dc:creator>
  <cp:lastModifiedBy>Slootmans, Ronny</cp:lastModifiedBy>
  <dcterms:created xsi:type="dcterms:W3CDTF">2021-01-11T11:26:07Z</dcterms:created>
  <dcterms:modified xsi:type="dcterms:W3CDTF">2021-01-26T08:28:51Z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9f161f04-e64e-4fff-9cda-e668d3ec8448</vt:lpwstr>
  </property>
</Properties>
</file>