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3820"/>
  <mc:AlternateContent xmlns:mc="http://schemas.openxmlformats.org/markup-compatibility/2006">
    <mc:Choice Requires="x15">
      <x15ac:absPath xmlns:x15ac="http://schemas.microsoft.com/office/spreadsheetml/2010/11/ac" url="C:\Users\rollesi\Vlaamse overheid - Office 365\Kabinet Weyts - docs\Schriftelijke vragen\2020-2021\101-200\SV 187\"/>
    </mc:Choice>
  </mc:AlternateContent>
  <xr:revisionPtr revIDLastSave="11" documentId="8_{46313CCC-970A-4CDD-A9C2-56847C3BB11A}" xr6:coauthVersionLast="45" xr6:coauthVersionMax="45" xr10:uidLastSave="{6EEAF101-EE45-4C5E-AB3F-74821E5AE758}"/>
  <bookViews>
    <workbookView xWindow="-110" yWindow="-110" windowWidth="19420" windowHeight="10420" xr2:uid="{00000000-000D-0000-FFFF-FFFF00000000}"/>
  </bookViews>
  <sheets>
    <sheet name="Tabel 1 Trajectstarters" sheetId="1" r:id="rId1"/>
    <sheet name="Tabel 2 Uitschrijvingen" sheetId="2" r:id="rId2"/>
    <sheet name="Tabel 3 Trajectstarters genstud" sheetId="3" r:id="rId3"/>
    <sheet name="Tabel 4 Trajectstarters lftd" sheetId="5" r:id="rId4"/>
    <sheet name="Tabel 5 Diploma's" sheetId="4" r:id="rId5"/>
  </sheets>
  <definedNames>
    <definedName name="_xlnm.Print_Area" localSheetId="0">'Tabel 1 Trajectstarters'!$A$1:$H$141</definedName>
  </definedNames>
  <calcPr calcId="191028"/>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2" i="2" l="1"/>
  <c r="E62" i="2"/>
  <c r="D62" i="2"/>
  <c r="C62" i="2"/>
  <c r="F61" i="2"/>
  <c r="E61" i="2"/>
  <c r="D61" i="2"/>
  <c r="C61" i="2"/>
  <c r="Y49" i="2"/>
  <c r="X49" i="2"/>
  <c r="W49" i="2"/>
  <c r="Z49" i="2" s="1"/>
  <c r="U49" i="2"/>
  <c r="T49" i="2"/>
  <c r="S49" i="2"/>
  <c r="V49" i="2" s="1"/>
  <c r="Q49" i="2"/>
  <c r="P49" i="2"/>
  <c r="O49" i="2"/>
  <c r="R49" i="2" s="1"/>
  <c r="M49" i="2"/>
  <c r="L49" i="2"/>
  <c r="K49" i="2"/>
  <c r="N49" i="2" s="1"/>
  <c r="I49" i="2"/>
  <c r="H49" i="2"/>
  <c r="G49" i="2"/>
  <c r="J49" i="2" s="1"/>
  <c r="E49" i="2"/>
  <c r="D49" i="2"/>
  <c r="C49" i="2"/>
  <c r="F49" i="2" s="1"/>
  <c r="Y48" i="2"/>
  <c r="X48" i="2"/>
  <c r="W48" i="2"/>
  <c r="Z48" i="2" s="1"/>
  <c r="Y47" i="2"/>
  <c r="X47" i="2"/>
  <c r="W47" i="2"/>
  <c r="Z47" i="2" s="1"/>
  <c r="Y46" i="2"/>
  <c r="X46" i="2"/>
  <c r="W46" i="2"/>
  <c r="Z46" i="2" s="1"/>
  <c r="U46" i="2"/>
  <c r="T46" i="2"/>
  <c r="S46" i="2"/>
  <c r="V46" i="2" s="1"/>
  <c r="Q46" i="2"/>
  <c r="P46" i="2"/>
  <c r="O46" i="2"/>
  <c r="R46" i="2" s="1"/>
  <c r="M46" i="2"/>
  <c r="L46" i="2"/>
  <c r="K46" i="2"/>
  <c r="N46" i="2" s="1"/>
  <c r="I46" i="2"/>
  <c r="H46" i="2"/>
  <c r="G46" i="2"/>
  <c r="J46" i="2" s="1"/>
  <c r="E46" i="2"/>
  <c r="D46" i="2"/>
  <c r="C46" i="2"/>
  <c r="F46" i="2" s="1"/>
  <c r="Y45" i="2"/>
  <c r="X45" i="2"/>
  <c r="W45" i="2"/>
  <c r="Z45" i="2" s="1"/>
  <c r="U45" i="2"/>
  <c r="T45" i="2"/>
  <c r="S45" i="2"/>
  <c r="V45" i="2" s="1"/>
  <c r="Q45" i="2"/>
  <c r="P45" i="2"/>
  <c r="O45" i="2"/>
  <c r="R45" i="2" s="1"/>
  <c r="M45" i="2"/>
  <c r="L45" i="2"/>
  <c r="K45" i="2"/>
  <c r="N45" i="2" s="1"/>
  <c r="I45" i="2"/>
  <c r="H45" i="2"/>
  <c r="G45" i="2"/>
  <c r="J45" i="2" s="1"/>
  <c r="E45" i="2"/>
  <c r="D45" i="2"/>
  <c r="C45" i="2"/>
  <c r="F45" i="2" s="1"/>
  <c r="Y28" i="2"/>
  <c r="X28" i="2"/>
  <c r="W28" i="2"/>
  <c r="Z28" i="2" s="1"/>
  <c r="U28" i="2"/>
  <c r="T28" i="2"/>
  <c r="S28" i="2"/>
  <c r="V28" i="2" s="1"/>
  <c r="Q28" i="2"/>
  <c r="P28" i="2"/>
  <c r="O28" i="2"/>
  <c r="R28" i="2" s="1"/>
  <c r="M28" i="2"/>
  <c r="L28" i="2"/>
  <c r="K28" i="2"/>
  <c r="N28" i="2" s="1"/>
  <c r="I28" i="2"/>
  <c r="H28" i="2"/>
  <c r="G28" i="2"/>
  <c r="J28" i="2" s="1"/>
  <c r="E28" i="2"/>
  <c r="D28" i="2"/>
  <c r="C28" i="2"/>
  <c r="F28" i="2" s="1"/>
  <c r="Y27" i="2"/>
  <c r="X27" i="2"/>
  <c r="W27" i="2"/>
  <c r="Z27" i="2" s="1"/>
  <c r="U27" i="2"/>
  <c r="T27" i="2"/>
  <c r="S27" i="2"/>
  <c r="V27" i="2" s="1"/>
  <c r="Q27" i="2"/>
  <c r="P27" i="2"/>
  <c r="O27" i="2"/>
  <c r="R27" i="2" s="1"/>
  <c r="M27" i="2"/>
  <c r="L27" i="2"/>
  <c r="K27" i="2"/>
  <c r="N27" i="2" s="1"/>
  <c r="I27" i="2"/>
  <c r="H27" i="2"/>
  <c r="G27" i="2"/>
  <c r="J27" i="2" s="1"/>
  <c r="E27" i="2"/>
  <c r="D27" i="2"/>
  <c r="C27" i="2"/>
  <c r="F27" i="2" s="1"/>
  <c r="Y26" i="2"/>
  <c r="X26" i="2"/>
  <c r="W26" i="2"/>
  <c r="Z26" i="2" s="1"/>
  <c r="U26" i="2"/>
  <c r="T26" i="2"/>
  <c r="S26" i="2"/>
  <c r="V26" i="2" s="1"/>
  <c r="Q26" i="2"/>
  <c r="P26" i="2"/>
  <c r="O26" i="2"/>
  <c r="R26" i="2" s="1"/>
  <c r="M26" i="2"/>
  <c r="L26" i="2"/>
  <c r="K26" i="2"/>
  <c r="N26" i="2" s="1"/>
  <c r="I26" i="2"/>
  <c r="H26" i="2"/>
  <c r="G26" i="2"/>
  <c r="J26" i="2" s="1"/>
  <c r="E26" i="2"/>
  <c r="D26" i="2"/>
  <c r="C26" i="2"/>
  <c r="F26" i="2" s="1"/>
  <c r="Y25" i="2"/>
  <c r="X25" i="2"/>
  <c r="W25" i="2"/>
  <c r="Z25" i="2" s="1"/>
  <c r="U25" i="2"/>
  <c r="T25" i="2"/>
  <c r="S25" i="2"/>
  <c r="V25" i="2" s="1"/>
  <c r="Q25" i="2"/>
  <c r="P25" i="2"/>
  <c r="O25" i="2"/>
  <c r="R25" i="2" s="1"/>
  <c r="M25" i="2"/>
  <c r="L25" i="2"/>
  <c r="K25" i="2"/>
  <c r="N25" i="2" s="1"/>
  <c r="I25" i="2"/>
  <c r="H25" i="2"/>
  <c r="G25" i="2"/>
  <c r="J25" i="2" s="1"/>
  <c r="E25" i="2"/>
  <c r="D25" i="2"/>
  <c r="C25" i="2"/>
  <c r="F25" i="2" s="1"/>
  <c r="Q159" i="5" l="1"/>
  <c r="R159" i="5" s="1"/>
  <c r="P159" i="5"/>
  <c r="N159" i="5"/>
  <c r="M159" i="5"/>
  <c r="O159" i="5" s="1"/>
  <c r="K159" i="5"/>
  <c r="J159" i="5"/>
  <c r="L159" i="5" s="1"/>
  <c r="I159" i="5"/>
  <c r="H159" i="5"/>
  <c r="G159" i="5"/>
  <c r="Q158" i="5"/>
  <c r="R158" i="5" s="1"/>
  <c r="P158" i="5"/>
  <c r="N158" i="5"/>
  <c r="M158" i="5"/>
  <c r="O158" i="5" s="1"/>
  <c r="K158" i="5"/>
  <c r="J158" i="5"/>
  <c r="L158" i="5" s="1"/>
  <c r="I158" i="5"/>
  <c r="H158" i="5"/>
  <c r="G158" i="5"/>
  <c r="Q157" i="5"/>
  <c r="R157" i="5" s="1"/>
  <c r="P157" i="5"/>
  <c r="N157" i="5"/>
  <c r="M157" i="5"/>
  <c r="O157" i="5" s="1"/>
  <c r="K157" i="5"/>
  <c r="J157" i="5"/>
  <c r="L157" i="5" s="1"/>
  <c r="I157" i="5"/>
  <c r="H157" i="5"/>
  <c r="G157" i="5"/>
  <c r="Q156" i="5"/>
  <c r="R156" i="5" s="1"/>
  <c r="P156" i="5"/>
  <c r="N156" i="5"/>
  <c r="M156" i="5"/>
  <c r="O156" i="5" s="1"/>
  <c r="K156" i="5"/>
  <c r="J156" i="5"/>
  <c r="L156" i="5" s="1"/>
  <c r="I156" i="5"/>
  <c r="H156" i="5"/>
  <c r="G156" i="5"/>
  <c r="Q155" i="5"/>
  <c r="R155" i="5" s="1"/>
  <c r="P155" i="5"/>
  <c r="N155" i="5"/>
  <c r="M155" i="5"/>
  <c r="O155" i="5" s="1"/>
  <c r="K155" i="5"/>
  <c r="J155" i="5"/>
  <c r="L155" i="5" s="1"/>
  <c r="I155" i="5"/>
  <c r="H155" i="5"/>
  <c r="G155" i="5"/>
  <c r="Q154" i="5"/>
  <c r="R154" i="5" s="1"/>
  <c r="P154" i="5"/>
  <c r="N154" i="5"/>
  <c r="M154" i="5"/>
  <c r="O154" i="5" s="1"/>
  <c r="K154" i="5"/>
  <c r="J154" i="5"/>
  <c r="L154" i="5" s="1"/>
  <c r="I154" i="5"/>
  <c r="H154" i="5"/>
  <c r="G154" i="5"/>
  <c r="Q153" i="5"/>
  <c r="R153" i="5" s="1"/>
  <c r="P153" i="5"/>
  <c r="N153" i="5"/>
  <c r="M153" i="5"/>
  <c r="O153" i="5" s="1"/>
  <c r="K153" i="5"/>
  <c r="J153" i="5"/>
  <c r="L153" i="5" s="1"/>
  <c r="I153" i="5"/>
  <c r="H153" i="5"/>
  <c r="G153" i="5"/>
  <c r="Q152" i="5"/>
  <c r="R152" i="5" s="1"/>
  <c r="P152" i="5"/>
  <c r="N152" i="5"/>
  <c r="M152" i="5"/>
  <c r="O152" i="5" s="1"/>
  <c r="K152" i="5"/>
  <c r="J152" i="5"/>
  <c r="L152" i="5" s="1"/>
  <c r="I152" i="5"/>
  <c r="H152" i="5"/>
  <c r="G152" i="5"/>
  <c r="Q151" i="5"/>
  <c r="R151" i="5" s="1"/>
  <c r="P151" i="5"/>
  <c r="N151" i="5"/>
  <c r="M151" i="5"/>
  <c r="O151" i="5" s="1"/>
  <c r="K151" i="5"/>
  <c r="J151" i="5"/>
  <c r="L151" i="5" s="1"/>
  <c r="I151" i="5"/>
  <c r="H151" i="5"/>
  <c r="G151" i="5"/>
  <c r="Q150" i="5"/>
  <c r="R150" i="5" s="1"/>
  <c r="P150" i="5"/>
  <c r="N150" i="5"/>
  <c r="M150" i="5"/>
  <c r="O150" i="5" s="1"/>
  <c r="K150" i="5"/>
  <c r="J150" i="5"/>
  <c r="L150" i="5" s="1"/>
  <c r="I150" i="5"/>
  <c r="H150" i="5"/>
  <c r="G150" i="5"/>
  <c r="Q149" i="5"/>
  <c r="R149" i="5" s="1"/>
  <c r="P149" i="5"/>
  <c r="N149" i="5"/>
  <c r="M149" i="5"/>
  <c r="O149" i="5" s="1"/>
  <c r="K149" i="5"/>
  <c r="J149" i="5"/>
  <c r="L149" i="5" s="1"/>
  <c r="I149" i="5"/>
  <c r="H149" i="5"/>
  <c r="G149" i="5"/>
  <c r="F154" i="5"/>
  <c r="E154" i="5"/>
  <c r="D154" i="5"/>
  <c r="F150" i="5"/>
  <c r="F151" i="5"/>
  <c r="F152" i="5"/>
  <c r="F153" i="5"/>
  <c r="F155" i="5"/>
  <c r="F156" i="5"/>
  <c r="F157" i="5"/>
  <c r="F158" i="5"/>
  <c r="F159" i="5"/>
  <c r="F149" i="5"/>
  <c r="E150" i="5"/>
  <c r="E151" i="5"/>
  <c r="E152" i="5"/>
  <c r="E153" i="5"/>
  <c r="E155" i="5"/>
  <c r="E156" i="5"/>
  <c r="E157" i="5"/>
  <c r="E158" i="5"/>
  <c r="E159" i="5"/>
  <c r="E149" i="5"/>
  <c r="D150" i="5"/>
  <c r="D151" i="5"/>
  <c r="D152" i="5"/>
  <c r="D153" i="5"/>
  <c r="D155" i="5"/>
  <c r="D156" i="5"/>
  <c r="D157" i="5"/>
  <c r="D158" i="5"/>
  <c r="D159" i="5"/>
  <c r="D149" i="5"/>
  <c r="E142" i="5" l="1"/>
  <c r="F142" i="5"/>
  <c r="G142" i="5"/>
  <c r="H142" i="5"/>
  <c r="I142" i="5"/>
  <c r="J142" i="5"/>
  <c r="K142" i="5"/>
  <c r="L142" i="5"/>
  <c r="M142" i="5"/>
  <c r="N142" i="5"/>
  <c r="O142" i="5"/>
  <c r="P142" i="5"/>
  <c r="Q142" i="5"/>
  <c r="R142" i="5"/>
  <c r="D142" i="5"/>
  <c r="E141" i="1"/>
  <c r="F141" i="1"/>
  <c r="G141" i="1"/>
  <c r="H141" i="1"/>
  <c r="D141" i="1"/>
  <c r="P24" i="3" l="1"/>
  <c r="Q24" i="3" s="1"/>
  <c r="O24" i="3"/>
  <c r="P23" i="3"/>
  <c r="Q23" i="3" s="1"/>
  <c r="O23" i="3"/>
  <c r="P22" i="3"/>
  <c r="Q22" i="3" s="1"/>
  <c r="O22" i="3"/>
  <c r="P21" i="3"/>
  <c r="Q21" i="3" s="1"/>
  <c r="O21" i="3"/>
  <c r="M24" i="3"/>
  <c r="N24" i="3" s="1"/>
  <c r="L24" i="3"/>
  <c r="M23" i="3"/>
  <c r="N23" i="3" s="1"/>
  <c r="L23" i="3"/>
  <c r="M22" i="3"/>
  <c r="N22" i="3" s="1"/>
  <c r="L22" i="3"/>
  <c r="M21" i="3"/>
  <c r="N21" i="3" s="1"/>
  <c r="L21" i="3"/>
  <c r="K24" i="3"/>
  <c r="J24" i="3"/>
  <c r="I24" i="3"/>
  <c r="K23" i="3"/>
  <c r="J23" i="3"/>
  <c r="I23" i="3"/>
  <c r="J22" i="3"/>
  <c r="K22" i="3" s="1"/>
  <c r="I22" i="3"/>
  <c r="J21" i="3"/>
  <c r="K21" i="3" s="1"/>
  <c r="I21" i="3"/>
  <c r="G24" i="3"/>
  <c r="H24" i="3" s="1"/>
  <c r="F24" i="3"/>
  <c r="G23" i="3"/>
  <c r="H23" i="3" s="1"/>
  <c r="F23" i="3"/>
  <c r="G22" i="3"/>
  <c r="H22" i="3" s="1"/>
  <c r="F22" i="3"/>
  <c r="G21" i="3"/>
  <c r="H21" i="3" s="1"/>
  <c r="F21" i="3"/>
  <c r="C22" i="3"/>
  <c r="D22" i="3"/>
  <c r="E22" i="3"/>
  <c r="C23" i="3"/>
  <c r="D23" i="3"/>
  <c r="E23" i="3" s="1"/>
  <c r="C24" i="3"/>
  <c r="D24" i="3"/>
  <c r="E24" i="3" s="1"/>
  <c r="E21" i="3"/>
  <c r="C21" i="3"/>
  <c r="D21" i="3"/>
</calcChain>
</file>

<file path=xl/sharedStrings.xml><?xml version="1.0" encoding="utf-8"?>
<sst xmlns="http://schemas.openxmlformats.org/spreadsheetml/2006/main" count="765" uniqueCount="136">
  <si>
    <t>Agentschap voor Hoger Onderwijs, Volwassenenonderwijs</t>
  </si>
  <si>
    <t>Kwalificaties &amp; Studietoelagen</t>
  </si>
  <si>
    <t>Afdeling Hoger en Volwassenenonderwijs</t>
  </si>
  <si>
    <t>Cel Data</t>
  </si>
  <si>
    <t xml:space="preserve">Bron: Databank Hoger Onderwijs </t>
  </si>
  <si>
    <t>Tabel 1a. Aantal trajectstarters in de lerarenopleidingen in het hoger onderwijs in 2014-2015 t.e.m. 2018-2019</t>
  </si>
  <si>
    <r>
      <t>Academiejaar van start traject:</t>
    </r>
    <r>
      <rPr>
        <sz val="11"/>
        <color theme="1"/>
        <rFont val="Calibri"/>
        <family val="2"/>
        <scheme val="minor"/>
      </rPr>
      <t xml:space="preserve"> 2014-2015 t.e.m. 2018-2019</t>
    </r>
  </si>
  <si>
    <t>Lerarenopleiding</t>
  </si>
  <si>
    <t>Aantal studietrajecten</t>
  </si>
  <si>
    <t>2014-2015</t>
  </si>
  <si>
    <t>2015-2016</t>
  </si>
  <si>
    <t>2016-2017</t>
  </si>
  <si>
    <t>2017-2018</t>
  </si>
  <si>
    <t>2018-2019</t>
  </si>
  <si>
    <t>Professioneel gerichte bachelor</t>
  </si>
  <si>
    <t>onderwijs: kleuteronderwijs</t>
  </si>
  <si>
    <t>Artesis Plantijn Hogeschool Antwerpen</t>
  </si>
  <si>
    <t>Arteveldehogeschool</t>
  </si>
  <si>
    <t>Erasmushogeschool Brussel</t>
  </si>
  <si>
    <t>Hogeschool Gent</t>
  </si>
  <si>
    <t>Hogeschool PXL</t>
  </si>
  <si>
    <t>Hogeschool West-Vlaanderen</t>
  </si>
  <si>
    <t>Karel de Grote-Hogeschool, Katholieke Hogeschool Antwerpen</t>
  </si>
  <si>
    <t>Katholieke Hogeschool Vives Noord</t>
  </si>
  <si>
    <t>Katholieke Hogeschool Vives Zuid</t>
  </si>
  <si>
    <t>Odisee</t>
  </si>
  <si>
    <t>Thomas More Kempen</t>
  </si>
  <si>
    <t>Thomas More Mechelen-Antwerpen</t>
  </si>
  <si>
    <t>UC Leuven</t>
  </si>
  <si>
    <t>UC Limburg</t>
  </si>
  <si>
    <t>Totaal</t>
  </si>
  <si>
    <t>onderwijs: lager onderwijs</t>
  </si>
  <si>
    <t>onderwijs: secundair onderwijs</t>
  </si>
  <si>
    <t>Specifieke lerarenopleiding na master</t>
  </si>
  <si>
    <t>specifieke lerarenopleiding na master</t>
  </si>
  <si>
    <t>Katholieke Universiteit Leuven</t>
  </si>
  <si>
    <t>LUCA School of Arts</t>
  </si>
  <si>
    <t>Universiteit Antwerpen</t>
  </si>
  <si>
    <t>Universiteit Gent</t>
  </si>
  <si>
    <t>Universiteit Hasselt</t>
  </si>
  <si>
    <t>Vrije Universiteit Brussel</t>
  </si>
  <si>
    <t>Specifieke lerarenopleiding na professioneel gerichte bachelor</t>
  </si>
  <si>
    <t>specifieke lerarenopleiding na professioneel gerichte bachelor</t>
  </si>
  <si>
    <t>Tabel 2. Aantal uitschrijvingen in de lerarenopleidingen in het hoger onderwijs in 2014-2015 t.e.m. 2019-2020</t>
  </si>
  <si>
    <r>
      <t xml:space="preserve">Laatste laadoperatie </t>
    </r>
    <r>
      <rPr>
        <sz val="11"/>
        <color theme="1"/>
        <rFont val="Calibri"/>
        <family val="2"/>
        <scheme val="minor"/>
      </rPr>
      <t>(M.u.v. 2019-2020: telmoment 28/11/2020*)</t>
    </r>
  </si>
  <si>
    <r>
      <t>Academiejaar:</t>
    </r>
    <r>
      <rPr>
        <sz val="11"/>
        <color theme="1"/>
        <rFont val="Calibri"/>
        <family val="2"/>
        <scheme val="minor"/>
      </rPr>
      <t xml:space="preserve"> 2014-2015 t.e.m. 2019-2020</t>
    </r>
  </si>
  <si>
    <r>
      <t>Soort contract:</t>
    </r>
    <r>
      <rPr>
        <sz val="11"/>
        <color theme="1"/>
        <rFont val="Calibri"/>
        <family val="2"/>
        <scheme val="minor"/>
      </rPr>
      <t xml:space="preserve"> Diplomacontract</t>
    </r>
  </si>
  <si>
    <t>2a. Educatieve bachelors / Professioneel gerichte bachelor Onderwijs</t>
  </si>
  <si>
    <t>Aantal inschrijvingen</t>
  </si>
  <si>
    <t>2019-2020*</t>
  </si>
  <si>
    <t>Actief</t>
  </si>
  <si>
    <t>Uitgeschreven voor of op 15 maart</t>
  </si>
  <si>
    <t>Uitgeschreven vanaf 16 maart</t>
  </si>
  <si>
    <t>% inschrijvingen</t>
  </si>
  <si>
    <t>*De gegevens van academiejaar 2019-2020 werden nog niet officieel gevalideerd. Het gaat om de voorlopige stand van zaken op 28/11/2020.</t>
  </si>
  <si>
    <t>Tabel 3. Aantal trajectstarters in de educatieve bachelors in het hoger onderwijs in 2014-2015 t.e.m. 2018-2019 opgesplitst naar generatiestudent of niet</t>
  </si>
  <si>
    <t>Generatiestudent</t>
  </si>
  <si>
    <t>Geen generatiestudent</t>
  </si>
  <si>
    <t>Tabel 4a. Aantal trajectstarters in de lerarenopleidingen in het hoger onderwijs in 2014-2015 t.e.m. 2018-2019 die al dan niet 25 jaar en ouder zijn.</t>
  </si>
  <si>
    <t>Jonger dan 25</t>
  </si>
  <si>
    <t>25 jaar en ouder</t>
  </si>
  <si>
    <t>Tabel 5. Aantal diploma's in de lerarenopleidingen in het hoger onderwijs in 2014-2015 t.e.m. 2019-2020</t>
  </si>
  <si>
    <t>Laatste laadoperatie</t>
  </si>
  <si>
    <r>
      <t>Academiejaar:</t>
    </r>
    <r>
      <rPr>
        <sz val="11"/>
        <color theme="1"/>
        <rFont val="Calibri"/>
        <family val="2"/>
        <scheme val="minor"/>
      </rPr>
      <t xml:space="preserve"> 2014-2015 t.e.m. 2018-2019</t>
    </r>
  </si>
  <si>
    <t>Diploma behaald</t>
  </si>
  <si>
    <t>Aantal diploma's</t>
  </si>
  <si>
    <t>Datum</t>
  </si>
  <si>
    <t>DWH</t>
  </si>
  <si>
    <t>Foto_type_code</t>
  </si>
  <si>
    <t>S</t>
  </si>
  <si>
    <t>SLO</t>
  </si>
  <si>
    <t>J</t>
  </si>
  <si>
    <t xml:space="preserve">     29207</t>
  </si>
  <si>
    <t>CVO HBO5 Antwerpen</t>
  </si>
  <si>
    <t xml:space="preserve">     30619</t>
  </si>
  <si>
    <t>Technische Scholen Mechelen - CVO</t>
  </si>
  <si>
    <t xml:space="preserve">     32491</t>
  </si>
  <si>
    <t>CVO Lethas Brussel</t>
  </si>
  <si>
    <t xml:space="preserve">     35881</t>
  </si>
  <si>
    <t>CVO Kisp - VTI Aalst</t>
  </si>
  <si>
    <t xml:space="preserve">     39164</t>
  </si>
  <si>
    <t>CVO LIMLO</t>
  </si>
  <si>
    <t xml:space="preserve">     41129</t>
  </si>
  <si>
    <t>GO! CVO EduKempen</t>
  </si>
  <si>
    <t xml:space="preserve">     44339</t>
  </si>
  <si>
    <t>GO! CVO Lino</t>
  </si>
  <si>
    <t xml:space="preserve">     46524</t>
  </si>
  <si>
    <t>GO! CVO HORITO Turnhout</t>
  </si>
  <si>
    <t xml:space="preserve">     47654</t>
  </si>
  <si>
    <t>CVO Hoger Instituut der Kempen</t>
  </si>
  <si>
    <t xml:space="preserve">     48901</t>
  </si>
  <si>
    <t>CVO Creo 48901</t>
  </si>
  <si>
    <t xml:space="preserve">     56366</t>
  </si>
  <si>
    <t>CVO COOVI</t>
  </si>
  <si>
    <t xml:space="preserve">    110536</t>
  </si>
  <si>
    <t>GO! CVO De Vlaamse Ardennen</t>
  </si>
  <si>
    <t xml:space="preserve">    112516</t>
  </si>
  <si>
    <t>GO! CVO Panta Rhei</t>
  </si>
  <si>
    <t xml:space="preserve">    112615</t>
  </si>
  <si>
    <t>GO! CVO Altus</t>
  </si>
  <si>
    <t xml:space="preserve">    112714</t>
  </si>
  <si>
    <t>GO! CVO - STEP</t>
  </si>
  <si>
    <t xml:space="preserve">    113688</t>
  </si>
  <si>
    <t>CVO Technicum Noord-Antwerpen</t>
  </si>
  <si>
    <t xml:space="preserve">    117168</t>
  </si>
  <si>
    <t>Vrij Tech. Inst. Leuven - CVO</t>
  </si>
  <si>
    <t xml:space="preserve">    117721</t>
  </si>
  <si>
    <t>CVO Vitant</t>
  </si>
  <si>
    <t xml:space="preserve">    117747</t>
  </si>
  <si>
    <t>CVO VTI Brugge</t>
  </si>
  <si>
    <t xml:space="preserve">    123992</t>
  </si>
  <si>
    <t>CVO Kisp</t>
  </si>
  <si>
    <t xml:space="preserve">    125468</t>
  </si>
  <si>
    <t>GO! CVO De Oranjerie</t>
  </si>
  <si>
    <t xml:space="preserve">    126508</t>
  </si>
  <si>
    <t>'het Perspectief'Provinciaal CVO</t>
  </si>
  <si>
    <t xml:space="preserve">    128521</t>
  </si>
  <si>
    <t>GO! CVO Crescendo</t>
  </si>
  <si>
    <t xml:space="preserve">    131888</t>
  </si>
  <si>
    <t>CVO Groeipunt (131888)</t>
  </si>
  <si>
    <t>Bron: DWH DAVINCI</t>
  </si>
  <si>
    <t>Tabel 1b. Aantal trajectstarters in de lerarenopleidingen in het volwassenenonderwijs in 2014-2015 t.e.m. 2018-2019</t>
  </si>
  <si>
    <t>Bron: DWH DAVINCI en DWH DHO 2.0</t>
  </si>
  <si>
    <t>Tabel 1c. Totaal aantal trajectstarters in de lerarenopleidingen in het volwassenenonderwijs en het hoger onderwijs in 2014-2015 t.e.m. 2018-2019</t>
  </si>
  <si>
    <t>Specifieke lerarenopleiding in het volwassenenonderwijs</t>
  </si>
  <si>
    <t>Aantal trajectstarters</t>
  </si>
  <si>
    <t>Tabel 4b. Aantal trajectstarters in de lerarenopleidingen in het volwassenenonderwijs in 2014-2015 t.e.m. 2018-2019, per leeftijdscategorie.</t>
  </si>
  <si>
    <t>Tabel 4c. Aantal trajectstarters in de lerarenopleidingen in het volwassenenonderwijs in 2014-2015 t.e.m. 2018-2019, per leeftijdscategorie (in absolute aantallen).</t>
  </si>
  <si>
    <t>Tabel 4d. Aantal trajectstarters in de lerarenopleidingen in het volwassenenonderwijs in 2014-2015 t.e.m. 2018-2019, per leeftijdscategorie (procentueel).</t>
  </si>
  <si>
    <t>Graduaatsopleiding</t>
  </si>
  <si>
    <t>secundair onderwijs</t>
  </si>
  <si>
    <t>Specifieke lerarenopleiding uit volwassenenonderwijs</t>
  </si>
  <si>
    <t>2b. Specifieke lerarenopleidingen / Educatieve masters **</t>
  </si>
  <si>
    <t>Educatieve Master</t>
  </si>
  <si>
    <t>2c. Educatieve graduaten</t>
  </si>
  <si>
    <t>**Vanaf 2019-2020 zijn de lerarenopleidingen in Vlaanderen hervormd tot educatieve opleidingen. Deze hervorming versterkt enerzijds de bestaande lerarenopleidingen op het vlak van vakinhoud, vakdidactiek, klasmanagement en omgaan met diversiteit en de grootstedelijke context en creëert anderzijds ook nieuwe lerarenopleidingen. Vanaf september 2019 zijn er 6 educatieve opleidingen:  
-	Een educatieve graduaatsopleiding in het secundair onderwijs, specifiek voor leraren voor technische en praktische vakken 
-	Een educatieve bacheloropleiding in het kleuteronderwijs 
-	Een educatieve bacheloropleiding in het lager onderwijs
-	Een educatieve bacheloropleiding in het secundair onderwijs, met keuze van 2 onderwijsvakken 
-	Een educatieve masteropleiding in het secundair onderwijs, met keuze van 1 of meerdere vakdidactieken 
-	Een educatieve masteropleiding in de kunsten, met keuze van 1 of meerdere vakdidactieken 
De specifieke lerarenopleiding wordt vanaf 2019-2020 enkel nog in afbouw aangeboden. De specifieke lerarenopleiding van het volwassenenonderwijs werd overgedragen naar het hoger onderwijs. Deze opleiding wordt binnen het hoger onderwijs enkel nog in afbouw aangeboden voor studenten die deze opleiding eerder al startten aan een centrum voor volwassenenonderwijs (CVO).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</si>
</sst>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color theme="1"/>
      <name val="Tahoma"/>
      <family val="2"/>
    </font>
    <font>
      <sz val="11"/>
      <color theme="1"/>
      <name val="Calibri"/>
      <family val="2"/>
      <scheme val="minor"/>
    </font>
    <font>
      <sz val="10"/>
      <color rgb="FF222222"/>
      <name val="Arial"/>
      <family val="2"/>
    </font>
    <font>
      <b/>
      <sz val="10"/>
      <color rgb="FF222222"/>
      <name val="Arial"/>
      <family val="2"/>
    </font>
    <font>
      <sz val="10"/>
      <color theme="1"/>
      <name val="Tahoma"/>
      <family val="2"/>
    </font>
    <font>
      <b/>
      <sz val="11"/>
      <color theme="1"/>
      <name val="Calibri"/>
      <family val="2"/>
      <scheme val="minor"/>
    </font>
    <font>
      <b/>
      <sz val="10"/>
      <color rgb="FF002060"/>
      <name val="Arial"/>
      <family val="2"/>
    </font>
    <font>
      <b/>
      <sz val="10"/>
      <color rgb="FF002060"/>
      <name val="Tahoma"/>
      <family val="2"/>
    </font>
    <font>
      <b/>
      <sz val="10"/>
      <color rgb="FF31455E"/>
      <name val="Arial"/>
      <family val="2"/>
    </font>
    <font>
      <b/>
      <sz val="10"/>
      <color rgb="FFFFFFFF"/>
      <name val="Arial"/>
      <family val="2"/>
    </font>
    <font>
      <b/>
      <sz val="10"/>
      <color theme="9" tint="-0.249977111117893"/>
      <name val="Tahoma"/>
      <family val="2"/>
    </font>
    <font>
      <sz val="10"/>
      <color rgb="FF000000"/>
      <name val="Tahoma"/>
      <family val="2"/>
    </font>
    <font>
      <b/>
      <sz val="11"/>
      <color rgb="FF000000"/>
      <name val="Calibri"/>
      <family val="2"/>
    </font>
  </fonts>
  <fills count="9">
    <fill>
      <patternFill patternType="none"/>
    </fill>
    <fill>
      <patternFill patternType="gray125"/>
    </fill>
    <fill>
      <patternFill patternType="solid">
        <fgColor rgb="FFE7E5E5"/>
      </patternFill>
    </fill>
    <fill>
      <patternFill patternType="solid">
        <fgColor theme="0" tint="-4.9989318521683403E-2"/>
        <bgColor indexed="64"/>
      </patternFill>
    </fill>
    <fill>
      <patternFill patternType="solid">
        <fgColor rgb="FFBDDAF3"/>
      </patternFill>
    </fill>
    <fill>
      <patternFill patternType="solid">
        <fgColor rgb="FFEFF3F7"/>
      </patternFill>
    </fill>
    <fill>
      <patternFill patternType="solid">
        <fgColor rgb="FF5F91CB"/>
      </patternFill>
    </fill>
    <fill>
      <patternFill patternType="solid">
        <fgColor rgb="FFDEE6F2"/>
      </patternFill>
    </fill>
    <fill>
      <patternFill patternType="solid">
        <fgColor rgb="FFF2F2F2"/>
        <bgColor rgb="FF000000"/>
      </patternFill>
    </fill>
  </fills>
  <borders count="23">
    <border>
      <left/>
      <right/>
      <top/>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rgb="FFEFEFEF"/>
      </left>
      <right style="medium">
        <color rgb="FFEFEFEF"/>
      </right>
      <top/>
      <bottom style="medium">
        <color rgb="FFEFEFEF"/>
      </bottom>
      <diagonal/>
    </border>
    <border>
      <left style="medium">
        <color rgb="FF93B1CD"/>
      </left>
      <right style="medium">
        <color rgb="FF93B1CD"/>
      </right>
      <top/>
      <bottom style="medium">
        <color rgb="FF93B1CD"/>
      </bottom>
      <diagonal/>
    </border>
    <border>
      <left style="medium">
        <color rgb="FFE1E6EC"/>
      </left>
      <right style="medium">
        <color rgb="FFE1E6EC"/>
      </right>
      <top/>
      <bottom style="medium">
        <color rgb="FFE1E6EC"/>
      </bottom>
      <diagonal/>
    </border>
    <border>
      <left/>
      <right style="medium">
        <color rgb="FF93B1CD"/>
      </right>
      <top/>
      <bottom style="medium">
        <color rgb="FF93B1CD"/>
      </bottom>
      <diagonal/>
    </border>
    <border>
      <left/>
      <right/>
      <top/>
      <bottom style="medium">
        <color rgb="FF93B1CD"/>
      </bottom>
      <diagonal/>
    </border>
    <border>
      <left style="medium">
        <color rgb="FFD5D5D5"/>
      </left>
      <right style="medium">
        <color rgb="FFD5D5D5"/>
      </right>
      <top/>
      <bottom style="medium">
        <color rgb="FFD5D5D5"/>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top style="medium">
        <color rgb="FFC0C0C0"/>
      </top>
      <bottom/>
      <diagonal/>
    </border>
    <border>
      <left style="medium">
        <color rgb="FFC0C0C0"/>
      </left>
      <right/>
      <top/>
      <bottom/>
      <diagonal/>
    </border>
    <border>
      <left style="medium">
        <color rgb="FFC0C0C0"/>
      </left>
      <right/>
      <top/>
      <bottom style="medium">
        <color rgb="FFC0C0C0"/>
      </bottom>
      <diagonal/>
    </border>
    <border>
      <left/>
      <right/>
      <top/>
      <bottom style="medium">
        <color rgb="FFC0C0C0"/>
      </bottom>
      <diagonal/>
    </border>
    <border>
      <left style="medium">
        <color rgb="FF93B1CD"/>
      </left>
      <right/>
      <top style="medium">
        <color rgb="FFC0C0C0"/>
      </top>
      <bottom style="medium">
        <color rgb="FF93B1CD"/>
      </bottom>
      <diagonal/>
    </border>
    <border>
      <left/>
      <right style="medium">
        <color rgb="FF93B1CD"/>
      </right>
      <top style="medium">
        <color rgb="FFC0C0C0"/>
      </top>
      <bottom style="medium">
        <color rgb="FF93B1CD"/>
      </bottom>
      <diagonal/>
    </border>
    <border>
      <left/>
      <right style="medium">
        <color rgb="FFC0C0C0"/>
      </right>
      <top/>
      <bottom style="medium">
        <color rgb="FFC0C0C0"/>
      </bottom>
      <diagonal/>
    </border>
    <border>
      <left/>
      <right/>
      <top style="medium">
        <color rgb="FFC0C0C0"/>
      </top>
      <bottom/>
      <diagonal/>
    </border>
    <border>
      <left/>
      <right/>
      <top style="medium">
        <color rgb="FFC0C0C0"/>
      </top>
      <bottom style="medium">
        <color rgb="FF93B1CD"/>
      </bottom>
      <diagonal/>
    </border>
    <border>
      <left/>
      <right style="medium">
        <color rgb="FFC0C0C0"/>
      </right>
      <top/>
      <bottom/>
      <diagonal/>
    </border>
    <border>
      <left style="medium">
        <color rgb="FFC0C0C0"/>
      </left>
      <right/>
      <top style="medium">
        <color rgb="FFC0C0C0"/>
      </top>
      <bottom style="medium">
        <color rgb="FFC0C0C0"/>
      </bottom>
      <diagonal/>
    </border>
  </borders>
  <cellStyleXfs count="2">
    <xf numFmtId="0" fontId="0" fillId="0" borderId="0"/>
    <xf numFmtId="9" fontId="4" fillId="0" borderId="0" applyFont="0" applyFill="0" applyBorder="0" applyAlignment="0" applyProtection="0"/>
  </cellStyleXfs>
  <cellXfs count="95">
    <xf numFmtId="0" fontId="0" fillId="0" borderId="0" xfId="0"/>
    <xf numFmtId="3" fontId="2" fillId="0" borderId="4" xfId="0" applyNumberFormat="1" applyFont="1" applyBorder="1" applyAlignment="1">
      <alignment horizontal="right" vertical="top"/>
    </xf>
    <xf numFmtId="0" fontId="0" fillId="0" borderId="0" xfId="0"/>
    <xf numFmtId="0" fontId="5" fillId="3" borderId="0" xfId="0" applyFont="1" applyFill="1"/>
    <xf numFmtId="3" fontId="3" fillId="5" borderId="6" xfId="0" applyNumberFormat="1" applyFont="1" applyFill="1" applyBorder="1" applyAlignment="1">
      <alignment horizontal="right" vertical="top"/>
    </xf>
    <xf numFmtId="3" fontId="3" fillId="7" borderId="9" xfId="0" applyNumberFormat="1" applyFont="1" applyFill="1" applyBorder="1" applyAlignment="1">
      <alignment horizontal="right" vertical="top"/>
    </xf>
    <xf numFmtId="0" fontId="2" fillId="2" borderId="1" xfId="0" applyFont="1" applyFill="1" applyBorder="1" applyAlignment="1">
      <alignment horizontal="center" vertical="center"/>
    </xf>
    <xf numFmtId="0" fontId="6" fillId="0" borderId="0" xfId="0" applyFont="1" applyAlignment="1">
      <alignment vertical="center"/>
    </xf>
    <xf numFmtId="0" fontId="7" fillId="0" borderId="0" xfId="0" applyFont="1" applyAlignment="1"/>
    <xf numFmtId="0" fontId="2" fillId="2"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0" fillId="3" borderId="0" xfId="0" applyFill="1"/>
    <xf numFmtId="0" fontId="10" fillId="0" borderId="0" xfId="0" applyFont="1"/>
    <xf numFmtId="9" fontId="2" fillId="0" borderId="4" xfId="1" applyFont="1" applyBorder="1" applyAlignment="1">
      <alignment horizontal="right" vertical="top"/>
    </xf>
    <xf numFmtId="9" fontId="3" fillId="5" borderId="6" xfId="1" applyFont="1" applyFill="1" applyBorder="1" applyAlignment="1">
      <alignment horizontal="right" vertical="top"/>
    </xf>
    <xf numFmtId="164" fontId="2" fillId="0" borderId="4" xfId="1" applyNumberFormat="1" applyFont="1" applyBorder="1" applyAlignment="1">
      <alignment horizontal="right" vertical="top"/>
    </xf>
    <xf numFmtId="164" fontId="3" fillId="5" borderId="6" xfId="1" applyNumberFormat="1" applyFont="1" applyFill="1" applyBorder="1" applyAlignment="1">
      <alignment horizontal="right" vertical="top"/>
    </xf>
    <xf numFmtId="0" fontId="8" fillId="4" borderId="5" xfId="0" applyFont="1" applyFill="1" applyBorder="1" applyAlignment="1">
      <alignment horizontal="left" vertical="top"/>
    </xf>
    <xf numFmtId="0" fontId="0" fillId="0" borderId="0" xfId="0"/>
    <xf numFmtId="0" fontId="2" fillId="2" borderId="1" xfId="0" applyFont="1" applyFill="1" applyBorder="1" applyAlignment="1">
      <alignment horizontal="left" vertical="top"/>
    </xf>
    <xf numFmtId="0" fontId="2" fillId="2" borderId="3" xfId="0" applyFont="1" applyFill="1" applyBorder="1" applyAlignment="1">
      <alignment horizontal="left" vertical="top"/>
    </xf>
    <xf numFmtId="0" fontId="0" fillId="0" borderId="4" xfId="0" applyBorder="1"/>
    <xf numFmtId="0" fontId="8" fillId="4" borderId="5" xfId="0" applyFont="1" applyFill="1" applyBorder="1" applyAlignment="1">
      <alignment horizontal="left" vertical="top"/>
    </xf>
    <xf numFmtId="0" fontId="2" fillId="2" borderId="1" xfId="0" applyFont="1" applyFill="1" applyBorder="1" applyAlignment="1">
      <alignment horizontal="left" vertical="top"/>
    </xf>
    <xf numFmtId="0" fontId="2" fillId="2" borderId="3" xfId="0" applyFont="1" applyFill="1" applyBorder="1" applyAlignment="1">
      <alignment horizontal="left" vertical="top"/>
    </xf>
    <xf numFmtId="0" fontId="8" fillId="4" borderId="5" xfId="0" applyFont="1" applyFill="1" applyBorder="1" applyAlignment="1">
      <alignment horizontal="left" vertical="top"/>
    </xf>
    <xf numFmtId="0" fontId="2" fillId="2" borderId="1" xfId="0" applyFont="1" applyFill="1" applyBorder="1" applyAlignment="1">
      <alignment horizontal="left" vertical="top"/>
    </xf>
    <xf numFmtId="0" fontId="2" fillId="2" borderId="3" xfId="0" applyFont="1" applyFill="1" applyBorder="1" applyAlignment="1">
      <alignment horizontal="left" vertical="top"/>
    </xf>
    <xf numFmtId="0" fontId="11" fillId="0" borderId="0" xfId="0" applyFont="1"/>
    <xf numFmtId="0" fontId="12" fillId="8" borderId="0" xfId="0" applyFont="1" applyFill="1"/>
    <xf numFmtId="14" fontId="12" fillId="8" borderId="0" xfId="0" applyNumberFormat="1" applyFont="1" applyFill="1"/>
    <xf numFmtId="0" fontId="11" fillId="8" borderId="0" xfId="0" applyFont="1" applyFill="1"/>
    <xf numFmtId="0" fontId="0" fillId="0" borderId="0" xfId="0"/>
    <xf numFmtId="0" fontId="12" fillId="0" borderId="0" xfId="0" applyFont="1" applyFill="1"/>
    <xf numFmtId="0" fontId="11" fillId="0" borderId="0" xfId="0" applyFont="1" applyFill="1"/>
    <xf numFmtId="0" fontId="9" fillId="6" borderId="16" xfId="0" applyFont="1" applyFill="1" applyBorder="1" applyAlignment="1">
      <alignment horizontal="left" vertical="top"/>
    </xf>
    <xf numFmtId="0" fontId="9" fillId="6" borderId="17" xfId="0" applyFont="1" applyFill="1" applyBorder="1" applyAlignment="1">
      <alignment horizontal="left" vertical="top"/>
    </xf>
    <xf numFmtId="0" fontId="2" fillId="2" borderId="1" xfId="0" applyFont="1" applyFill="1" applyBorder="1" applyAlignment="1">
      <alignment vertical="top" wrapText="1"/>
    </xf>
    <xf numFmtId="0" fontId="2" fillId="2" borderId="3" xfId="0" applyFont="1" applyFill="1" applyBorder="1" applyAlignment="1">
      <alignment vertical="top" wrapText="1"/>
    </xf>
    <xf numFmtId="0" fontId="8" fillId="4" borderId="5" xfId="0" applyFont="1" applyFill="1" applyBorder="1" applyAlignment="1">
      <alignment vertical="top"/>
    </xf>
    <xf numFmtId="0" fontId="0" fillId="5" borderId="6" xfId="0" applyFill="1" applyBorder="1"/>
    <xf numFmtId="9" fontId="2" fillId="0" borderId="4" xfId="1" applyNumberFormat="1" applyFont="1" applyBorder="1" applyAlignment="1">
      <alignment horizontal="right" vertical="top"/>
    </xf>
    <xf numFmtId="9" fontId="3" fillId="5" borderId="6" xfId="1" applyNumberFormat="1" applyFont="1" applyFill="1" applyBorder="1" applyAlignment="1">
      <alignment horizontal="right" vertical="top"/>
    </xf>
    <xf numFmtId="0" fontId="7" fillId="0" borderId="0" xfId="0" applyFont="1"/>
    <xf numFmtId="0" fontId="2" fillId="2" borderId="12"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9" fillId="6" borderId="16" xfId="0" applyFont="1" applyFill="1" applyBorder="1" applyAlignment="1">
      <alignment horizontal="left" vertical="top"/>
    </xf>
    <xf numFmtId="0" fontId="9" fillId="6" borderId="20" xfId="0" applyFont="1" applyFill="1" applyBorder="1" applyAlignment="1">
      <alignment horizontal="left" vertical="top"/>
    </xf>
    <xf numFmtId="0" fontId="3" fillId="0" borderId="15" xfId="0" applyFont="1" applyBorder="1" applyAlignment="1">
      <alignment horizontal="center" vertical="top"/>
    </xf>
    <xf numFmtId="0" fontId="3" fillId="0" borderId="18" xfId="0" applyFont="1" applyBorder="1" applyAlignment="1">
      <alignment horizontal="center" vertical="top"/>
    </xf>
    <xf numFmtId="0" fontId="6" fillId="0" borderId="0" xfId="0" applyFont="1" applyAlignment="1">
      <alignment horizontal="left" vertical="center"/>
    </xf>
    <xf numFmtId="0" fontId="9" fillId="6" borderId="5" xfId="0" applyFont="1" applyFill="1" applyBorder="1" applyAlignment="1">
      <alignment horizontal="left" vertical="top"/>
    </xf>
    <xf numFmtId="0" fontId="0" fillId="6" borderId="8" xfId="0" applyFill="1" applyBorder="1" applyAlignment="1"/>
    <xf numFmtId="0" fontId="0" fillId="6" borderId="7" xfId="0" applyFill="1" applyBorder="1" applyAlignment="1"/>
    <xf numFmtId="0" fontId="2" fillId="2" borderId="3" xfId="0" applyFont="1" applyFill="1" applyBorder="1" applyAlignment="1">
      <alignment horizontal="left" vertical="top" wrapText="1"/>
    </xf>
    <xf numFmtId="0" fontId="0" fillId="2" borderId="2" xfId="0" applyFill="1" applyBorder="1" applyAlignment="1">
      <alignment wrapText="1"/>
    </xf>
    <xf numFmtId="0" fontId="0" fillId="2" borderId="3" xfId="0" applyFill="1" applyBorder="1" applyAlignment="1">
      <alignment wrapText="1"/>
    </xf>
    <xf numFmtId="0" fontId="8" fillId="4" borderId="5" xfId="0" applyFont="1" applyFill="1" applyBorder="1" applyAlignment="1">
      <alignment horizontal="left" vertical="top"/>
    </xf>
    <xf numFmtId="0" fontId="0" fillId="4" borderId="7" xfId="0" applyFill="1" applyBorder="1" applyAlignment="1"/>
    <xf numFmtId="0" fontId="7" fillId="0" borderId="0" xfId="0" applyFont="1" applyAlignment="1"/>
    <xf numFmtId="0" fontId="3" fillId="0" borderId="0" xfId="0" applyFont="1" applyAlignment="1">
      <alignment horizontal="center" vertical="top"/>
    </xf>
    <xf numFmtId="0" fontId="0" fillId="0" borderId="0" xfId="0" applyAlignment="1"/>
    <xf numFmtId="0" fontId="2" fillId="2" borderId="1" xfId="0" applyFont="1" applyFill="1" applyBorder="1" applyAlignment="1">
      <alignment horizontal="left" vertical="top" wrapText="1"/>
    </xf>
    <xf numFmtId="0" fontId="3" fillId="0" borderId="0" xfId="0" applyFont="1" applyAlignment="1">
      <alignment horizontal="center" vertical="center"/>
    </xf>
    <xf numFmtId="0" fontId="0" fillId="0" borderId="0" xfId="0" applyAlignment="1">
      <alignment vertical="center"/>
    </xf>
    <xf numFmtId="0" fontId="2" fillId="2" borderId="1"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2" fillId="2" borderId="1" xfId="0" applyFont="1" applyFill="1" applyBorder="1" applyAlignment="1">
      <alignment horizontal="left" vertical="top"/>
    </xf>
    <xf numFmtId="0" fontId="0" fillId="2" borderId="3" xfId="0" applyFill="1" applyBorder="1"/>
    <xf numFmtId="0" fontId="0" fillId="0" borderId="0" xfId="0" applyAlignment="1">
      <alignment horizontal="left" vertical="top" wrapText="1"/>
    </xf>
    <xf numFmtId="0" fontId="2" fillId="2" borderId="1" xfId="0" applyFont="1"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8" fillId="4" borderId="16" xfId="0" applyFont="1" applyFill="1" applyBorder="1" applyAlignment="1">
      <alignment horizontal="left" vertical="top"/>
    </xf>
    <xf numFmtId="0" fontId="8" fillId="4" borderId="17" xfId="0" applyFont="1" applyFill="1" applyBorder="1" applyAlignment="1">
      <alignment horizontal="left" vertical="top"/>
    </xf>
    <xf numFmtId="0" fontId="2" fillId="2" borderId="22" xfId="0" applyFont="1" applyFill="1" applyBorder="1" applyAlignment="1">
      <alignment horizontal="left" vertical="top"/>
    </xf>
    <xf numFmtId="0" fontId="2" fillId="2" borderId="11" xfId="0" applyFont="1" applyFill="1" applyBorder="1" applyAlignment="1">
      <alignment horizontal="left" vertical="top"/>
    </xf>
    <xf numFmtId="0" fontId="2" fillId="2" borderId="1" xfId="0" applyFont="1" applyFill="1" applyBorder="1" applyAlignment="1">
      <alignment horizontal="lef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2" fillId="2" borderId="1" xfId="0" applyFont="1" applyFill="1" applyBorder="1" applyAlignment="1">
      <alignment horizontal="center" vertical="top"/>
    </xf>
    <xf numFmtId="0" fontId="0" fillId="2" borderId="10" xfId="0" applyFill="1" applyBorder="1" applyAlignment="1">
      <alignment horizontal="center"/>
    </xf>
    <xf numFmtId="0" fontId="0" fillId="2" borderId="11" xfId="0" applyFill="1" applyBorder="1" applyAlignment="1">
      <alignment horizontal="center"/>
    </xf>
    <xf numFmtId="0" fontId="0" fillId="6" borderId="7" xfId="0" applyFill="1" applyBorder="1"/>
    <xf numFmtId="0" fontId="3" fillId="0" borderId="0" xfId="0" applyFont="1" applyBorder="1" applyAlignment="1">
      <alignment horizontal="center" vertical="top"/>
    </xf>
    <xf numFmtId="0" fontId="3" fillId="0" borderId="21" xfId="0" applyFont="1" applyBorder="1" applyAlignment="1">
      <alignment horizontal="center" vertical="top"/>
    </xf>
    <xf numFmtId="0" fontId="0" fillId="0" borderId="0" xfId="0"/>
    <xf numFmtId="0" fontId="0" fillId="2" borderId="2" xfId="0" applyFill="1" applyBorder="1" applyAlignment="1"/>
    <xf numFmtId="0" fontId="0" fillId="2" borderId="3" xfId="0" applyFill="1" applyBorder="1" applyAlignment="1"/>
    <xf numFmtId="0" fontId="2" fillId="2" borderId="3" xfId="0" applyFont="1" applyFill="1" applyBorder="1" applyAlignment="1">
      <alignment horizontal="left" vertical="top"/>
    </xf>
  </cellXfs>
  <cellStyles count="2">
    <cellStyle name="Procent" xfId="1" builtinId="5"/>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1"/>
  <sheetViews>
    <sheetView tabSelected="1" topLeftCell="A130" zoomScaleNormal="100" workbookViewId="0">
      <selection activeCell="H141" sqref="A1:H141"/>
    </sheetView>
  </sheetViews>
  <sheetFormatPr defaultRowHeight="12.75" customHeight="1" x14ac:dyDescent="0.25"/>
  <cols>
    <col min="1" max="1" width="17.54296875" customWidth="1"/>
    <col min="2" max="2" width="19.54296875" customWidth="1"/>
    <col min="3" max="3" width="54.1796875" bestFit="1" customWidth="1"/>
    <col min="4" max="7" width="11.26953125" bestFit="1" customWidth="1"/>
  </cols>
  <sheetData>
    <row r="1" spans="1:8" ht="12.5" x14ac:dyDescent="0.25">
      <c r="A1" s="18" t="s">
        <v>0</v>
      </c>
      <c r="B1" s="18"/>
      <c r="C1" s="18"/>
      <c r="D1" s="18"/>
      <c r="E1" s="18"/>
      <c r="F1" s="18"/>
      <c r="G1" s="18"/>
      <c r="H1" s="18"/>
    </row>
    <row r="2" spans="1:8" ht="12.5" x14ac:dyDescent="0.25">
      <c r="A2" s="18" t="s">
        <v>1</v>
      </c>
      <c r="B2" s="18"/>
      <c r="C2" s="18"/>
      <c r="D2" s="18"/>
      <c r="E2" s="18"/>
      <c r="F2" s="18"/>
      <c r="G2" s="18"/>
      <c r="H2" s="18"/>
    </row>
    <row r="3" spans="1:8" ht="12.5" x14ac:dyDescent="0.25">
      <c r="A3" s="18" t="s">
        <v>2</v>
      </c>
      <c r="B3" s="18"/>
      <c r="C3" s="18"/>
      <c r="D3" s="18"/>
      <c r="E3" s="18"/>
      <c r="F3" s="18"/>
      <c r="G3" s="18"/>
      <c r="H3" s="18"/>
    </row>
    <row r="4" spans="1:8" ht="12.5" x14ac:dyDescent="0.25">
      <c r="A4" s="18" t="s">
        <v>3</v>
      </c>
      <c r="B4" s="18"/>
      <c r="C4" s="18"/>
      <c r="D4" s="18"/>
      <c r="E4" s="18"/>
      <c r="F4" s="18"/>
      <c r="G4" s="18"/>
      <c r="H4" s="18"/>
    </row>
    <row r="5" spans="1:8" ht="12.5" x14ac:dyDescent="0.25">
      <c r="A5" s="18" t="s">
        <v>4</v>
      </c>
      <c r="B5" s="18"/>
      <c r="C5" s="18"/>
      <c r="D5" s="18"/>
      <c r="E5" s="18"/>
      <c r="F5" s="18"/>
      <c r="G5" s="18"/>
      <c r="H5" s="18"/>
    </row>
    <row r="7" spans="1:8" ht="13" x14ac:dyDescent="0.25">
      <c r="A7" s="54" t="s">
        <v>5</v>
      </c>
      <c r="B7" s="63"/>
      <c r="C7" s="63"/>
      <c r="D7" s="63"/>
      <c r="E7" s="63"/>
      <c r="F7" s="63"/>
      <c r="G7" s="63"/>
      <c r="H7" s="18"/>
    </row>
    <row r="9" spans="1:8" ht="14.5" x14ac:dyDescent="0.35">
      <c r="A9" s="3" t="s">
        <v>6</v>
      </c>
      <c r="B9" s="3"/>
      <c r="C9" s="11"/>
      <c r="D9" s="18"/>
      <c r="E9" s="18"/>
      <c r="F9" s="18"/>
      <c r="G9" s="18"/>
      <c r="H9" s="18"/>
    </row>
    <row r="10" spans="1:8" ht="14.5" x14ac:dyDescent="0.35">
      <c r="A10" s="3" t="s">
        <v>7</v>
      </c>
      <c r="B10" s="3"/>
      <c r="C10" s="11"/>
      <c r="D10" s="18"/>
      <c r="E10" s="18"/>
      <c r="F10" s="18"/>
      <c r="G10" s="18"/>
      <c r="H10" s="18"/>
    </row>
    <row r="11" spans="1:8" ht="12.75" customHeight="1" thickBot="1" x14ac:dyDescent="0.3">
      <c r="A11" s="18"/>
      <c r="B11" s="18"/>
      <c r="C11" s="18"/>
      <c r="D11" s="18"/>
      <c r="E11" s="18"/>
      <c r="F11" s="18"/>
      <c r="G11" s="18"/>
      <c r="H11" s="18"/>
    </row>
    <row r="12" spans="1:8" ht="12.75" customHeight="1" thickBot="1" x14ac:dyDescent="0.3">
      <c r="A12" s="64" t="s">
        <v>8</v>
      </c>
      <c r="B12" s="65"/>
      <c r="C12" s="65"/>
      <c r="D12" s="6" t="s">
        <v>9</v>
      </c>
      <c r="E12" s="6" t="s">
        <v>10</v>
      </c>
      <c r="F12" s="6" t="s">
        <v>11</v>
      </c>
      <c r="G12" s="6" t="s">
        <v>12</v>
      </c>
      <c r="H12" s="6" t="s">
        <v>13</v>
      </c>
    </row>
    <row r="13" spans="1:8" ht="12.75" customHeight="1" thickBot="1" x14ac:dyDescent="0.3">
      <c r="A13" s="66" t="s">
        <v>14</v>
      </c>
      <c r="B13" s="66" t="s">
        <v>15</v>
      </c>
      <c r="C13" s="19" t="s">
        <v>16</v>
      </c>
      <c r="D13" s="1">
        <v>138</v>
      </c>
      <c r="E13" s="1">
        <v>153</v>
      </c>
      <c r="F13" s="1">
        <v>141</v>
      </c>
      <c r="G13" s="1">
        <v>123</v>
      </c>
      <c r="H13" s="1">
        <v>132</v>
      </c>
    </row>
    <row r="14" spans="1:8" ht="12.75" customHeight="1" thickBot="1" x14ac:dyDescent="0.3">
      <c r="A14" s="59"/>
      <c r="B14" s="59"/>
      <c r="C14" s="20" t="s">
        <v>17</v>
      </c>
      <c r="D14" s="1">
        <v>265</v>
      </c>
      <c r="E14" s="1">
        <v>215</v>
      </c>
      <c r="F14" s="1">
        <v>225</v>
      </c>
      <c r="G14" s="1">
        <v>174</v>
      </c>
      <c r="H14" s="1">
        <v>162</v>
      </c>
    </row>
    <row r="15" spans="1:8" ht="12.75" customHeight="1" thickBot="1" x14ac:dyDescent="0.3">
      <c r="A15" s="59"/>
      <c r="B15" s="59"/>
      <c r="C15" s="20" t="s">
        <v>18</v>
      </c>
      <c r="D15" s="1">
        <v>45</v>
      </c>
      <c r="E15" s="1">
        <v>38</v>
      </c>
      <c r="F15" s="1">
        <v>36</v>
      </c>
      <c r="G15" s="1">
        <v>30</v>
      </c>
      <c r="H15" s="1">
        <v>40</v>
      </c>
    </row>
    <row r="16" spans="1:8" ht="12.75" customHeight="1" thickBot="1" x14ac:dyDescent="0.3">
      <c r="A16" s="59"/>
      <c r="B16" s="59"/>
      <c r="C16" s="20" t="s">
        <v>19</v>
      </c>
      <c r="D16" s="1">
        <v>93</v>
      </c>
      <c r="E16" s="1">
        <v>89</v>
      </c>
      <c r="F16" s="1">
        <v>58</v>
      </c>
      <c r="G16" s="1">
        <v>55</v>
      </c>
      <c r="H16" s="1">
        <v>61</v>
      </c>
    </row>
    <row r="17" spans="1:8" ht="12.75" customHeight="1" thickBot="1" x14ac:dyDescent="0.3">
      <c r="A17" s="59"/>
      <c r="B17" s="59"/>
      <c r="C17" s="20" t="s">
        <v>20</v>
      </c>
      <c r="D17" s="1">
        <v>85</v>
      </c>
      <c r="E17" s="1">
        <v>123</v>
      </c>
      <c r="F17" s="1">
        <v>99</v>
      </c>
      <c r="G17" s="1">
        <v>79</v>
      </c>
      <c r="H17" s="1">
        <v>92</v>
      </c>
    </row>
    <row r="18" spans="1:8" ht="12.75" customHeight="1" thickBot="1" x14ac:dyDescent="0.3">
      <c r="A18" s="59"/>
      <c r="B18" s="59"/>
      <c r="C18" s="20" t="s">
        <v>21</v>
      </c>
      <c r="D18" s="1">
        <v>34</v>
      </c>
      <c r="E18" s="1">
        <v>35</v>
      </c>
      <c r="F18" s="1">
        <v>31</v>
      </c>
      <c r="G18" s="1">
        <v>26</v>
      </c>
      <c r="H18" s="1">
        <v>31</v>
      </c>
    </row>
    <row r="19" spans="1:8" ht="12.75" customHeight="1" thickBot="1" x14ac:dyDescent="0.3">
      <c r="A19" s="59"/>
      <c r="B19" s="59"/>
      <c r="C19" s="20" t="s">
        <v>22</v>
      </c>
      <c r="D19" s="1">
        <v>246</v>
      </c>
      <c r="E19" s="1">
        <v>203</v>
      </c>
      <c r="F19" s="1">
        <v>173</v>
      </c>
      <c r="G19" s="1">
        <v>203</v>
      </c>
      <c r="H19" s="1">
        <v>184</v>
      </c>
    </row>
    <row r="20" spans="1:8" ht="12.75" customHeight="1" thickBot="1" x14ac:dyDescent="0.3">
      <c r="A20" s="59"/>
      <c r="B20" s="59"/>
      <c r="C20" s="20" t="s">
        <v>23</v>
      </c>
      <c r="D20" s="1">
        <v>140</v>
      </c>
      <c r="E20" s="1">
        <v>116</v>
      </c>
      <c r="F20" s="1">
        <v>102</v>
      </c>
      <c r="G20" s="1">
        <v>71</v>
      </c>
      <c r="H20" s="1">
        <v>55</v>
      </c>
    </row>
    <row r="21" spans="1:8" ht="12.75" customHeight="1" thickBot="1" x14ac:dyDescent="0.3">
      <c r="A21" s="59"/>
      <c r="B21" s="59"/>
      <c r="C21" s="20" t="s">
        <v>24</v>
      </c>
      <c r="D21" s="1">
        <v>230</v>
      </c>
      <c r="E21" s="1">
        <v>184</v>
      </c>
      <c r="F21" s="1">
        <v>162</v>
      </c>
      <c r="G21" s="1">
        <v>156</v>
      </c>
      <c r="H21" s="1">
        <v>122</v>
      </c>
    </row>
    <row r="22" spans="1:8" ht="12.75" customHeight="1" thickBot="1" x14ac:dyDescent="0.3">
      <c r="A22" s="59"/>
      <c r="B22" s="59"/>
      <c r="C22" s="20" t="s">
        <v>25</v>
      </c>
      <c r="D22" s="1">
        <v>246</v>
      </c>
      <c r="E22" s="1">
        <v>205</v>
      </c>
      <c r="F22" s="1">
        <v>168</v>
      </c>
      <c r="G22" s="1">
        <v>150</v>
      </c>
      <c r="H22" s="1">
        <v>163</v>
      </c>
    </row>
    <row r="23" spans="1:8" ht="12.75" customHeight="1" thickBot="1" x14ac:dyDescent="0.3">
      <c r="A23" s="59"/>
      <c r="B23" s="59"/>
      <c r="C23" s="20" t="s">
        <v>26</v>
      </c>
      <c r="D23" s="1">
        <v>114</v>
      </c>
      <c r="E23" s="1">
        <v>120</v>
      </c>
      <c r="F23" s="1">
        <v>112</v>
      </c>
      <c r="G23" s="1">
        <v>127</v>
      </c>
      <c r="H23" s="1">
        <v>105</v>
      </c>
    </row>
    <row r="24" spans="1:8" ht="12.75" customHeight="1" thickBot="1" x14ac:dyDescent="0.3">
      <c r="A24" s="59"/>
      <c r="B24" s="59"/>
      <c r="C24" s="20" t="s">
        <v>27</v>
      </c>
      <c r="D24" s="1">
        <v>126</v>
      </c>
      <c r="E24" s="1">
        <v>103</v>
      </c>
      <c r="F24" s="1">
        <v>125</v>
      </c>
      <c r="G24" s="1">
        <v>93</v>
      </c>
      <c r="H24" s="1">
        <v>101</v>
      </c>
    </row>
    <row r="25" spans="1:8" ht="12.75" customHeight="1" thickBot="1" x14ac:dyDescent="0.3">
      <c r="A25" s="59"/>
      <c r="B25" s="59"/>
      <c r="C25" s="20" t="s">
        <v>28</v>
      </c>
      <c r="D25" s="1">
        <v>232</v>
      </c>
      <c r="E25" s="1">
        <v>221</v>
      </c>
      <c r="F25" s="1">
        <v>187</v>
      </c>
      <c r="G25" s="1">
        <v>152</v>
      </c>
      <c r="H25" s="1">
        <v>119</v>
      </c>
    </row>
    <row r="26" spans="1:8" ht="12.75" customHeight="1" thickBot="1" x14ac:dyDescent="0.3">
      <c r="A26" s="59"/>
      <c r="B26" s="59"/>
      <c r="C26" s="20" t="s">
        <v>29</v>
      </c>
      <c r="D26" s="1">
        <v>162</v>
      </c>
      <c r="E26" s="1">
        <v>111</v>
      </c>
      <c r="F26" s="1">
        <v>125</v>
      </c>
      <c r="G26" s="1">
        <v>126</v>
      </c>
      <c r="H26" s="1">
        <v>119</v>
      </c>
    </row>
    <row r="27" spans="1:8" ht="12.75" customHeight="1" thickBot="1" x14ac:dyDescent="0.3">
      <c r="A27" s="59"/>
      <c r="B27" s="60"/>
      <c r="C27" s="17" t="s">
        <v>30</v>
      </c>
      <c r="D27" s="4">
        <v>2156</v>
      </c>
      <c r="E27" s="4">
        <v>1916</v>
      </c>
      <c r="F27" s="4">
        <v>1744</v>
      </c>
      <c r="G27" s="4">
        <v>1565</v>
      </c>
      <c r="H27" s="4">
        <v>1486</v>
      </c>
    </row>
    <row r="28" spans="1:8" ht="12.75" customHeight="1" thickBot="1" x14ac:dyDescent="0.3">
      <c r="A28" s="59"/>
      <c r="B28" s="58" t="s">
        <v>31</v>
      </c>
      <c r="C28" s="20" t="s">
        <v>16</v>
      </c>
      <c r="D28" s="1">
        <v>141</v>
      </c>
      <c r="E28" s="1">
        <v>140</v>
      </c>
      <c r="F28" s="1">
        <v>136</v>
      </c>
      <c r="G28" s="1">
        <v>155</v>
      </c>
      <c r="H28" s="1">
        <v>139</v>
      </c>
    </row>
    <row r="29" spans="1:8" ht="12.75" customHeight="1" thickBot="1" x14ac:dyDescent="0.3">
      <c r="A29" s="59"/>
      <c r="B29" s="59"/>
      <c r="C29" s="20" t="s">
        <v>17</v>
      </c>
      <c r="D29" s="1">
        <v>344</v>
      </c>
      <c r="E29" s="1">
        <v>280</v>
      </c>
      <c r="F29" s="1">
        <v>268</v>
      </c>
      <c r="G29" s="1">
        <v>289</v>
      </c>
      <c r="H29" s="1">
        <v>298</v>
      </c>
    </row>
    <row r="30" spans="1:8" ht="12.75" customHeight="1" thickBot="1" x14ac:dyDescent="0.3">
      <c r="A30" s="59"/>
      <c r="B30" s="59"/>
      <c r="C30" s="20" t="s">
        <v>18</v>
      </c>
      <c r="D30" s="1">
        <v>56</v>
      </c>
      <c r="E30" s="1">
        <v>59</v>
      </c>
      <c r="F30" s="1">
        <v>38</v>
      </c>
      <c r="G30" s="1">
        <v>54</v>
      </c>
      <c r="H30" s="1">
        <v>47</v>
      </c>
    </row>
    <row r="31" spans="1:8" ht="12.75" customHeight="1" thickBot="1" x14ac:dyDescent="0.3">
      <c r="A31" s="59"/>
      <c r="B31" s="59"/>
      <c r="C31" s="20" t="s">
        <v>19</v>
      </c>
      <c r="D31" s="1">
        <v>129</v>
      </c>
      <c r="E31" s="1">
        <v>102</v>
      </c>
      <c r="F31" s="1">
        <v>77</v>
      </c>
      <c r="G31" s="1">
        <v>74</v>
      </c>
      <c r="H31" s="1">
        <v>85</v>
      </c>
    </row>
    <row r="32" spans="1:8" ht="12.75" customHeight="1" thickBot="1" x14ac:dyDescent="0.3">
      <c r="A32" s="59"/>
      <c r="B32" s="59"/>
      <c r="C32" s="20" t="s">
        <v>20</v>
      </c>
      <c r="D32" s="1">
        <v>118</v>
      </c>
      <c r="E32" s="1">
        <v>133</v>
      </c>
      <c r="F32" s="1">
        <v>139</v>
      </c>
      <c r="G32" s="1">
        <v>121</v>
      </c>
      <c r="H32" s="1">
        <v>128</v>
      </c>
    </row>
    <row r="33" spans="1:8" ht="12.75" customHeight="1" thickBot="1" x14ac:dyDescent="0.3">
      <c r="A33" s="59"/>
      <c r="B33" s="59"/>
      <c r="C33" s="20" t="s">
        <v>21</v>
      </c>
      <c r="D33" s="1">
        <v>34</v>
      </c>
      <c r="E33" s="1">
        <v>45</v>
      </c>
      <c r="F33" s="1">
        <v>32</v>
      </c>
      <c r="G33" s="1">
        <v>46</v>
      </c>
      <c r="H33" s="1">
        <v>45</v>
      </c>
    </row>
    <row r="34" spans="1:8" ht="12.75" customHeight="1" thickBot="1" x14ac:dyDescent="0.3">
      <c r="A34" s="59"/>
      <c r="B34" s="59"/>
      <c r="C34" s="20" t="s">
        <v>22</v>
      </c>
      <c r="D34" s="1">
        <v>374</v>
      </c>
      <c r="E34" s="1">
        <v>254</v>
      </c>
      <c r="F34" s="1">
        <v>273</v>
      </c>
      <c r="G34" s="1">
        <v>242</v>
      </c>
      <c r="H34" s="1">
        <v>261</v>
      </c>
    </row>
    <row r="35" spans="1:8" ht="12.75" customHeight="1" thickBot="1" x14ac:dyDescent="0.3">
      <c r="A35" s="59"/>
      <c r="B35" s="59"/>
      <c r="C35" s="20" t="s">
        <v>23</v>
      </c>
      <c r="D35" s="1">
        <v>158</v>
      </c>
      <c r="E35" s="1">
        <v>145</v>
      </c>
      <c r="F35" s="1">
        <v>151</v>
      </c>
      <c r="G35" s="1">
        <v>104</v>
      </c>
      <c r="H35" s="1">
        <v>90</v>
      </c>
    </row>
    <row r="36" spans="1:8" ht="12.75" customHeight="1" thickBot="1" x14ac:dyDescent="0.3">
      <c r="A36" s="59"/>
      <c r="B36" s="59"/>
      <c r="C36" s="20" t="s">
        <v>24</v>
      </c>
      <c r="D36" s="1">
        <v>395</v>
      </c>
      <c r="E36" s="1">
        <v>319</v>
      </c>
      <c r="F36" s="1">
        <v>301</v>
      </c>
      <c r="G36" s="1">
        <v>356</v>
      </c>
      <c r="H36" s="1">
        <v>337</v>
      </c>
    </row>
    <row r="37" spans="1:8" ht="12.75" customHeight="1" thickBot="1" x14ac:dyDescent="0.3">
      <c r="A37" s="59"/>
      <c r="B37" s="59"/>
      <c r="C37" s="20" t="s">
        <v>25</v>
      </c>
      <c r="D37" s="1">
        <v>478</v>
      </c>
      <c r="E37" s="1">
        <v>403</v>
      </c>
      <c r="F37" s="1">
        <v>424</v>
      </c>
      <c r="G37" s="1">
        <v>400</v>
      </c>
      <c r="H37" s="1">
        <v>340</v>
      </c>
    </row>
    <row r="38" spans="1:8" ht="12.75" customHeight="1" thickBot="1" x14ac:dyDescent="0.3">
      <c r="A38" s="59"/>
      <c r="B38" s="59"/>
      <c r="C38" s="20" t="s">
        <v>26</v>
      </c>
      <c r="D38" s="1">
        <v>316</v>
      </c>
      <c r="E38" s="1">
        <v>238</v>
      </c>
      <c r="F38" s="1">
        <v>234</v>
      </c>
      <c r="G38" s="1">
        <v>246</v>
      </c>
      <c r="H38" s="1">
        <v>223</v>
      </c>
    </row>
    <row r="39" spans="1:8" ht="12.75" customHeight="1" thickBot="1" x14ac:dyDescent="0.3">
      <c r="A39" s="59"/>
      <c r="B39" s="59"/>
      <c r="C39" s="20" t="s">
        <v>27</v>
      </c>
      <c r="D39" s="1">
        <v>196</v>
      </c>
      <c r="E39" s="1">
        <v>178</v>
      </c>
      <c r="F39" s="1">
        <v>149</v>
      </c>
      <c r="G39" s="1">
        <v>139</v>
      </c>
      <c r="H39" s="1">
        <v>128</v>
      </c>
    </row>
    <row r="40" spans="1:8" ht="12.75" customHeight="1" thickBot="1" x14ac:dyDescent="0.3">
      <c r="A40" s="59"/>
      <c r="B40" s="59"/>
      <c r="C40" s="20" t="s">
        <v>28</v>
      </c>
      <c r="D40" s="1">
        <v>363</v>
      </c>
      <c r="E40" s="1">
        <v>324</v>
      </c>
      <c r="F40" s="1">
        <v>340</v>
      </c>
      <c r="G40" s="1">
        <v>278</v>
      </c>
      <c r="H40" s="1">
        <v>253</v>
      </c>
    </row>
    <row r="41" spans="1:8" ht="12.75" customHeight="1" thickBot="1" x14ac:dyDescent="0.3">
      <c r="A41" s="59"/>
      <c r="B41" s="59"/>
      <c r="C41" s="20" t="s">
        <v>29</v>
      </c>
      <c r="D41" s="1">
        <v>295</v>
      </c>
      <c r="E41" s="1">
        <v>181</v>
      </c>
      <c r="F41" s="1">
        <v>169</v>
      </c>
      <c r="G41" s="1">
        <v>197</v>
      </c>
      <c r="H41" s="1">
        <v>187</v>
      </c>
    </row>
    <row r="42" spans="1:8" ht="12.75" customHeight="1" thickBot="1" x14ac:dyDescent="0.3">
      <c r="A42" s="59"/>
      <c r="B42" s="60"/>
      <c r="C42" s="17" t="s">
        <v>30</v>
      </c>
      <c r="D42" s="4">
        <v>3397</v>
      </c>
      <c r="E42" s="4">
        <v>2801</v>
      </c>
      <c r="F42" s="4">
        <v>2731</v>
      </c>
      <c r="G42" s="4">
        <v>2701</v>
      </c>
      <c r="H42" s="4">
        <v>2561</v>
      </c>
    </row>
    <row r="43" spans="1:8" ht="12.75" customHeight="1" thickBot="1" x14ac:dyDescent="0.3">
      <c r="A43" s="59"/>
      <c r="B43" s="58" t="s">
        <v>32</v>
      </c>
      <c r="C43" s="20" t="s">
        <v>16</v>
      </c>
      <c r="D43" s="1">
        <v>226</v>
      </c>
      <c r="E43" s="1">
        <v>292</v>
      </c>
      <c r="F43" s="1">
        <v>342</v>
      </c>
      <c r="G43" s="1">
        <v>261</v>
      </c>
      <c r="H43" s="1">
        <v>215</v>
      </c>
    </row>
    <row r="44" spans="1:8" ht="12.75" customHeight="1" thickBot="1" x14ac:dyDescent="0.3">
      <c r="A44" s="59"/>
      <c r="B44" s="59"/>
      <c r="C44" s="20" t="s">
        <v>17</v>
      </c>
      <c r="D44" s="1">
        <v>633</v>
      </c>
      <c r="E44" s="1">
        <v>653</v>
      </c>
      <c r="F44" s="1">
        <v>632</v>
      </c>
      <c r="G44" s="1">
        <v>564</v>
      </c>
      <c r="H44" s="1">
        <v>528</v>
      </c>
    </row>
    <row r="45" spans="1:8" ht="12.75" customHeight="1" thickBot="1" x14ac:dyDescent="0.3">
      <c r="A45" s="59"/>
      <c r="B45" s="59"/>
      <c r="C45" s="20" t="s">
        <v>18</v>
      </c>
      <c r="D45" s="1">
        <v>106</v>
      </c>
      <c r="E45" s="1">
        <v>147</v>
      </c>
      <c r="F45" s="1">
        <v>156</v>
      </c>
      <c r="G45" s="1">
        <v>144</v>
      </c>
      <c r="H45" s="1">
        <v>104</v>
      </c>
    </row>
    <row r="46" spans="1:8" ht="12.75" customHeight="1" thickBot="1" x14ac:dyDescent="0.3">
      <c r="A46" s="59"/>
      <c r="B46" s="59"/>
      <c r="C46" s="20" t="s">
        <v>19</v>
      </c>
      <c r="D46" s="1">
        <v>211</v>
      </c>
      <c r="E46" s="1">
        <v>209</v>
      </c>
      <c r="F46" s="1">
        <v>193</v>
      </c>
      <c r="G46" s="1">
        <v>181</v>
      </c>
      <c r="H46" s="1">
        <v>219</v>
      </c>
    </row>
    <row r="47" spans="1:8" ht="12.75" customHeight="1" thickBot="1" x14ac:dyDescent="0.3">
      <c r="A47" s="59"/>
      <c r="B47" s="59"/>
      <c r="C47" s="20" t="s">
        <v>20</v>
      </c>
      <c r="D47" s="1">
        <v>243</v>
      </c>
      <c r="E47" s="1">
        <v>280</v>
      </c>
      <c r="F47" s="1">
        <v>291</v>
      </c>
      <c r="G47" s="1">
        <v>256</v>
      </c>
      <c r="H47" s="1">
        <v>208</v>
      </c>
    </row>
    <row r="48" spans="1:8" ht="12.75" customHeight="1" thickBot="1" x14ac:dyDescent="0.3">
      <c r="A48" s="59"/>
      <c r="B48" s="59"/>
      <c r="C48" s="20" t="s">
        <v>21</v>
      </c>
      <c r="D48" s="1">
        <v>79</v>
      </c>
      <c r="E48" s="1">
        <v>69</v>
      </c>
      <c r="F48" s="1">
        <v>78</v>
      </c>
      <c r="G48" s="1">
        <v>66</v>
      </c>
      <c r="H48" s="1">
        <v>79</v>
      </c>
    </row>
    <row r="49" spans="1:8" ht="12.75" customHeight="1" thickBot="1" x14ac:dyDescent="0.3">
      <c r="A49" s="59"/>
      <c r="B49" s="59"/>
      <c r="C49" s="20" t="s">
        <v>22</v>
      </c>
      <c r="D49" s="1">
        <v>350</v>
      </c>
      <c r="E49" s="1">
        <v>302</v>
      </c>
      <c r="F49" s="1">
        <v>290</v>
      </c>
      <c r="G49" s="1">
        <v>337</v>
      </c>
      <c r="H49" s="1">
        <v>326</v>
      </c>
    </row>
    <row r="50" spans="1:8" ht="12.75" customHeight="1" thickBot="1" x14ac:dyDescent="0.3">
      <c r="A50" s="59"/>
      <c r="B50" s="59"/>
      <c r="C50" s="20" t="s">
        <v>23</v>
      </c>
      <c r="D50" s="1">
        <v>103</v>
      </c>
      <c r="E50" s="1">
        <v>80</v>
      </c>
      <c r="F50" s="1">
        <v>107</v>
      </c>
      <c r="G50" s="1">
        <v>105</v>
      </c>
      <c r="H50" s="1">
        <v>80</v>
      </c>
    </row>
    <row r="51" spans="1:8" ht="12.75" customHeight="1" thickBot="1" x14ac:dyDescent="0.3">
      <c r="A51" s="59"/>
      <c r="B51" s="59"/>
      <c r="C51" s="20" t="s">
        <v>24</v>
      </c>
      <c r="D51" s="1">
        <v>233</v>
      </c>
      <c r="E51" s="1">
        <v>225</v>
      </c>
      <c r="F51" s="1">
        <v>216</v>
      </c>
      <c r="G51" s="1">
        <v>219</v>
      </c>
      <c r="H51" s="1">
        <v>238</v>
      </c>
    </row>
    <row r="52" spans="1:8" ht="12.75" customHeight="1" thickBot="1" x14ac:dyDescent="0.3">
      <c r="A52" s="59"/>
      <c r="B52" s="59"/>
      <c r="C52" s="20" t="s">
        <v>25</v>
      </c>
      <c r="D52" s="1">
        <v>332</v>
      </c>
      <c r="E52" s="1">
        <v>281</v>
      </c>
      <c r="F52" s="1">
        <v>289</v>
      </c>
      <c r="G52" s="1">
        <v>274</v>
      </c>
      <c r="H52" s="1">
        <v>265</v>
      </c>
    </row>
    <row r="53" spans="1:8" ht="12.75" customHeight="1" thickBot="1" x14ac:dyDescent="0.3">
      <c r="A53" s="59"/>
      <c r="B53" s="59"/>
      <c r="C53" s="20" t="s">
        <v>26</v>
      </c>
      <c r="D53" s="1">
        <v>155</v>
      </c>
      <c r="E53" s="1">
        <v>148</v>
      </c>
      <c r="F53" s="1">
        <v>109</v>
      </c>
      <c r="G53" s="1">
        <v>129</v>
      </c>
      <c r="H53" s="1">
        <v>140</v>
      </c>
    </row>
    <row r="54" spans="1:8" ht="12.75" customHeight="1" thickBot="1" x14ac:dyDescent="0.3">
      <c r="A54" s="59"/>
      <c r="B54" s="59"/>
      <c r="C54" s="20" t="s">
        <v>27</v>
      </c>
      <c r="D54" s="1">
        <v>122</v>
      </c>
      <c r="E54" s="1">
        <v>154</v>
      </c>
      <c r="F54" s="1">
        <v>111</v>
      </c>
      <c r="G54" s="1">
        <v>112</v>
      </c>
      <c r="H54" s="1">
        <v>127</v>
      </c>
    </row>
    <row r="55" spans="1:8" ht="12.75" customHeight="1" thickBot="1" x14ac:dyDescent="0.3">
      <c r="A55" s="59"/>
      <c r="B55" s="59"/>
      <c r="C55" s="20" t="s">
        <v>28</v>
      </c>
      <c r="D55" s="1">
        <v>467</v>
      </c>
      <c r="E55" s="1">
        <v>405</v>
      </c>
      <c r="F55" s="1">
        <v>349</v>
      </c>
      <c r="G55" s="1">
        <v>310</v>
      </c>
      <c r="H55" s="1">
        <v>279</v>
      </c>
    </row>
    <row r="56" spans="1:8" ht="12.75" customHeight="1" thickBot="1" x14ac:dyDescent="0.3">
      <c r="A56" s="59"/>
      <c r="B56" s="59"/>
      <c r="C56" s="20" t="s">
        <v>29</v>
      </c>
      <c r="D56" s="1">
        <v>396</v>
      </c>
      <c r="E56" s="1">
        <v>307</v>
      </c>
      <c r="F56" s="1">
        <v>319</v>
      </c>
      <c r="G56" s="1">
        <v>291</v>
      </c>
      <c r="H56" s="1">
        <v>270</v>
      </c>
    </row>
    <row r="57" spans="1:8" ht="12.75" customHeight="1" thickBot="1" x14ac:dyDescent="0.3">
      <c r="A57" s="59"/>
      <c r="B57" s="60"/>
      <c r="C57" s="17" t="s">
        <v>30</v>
      </c>
      <c r="D57" s="4">
        <v>3656</v>
      </c>
      <c r="E57" s="4">
        <v>3552</v>
      </c>
      <c r="F57" s="4">
        <v>3482</v>
      </c>
      <c r="G57" s="4">
        <v>3249</v>
      </c>
      <c r="H57" s="4">
        <v>3078</v>
      </c>
    </row>
    <row r="58" spans="1:8" ht="12.75" customHeight="1" thickBot="1" x14ac:dyDescent="0.3">
      <c r="A58" s="60"/>
      <c r="B58" s="61" t="s">
        <v>30</v>
      </c>
      <c r="C58" s="62"/>
      <c r="D58" s="4">
        <v>9209</v>
      </c>
      <c r="E58" s="4">
        <v>8269</v>
      </c>
      <c r="F58" s="4">
        <v>7957</v>
      </c>
      <c r="G58" s="4">
        <v>7515</v>
      </c>
      <c r="H58" s="4">
        <v>7125</v>
      </c>
    </row>
    <row r="59" spans="1:8" ht="12.75" customHeight="1" thickBot="1" x14ac:dyDescent="0.3">
      <c r="A59" s="58" t="s">
        <v>33</v>
      </c>
      <c r="B59" s="58" t="s">
        <v>34</v>
      </c>
      <c r="C59" s="20" t="s">
        <v>16</v>
      </c>
      <c r="D59" s="1">
        <v>56</v>
      </c>
      <c r="E59" s="1">
        <v>55</v>
      </c>
      <c r="F59" s="1">
        <v>54</v>
      </c>
      <c r="G59" s="1">
        <v>80</v>
      </c>
      <c r="H59" s="1">
        <v>47</v>
      </c>
    </row>
    <row r="60" spans="1:8" ht="12.75" customHeight="1" thickBot="1" x14ac:dyDescent="0.3">
      <c r="A60" s="59"/>
      <c r="B60" s="59"/>
      <c r="C60" s="20" t="s">
        <v>18</v>
      </c>
      <c r="D60" s="1">
        <v>17</v>
      </c>
      <c r="E60" s="1">
        <v>15</v>
      </c>
      <c r="F60" s="1">
        <v>15</v>
      </c>
      <c r="G60" s="1">
        <v>8</v>
      </c>
      <c r="H60" s="1">
        <v>17</v>
      </c>
    </row>
    <row r="61" spans="1:8" ht="12.75" customHeight="1" thickBot="1" x14ac:dyDescent="0.3">
      <c r="A61" s="59"/>
      <c r="B61" s="59"/>
      <c r="C61" s="20" t="s">
        <v>20</v>
      </c>
      <c r="D61" s="1">
        <v>30</v>
      </c>
      <c r="E61" s="1">
        <v>21</v>
      </c>
      <c r="F61" s="1">
        <v>20</v>
      </c>
      <c r="G61" s="1">
        <v>15</v>
      </c>
      <c r="H61" s="1">
        <v>15</v>
      </c>
    </row>
    <row r="62" spans="1:8" ht="12.75" customHeight="1" thickBot="1" x14ac:dyDescent="0.3">
      <c r="A62" s="59"/>
      <c r="B62" s="59"/>
      <c r="C62" s="20" t="s">
        <v>35</v>
      </c>
      <c r="D62" s="1">
        <v>412</v>
      </c>
      <c r="E62" s="1">
        <v>398</v>
      </c>
      <c r="F62" s="1">
        <v>322</v>
      </c>
      <c r="G62" s="1">
        <v>279</v>
      </c>
      <c r="H62" s="1">
        <v>292</v>
      </c>
    </row>
    <row r="63" spans="1:8" ht="12.75" customHeight="1" thickBot="1" x14ac:dyDescent="0.3">
      <c r="A63" s="59"/>
      <c r="B63" s="59"/>
      <c r="C63" s="20" t="s">
        <v>36</v>
      </c>
      <c r="D63" s="1">
        <v>102</v>
      </c>
      <c r="E63" s="1">
        <v>93</v>
      </c>
      <c r="F63" s="1">
        <v>103</v>
      </c>
      <c r="G63" s="1">
        <v>88</v>
      </c>
      <c r="H63" s="1">
        <v>73</v>
      </c>
    </row>
    <row r="64" spans="1:8" ht="12.75" customHeight="1" thickBot="1" x14ac:dyDescent="0.3">
      <c r="A64" s="59"/>
      <c r="B64" s="59"/>
      <c r="C64" s="20" t="s">
        <v>37</v>
      </c>
      <c r="D64" s="1">
        <v>169</v>
      </c>
      <c r="E64" s="1">
        <v>147</v>
      </c>
      <c r="F64" s="1">
        <v>121</v>
      </c>
      <c r="G64" s="1">
        <v>101</v>
      </c>
      <c r="H64" s="1">
        <v>110</v>
      </c>
    </row>
    <row r="65" spans="1:8" ht="12.75" customHeight="1" thickBot="1" x14ac:dyDescent="0.3">
      <c r="A65" s="59"/>
      <c r="B65" s="59"/>
      <c r="C65" s="20" t="s">
        <v>38</v>
      </c>
      <c r="D65" s="1">
        <v>368</v>
      </c>
      <c r="E65" s="1">
        <v>318</v>
      </c>
      <c r="F65" s="1">
        <v>373</v>
      </c>
      <c r="G65" s="1">
        <v>325</v>
      </c>
      <c r="H65" s="1">
        <v>373</v>
      </c>
    </row>
    <row r="66" spans="1:8" ht="12.75" customHeight="1" thickBot="1" x14ac:dyDescent="0.3">
      <c r="A66" s="59"/>
      <c r="B66" s="59"/>
      <c r="C66" s="20" t="s">
        <v>39</v>
      </c>
      <c r="D66" s="1">
        <v>6</v>
      </c>
      <c r="E66" s="1">
        <v>12</v>
      </c>
      <c r="F66" s="1">
        <v>4</v>
      </c>
      <c r="G66" s="1">
        <v>17</v>
      </c>
      <c r="H66" s="1">
        <v>10</v>
      </c>
    </row>
    <row r="67" spans="1:8" ht="12.75" customHeight="1" thickBot="1" x14ac:dyDescent="0.3">
      <c r="A67" s="59"/>
      <c r="B67" s="59"/>
      <c r="C67" s="20" t="s">
        <v>40</v>
      </c>
      <c r="D67" s="1">
        <v>115</v>
      </c>
      <c r="E67" s="1">
        <v>88</v>
      </c>
      <c r="F67" s="1">
        <v>78</v>
      </c>
      <c r="G67" s="1">
        <v>76</v>
      </c>
      <c r="H67" s="1">
        <v>71</v>
      </c>
    </row>
    <row r="68" spans="1:8" ht="12.75" customHeight="1" thickBot="1" x14ac:dyDescent="0.3">
      <c r="A68" s="59"/>
      <c r="B68" s="60"/>
      <c r="C68" s="17" t="s">
        <v>30</v>
      </c>
      <c r="D68" s="4">
        <v>1275</v>
      </c>
      <c r="E68" s="4">
        <v>1147</v>
      </c>
      <c r="F68" s="4">
        <v>1090</v>
      </c>
      <c r="G68" s="4">
        <v>989</v>
      </c>
      <c r="H68" s="4">
        <v>1008</v>
      </c>
    </row>
    <row r="69" spans="1:8" ht="12.75" customHeight="1" thickBot="1" x14ac:dyDescent="0.3">
      <c r="A69" s="60"/>
      <c r="B69" s="61" t="s">
        <v>30</v>
      </c>
      <c r="C69" s="62"/>
      <c r="D69" s="4">
        <v>1275</v>
      </c>
      <c r="E69" s="4">
        <v>1147</v>
      </c>
      <c r="F69" s="4">
        <v>1090</v>
      </c>
      <c r="G69" s="4">
        <v>989</v>
      </c>
      <c r="H69" s="4">
        <v>1008</v>
      </c>
    </row>
    <row r="70" spans="1:8" ht="12.75" customHeight="1" thickBot="1" x14ac:dyDescent="0.3">
      <c r="A70" s="58" t="s">
        <v>41</v>
      </c>
      <c r="B70" s="58" t="s">
        <v>42</v>
      </c>
      <c r="C70" s="20" t="s">
        <v>16</v>
      </c>
      <c r="D70" s="1">
        <v>6</v>
      </c>
      <c r="E70" s="1">
        <v>10</v>
      </c>
      <c r="F70" s="1">
        <v>5</v>
      </c>
      <c r="G70" s="1">
        <v>4</v>
      </c>
      <c r="H70" s="1">
        <v>6</v>
      </c>
    </row>
    <row r="71" spans="1:8" ht="12.75" customHeight="1" thickBot="1" x14ac:dyDescent="0.3">
      <c r="A71" s="59"/>
      <c r="B71" s="60"/>
      <c r="C71" s="17" t="s">
        <v>30</v>
      </c>
      <c r="D71" s="4">
        <v>6</v>
      </c>
      <c r="E71" s="4">
        <v>10</v>
      </c>
      <c r="F71" s="4">
        <v>5</v>
      </c>
      <c r="G71" s="4">
        <v>4</v>
      </c>
      <c r="H71" s="4">
        <v>6</v>
      </c>
    </row>
    <row r="72" spans="1:8" ht="12.75" customHeight="1" thickBot="1" x14ac:dyDescent="0.3">
      <c r="A72" s="60"/>
      <c r="B72" s="61" t="s">
        <v>30</v>
      </c>
      <c r="C72" s="62"/>
      <c r="D72" s="4">
        <v>6</v>
      </c>
      <c r="E72" s="4">
        <v>10</v>
      </c>
      <c r="F72" s="4">
        <v>5</v>
      </c>
      <c r="G72" s="4">
        <v>4</v>
      </c>
      <c r="H72" s="4">
        <v>6</v>
      </c>
    </row>
    <row r="73" spans="1:8" ht="12.75" customHeight="1" thickBot="1" x14ac:dyDescent="0.3">
      <c r="A73" s="55" t="s">
        <v>30</v>
      </c>
      <c r="B73" s="56"/>
      <c r="C73" s="57"/>
      <c r="D73" s="5">
        <v>10490</v>
      </c>
      <c r="E73" s="5">
        <v>9426</v>
      </c>
      <c r="F73" s="5">
        <v>9052</v>
      </c>
      <c r="G73" s="5">
        <v>8508</v>
      </c>
      <c r="H73" s="5">
        <v>8139</v>
      </c>
    </row>
    <row r="77" spans="1:8" ht="12.75" customHeight="1" x14ac:dyDescent="0.25">
      <c r="A77" s="28" t="s">
        <v>0</v>
      </c>
      <c r="B77" s="28"/>
      <c r="C77" s="28"/>
      <c r="D77" s="28"/>
      <c r="E77" s="28"/>
      <c r="F77" s="28"/>
      <c r="G77" s="28"/>
    </row>
    <row r="78" spans="1:8" ht="12.75" customHeight="1" x14ac:dyDescent="0.25">
      <c r="A78" s="28" t="s">
        <v>1</v>
      </c>
      <c r="B78" s="28"/>
      <c r="C78" s="28"/>
      <c r="D78" s="28"/>
      <c r="E78" s="28"/>
      <c r="F78" s="28"/>
      <c r="G78" s="28"/>
    </row>
    <row r="79" spans="1:8" ht="12.75" customHeight="1" x14ac:dyDescent="0.25">
      <c r="A79" s="28" t="s">
        <v>2</v>
      </c>
      <c r="B79" s="28"/>
      <c r="C79" s="28"/>
      <c r="D79" s="28"/>
      <c r="E79" s="28"/>
      <c r="F79" s="28"/>
      <c r="G79" s="28"/>
    </row>
    <row r="80" spans="1:8" ht="12.75" customHeight="1" x14ac:dyDescent="0.25">
      <c r="A80" s="28" t="s">
        <v>3</v>
      </c>
      <c r="B80" s="28"/>
      <c r="C80" s="28"/>
      <c r="D80" s="28"/>
      <c r="E80" s="28"/>
      <c r="F80" s="28"/>
      <c r="G80" s="28"/>
    </row>
    <row r="81" spans="1:8" ht="12.75" customHeight="1" x14ac:dyDescent="0.25">
      <c r="A81" s="28" t="s">
        <v>120</v>
      </c>
      <c r="B81" s="28"/>
      <c r="C81" s="28"/>
      <c r="D81" s="28"/>
      <c r="E81" s="28"/>
      <c r="F81" s="28"/>
      <c r="G81" s="28"/>
    </row>
    <row r="82" spans="1:8" ht="12.75" customHeight="1" x14ac:dyDescent="0.25">
      <c r="A82" s="28"/>
      <c r="B82" s="28"/>
      <c r="C82" s="28"/>
      <c r="D82" s="28"/>
      <c r="E82" s="28"/>
      <c r="F82" s="28"/>
      <c r="G82" s="28"/>
    </row>
    <row r="83" spans="1:8" ht="12.75" customHeight="1" x14ac:dyDescent="0.25">
      <c r="A83" s="54" t="s">
        <v>121</v>
      </c>
      <c r="B83" s="54"/>
      <c r="C83" s="54"/>
      <c r="D83" s="54"/>
      <c r="E83" s="54"/>
      <c r="F83" s="54"/>
      <c r="G83" s="54"/>
    </row>
    <row r="84" spans="1:8" ht="12.75" customHeight="1" x14ac:dyDescent="0.25">
      <c r="A84" s="28"/>
      <c r="B84" s="28"/>
      <c r="C84" s="28"/>
      <c r="D84" s="28"/>
      <c r="E84" s="28"/>
      <c r="F84" s="28"/>
      <c r="G84" s="28"/>
    </row>
    <row r="85" spans="1:8" ht="12.75" customHeight="1" x14ac:dyDescent="0.35">
      <c r="A85" s="29" t="s">
        <v>66</v>
      </c>
      <c r="B85" s="30">
        <v>44175</v>
      </c>
      <c r="C85" s="31"/>
      <c r="D85" s="28"/>
      <c r="E85" s="28"/>
      <c r="F85" s="28"/>
      <c r="G85" s="28"/>
    </row>
    <row r="86" spans="1:8" ht="12.75" customHeight="1" x14ac:dyDescent="0.35">
      <c r="A86" s="29" t="s">
        <v>67</v>
      </c>
      <c r="B86" s="29"/>
      <c r="C86" s="31"/>
      <c r="D86" s="28"/>
      <c r="E86" s="28"/>
      <c r="F86" s="28"/>
      <c r="G86" s="28"/>
    </row>
    <row r="87" spans="1:8" ht="12.75" customHeight="1" x14ac:dyDescent="0.35">
      <c r="A87" s="29" t="s">
        <v>68</v>
      </c>
      <c r="B87" s="29" t="s">
        <v>69</v>
      </c>
      <c r="C87" s="31"/>
      <c r="D87" s="28"/>
      <c r="E87" s="28"/>
      <c r="F87" s="28"/>
      <c r="G87" s="28"/>
    </row>
    <row r="88" spans="1:8" ht="12.75" customHeight="1" x14ac:dyDescent="0.35">
      <c r="A88" s="29" t="s">
        <v>70</v>
      </c>
      <c r="B88" s="29" t="s">
        <v>71</v>
      </c>
      <c r="C88" s="31"/>
      <c r="D88" s="28"/>
      <c r="E88" s="28"/>
      <c r="F88" s="28"/>
      <c r="G88" s="28"/>
    </row>
    <row r="89" spans="1:8" ht="12.75" customHeight="1" x14ac:dyDescent="0.35">
      <c r="A89" s="33"/>
      <c r="B89" s="33"/>
      <c r="C89" s="34"/>
      <c r="D89" s="34"/>
      <c r="E89" s="34"/>
      <c r="F89" s="34"/>
      <c r="G89" s="34"/>
    </row>
    <row r="90" spans="1:8" ht="12.75" customHeight="1" thickBot="1" x14ac:dyDescent="0.4">
      <c r="A90" s="33"/>
      <c r="B90" s="33"/>
      <c r="C90" s="34"/>
      <c r="D90" s="34"/>
      <c r="E90" s="34"/>
      <c r="F90" s="34"/>
      <c r="G90" s="34"/>
    </row>
    <row r="91" spans="1:8" ht="12.75" customHeight="1" thickBot="1" x14ac:dyDescent="0.3">
      <c r="B91" s="52" t="s">
        <v>125</v>
      </c>
      <c r="C91" s="53"/>
      <c r="D91" s="23" t="s">
        <v>9</v>
      </c>
      <c r="E91" s="23" t="s">
        <v>10</v>
      </c>
      <c r="F91" s="23" t="s">
        <v>11</v>
      </c>
      <c r="G91" s="23" t="s">
        <v>12</v>
      </c>
      <c r="H91" s="23" t="s">
        <v>13</v>
      </c>
    </row>
    <row r="92" spans="1:8" ht="12.75" customHeight="1" thickBot="1" x14ac:dyDescent="0.3">
      <c r="B92" s="23" t="s">
        <v>72</v>
      </c>
      <c r="C92" s="23" t="s">
        <v>73</v>
      </c>
      <c r="D92" s="1">
        <v>273</v>
      </c>
      <c r="E92" s="1">
        <v>235</v>
      </c>
      <c r="F92" s="1">
        <v>192</v>
      </c>
      <c r="G92" s="1">
        <v>237</v>
      </c>
      <c r="H92" s="1">
        <v>176</v>
      </c>
    </row>
    <row r="93" spans="1:8" ht="12.75" customHeight="1" thickBot="1" x14ac:dyDescent="0.3">
      <c r="B93" s="24" t="s">
        <v>74</v>
      </c>
      <c r="C93" s="24" t="s">
        <v>75</v>
      </c>
      <c r="D93" s="1">
        <v>78</v>
      </c>
      <c r="E93" s="1">
        <v>68</v>
      </c>
      <c r="F93" s="1">
        <v>48</v>
      </c>
      <c r="G93" s="1">
        <v>53</v>
      </c>
      <c r="H93" s="1">
        <v>69</v>
      </c>
    </row>
    <row r="94" spans="1:8" ht="12.75" customHeight="1" thickBot="1" x14ac:dyDescent="0.3">
      <c r="B94" s="24" t="s">
        <v>76</v>
      </c>
      <c r="C94" s="24" t="s">
        <v>77</v>
      </c>
      <c r="D94" s="1">
        <v>116</v>
      </c>
      <c r="E94" s="1">
        <v>94</v>
      </c>
      <c r="F94" s="1">
        <v>102</v>
      </c>
      <c r="G94" s="1">
        <v>98</v>
      </c>
      <c r="H94" s="1">
        <v>53</v>
      </c>
    </row>
    <row r="95" spans="1:8" ht="12.75" customHeight="1" thickBot="1" x14ac:dyDescent="0.3">
      <c r="B95" s="24" t="s">
        <v>78</v>
      </c>
      <c r="C95" s="24" t="s">
        <v>79</v>
      </c>
      <c r="D95" s="1">
        <v>147</v>
      </c>
      <c r="E95" s="1">
        <v>152</v>
      </c>
      <c r="F95" s="1">
        <v>170</v>
      </c>
      <c r="G95" s="1">
        <v>172</v>
      </c>
      <c r="H95" s="1">
        <v>99</v>
      </c>
    </row>
    <row r="96" spans="1:8" ht="12.75" customHeight="1" thickBot="1" x14ac:dyDescent="0.3">
      <c r="B96" s="24" t="s">
        <v>80</v>
      </c>
      <c r="C96" s="24" t="s">
        <v>81</v>
      </c>
      <c r="D96" s="1">
        <v>317</v>
      </c>
      <c r="E96" s="1">
        <v>327</v>
      </c>
      <c r="F96" s="1">
        <v>322</v>
      </c>
      <c r="G96" s="1">
        <v>273</v>
      </c>
      <c r="H96" s="1">
        <v>217</v>
      </c>
    </row>
    <row r="97" spans="2:8" ht="12.75" customHeight="1" thickBot="1" x14ac:dyDescent="0.3">
      <c r="B97" s="24" t="s">
        <v>82</v>
      </c>
      <c r="C97" s="24" t="s">
        <v>83</v>
      </c>
      <c r="D97" s="21"/>
      <c r="E97" s="21"/>
      <c r="F97" s="21"/>
      <c r="G97" s="21"/>
      <c r="H97" s="1">
        <v>79</v>
      </c>
    </row>
    <row r="98" spans="2:8" ht="12.75" customHeight="1" thickBot="1" x14ac:dyDescent="0.3">
      <c r="B98" s="24" t="s">
        <v>84</v>
      </c>
      <c r="C98" s="24" t="s">
        <v>85</v>
      </c>
      <c r="D98" s="1">
        <v>65</v>
      </c>
      <c r="E98" s="1">
        <v>32</v>
      </c>
      <c r="F98" s="1">
        <v>2</v>
      </c>
      <c r="G98" s="21"/>
      <c r="H98" s="21"/>
    </row>
    <row r="99" spans="2:8" ht="12.75" customHeight="1" thickBot="1" x14ac:dyDescent="0.3">
      <c r="B99" s="24" t="s">
        <v>86</v>
      </c>
      <c r="C99" s="24" t="s">
        <v>87</v>
      </c>
      <c r="D99" s="1">
        <v>119</v>
      </c>
      <c r="E99" s="1">
        <v>92</v>
      </c>
      <c r="F99" s="1">
        <v>114</v>
      </c>
      <c r="G99" s="1">
        <v>58</v>
      </c>
      <c r="H99" s="21"/>
    </row>
    <row r="100" spans="2:8" ht="12.75" customHeight="1" thickBot="1" x14ac:dyDescent="0.3">
      <c r="B100" s="24" t="s">
        <v>88</v>
      </c>
      <c r="C100" s="24" t="s">
        <v>89</v>
      </c>
      <c r="D100" s="1">
        <v>252</v>
      </c>
      <c r="E100" s="1">
        <v>407</v>
      </c>
      <c r="F100" s="1">
        <v>558</v>
      </c>
      <c r="G100" s="1">
        <v>340</v>
      </c>
      <c r="H100" s="1">
        <v>198</v>
      </c>
    </row>
    <row r="101" spans="2:8" ht="12.75" customHeight="1" thickBot="1" x14ac:dyDescent="0.3">
      <c r="B101" s="24" t="s">
        <v>90</v>
      </c>
      <c r="C101" s="24" t="s">
        <v>91</v>
      </c>
      <c r="D101" s="1">
        <v>276</v>
      </c>
      <c r="E101" s="1">
        <v>240</v>
      </c>
      <c r="F101" s="1">
        <v>246</v>
      </c>
      <c r="G101" s="1">
        <v>234</v>
      </c>
      <c r="H101" s="1">
        <v>159</v>
      </c>
    </row>
    <row r="102" spans="2:8" ht="12.75" customHeight="1" thickBot="1" x14ac:dyDescent="0.3">
      <c r="B102" s="24" t="s">
        <v>92</v>
      </c>
      <c r="C102" s="24" t="s">
        <v>93</v>
      </c>
      <c r="D102" s="1">
        <v>115</v>
      </c>
      <c r="E102" s="1">
        <v>70</v>
      </c>
      <c r="F102" s="1">
        <v>85</v>
      </c>
      <c r="G102" s="1">
        <v>76</v>
      </c>
      <c r="H102" s="1">
        <v>88</v>
      </c>
    </row>
    <row r="103" spans="2:8" ht="12.75" customHeight="1" thickBot="1" x14ac:dyDescent="0.3">
      <c r="B103" s="24" t="s">
        <v>94</v>
      </c>
      <c r="C103" s="24" t="s">
        <v>95</v>
      </c>
      <c r="D103" s="1">
        <v>103</v>
      </c>
      <c r="E103" s="1">
        <v>88</v>
      </c>
      <c r="F103" s="1">
        <v>72</v>
      </c>
      <c r="G103" s="1">
        <v>70</v>
      </c>
      <c r="H103" s="1">
        <v>78</v>
      </c>
    </row>
    <row r="104" spans="2:8" ht="12.75" customHeight="1" thickBot="1" x14ac:dyDescent="0.3">
      <c r="B104" s="24" t="s">
        <v>96</v>
      </c>
      <c r="C104" s="24" t="s">
        <v>97</v>
      </c>
      <c r="D104" s="1">
        <v>375</v>
      </c>
      <c r="E104" s="1">
        <v>306</v>
      </c>
      <c r="F104" s="1">
        <v>322</v>
      </c>
      <c r="G104" s="1">
        <v>337</v>
      </c>
      <c r="H104" s="1">
        <v>338</v>
      </c>
    </row>
    <row r="105" spans="2:8" ht="12.75" customHeight="1" thickBot="1" x14ac:dyDescent="0.3">
      <c r="B105" s="24" t="s">
        <v>98</v>
      </c>
      <c r="C105" s="24" t="s">
        <v>99</v>
      </c>
      <c r="D105" s="1">
        <v>207</v>
      </c>
      <c r="E105" s="1">
        <v>181</v>
      </c>
      <c r="F105" s="1">
        <v>130</v>
      </c>
      <c r="G105" s="1">
        <v>194</v>
      </c>
      <c r="H105" s="1">
        <v>196</v>
      </c>
    </row>
    <row r="106" spans="2:8" ht="12.75" customHeight="1" thickBot="1" x14ac:dyDescent="0.3">
      <c r="B106" s="24" t="s">
        <v>100</v>
      </c>
      <c r="C106" s="24" t="s">
        <v>101</v>
      </c>
      <c r="D106" s="1">
        <v>127</v>
      </c>
      <c r="E106" s="1">
        <v>105</v>
      </c>
      <c r="F106" s="1">
        <v>108</v>
      </c>
      <c r="G106" s="1">
        <v>101</v>
      </c>
      <c r="H106" s="1">
        <v>87</v>
      </c>
    </row>
    <row r="107" spans="2:8" ht="12.75" customHeight="1" thickBot="1" x14ac:dyDescent="0.3">
      <c r="B107" s="24" t="s">
        <v>102</v>
      </c>
      <c r="C107" s="24" t="s">
        <v>103</v>
      </c>
      <c r="D107" s="1">
        <v>122</v>
      </c>
      <c r="E107" s="1">
        <v>109</v>
      </c>
      <c r="F107" s="1">
        <v>94</v>
      </c>
      <c r="G107" s="1">
        <v>71</v>
      </c>
      <c r="H107" s="1">
        <v>59</v>
      </c>
    </row>
    <row r="108" spans="2:8" ht="12.75" customHeight="1" thickBot="1" x14ac:dyDescent="0.3">
      <c r="B108" s="24" t="s">
        <v>104</v>
      </c>
      <c r="C108" s="24" t="s">
        <v>105</v>
      </c>
      <c r="D108" s="1">
        <v>141</v>
      </c>
      <c r="E108" s="1">
        <v>167</v>
      </c>
      <c r="F108" s="1">
        <v>160</v>
      </c>
      <c r="G108" s="1">
        <v>150</v>
      </c>
      <c r="H108" s="1">
        <v>139</v>
      </c>
    </row>
    <row r="109" spans="2:8" ht="12.75" customHeight="1" thickBot="1" x14ac:dyDescent="0.3">
      <c r="B109" s="24" t="s">
        <v>106</v>
      </c>
      <c r="C109" s="24" t="s">
        <v>107</v>
      </c>
      <c r="D109" s="1">
        <v>278</v>
      </c>
      <c r="E109" s="1">
        <v>292</v>
      </c>
      <c r="F109" s="1">
        <v>263</v>
      </c>
      <c r="G109" s="1">
        <v>197</v>
      </c>
      <c r="H109" s="1">
        <v>254</v>
      </c>
    </row>
    <row r="110" spans="2:8" ht="12.75" customHeight="1" thickBot="1" x14ac:dyDescent="0.3">
      <c r="B110" s="24" t="s">
        <v>108</v>
      </c>
      <c r="C110" s="24" t="s">
        <v>109</v>
      </c>
      <c r="D110" s="1">
        <v>110</v>
      </c>
      <c r="E110" s="1">
        <v>104</v>
      </c>
      <c r="F110" s="1">
        <v>112</v>
      </c>
      <c r="G110" s="1">
        <v>147</v>
      </c>
      <c r="H110" s="1">
        <v>88</v>
      </c>
    </row>
    <row r="111" spans="2:8" ht="12.75" customHeight="1" thickBot="1" x14ac:dyDescent="0.3">
      <c r="B111" s="24" t="s">
        <v>110</v>
      </c>
      <c r="C111" s="24" t="s">
        <v>111</v>
      </c>
      <c r="D111" s="1">
        <v>436</v>
      </c>
      <c r="E111" s="1">
        <v>391</v>
      </c>
      <c r="F111" s="1">
        <v>398</v>
      </c>
      <c r="G111" s="1">
        <v>289</v>
      </c>
      <c r="H111" s="1">
        <v>182</v>
      </c>
    </row>
    <row r="112" spans="2:8" ht="12.75" customHeight="1" thickBot="1" x14ac:dyDescent="0.3">
      <c r="B112" s="24" t="s">
        <v>112</v>
      </c>
      <c r="C112" s="24" t="s">
        <v>113</v>
      </c>
      <c r="D112" s="1">
        <v>267</v>
      </c>
      <c r="E112" s="1">
        <v>221</v>
      </c>
      <c r="F112" s="1">
        <v>274</v>
      </c>
      <c r="G112" s="1">
        <v>275</v>
      </c>
      <c r="H112" s="1">
        <v>244</v>
      </c>
    </row>
    <row r="113" spans="1:8" ht="12.75" customHeight="1" thickBot="1" x14ac:dyDescent="0.3">
      <c r="B113" s="24" t="s">
        <v>114</v>
      </c>
      <c r="C113" s="24" t="s">
        <v>115</v>
      </c>
      <c r="D113" s="1">
        <v>246</v>
      </c>
      <c r="E113" s="1">
        <v>239</v>
      </c>
      <c r="F113" s="21"/>
      <c r="G113" s="21"/>
      <c r="H113" s="21"/>
    </row>
    <row r="114" spans="1:8" ht="12.75" customHeight="1" thickBot="1" x14ac:dyDescent="0.3">
      <c r="B114" s="24" t="s">
        <v>116</v>
      </c>
      <c r="C114" s="24" t="s">
        <v>117</v>
      </c>
      <c r="D114" s="1">
        <v>214</v>
      </c>
      <c r="E114" s="1">
        <v>157</v>
      </c>
      <c r="F114" s="1">
        <v>154</v>
      </c>
      <c r="G114" s="1">
        <v>108</v>
      </c>
      <c r="H114" s="1">
        <v>100</v>
      </c>
    </row>
    <row r="115" spans="1:8" ht="12.75" customHeight="1" thickBot="1" x14ac:dyDescent="0.3">
      <c r="B115" s="24" t="s">
        <v>118</v>
      </c>
      <c r="C115" s="24" t="s">
        <v>119</v>
      </c>
      <c r="D115" s="21"/>
      <c r="E115" s="21"/>
      <c r="F115" s="1">
        <v>249</v>
      </c>
      <c r="G115" s="1">
        <v>148</v>
      </c>
      <c r="H115" s="1">
        <v>78</v>
      </c>
    </row>
    <row r="116" spans="1:8" ht="12.75" customHeight="1" thickBot="1" x14ac:dyDescent="0.3">
      <c r="B116" s="35" t="s">
        <v>30</v>
      </c>
      <c r="C116" s="36"/>
      <c r="D116" s="5">
        <v>4384</v>
      </c>
      <c r="E116" s="5">
        <v>4077</v>
      </c>
      <c r="F116" s="5">
        <v>4175</v>
      </c>
      <c r="G116" s="5">
        <v>3628</v>
      </c>
      <c r="H116" s="5">
        <v>2981</v>
      </c>
    </row>
    <row r="117" spans="1:8" ht="12.75" customHeight="1" x14ac:dyDescent="0.25">
      <c r="A117" s="18"/>
      <c r="B117" s="18"/>
      <c r="C117" s="18"/>
      <c r="D117" s="18"/>
      <c r="E117" s="18"/>
      <c r="F117" s="18"/>
      <c r="G117" s="18"/>
    </row>
    <row r="121" spans="1:8" s="18" customFormat="1" ht="12.75" customHeight="1" x14ac:dyDescent="0.25">
      <c r="A121" s="28" t="s">
        <v>0</v>
      </c>
      <c r="B121" s="28"/>
      <c r="C121" s="28"/>
      <c r="D121" s="28"/>
      <c r="E121" s="28"/>
      <c r="F121" s="28"/>
      <c r="G121" s="28"/>
    </row>
    <row r="122" spans="1:8" s="18" customFormat="1" ht="12.75" customHeight="1" x14ac:dyDescent="0.25">
      <c r="A122" s="28" t="s">
        <v>1</v>
      </c>
      <c r="B122" s="28"/>
      <c r="C122" s="28"/>
      <c r="D122" s="28"/>
      <c r="E122" s="28"/>
      <c r="F122" s="28"/>
      <c r="G122" s="28"/>
    </row>
    <row r="123" spans="1:8" s="18" customFormat="1" ht="12.75" customHeight="1" x14ac:dyDescent="0.25">
      <c r="A123" s="28" t="s">
        <v>2</v>
      </c>
      <c r="B123" s="28"/>
      <c r="C123" s="28"/>
      <c r="D123" s="28"/>
      <c r="E123" s="28"/>
      <c r="F123" s="28"/>
      <c r="G123" s="28"/>
    </row>
    <row r="124" spans="1:8" s="18" customFormat="1" ht="12.75" customHeight="1" x14ac:dyDescent="0.25">
      <c r="A124" s="28" t="s">
        <v>3</v>
      </c>
      <c r="B124" s="28"/>
      <c r="C124" s="28"/>
      <c r="D124" s="28"/>
      <c r="E124" s="28"/>
      <c r="F124" s="28"/>
      <c r="G124" s="28"/>
    </row>
    <row r="125" spans="1:8" s="18" customFormat="1" ht="12.75" customHeight="1" x14ac:dyDescent="0.25">
      <c r="A125" s="28" t="s">
        <v>122</v>
      </c>
      <c r="B125" s="28"/>
      <c r="C125" s="28"/>
      <c r="D125" s="28"/>
      <c r="E125" s="28"/>
      <c r="F125" s="28"/>
      <c r="G125" s="28"/>
    </row>
    <row r="126" spans="1:8" s="18" customFormat="1" ht="12.75" customHeight="1" x14ac:dyDescent="0.25">
      <c r="A126" s="28"/>
      <c r="B126" s="28"/>
      <c r="C126" s="28"/>
      <c r="D126" s="28"/>
      <c r="E126" s="28"/>
      <c r="F126" s="28"/>
      <c r="G126" s="28"/>
    </row>
    <row r="127" spans="1:8" s="18" customFormat="1" ht="12.75" customHeight="1" x14ac:dyDescent="0.25">
      <c r="A127" s="54" t="s">
        <v>123</v>
      </c>
      <c r="B127" s="54"/>
      <c r="C127" s="54"/>
      <c r="D127" s="54"/>
      <c r="E127" s="54"/>
      <c r="F127" s="54"/>
      <c r="G127" s="54"/>
    </row>
    <row r="129" spans="1:8" ht="12.75" customHeight="1" thickBot="1" x14ac:dyDescent="0.3"/>
    <row r="130" spans="1:8" ht="12.75" customHeight="1" thickBot="1" x14ac:dyDescent="0.3">
      <c r="A130" s="52" t="s">
        <v>8</v>
      </c>
      <c r="B130" s="52"/>
      <c r="C130" s="53"/>
      <c r="D130" s="6" t="s">
        <v>9</v>
      </c>
      <c r="E130" s="6" t="s">
        <v>10</v>
      </c>
      <c r="F130" s="6" t="s">
        <v>11</v>
      </c>
      <c r="G130" s="6" t="s">
        <v>12</v>
      </c>
      <c r="H130" s="6" t="s">
        <v>13</v>
      </c>
    </row>
    <row r="131" spans="1:8" ht="12.75" customHeight="1" thickBot="1" x14ac:dyDescent="0.3">
      <c r="A131" s="44" t="s">
        <v>14</v>
      </c>
      <c r="B131" s="45"/>
      <c r="C131" s="37" t="s">
        <v>15</v>
      </c>
      <c r="D131" s="1">
        <v>2156</v>
      </c>
      <c r="E131" s="1">
        <v>1916</v>
      </c>
      <c r="F131" s="1">
        <v>1744</v>
      </c>
      <c r="G131" s="1">
        <v>1565</v>
      </c>
      <c r="H131" s="1">
        <v>1486</v>
      </c>
    </row>
    <row r="132" spans="1:8" ht="12.75" customHeight="1" thickBot="1" x14ac:dyDescent="0.3">
      <c r="A132" s="46"/>
      <c r="B132" s="47"/>
      <c r="C132" s="38" t="s">
        <v>31</v>
      </c>
      <c r="D132" s="1">
        <v>3397</v>
      </c>
      <c r="E132" s="1">
        <v>2801</v>
      </c>
      <c r="F132" s="1">
        <v>2731</v>
      </c>
      <c r="G132" s="1">
        <v>2701</v>
      </c>
      <c r="H132" s="1">
        <v>2561</v>
      </c>
    </row>
    <row r="133" spans="1:8" ht="12.75" customHeight="1" thickBot="1" x14ac:dyDescent="0.3">
      <c r="A133" s="46"/>
      <c r="B133" s="47"/>
      <c r="C133" s="38" t="s">
        <v>32</v>
      </c>
      <c r="D133" s="1">
        <v>3656</v>
      </c>
      <c r="E133" s="1">
        <v>3552</v>
      </c>
      <c r="F133" s="1">
        <v>3482</v>
      </c>
      <c r="G133" s="1">
        <v>3249</v>
      </c>
      <c r="H133" s="1">
        <v>3078</v>
      </c>
    </row>
    <row r="134" spans="1:8" ht="12.75" customHeight="1" thickBot="1" x14ac:dyDescent="0.3">
      <c r="A134" s="48"/>
      <c r="B134" s="49"/>
      <c r="C134" s="39" t="s">
        <v>30</v>
      </c>
      <c r="D134" s="4">
        <v>9209</v>
      </c>
      <c r="E134" s="4">
        <v>8269</v>
      </c>
      <c r="F134" s="4">
        <v>7957</v>
      </c>
      <c r="G134" s="4">
        <v>7515</v>
      </c>
      <c r="H134" s="4">
        <v>7125</v>
      </c>
    </row>
    <row r="135" spans="1:8" ht="12.75" customHeight="1" thickBot="1" x14ac:dyDescent="0.3">
      <c r="A135" s="44" t="s">
        <v>33</v>
      </c>
      <c r="B135" s="45"/>
      <c r="C135" s="38" t="s">
        <v>34</v>
      </c>
      <c r="D135" s="1">
        <v>1275</v>
      </c>
      <c r="E135" s="1">
        <v>1147</v>
      </c>
      <c r="F135" s="1">
        <v>1090</v>
      </c>
      <c r="G135" s="1">
        <v>989</v>
      </c>
      <c r="H135" s="1">
        <v>1008</v>
      </c>
    </row>
    <row r="136" spans="1:8" ht="12.75" customHeight="1" thickBot="1" x14ac:dyDescent="0.3">
      <c r="A136" s="48"/>
      <c r="B136" s="49"/>
      <c r="C136" s="39" t="s">
        <v>30</v>
      </c>
      <c r="D136" s="4">
        <v>1275</v>
      </c>
      <c r="E136" s="4">
        <v>1147</v>
      </c>
      <c r="F136" s="4">
        <v>1090</v>
      </c>
      <c r="G136" s="4">
        <v>989</v>
      </c>
      <c r="H136" s="4">
        <v>1008</v>
      </c>
    </row>
    <row r="137" spans="1:8" ht="12.75" customHeight="1" thickBot="1" x14ac:dyDescent="0.3">
      <c r="A137" s="44" t="s">
        <v>41</v>
      </c>
      <c r="B137" s="45"/>
      <c r="C137" s="38" t="s">
        <v>42</v>
      </c>
      <c r="D137" s="1">
        <v>6</v>
      </c>
      <c r="E137" s="1">
        <v>10</v>
      </c>
      <c r="F137" s="1">
        <v>5</v>
      </c>
      <c r="G137" s="1">
        <v>4</v>
      </c>
      <c r="H137" s="1">
        <v>6</v>
      </c>
    </row>
    <row r="138" spans="1:8" ht="12.75" customHeight="1" thickBot="1" x14ac:dyDescent="0.3">
      <c r="A138" s="48"/>
      <c r="B138" s="49"/>
      <c r="C138" s="39" t="s">
        <v>30</v>
      </c>
      <c r="D138" s="4">
        <v>6</v>
      </c>
      <c r="E138" s="4">
        <v>10</v>
      </c>
      <c r="F138" s="4">
        <v>5</v>
      </c>
      <c r="G138" s="4">
        <v>4</v>
      </c>
      <c r="H138" s="4">
        <v>6</v>
      </c>
    </row>
    <row r="139" spans="1:8" ht="12.75" customHeight="1" thickBot="1" x14ac:dyDescent="0.3">
      <c r="A139" s="44" t="s">
        <v>124</v>
      </c>
      <c r="B139" s="45"/>
      <c r="C139" s="38" t="s">
        <v>124</v>
      </c>
      <c r="D139" s="1">
        <v>4384</v>
      </c>
      <c r="E139" s="1">
        <v>4077</v>
      </c>
      <c r="F139" s="1">
        <v>4175</v>
      </c>
      <c r="G139" s="1">
        <v>3628</v>
      </c>
      <c r="H139" s="1">
        <v>2981</v>
      </c>
    </row>
    <row r="140" spans="1:8" ht="12.75" customHeight="1" thickBot="1" x14ac:dyDescent="0.3">
      <c r="A140" s="48"/>
      <c r="B140" s="49"/>
      <c r="C140" s="39" t="s">
        <v>30</v>
      </c>
      <c r="D140" s="4">
        <v>4384</v>
      </c>
      <c r="E140" s="4">
        <v>4077</v>
      </c>
      <c r="F140" s="4">
        <v>4175</v>
      </c>
      <c r="G140" s="4">
        <v>3628</v>
      </c>
      <c r="H140" s="4">
        <v>2981</v>
      </c>
    </row>
    <row r="141" spans="1:8" ht="12.75" customHeight="1" thickBot="1" x14ac:dyDescent="0.3">
      <c r="A141" s="50" t="s">
        <v>30</v>
      </c>
      <c r="B141" s="51"/>
      <c r="C141" s="36"/>
      <c r="D141" s="5">
        <f>SUM(D134,D136,D138,D140)</f>
        <v>14874</v>
      </c>
      <c r="E141" s="5">
        <f t="shared" ref="E141:H141" si="0">SUM(E134,E136,E138,E140)</f>
        <v>13503</v>
      </c>
      <c r="F141" s="5">
        <f t="shared" si="0"/>
        <v>13227</v>
      </c>
      <c r="G141" s="5">
        <f t="shared" si="0"/>
        <v>12136</v>
      </c>
      <c r="H141" s="5">
        <f t="shared" si="0"/>
        <v>11120</v>
      </c>
    </row>
  </sheetData>
  <mergeCells count="23">
    <mergeCell ref="A7:G7"/>
    <mergeCell ref="A12:C12"/>
    <mergeCell ref="A13:A58"/>
    <mergeCell ref="B13:B27"/>
    <mergeCell ref="B28:B42"/>
    <mergeCell ref="B43:B57"/>
    <mergeCell ref="B58:C58"/>
    <mergeCell ref="A59:A69"/>
    <mergeCell ref="B59:B68"/>
    <mergeCell ref="B69:C69"/>
    <mergeCell ref="A70:A72"/>
    <mergeCell ref="B70:B71"/>
    <mergeCell ref="B72:C72"/>
    <mergeCell ref="A130:C130"/>
    <mergeCell ref="A83:G83"/>
    <mergeCell ref="A127:G127"/>
    <mergeCell ref="B91:C91"/>
    <mergeCell ref="A73:C73"/>
    <mergeCell ref="A131:B134"/>
    <mergeCell ref="A135:B136"/>
    <mergeCell ref="A137:B138"/>
    <mergeCell ref="A139:B140"/>
    <mergeCell ref="A141:B141"/>
  </mergeCells>
  <pageMargins left="0.7" right="0.7" top="0.75" bottom="0.75" header="0.3" footer="0.3"/>
  <pageSetup paperSize="9"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CCE91-8816-4983-92E8-4343F0F35601}">
  <sheetPr>
    <pageSetUpPr fitToPage="1"/>
  </sheetPr>
  <dimension ref="A1:Z94"/>
  <sheetViews>
    <sheetView workbookViewId="0">
      <selection activeCell="L7" sqref="L7"/>
    </sheetView>
  </sheetViews>
  <sheetFormatPr defaultColWidth="8.81640625" defaultRowHeight="12.5" x14ac:dyDescent="0.25"/>
  <cols>
    <col min="1" max="1" width="14.7265625" style="32" customWidth="1"/>
    <col min="2" max="2" width="41.81640625" style="32" customWidth="1"/>
    <col min="3" max="16384" width="8.81640625" style="32"/>
  </cols>
  <sheetData>
    <row r="1" spans="1:26" x14ac:dyDescent="0.25">
      <c r="A1" s="32" t="s">
        <v>0</v>
      </c>
    </row>
    <row r="2" spans="1:26" x14ac:dyDescent="0.25">
      <c r="A2" s="32" t="s">
        <v>1</v>
      </c>
    </row>
    <row r="3" spans="1:26" x14ac:dyDescent="0.25">
      <c r="A3" s="32" t="s">
        <v>2</v>
      </c>
    </row>
    <row r="4" spans="1:26" x14ac:dyDescent="0.25">
      <c r="A4" s="32" t="s">
        <v>3</v>
      </c>
    </row>
    <row r="5" spans="1:26" x14ac:dyDescent="0.25">
      <c r="A5" s="32" t="s">
        <v>4</v>
      </c>
    </row>
    <row r="6" spans="1:26" ht="12.75" customHeight="1" x14ac:dyDescent="0.25"/>
    <row r="7" spans="1:26" ht="13" x14ac:dyDescent="0.25">
      <c r="A7" s="7" t="s">
        <v>43</v>
      </c>
      <c r="B7" s="43"/>
      <c r="C7" s="43"/>
      <c r="D7" s="43"/>
      <c r="E7" s="43"/>
      <c r="F7" s="43"/>
      <c r="G7" s="43"/>
    </row>
    <row r="8" spans="1:26" ht="12.75" customHeight="1" x14ac:dyDescent="0.25"/>
    <row r="9" spans="1:26" ht="12.75" customHeight="1" x14ac:dyDescent="0.35">
      <c r="A9" s="3" t="s">
        <v>44</v>
      </c>
      <c r="B9" s="3"/>
      <c r="C9" s="11"/>
      <c r="D9" s="11"/>
    </row>
    <row r="10" spans="1:26" ht="14.5" x14ac:dyDescent="0.35">
      <c r="A10" s="3" t="s">
        <v>45</v>
      </c>
      <c r="B10" s="3"/>
      <c r="C10" s="11"/>
      <c r="D10" s="11"/>
    </row>
    <row r="11" spans="1:26" ht="14.5" x14ac:dyDescent="0.35">
      <c r="A11" s="3" t="s">
        <v>46</v>
      </c>
      <c r="B11" s="3"/>
      <c r="C11" s="11"/>
      <c r="D11" s="11"/>
    </row>
    <row r="12" spans="1:26" ht="14.5" x14ac:dyDescent="0.35">
      <c r="A12" s="3" t="s">
        <v>7</v>
      </c>
      <c r="B12" s="3"/>
      <c r="C12" s="11"/>
      <c r="D12" s="11"/>
    </row>
    <row r="14" spans="1:26" x14ac:dyDescent="0.25">
      <c r="A14" s="12" t="s">
        <v>47</v>
      </c>
    </row>
    <row r="15" spans="1:26" ht="13" thickBot="1" x14ac:dyDescent="0.3"/>
    <row r="16" spans="1:26" ht="13" thickBot="1" x14ac:dyDescent="0.3">
      <c r="A16" s="67" t="s">
        <v>48</v>
      </c>
      <c r="B16" s="68"/>
      <c r="C16" s="69" t="s">
        <v>9</v>
      </c>
      <c r="D16" s="70"/>
      <c r="E16" s="70"/>
      <c r="F16" s="71"/>
      <c r="G16" s="69" t="s">
        <v>10</v>
      </c>
      <c r="H16" s="70"/>
      <c r="I16" s="70"/>
      <c r="J16" s="71"/>
      <c r="K16" s="69" t="s">
        <v>11</v>
      </c>
      <c r="L16" s="70"/>
      <c r="M16" s="70"/>
      <c r="N16" s="71"/>
      <c r="O16" s="69" t="s">
        <v>12</v>
      </c>
      <c r="P16" s="70"/>
      <c r="Q16" s="70"/>
      <c r="R16" s="71"/>
      <c r="S16" s="69" t="s">
        <v>13</v>
      </c>
      <c r="T16" s="70"/>
      <c r="U16" s="70"/>
      <c r="V16" s="71"/>
      <c r="W16" s="69" t="s">
        <v>49</v>
      </c>
      <c r="X16" s="70"/>
      <c r="Y16" s="70"/>
      <c r="Z16" s="71"/>
    </row>
    <row r="17" spans="1:26" ht="50.5" thickBot="1" x14ac:dyDescent="0.3">
      <c r="A17" s="68"/>
      <c r="B17" s="68"/>
      <c r="C17" s="9" t="s">
        <v>50</v>
      </c>
      <c r="D17" s="9" t="s">
        <v>51</v>
      </c>
      <c r="E17" s="9" t="s">
        <v>52</v>
      </c>
      <c r="F17" s="10" t="s">
        <v>30</v>
      </c>
      <c r="G17" s="9" t="s">
        <v>50</v>
      </c>
      <c r="H17" s="9" t="s">
        <v>51</v>
      </c>
      <c r="I17" s="9" t="s">
        <v>52</v>
      </c>
      <c r="J17" s="10" t="s">
        <v>30</v>
      </c>
      <c r="K17" s="9" t="s">
        <v>50</v>
      </c>
      <c r="L17" s="9" t="s">
        <v>51</v>
      </c>
      <c r="M17" s="9" t="s">
        <v>52</v>
      </c>
      <c r="N17" s="10" t="s">
        <v>30</v>
      </c>
      <c r="O17" s="9" t="s">
        <v>50</v>
      </c>
      <c r="P17" s="9" t="s">
        <v>51</v>
      </c>
      <c r="Q17" s="9" t="s">
        <v>52</v>
      </c>
      <c r="R17" s="10" t="s">
        <v>30</v>
      </c>
      <c r="S17" s="9" t="s">
        <v>50</v>
      </c>
      <c r="T17" s="9" t="s">
        <v>51</v>
      </c>
      <c r="U17" s="9" t="s">
        <v>52</v>
      </c>
      <c r="V17" s="10" t="s">
        <v>30</v>
      </c>
      <c r="W17" s="9" t="s">
        <v>50</v>
      </c>
      <c r="X17" s="9" t="s">
        <v>51</v>
      </c>
      <c r="Y17" s="9" t="s">
        <v>52</v>
      </c>
      <c r="Z17" s="10" t="s">
        <v>30</v>
      </c>
    </row>
    <row r="18" spans="1:26" ht="13.5" thickBot="1" x14ac:dyDescent="0.3">
      <c r="A18" s="44" t="s">
        <v>14</v>
      </c>
      <c r="B18" s="26" t="s">
        <v>15</v>
      </c>
      <c r="C18" s="1">
        <v>4879</v>
      </c>
      <c r="D18" s="1">
        <v>443</v>
      </c>
      <c r="E18" s="1">
        <v>84</v>
      </c>
      <c r="F18" s="4">
        <v>5406</v>
      </c>
      <c r="G18" s="1">
        <v>4600</v>
      </c>
      <c r="H18" s="1">
        <v>424</v>
      </c>
      <c r="I18" s="1">
        <v>65</v>
      </c>
      <c r="J18" s="4">
        <v>5089</v>
      </c>
      <c r="K18" s="1">
        <v>4288</v>
      </c>
      <c r="L18" s="1">
        <v>355</v>
      </c>
      <c r="M18" s="1">
        <v>62</v>
      </c>
      <c r="N18" s="4">
        <v>4705</v>
      </c>
      <c r="O18" s="1">
        <v>3909</v>
      </c>
      <c r="P18" s="1">
        <v>361</v>
      </c>
      <c r="Q18" s="1">
        <v>47</v>
      </c>
      <c r="R18" s="4">
        <v>4317</v>
      </c>
      <c r="S18" s="1">
        <v>3672</v>
      </c>
      <c r="T18" s="1">
        <v>279</v>
      </c>
      <c r="U18" s="1">
        <v>33</v>
      </c>
      <c r="V18" s="4">
        <v>3984</v>
      </c>
      <c r="W18" s="1">
        <v>3498</v>
      </c>
      <c r="X18" s="1">
        <v>293</v>
      </c>
      <c r="Y18" s="1">
        <v>37</v>
      </c>
      <c r="Z18" s="4">
        <v>3828</v>
      </c>
    </row>
    <row r="19" spans="1:26" ht="13.5" thickBot="1" x14ac:dyDescent="0.3">
      <c r="A19" s="46"/>
      <c r="B19" s="27" t="s">
        <v>31</v>
      </c>
      <c r="C19" s="1">
        <v>7143</v>
      </c>
      <c r="D19" s="1">
        <v>729</v>
      </c>
      <c r="E19" s="1">
        <v>130</v>
      </c>
      <c r="F19" s="4">
        <v>8002</v>
      </c>
      <c r="G19" s="1">
        <v>6610</v>
      </c>
      <c r="H19" s="1">
        <v>600</v>
      </c>
      <c r="I19" s="1">
        <v>82</v>
      </c>
      <c r="J19" s="4">
        <v>7292</v>
      </c>
      <c r="K19" s="1">
        <v>6315</v>
      </c>
      <c r="L19" s="1">
        <v>545</v>
      </c>
      <c r="M19" s="1">
        <v>65</v>
      </c>
      <c r="N19" s="4">
        <v>6925</v>
      </c>
      <c r="O19" s="1">
        <v>6076</v>
      </c>
      <c r="P19" s="1">
        <v>524</v>
      </c>
      <c r="Q19" s="1">
        <v>64</v>
      </c>
      <c r="R19" s="4">
        <v>6664</v>
      </c>
      <c r="S19" s="1">
        <v>5892</v>
      </c>
      <c r="T19" s="1">
        <v>529</v>
      </c>
      <c r="U19" s="1">
        <v>60</v>
      </c>
      <c r="V19" s="4">
        <v>6481</v>
      </c>
      <c r="W19" s="1">
        <v>5709</v>
      </c>
      <c r="X19" s="1">
        <v>540</v>
      </c>
      <c r="Y19" s="1">
        <v>42</v>
      </c>
      <c r="Z19" s="4">
        <v>6291</v>
      </c>
    </row>
    <row r="20" spans="1:26" ht="13.5" thickBot="1" x14ac:dyDescent="0.3">
      <c r="A20" s="46"/>
      <c r="B20" s="27" t="s">
        <v>32</v>
      </c>
      <c r="C20" s="1">
        <v>9661</v>
      </c>
      <c r="D20" s="1">
        <v>772</v>
      </c>
      <c r="E20" s="1">
        <v>124</v>
      </c>
      <c r="F20" s="4">
        <v>10557</v>
      </c>
      <c r="G20" s="1">
        <v>9166</v>
      </c>
      <c r="H20" s="1">
        <v>739</v>
      </c>
      <c r="I20" s="1">
        <v>115</v>
      </c>
      <c r="J20" s="4">
        <v>10020</v>
      </c>
      <c r="K20" s="1">
        <v>8779</v>
      </c>
      <c r="L20" s="1">
        <v>711</v>
      </c>
      <c r="M20" s="1">
        <v>89</v>
      </c>
      <c r="N20" s="4">
        <v>9579</v>
      </c>
      <c r="O20" s="1">
        <v>8402</v>
      </c>
      <c r="P20" s="1">
        <v>608</v>
      </c>
      <c r="Q20" s="1">
        <v>84</v>
      </c>
      <c r="R20" s="4">
        <v>9094</v>
      </c>
      <c r="S20" s="1">
        <v>7928</v>
      </c>
      <c r="T20" s="1">
        <v>595</v>
      </c>
      <c r="U20" s="1">
        <v>83</v>
      </c>
      <c r="V20" s="4">
        <v>8606</v>
      </c>
      <c r="W20" s="1">
        <v>8970</v>
      </c>
      <c r="X20" s="1">
        <v>880</v>
      </c>
      <c r="Y20" s="1">
        <v>72</v>
      </c>
      <c r="Z20" s="4">
        <v>9922</v>
      </c>
    </row>
    <row r="21" spans="1:26" ht="13.5" thickBot="1" x14ac:dyDescent="0.3">
      <c r="A21" s="48"/>
      <c r="B21" s="25" t="s">
        <v>30</v>
      </c>
      <c r="C21" s="4">
        <v>21683</v>
      </c>
      <c r="D21" s="4">
        <v>1944</v>
      </c>
      <c r="E21" s="4">
        <v>338</v>
      </c>
      <c r="F21" s="4">
        <v>23965</v>
      </c>
      <c r="G21" s="4">
        <v>20376</v>
      </c>
      <c r="H21" s="4">
        <v>1763</v>
      </c>
      <c r="I21" s="4">
        <v>262</v>
      </c>
      <c r="J21" s="4">
        <v>22401</v>
      </c>
      <c r="K21" s="4">
        <v>19382</v>
      </c>
      <c r="L21" s="4">
        <v>1611</v>
      </c>
      <c r="M21" s="4">
        <v>216</v>
      </c>
      <c r="N21" s="4">
        <v>21209</v>
      </c>
      <c r="O21" s="4">
        <v>18387</v>
      </c>
      <c r="P21" s="4">
        <v>1493</v>
      </c>
      <c r="Q21" s="4">
        <v>195</v>
      </c>
      <c r="R21" s="4">
        <v>20075</v>
      </c>
      <c r="S21" s="4">
        <v>17492</v>
      </c>
      <c r="T21" s="4">
        <v>1403</v>
      </c>
      <c r="U21" s="4">
        <v>176</v>
      </c>
      <c r="V21" s="4">
        <v>19071</v>
      </c>
      <c r="W21" s="4">
        <v>18177</v>
      </c>
      <c r="X21" s="4">
        <v>1713</v>
      </c>
      <c r="Y21" s="4">
        <v>151</v>
      </c>
      <c r="Z21" s="4">
        <v>20041</v>
      </c>
    </row>
    <row r="22" spans="1:26" ht="13" thickBot="1" x14ac:dyDescent="0.3"/>
    <row r="23" spans="1:26" ht="13" thickBot="1" x14ac:dyDescent="0.3">
      <c r="A23" s="67" t="s">
        <v>53</v>
      </c>
      <c r="B23" s="68"/>
      <c r="C23" s="69" t="s">
        <v>9</v>
      </c>
      <c r="D23" s="70"/>
      <c r="E23" s="70"/>
      <c r="F23" s="71"/>
      <c r="G23" s="69" t="s">
        <v>10</v>
      </c>
      <c r="H23" s="70"/>
      <c r="I23" s="70"/>
      <c r="J23" s="71"/>
      <c r="K23" s="69" t="s">
        <v>11</v>
      </c>
      <c r="L23" s="70"/>
      <c r="M23" s="70"/>
      <c r="N23" s="71"/>
      <c r="O23" s="69" t="s">
        <v>12</v>
      </c>
      <c r="P23" s="70"/>
      <c r="Q23" s="70"/>
      <c r="R23" s="71"/>
      <c r="S23" s="69" t="s">
        <v>13</v>
      </c>
      <c r="T23" s="70"/>
      <c r="U23" s="70"/>
      <c r="V23" s="71"/>
      <c r="W23" s="69" t="s">
        <v>49</v>
      </c>
      <c r="X23" s="70"/>
      <c r="Y23" s="70"/>
      <c r="Z23" s="71"/>
    </row>
    <row r="24" spans="1:26" ht="50.5" thickBot="1" x14ac:dyDescent="0.3">
      <c r="A24" s="68"/>
      <c r="B24" s="68"/>
      <c r="C24" s="9" t="s">
        <v>50</v>
      </c>
      <c r="D24" s="9" t="s">
        <v>51</v>
      </c>
      <c r="E24" s="9" t="s">
        <v>52</v>
      </c>
      <c r="F24" s="10" t="s">
        <v>30</v>
      </c>
      <c r="G24" s="9" t="s">
        <v>50</v>
      </c>
      <c r="H24" s="9" t="s">
        <v>51</v>
      </c>
      <c r="I24" s="9" t="s">
        <v>52</v>
      </c>
      <c r="J24" s="10" t="s">
        <v>30</v>
      </c>
      <c r="K24" s="9" t="s">
        <v>50</v>
      </c>
      <c r="L24" s="9" t="s">
        <v>51</v>
      </c>
      <c r="M24" s="9" t="s">
        <v>52</v>
      </c>
      <c r="N24" s="10" t="s">
        <v>30</v>
      </c>
      <c r="O24" s="9" t="s">
        <v>50</v>
      </c>
      <c r="P24" s="9" t="s">
        <v>51</v>
      </c>
      <c r="Q24" s="9" t="s">
        <v>52</v>
      </c>
      <c r="R24" s="10" t="s">
        <v>30</v>
      </c>
      <c r="S24" s="9" t="s">
        <v>50</v>
      </c>
      <c r="T24" s="9" t="s">
        <v>51</v>
      </c>
      <c r="U24" s="9" t="s">
        <v>52</v>
      </c>
      <c r="V24" s="10" t="s">
        <v>30</v>
      </c>
      <c r="W24" s="9" t="s">
        <v>50</v>
      </c>
      <c r="X24" s="9" t="s">
        <v>51</v>
      </c>
      <c r="Y24" s="9" t="s">
        <v>52</v>
      </c>
      <c r="Z24" s="10" t="s">
        <v>30</v>
      </c>
    </row>
    <row r="25" spans="1:26" ht="13.5" thickBot="1" x14ac:dyDescent="0.3">
      <c r="A25" s="44" t="s">
        <v>14</v>
      </c>
      <c r="B25" s="26" t="s">
        <v>15</v>
      </c>
      <c r="C25" s="15">
        <f>C18/F18</f>
        <v>0.90251572327044027</v>
      </c>
      <c r="D25" s="15">
        <f>D18/F18</f>
        <v>8.1945985941546423E-2</v>
      </c>
      <c r="E25" s="15">
        <f>E18/F18</f>
        <v>1.5538290788013319E-2</v>
      </c>
      <c r="F25" s="16">
        <f>SUM(C25:E25)</f>
        <v>1</v>
      </c>
      <c r="G25" s="15">
        <f>G18/J18</f>
        <v>0.90391039496954217</v>
      </c>
      <c r="H25" s="15">
        <f>H18/J18</f>
        <v>8.3316958145018674E-2</v>
      </c>
      <c r="I25" s="15">
        <f>I18/J18</f>
        <v>1.2772646885439182E-2</v>
      </c>
      <c r="J25" s="16">
        <f>SUM(G25:I25)</f>
        <v>1</v>
      </c>
      <c r="K25" s="15">
        <f>K18/N18</f>
        <v>0.91137088204038252</v>
      </c>
      <c r="L25" s="15">
        <f>L18/N18</f>
        <v>7.5451647183846976E-2</v>
      </c>
      <c r="M25" s="15">
        <f>M18/N18</f>
        <v>1.3177470775770457E-2</v>
      </c>
      <c r="N25" s="16">
        <f>SUM(K25:M25)</f>
        <v>1</v>
      </c>
      <c r="O25" s="15">
        <f>O18/R18</f>
        <v>0.90548992355802638</v>
      </c>
      <c r="P25" s="15">
        <f>P18/R18</f>
        <v>8.3622886263608989E-2</v>
      </c>
      <c r="Q25" s="15">
        <f>Q18/R18</f>
        <v>1.0887190178364606E-2</v>
      </c>
      <c r="R25" s="16">
        <f>SUM(O25:Q25)</f>
        <v>1</v>
      </c>
      <c r="S25" s="15">
        <f>S18/V18</f>
        <v>0.92168674698795183</v>
      </c>
      <c r="T25" s="15">
        <f>T18/V18</f>
        <v>7.0030120481927707E-2</v>
      </c>
      <c r="U25" s="15">
        <f>U18/V18</f>
        <v>8.2831325301204826E-3</v>
      </c>
      <c r="V25" s="16">
        <f>SUM(S25:U25)</f>
        <v>1</v>
      </c>
      <c r="W25" s="15">
        <f>W18/Z18</f>
        <v>0.91379310344827591</v>
      </c>
      <c r="X25" s="15">
        <f>X18/Z18</f>
        <v>7.6541274817136892E-2</v>
      </c>
      <c r="Y25" s="15">
        <f>Y18/Z18</f>
        <v>9.6656217345872514E-3</v>
      </c>
      <c r="Z25" s="16">
        <f>SUM(W25:Y25)</f>
        <v>1</v>
      </c>
    </row>
    <row r="26" spans="1:26" ht="13.5" thickBot="1" x14ac:dyDescent="0.3">
      <c r="A26" s="46"/>
      <c r="B26" s="27" t="s">
        <v>31</v>
      </c>
      <c r="C26" s="15">
        <f>C19/F19</f>
        <v>0.8926518370407398</v>
      </c>
      <c r="D26" s="15">
        <f>D19/F19</f>
        <v>9.1102224443889032E-2</v>
      </c>
      <c r="E26" s="15">
        <f>E19/F19</f>
        <v>1.6245938515371157E-2</v>
      </c>
      <c r="F26" s="16">
        <f>SUM(C26:E26)</f>
        <v>1</v>
      </c>
      <c r="G26" s="15">
        <f t="shared" ref="G26:G28" si="0">G19/J19</f>
        <v>0.90647284695556773</v>
      </c>
      <c r="H26" s="15">
        <f t="shared" ref="H26:H28" si="1">H19/J19</f>
        <v>8.2281952825013716E-2</v>
      </c>
      <c r="I26" s="15">
        <f t="shared" ref="I26:I28" si="2">I19/J19</f>
        <v>1.1245200219418541E-2</v>
      </c>
      <c r="J26" s="16">
        <f t="shared" ref="J26:J28" si="3">SUM(G26:I26)</f>
        <v>1</v>
      </c>
      <c r="K26" s="15">
        <f t="shared" ref="K26:K28" si="4">K19/N19</f>
        <v>0.91191335740072199</v>
      </c>
      <c r="L26" s="15">
        <f t="shared" ref="L26:L28" si="5">L19/N19</f>
        <v>7.8700361010830319E-2</v>
      </c>
      <c r="M26" s="15">
        <f t="shared" ref="M26:M28" si="6">M19/N19</f>
        <v>9.3862815884476532E-3</v>
      </c>
      <c r="N26" s="16">
        <f t="shared" ref="N26:N28" si="7">SUM(K26:M26)</f>
        <v>1</v>
      </c>
      <c r="O26" s="15">
        <f t="shared" ref="O26:O28" si="8">O19/R19</f>
        <v>0.91176470588235292</v>
      </c>
      <c r="P26" s="15">
        <f t="shared" ref="P26:P28" si="9">P19/R19</f>
        <v>7.8631452581032407E-2</v>
      </c>
      <c r="Q26" s="15">
        <f t="shared" ref="Q26:Q28" si="10">Q19/R19</f>
        <v>9.6038415366146452E-3</v>
      </c>
      <c r="R26" s="16">
        <f t="shared" ref="R26:R28" si="11">SUM(O26:Q26)</f>
        <v>1</v>
      </c>
      <c r="S26" s="15">
        <f t="shared" ref="S26:S28" si="12">S19/V19</f>
        <v>0.9091189631229748</v>
      </c>
      <c r="T26" s="15">
        <f t="shared" ref="T26:T28" si="13">T19/V19</f>
        <v>8.1623206295324796E-2</v>
      </c>
      <c r="U26" s="15">
        <f t="shared" ref="U26:U28" si="14">U19/V19</f>
        <v>9.2578305817003544E-3</v>
      </c>
      <c r="V26" s="16">
        <f t="shared" ref="V26:V28" si="15">SUM(S26:U26)</f>
        <v>1</v>
      </c>
      <c r="W26" s="15">
        <f t="shared" ref="W26:W28" si="16">W19/Z19</f>
        <v>0.90748688602765859</v>
      </c>
      <c r="X26" s="15">
        <f t="shared" ref="X26:X28" si="17">X19/Z19</f>
        <v>8.5836909871244635E-2</v>
      </c>
      <c r="Y26" s="15">
        <f t="shared" ref="Y26:Y28" si="18">Y19/Z19</f>
        <v>6.6762041010968052E-3</v>
      </c>
      <c r="Z26" s="16">
        <f t="shared" ref="Z26:Z28" si="19">SUM(W26:Y26)</f>
        <v>1</v>
      </c>
    </row>
    <row r="27" spans="1:26" ht="13.5" thickBot="1" x14ac:dyDescent="0.3">
      <c r="A27" s="46"/>
      <c r="B27" s="27" t="s">
        <v>32</v>
      </c>
      <c r="C27" s="15">
        <f t="shared" ref="C27:C28" si="20">C20/F20</f>
        <v>0.91512740361845224</v>
      </c>
      <c r="D27" s="15">
        <f t="shared" ref="D27:D28" si="21">D20/F20</f>
        <v>7.3126835275172872E-2</v>
      </c>
      <c r="E27" s="15">
        <f t="shared" ref="E27:E28" si="22">E20/F20</f>
        <v>1.1745761106374918E-2</v>
      </c>
      <c r="F27" s="16">
        <f t="shared" ref="F27:F28" si="23">SUM(C27:E27)</f>
        <v>1</v>
      </c>
      <c r="G27" s="15">
        <f t="shared" si="0"/>
        <v>0.9147704590818363</v>
      </c>
      <c r="H27" s="15">
        <f t="shared" si="1"/>
        <v>7.3752495009980046E-2</v>
      </c>
      <c r="I27" s="15">
        <f t="shared" si="2"/>
        <v>1.1477045908183632E-2</v>
      </c>
      <c r="J27" s="16">
        <f t="shared" si="3"/>
        <v>1</v>
      </c>
      <c r="K27" s="15">
        <f t="shared" si="4"/>
        <v>0.91648397536277271</v>
      </c>
      <c r="L27" s="15">
        <f t="shared" si="5"/>
        <v>7.4224866896335728E-2</v>
      </c>
      <c r="M27" s="15">
        <f t="shared" si="6"/>
        <v>9.2911577408915334E-3</v>
      </c>
      <c r="N27" s="16">
        <f t="shared" si="7"/>
        <v>0.99999999999999989</v>
      </c>
      <c r="O27" s="15">
        <f t="shared" si="8"/>
        <v>0.92390587200351881</v>
      </c>
      <c r="P27" s="15">
        <f t="shared" si="9"/>
        <v>6.6857268528700248E-2</v>
      </c>
      <c r="Q27" s="15">
        <f t="shared" si="10"/>
        <v>9.2368594677809546E-3</v>
      </c>
      <c r="R27" s="16">
        <f t="shared" si="11"/>
        <v>1</v>
      </c>
      <c r="S27" s="15">
        <f t="shared" si="12"/>
        <v>0.92121775505461301</v>
      </c>
      <c r="T27" s="15">
        <f t="shared" si="13"/>
        <v>6.9137810829653729E-2</v>
      </c>
      <c r="U27" s="15">
        <f t="shared" si="14"/>
        <v>9.6444341157332098E-3</v>
      </c>
      <c r="V27" s="16">
        <f t="shared" si="15"/>
        <v>1</v>
      </c>
      <c r="W27" s="15">
        <f t="shared" si="16"/>
        <v>0.90405160249949612</v>
      </c>
      <c r="X27" s="15">
        <f t="shared" si="17"/>
        <v>8.8691796008869186E-2</v>
      </c>
      <c r="Y27" s="15">
        <f t="shared" si="18"/>
        <v>7.2566014916347508E-3</v>
      </c>
      <c r="Z27" s="16">
        <f t="shared" si="19"/>
        <v>1</v>
      </c>
    </row>
    <row r="28" spans="1:26" ht="13.5" thickBot="1" x14ac:dyDescent="0.3">
      <c r="A28" s="48"/>
      <c r="B28" s="25" t="s">
        <v>30</v>
      </c>
      <c r="C28" s="16">
        <f t="shared" si="20"/>
        <v>0.90477780095973293</v>
      </c>
      <c r="D28" s="16">
        <f t="shared" si="21"/>
        <v>8.1118297517212598E-2</v>
      </c>
      <c r="E28" s="16">
        <f t="shared" si="22"/>
        <v>1.4103901523054454E-2</v>
      </c>
      <c r="F28" s="16">
        <f t="shared" si="23"/>
        <v>0.99999999999999989</v>
      </c>
      <c r="G28" s="16">
        <f t="shared" si="0"/>
        <v>0.90960224989955807</v>
      </c>
      <c r="H28" s="16">
        <f t="shared" si="1"/>
        <v>7.8701843667693408E-2</v>
      </c>
      <c r="I28" s="16">
        <f t="shared" si="2"/>
        <v>1.1695906432748537E-2</v>
      </c>
      <c r="J28" s="16">
        <f t="shared" si="3"/>
        <v>1</v>
      </c>
      <c r="K28" s="16">
        <f t="shared" si="4"/>
        <v>0.91385732472063752</v>
      </c>
      <c r="L28" s="16">
        <f t="shared" si="5"/>
        <v>7.5958319581309816E-2</v>
      </c>
      <c r="M28" s="16">
        <f t="shared" si="6"/>
        <v>1.0184355698052714E-2</v>
      </c>
      <c r="N28" s="16">
        <f t="shared" si="7"/>
        <v>1</v>
      </c>
      <c r="O28" s="16">
        <f t="shared" si="8"/>
        <v>0.91591531755915323</v>
      </c>
      <c r="P28" s="16">
        <f t="shared" si="9"/>
        <v>7.4371108343711079E-2</v>
      </c>
      <c r="Q28" s="16">
        <f t="shared" si="10"/>
        <v>9.7135740971357413E-3</v>
      </c>
      <c r="R28" s="16">
        <f t="shared" si="11"/>
        <v>1</v>
      </c>
      <c r="S28" s="16">
        <f t="shared" si="12"/>
        <v>0.91720413192805827</v>
      </c>
      <c r="T28" s="16">
        <f t="shared" si="13"/>
        <v>7.3567196266582771E-2</v>
      </c>
      <c r="U28" s="16">
        <f t="shared" si="14"/>
        <v>9.2286718053589227E-3</v>
      </c>
      <c r="V28" s="16">
        <f t="shared" si="15"/>
        <v>1</v>
      </c>
      <c r="W28" s="16">
        <f t="shared" si="16"/>
        <v>0.90699066912828696</v>
      </c>
      <c r="X28" s="16">
        <f t="shared" si="17"/>
        <v>8.5474776707749112E-2</v>
      </c>
      <c r="Y28" s="16">
        <f t="shared" si="18"/>
        <v>7.5345541639638743E-3</v>
      </c>
      <c r="Z28" s="16">
        <f t="shared" si="19"/>
        <v>0.99999999999999989</v>
      </c>
    </row>
    <row r="33" spans="1:26" x14ac:dyDescent="0.25">
      <c r="A33" s="12" t="s">
        <v>132</v>
      </c>
    </row>
    <row r="34" spans="1:26" ht="13" thickBot="1" x14ac:dyDescent="0.3"/>
    <row r="35" spans="1:26" ht="13" thickBot="1" x14ac:dyDescent="0.3">
      <c r="A35" s="67" t="s">
        <v>48</v>
      </c>
      <c r="B35" s="68"/>
      <c r="C35" s="69" t="s">
        <v>9</v>
      </c>
      <c r="D35" s="70"/>
      <c r="E35" s="70"/>
      <c r="F35" s="71"/>
      <c r="G35" s="69" t="s">
        <v>10</v>
      </c>
      <c r="H35" s="70"/>
      <c r="I35" s="70"/>
      <c r="J35" s="71"/>
      <c r="K35" s="69" t="s">
        <v>11</v>
      </c>
      <c r="L35" s="70"/>
      <c r="M35" s="70"/>
      <c r="N35" s="71"/>
      <c r="O35" s="69" t="s">
        <v>12</v>
      </c>
      <c r="P35" s="70"/>
      <c r="Q35" s="70"/>
      <c r="R35" s="71"/>
      <c r="S35" s="69" t="s">
        <v>13</v>
      </c>
      <c r="T35" s="70"/>
      <c r="U35" s="70"/>
      <c r="V35" s="71"/>
      <c r="W35" s="69" t="s">
        <v>49</v>
      </c>
      <c r="X35" s="70"/>
      <c r="Y35" s="70"/>
      <c r="Z35" s="71"/>
    </row>
    <row r="36" spans="1:26" ht="50.5" thickBot="1" x14ac:dyDescent="0.3">
      <c r="A36" s="68"/>
      <c r="B36" s="68"/>
      <c r="C36" s="9" t="s">
        <v>50</v>
      </c>
      <c r="D36" s="9" t="s">
        <v>51</v>
      </c>
      <c r="E36" s="9" t="s">
        <v>52</v>
      </c>
      <c r="F36" s="10" t="s">
        <v>30</v>
      </c>
      <c r="G36" s="9" t="s">
        <v>50</v>
      </c>
      <c r="H36" s="9" t="s">
        <v>51</v>
      </c>
      <c r="I36" s="9" t="s">
        <v>52</v>
      </c>
      <c r="J36" s="10" t="s">
        <v>30</v>
      </c>
      <c r="K36" s="9" t="s">
        <v>50</v>
      </c>
      <c r="L36" s="9" t="s">
        <v>51</v>
      </c>
      <c r="M36" s="9" t="s">
        <v>52</v>
      </c>
      <c r="N36" s="10" t="s">
        <v>30</v>
      </c>
      <c r="O36" s="9" t="s">
        <v>50</v>
      </c>
      <c r="P36" s="9" t="s">
        <v>51</v>
      </c>
      <c r="Q36" s="9" t="s">
        <v>52</v>
      </c>
      <c r="R36" s="10" t="s">
        <v>30</v>
      </c>
      <c r="S36" s="9" t="s">
        <v>50</v>
      </c>
      <c r="T36" s="9" t="s">
        <v>51</v>
      </c>
      <c r="U36" s="9" t="s">
        <v>52</v>
      </c>
      <c r="V36" s="10" t="s">
        <v>30</v>
      </c>
      <c r="W36" s="9" t="s">
        <v>50</v>
      </c>
      <c r="X36" s="9" t="s">
        <v>51</v>
      </c>
      <c r="Y36" s="9" t="s">
        <v>52</v>
      </c>
      <c r="Z36" s="10" t="s">
        <v>30</v>
      </c>
    </row>
    <row r="37" spans="1:26" ht="13.5" thickBot="1" x14ac:dyDescent="0.3">
      <c r="A37" s="80" t="s">
        <v>33</v>
      </c>
      <c r="B37" s="81"/>
      <c r="C37" s="1">
        <v>1795</v>
      </c>
      <c r="D37" s="1">
        <v>126</v>
      </c>
      <c r="E37" s="1">
        <v>7</v>
      </c>
      <c r="F37" s="4">
        <v>1928</v>
      </c>
      <c r="G37" s="1">
        <v>1689</v>
      </c>
      <c r="H37" s="1">
        <v>118</v>
      </c>
      <c r="I37" s="1">
        <v>7</v>
      </c>
      <c r="J37" s="4">
        <v>1814</v>
      </c>
      <c r="K37" s="1">
        <v>1603</v>
      </c>
      <c r="L37" s="1">
        <v>108</v>
      </c>
      <c r="M37" s="1">
        <v>3</v>
      </c>
      <c r="N37" s="4">
        <v>1714</v>
      </c>
      <c r="O37" s="1">
        <v>1469</v>
      </c>
      <c r="P37" s="1">
        <v>83</v>
      </c>
      <c r="Q37" s="1">
        <v>5</v>
      </c>
      <c r="R37" s="4">
        <v>1557</v>
      </c>
      <c r="S37" s="1">
        <v>1460</v>
      </c>
      <c r="T37" s="1">
        <v>105</v>
      </c>
      <c r="U37" s="1">
        <v>4</v>
      </c>
      <c r="V37" s="4">
        <v>1569</v>
      </c>
      <c r="W37" s="1">
        <v>548</v>
      </c>
      <c r="X37" s="1">
        <v>23</v>
      </c>
      <c r="Y37" s="1"/>
      <c r="Z37" s="4">
        <v>571</v>
      </c>
    </row>
    <row r="38" spans="1:26" ht="13.5" thickBot="1" x14ac:dyDescent="0.3">
      <c r="A38" s="80" t="s">
        <v>41</v>
      </c>
      <c r="B38" s="81" t="s">
        <v>15</v>
      </c>
      <c r="C38" s="1">
        <v>19</v>
      </c>
      <c r="D38" s="21"/>
      <c r="E38" s="21"/>
      <c r="F38" s="4">
        <v>19</v>
      </c>
      <c r="G38" s="1">
        <v>17</v>
      </c>
      <c r="H38" s="21"/>
      <c r="I38" s="21"/>
      <c r="J38" s="4">
        <v>17</v>
      </c>
      <c r="K38" s="1">
        <v>17</v>
      </c>
      <c r="L38" s="21"/>
      <c r="M38" s="21"/>
      <c r="N38" s="4">
        <v>17</v>
      </c>
      <c r="O38" s="1">
        <v>14</v>
      </c>
      <c r="P38" s="21"/>
      <c r="Q38" s="21"/>
      <c r="R38" s="4">
        <v>14</v>
      </c>
      <c r="S38" s="1">
        <v>11</v>
      </c>
      <c r="T38" s="21"/>
      <c r="U38" s="21"/>
      <c r="V38" s="4">
        <v>11</v>
      </c>
      <c r="W38" s="1">
        <v>3</v>
      </c>
      <c r="X38" s="21"/>
      <c r="Y38" s="21"/>
      <c r="Z38" s="4">
        <v>3</v>
      </c>
    </row>
    <row r="39" spans="1:26" ht="13.5" thickBot="1" x14ac:dyDescent="0.3">
      <c r="A39" s="80" t="s">
        <v>131</v>
      </c>
      <c r="B39" s="81" t="s">
        <v>15</v>
      </c>
      <c r="C39" s="1"/>
      <c r="D39" s="1"/>
      <c r="E39" s="1"/>
      <c r="F39" s="4"/>
      <c r="G39" s="1"/>
      <c r="H39" s="1"/>
      <c r="I39" s="1"/>
      <c r="J39" s="4"/>
      <c r="K39" s="1"/>
      <c r="L39" s="1"/>
      <c r="M39" s="1"/>
      <c r="N39" s="4"/>
      <c r="O39" s="1"/>
      <c r="P39" s="1"/>
      <c r="Q39" s="1"/>
      <c r="R39" s="4"/>
      <c r="S39" s="1"/>
      <c r="T39" s="1"/>
      <c r="U39" s="1"/>
      <c r="V39" s="4"/>
      <c r="W39" s="1">
        <v>2328</v>
      </c>
      <c r="X39" s="1">
        <v>96</v>
      </c>
      <c r="Y39" s="1">
        <v>7</v>
      </c>
      <c r="Z39" s="4">
        <v>2431</v>
      </c>
    </row>
    <row r="40" spans="1:26" ht="13.5" thickBot="1" x14ac:dyDescent="0.3">
      <c r="A40" s="80" t="s">
        <v>133</v>
      </c>
      <c r="B40" s="81" t="s">
        <v>15</v>
      </c>
      <c r="C40" s="1"/>
      <c r="D40" s="1"/>
      <c r="E40" s="1"/>
      <c r="F40" s="4"/>
      <c r="G40" s="1"/>
      <c r="H40" s="1"/>
      <c r="I40" s="1"/>
      <c r="J40" s="4"/>
      <c r="K40" s="1"/>
      <c r="L40" s="1"/>
      <c r="M40" s="1"/>
      <c r="N40" s="4"/>
      <c r="O40" s="1"/>
      <c r="P40" s="1"/>
      <c r="Q40" s="1"/>
      <c r="R40" s="4"/>
      <c r="S40" s="1"/>
      <c r="T40" s="1"/>
      <c r="U40" s="1"/>
      <c r="V40" s="4"/>
      <c r="W40" s="1">
        <v>1725</v>
      </c>
      <c r="X40" s="1">
        <v>306</v>
      </c>
      <c r="Y40" s="1">
        <v>15</v>
      </c>
      <c r="Z40" s="4">
        <v>2046</v>
      </c>
    </row>
    <row r="41" spans="1:26" ht="13.5" thickBot="1" x14ac:dyDescent="0.3">
      <c r="A41" s="78" t="s">
        <v>30</v>
      </c>
      <c r="B41" s="79"/>
      <c r="C41" s="4">
        <v>1814</v>
      </c>
      <c r="D41" s="4">
        <v>126</v>
      </c>
      <c r="E41" s="4">
        <v>7</v>
      </c>
      <c r="F41" s="4">
        <v>1947</v>
      </c>
      <c r="G41" s="4">
        <v>1706</v>
      </c>
      <c r="H41" s="4">
        <v>118</v>
      </c>
      <c r="I41" s="4">
        <v>7</v>
      </c>
      <c r="J41" s="4">
        <v>1831</v>
      </c>
      <c r="K41" s="4">
        <v>1620</v>
      </c>
      <c r="L41" s="4">
        <v>108</v>
      </c>
      <c r="M41" s="4">
        <v>3</v>
      </c>
      <c r="N41" s="4">
        <v>1731</v>
      </c>
      <c r="O41" s="4">
        <v>1483</v>
      </c>
      <c r="P41" s="4">
        <v>83</v>
      </c>
      <c r="Q41" s="4">
        <v>5</v>
      </c>
      <c r="R41" s="4">
        <v>1571</v>
      </c>
      <c r="S41" s="4">
        <v>1471</v>
      </c>
      <c r="T41" s="4">
        <v>105</v>
      </c>
      <c r="U41" s="4">
        <v>4</v>
      </c>
      <c r="V41" s="4">
        <v>1580</v>
      </c>
      <c r="W41" s="4">
        <v>4604</v>
      </c>
      <c r="X41" s="4">
        <v>425</v>
      </c>
      <c r="Y41" s="4">
        <v>22</v>
      </c>
      <c r="Z41" s="4">
        <v>5051</v>
      </c>
    </row>
    <row r="42" spans="1:26" ht="13" thickBot="1" x14ac:dyDescent="0.3"/>
    <row r="43" spans="1:26" ht="13" thickBot="1" x14ac:dyDescent="0.3">
      <c r="A43" s="67" t="s">
        <v>53</v>
      </c>
      <c r="B43" s="68"/>
      <c r="C43" s="69" t="s">
        <v>9</v>
      </c>
      <c r="D43" s="70"/>
      <c r="E43" s="70"/>
      <c r="F43" s="71"/>
      <c r="G43" s="69" t="s">
        <v>10</v>
      </c>
      <c r="H43" s="70"/>
      <c r="I43" s="70"/>
      <c r="J43" s="71"/>
      <c r="K43" s="69" t="s">
        <v>11</v>
      </c>
      <c r="L43" s="70"/>
      <c r="M43" s="70"/>
      <c r="N43" s="71"/>
      <c r="O43" s="69" t="s">
        <v>12</v>
      </c>
      <c r="P43" s="70"/>
      <c r="Q43" s="70"/>
      <c r="R43" s="71"/>
      <c r="S43" s="69" t="s">
        <v>13</v>
      </c>
      <c r="T43" s="70"/>
      <c r="U43" s="70"/>
      <c r="V43" s="71"/>
      <c r="W43" s="69" t="s">
        <v>49</v>
      </c>
      <c r="X43" s="70"/>
      <c r="Y43" s="70"/>
      <c r="Z43" s="71"/>
    </row>
    <row r="44" spans="1:26" ht="50.5" thickBot="1" x14ac:dyDescent="0.3">
      <c r="A44" s="68"/>
      <c r="B44" s="68"/>
      <c r="C44" s="9" t="s">
        <v>50</v>
      </c>
      <c r="D44" s="9" t="s">
        <v>51</v>
      </c>
      <c r="E44" s="9" t="s">
        <v>52</v>
      </c>
      <c r="F44" s="10" t="s">
        <v>30</v>
      </c>
      <c r="G44" s="9" t="s">
        <v>50</v>
      </c>
      <c r="H44" s="9" t="s">
        <v>51</v>
      </c>
      <c r="I44" s="9" t="s">
        <v>52</v>
      </c>
      <c r="J44" s="10" t="s">
        <v>30</v>
      </c>
      <c r="K44" s="9" t="s">
        <v>50</v>
      </c>
      <c r="L44" s="9" t="s">
        <v>51</v>
      </c>
      <c r="M44" s="9" t="s">
        <v>52</v>
      </c>
      <c r="N44" s="10" t="s">
        <v>30</v>
      </c>
      <c r="O44" s="9" t="s">
        <v>50</v>
      </c>
      <c r="P44" s="9" t="s">
        <v>51</v>
      </c>
      <c r="Q44" s="9" t="s">
        <v>52</v>
      </c>
      <c r="R44" s="10" t="s">
        <v>30</v>
      </c>
      <c r="S44" s="9" t="s">
        <v>50</v>
      </c>
      <c r="T44" s="9" t="s">
        <v>51</v>
      </c>
      <c r="U44" s="9" t="s">
        <v>52</v>
      </c>
      <c r="V44" s="10" t="s">
        <v>30</v>
      </c>
      <c r="W44" s="9" t="s">
        <v>50</v>
      </c>
      <c r="X44" s="9" t="s">
        <v>51</v>
      </c>
      <c r="Y44" s="9" t="s">
        <v>52</v>
      </c>
      <c r="Z44" s="10" t="s">
        <v>30</v>
      </c>
    </row>
    <row r="45" spans="1:26" ht="13.5" thickBot="1" x14ac:dyDescent="0.3">
      <c r="A45" s="80" t="s">
        <v>33</v>
      </c>
      <c r="B45" s="81"/>
      <c r="C45" s="15">
        <f>C37/F37</f>
        <v>0.93101659751037347</v>
      </c>
      <c r="D45" s="15">
        <f>D37/F37</f>
        <v>6.5352697095435688E-2</v>
      </c>
      <c r="E45" s="15">
        <f>E37/F37</f>
        <v>3.6307053941908715E-3</v>
      </c>
      <c r="F45" s="16">
        <f>SUM(C45:E45)</f>
        <v>1</v>
      </c>
      <c r="G45" s="15">
        <f>G37/J37</f>
        <v>0.93109151047409044</v>
      </c>
      <c r="H45" s="15">
        <f>H37/J37</f>
        <v>6.5049614112458659E-2</v>
      </c>
      <c r="I45" s="15">
        <f>I37/J37</f>
        <v>3.858875413450937E-3</v>
      </c>
      <c r="J45" s="16">
        <f>SUM(G45:I45)</f>
        <v>1</v>
      </c>
      <c r="K45" s="15">
        <f>K37/N37</f>
        <v>0.93523920653442238</v>
      </c>
      <c r="L45" s="15">
        <f>L37/N37</f>
        <v>6.3010501750291714E-2</v>
      </c>
      <c r="M45" s="15">
        <f>M37/N37</f>
        <v>1.750291715285881E-3</v>
      </c>
      <c r="N45" s="16">
        <f>SUM(K45:M45)</f>
        <v>1</v>
      </c>
      <c r="O45" s="15">
        <f>O37/R37</f>
        <v>0.94348105330764287</v>
      </c>
      <c r="P45" s="15">
        <f>P37/R37</f>
        <v>5.3307642903018627E-2</v>
      </c>
      <c r="Q45" s="15">
        <f>Q37/R37</f>
        <v>3.2113037893384713E-3</v>
      </c>
      <c r="R45" s="16">
        <f>SUM(O45:Q45)</f>
        <v>0.99999999999999989</v>
      </c>
      <c r="S45" s="15">
        <f>S37/V37</f>
        <v>0.93052899936265132</v>
      </c>
      <c r="T45" s="15">
        <f>T37/V37</f>
        <v>6.6921606118546847E-2</v>
      </c>
      <c r="U45" s="15">
        <f>U37/V37</f>
        <v>2.5493945188017845E-3</v>
      </c>
      <c r="V45" s="16">
        <f>SUM(S45:U45)</f>
        <v>0.99999999999999989</v>
      </c>
      <c r="W45" s="15">
        <f>W37/Z37</f>
        <v>0.95971978984238182</v>
      </c>
      <c r="X45" s="15">
        <f>X37/Z37</f>
        <v>4.0280210157618214E-2</v>
      </c>
      <c r="Y45" s="15">
        <f>Y37/Z37</f>
        <v>0</v>
      </c>
      <c r="Z45" s="16">
        <f>SUM(W45:Y45)</f>
        <v>1</v>
      </c>
    </row>
    <row r="46" spans="1:26" ht="13.5" thickBot="1" x14ac:dyDescent="0.3">
      <c r="A46" s="80" t="s">
        <v>41</v>
      </c>
      <c r="B46" s="81" t="s">
        <v>15</v>
      </c>
      <c r="C46" s="15">
        <f>C38/F38</f>
        <v>1</v>
      </c>
      <c r="D46" s="15">
        <f>D38/F38</f>
        <v>0</v>
      </c>
      <c r="E46" s="15">
        <f>E38/F38</f>
        <v>0</v>
      </c>
      <c r="F46" s="16">
        <f>SUM(C46:E46)</f>
        <v>1</v>
      </c>
      <c r="G46" s="15">
        <f>G38/J38</f>
        <v>1</v>
      </c>
      <c r="H46" s="15">
        <f>H38/J38</f>
        <v>0</v>
      </c>
      <c r="I46" s="15">
        <f>I38/J38</f>
        <v>0</v>
      </c>
      <c r="J46" s="16">
        <f>SUM(G46:I46)</f>
        <v>1</v>
      </c>
      <c r="K46" s="15">
        <f>K38/N38</f>
        <v>1</v>
      </c>
      <c r="L46" s="15">
        <f>L38/N38</f>
        <v>0</v>
      </c>
      <c r="M46" s="15">
        <f>M38/N38</f>
        <v>0</v>
      </c>
      <c r="N46" s="16">
        <f>SUM(K46:M46)</f>
        <v>1</v>
      </c>
      <c r="O46" s="15">
        <f>O38/R38</f>
        <v>1</v>
      </c>
      <c r="P46" s="15">
        <f>P38/R38</f>
        <v>0</v>
      </c>
      <c r="Q46" s="15">
        <f>Q38/R38</f>
        <v>0</v>
      </c>
      <c r="R46" s="16">
        <f>SUM(O46:Q46)</f>
        <v>1</v>
      </c>
      <c r="S46" s="15">
        <f>S38/V38</f>
        <v>1</v>
      </c>
      <c r="T46" s="15">
        <f>T38/V38</f>
        <v>0</v>
      </c>
      <c r="U46" s="15">
        <f>U38/V38</f>
        <v>0</v>
      </c>
      <c r="V46" s="16">
        <f>SUM(S46:U46)</f>
        <v>1</v>
      </c>
      <c r="W46" s="15">
        <f>W38/Z38</f>
        <v>1</v>
      </c>
      <c r="X46" s="15">
        <f>X38/Z38</f>
        <v>0</v>
      </c>
      <c r="Y46" s="15">
        <f>Y38/Z38</f>
        <v>0</v>
      </c>
      <c r="Z46" s="16">
        <f>SUM(W46:Y46)</f>
        <v>1</v>
      </c>
    </row>
    <row r="47" spans="1:26" ht="13.5" thickBot="1" x14ac:dyDescent="0.3">
      <c r="A47" s="80" t="s">
        <v>131</v>
      </c>
      <c r="B47" s="81" t="s">
        <v>15</v>
      </c>
      <c r="C47" s="1"/>
      <c r="D47" s="1"/>
      <c r="E47" s="1"/>
      <c r="F47" s="4"/>
      <c r="G47" s="1"/>
      <c r="H47" s="1"/>
      <c r="I47" s="1"/>
      <c r="J47" s="4"/>
      <c r="K47" s="1"/>
      <c r="L47" s="1"/>
      <c r="M47" s="1"/>
      <c r="N47" s="4"/>
      <c r="O47" s="1"/>
      <c r="P47" s="1"/>
      <c r="Q47" s="1"/>
      <c r="R47" s="4"/>
      <c r="S47" s="1"/>
      <c r="T47" s="1"/>
      <c r="U47" s="1"/>
      <c r="V47" s="4"/>
      <c r="W47" s="15">
        <f>W39/Z39</f>
        <v>0.95763060468942818</v>
      </c>
      <c r="X47" s="15">
        <f>X39/Z39</f>
        <v>3.948992184286302E-2</v>
      </c>
      <c r="Y47" s="15">
        <f>Y39/Z39</f>
        <v>2.8794734677087619E-3</v>
      </c>
      <c r="Z47" s="16">
        <f>SUM(W47:Y47)</f>
        <v>1</v>
      </c>
    </row>
    <row r="48" spans="1:26" ht="13.5" thickBot="1" x14ac:dyDescent="0.3">
      <c r="A48" s="80" t="s">
        <v>133</v>
      </c>
      <c r="B48" s="81" t="s">
        <v>15</v>
      </c>
      <c r="C48" s="1"/>
      <c r="D48" s="1"/>
      <c r="E48" s="1"/>
      <c r="F48" s="4"/>
      <c r="G48" s="1"/>
      <c r="H48" s="1"/>
      <c r="I48" s="1"/>
      <c r="J48" s="4"/>
      <c r="K48" s="1"/>
      <c r="L48" s="1"/>
      <c r="M48" s="1"/>
      <c r="N48" s="4"/>
      <c r="O48" s="1"/>
      <c r="P48" s="1"/>
      <c r="Q48" s="1"/>
      <c r="R48" s="4"/>
      <c r="S48" s="1"/>
      <c r="T48" s="1"/>
      <c r="U48" s="1"/>
      <c r="V48" s="4"/>
      <c r="W48" s="15">
        <f>W40/Z40</f>
        <v>0.84310850439882701</v>
      </c>
      <c r="X48" s="15">
        <f>X40/Z40</f>
        <v>0.14956011730205279</v>
      </c>
      <c r="Y48" s="15">
        <f>Y40/Z40</f>
        <v>7.331378299120235E-3</v>
      </c>
      <c r="Z48" s="16">
        <f>SUM(W48:Y48)</f>
        <v>1</v>
      </c>
    </row>
    <row r="49" spans="1:26" ht="13.5" thickBot="1" x14ac:dyDescent="0.3">
      <c r="A49" s="78" t="s">
        <v>30</v>
      </c>
      <c r="B49" s="79"/>
      <c r="C49" s="16">
        <f>C41/F41</f>
        <v>0.93168977914740625</v>
      </c>
      <c r="D49" s="16">
        <f>D41/F41</f>
        <v>6.4714946070878271E-2</v>
      </c>
      <c r="E49" s="16">
        <f>E41/F41</f>
        <v>3.5952747817154596E-3</v>
      </c>
      <c r="F49" s="16">
        <f>SUM(C49:E49)</f>
        <v>1</v>
      </c>
      <c r="G49" s="16">
        <f>G41/J41</f>
        <v>0.93173129437465863</v>
      </c>
      <c r="H49" s="16">
        <f>H41/J41</f>
        <v>6.4445658110322226E-2</v>
      </c>
      <c r="I49" s="16">
        <f>I41/J41</f>
        <v>3.8230475150191155E-3</v>
      </c>
      <c r="J49" s="16">
        <f>SUM(G49:I49)</f>
        <v>1</v>
      </c>
      <c r="K49" s="16">
        <f>K41/N41</f>
        <v>0.93587521663778162</v>
      </c>
      <c r="L49" s="16">
        <f>L41/N41</f>
        <v>6.2391681109185443E-2</v>
      </c>
      <c r="M49" s="16">
        <f>M41/N41</f>
        <v>1.7331022530329288E-3</v>
      </c>
      <c r="N49" s="16">
        <f>SUM(K49:M49)</f>
        <v>1</v>
      </c>
      <c r="O49" s="16">
        <f>O41/R41</f>
        <v>0.94398472310630177</v>
      </c>
      <c r="P49" s="16">
        <f>P41/R41</f>
        <v>5.2832590706556333E-2</v>
      </c>
      <c r="Q49" s="16">
        <f>Q41/R41</f>
        <v>3.1826861871419479E-3</v>
      </c>
      <c r="R49" s="16">
        <f>SUM(O49:Q49)</f>
        <v>1</v>
      </c>
      <c r="S49" s="16">
        <f>S41/V41</f>
        <v>0.93101265822784807</v>
      </c>
      <c r="T49" s="16">
        <f>T41/V41</f>
        <v>6.6455696202531639E-2</v>
      </c>
      <c r="U49" s="16">
        <f>U41/V41</f>
        <v>2.5316455696202532E-3</v>
      </c>
      <c r="V49" s="16">
        <f>SUM(S49:U49)</f>
        <v>1</v>
      </c>
      <c r="W49" s="16">
        <f>W41/Z41</f>
        <v>0.91150267273807162</v>
      </c>
      <c r="X49" s="16">
        <f>X41/Z41</f>
        <v>8.4141754108097405E-2</v>
      </c>
      <c r="Y49" s="16">
        <f>Y41/Z41</f>
        <v>4.3555731538309243E-3</v>
      </c>
      <c r="Z49" s="16">
        <f>SUM(W49:Y49)</f>
        <v>1</v>
      </c>
    </row>
    <row r="52" spans="1:26" x14ac:dyDescent="0.25">
      <c r="A52" s="12" t="s">
        <v>134</v>
      </c>
    </row>
    <row r="53" spans="1:26" ht="13" thickBot="1" x14ac:dyDescent="0.3"/>
    <row r="54" spans="1:26" ht="13" thickBot="1" x14ac:dyDescent="0.3">
      <c r="A54" s="67" t="s">
        <v>48</v>
      </c>
      <c r="B54" s="68"/>
      <c r="C54" s="75" t="s">
        <v>49</v>
      </c>
      <c r="D54" s="76"/>
      <c r="E54" s="76"/>
      <c r="F54" s="77"/>
    </row>
    <row r="55" spans="1:26" ht="50.5" thickBot="1" x14ac:dyDescent="0.3">
      <c r="A55" s="68"/>
      <c r="B55" s="68"/>
      <c r="C55" s="9" t="s">
        <v>50</v>
      </c>
      <c r="D55" s="9" t="s">
        <v>51</v>
      </c>
      <c r="E55" s="9" t="s">
        <v>52</v>
      </c>
      <c r="F55" s="10" t="s">
        <v>30</v>
      </c>
    </row>
    <row r="56" spans="1:26" ht="13.5" thickBot="1" x14ac:dyDescent="0.3">
      <c r="A56" s="72" t="s">
        <v>129</v>
      </c>
      <c r="B56" s="26" t="s">
        <v>130</v>
      </c>
      <c r="C56" s="1">
        <v>389</v>
      </c>
      <c r="D56" s="1">
        <v>67</v>
      </c>
      <c r="E56" s="1">
        <v>7</v>
      </c>
      <c r="F56" s="4">
        <v>463</v>
      </c>
    </row>
    <row r="57" spans="1:26" ht="12" customHeight="1" thickBot="1" x14ac:dyDescent="0.3">
      <c r="A57" s="73"/>
      <c r="B57" s="25" t="s">
        <v>30</v>
      </c>
      <c r="C57" s="4">
        <v>389</v>
      </c>
      <c r="D57" s="4">
        <v>67</v>
      </c>
      <c r="E57" s="4">
        <v>7</v>
      </c>
      <c r="F57" s="4">
        <v>463</v>
      </c>
    </row>
    <row r="58" spans="1:26" ht="13" thickBot="1" x14ac:dyDescent="0.3"/>
    <row r="59" spans="1:26" ht="13" thickBot="1" x14ac:dyDescent="0.3">
      <c r="A59" s="67" t="s">
        <v>53</v>
      </c>
      <c r="B59" s="68"/>
      <c r="C59" s="75" t="s">
        <v>49</v>
      </c>
      <c r="D59" s="76"/>
      <c r="E59" s="76"/>
      <c r="F59" s="77"/>
    </row>
    <row r="60" spans="1:26" ht="50.5" thickBot="1" x14ac:dyDescent="0.3">
      <c r="A60" s="68"/>
      <c r="B60" s="68"/>
      <c r="C60" s="9" t="s">
        <v>50</v>
      </c>
      <c r="D60" s="9" t="s">
        <v>51</v>
      </c>
      <c r="E60" s="9" t="s">
        <v>52</v>
      </c>
      <c r="F60" s="10" t="s">
        <v>30</v>
      </c>
    </row>
    <row r="61" spans="1:26" ht="13.5" thickBot="1" x14ac:dyDescent="0.3">
      <c r="A61" s="72" t="s">
        <v>129</v>
      </c>
      <c r="B61" s="26" t="s">
        <v>130</v>
      </c>
      <c r="C61" s="15">
        <f>C56/$F$56</f>
        <v>0.84017278617710578</v>
      </c>
      <c r="D61" s="15">
        <f t="shared" ref="D61:F61" si="24">D56/$F$56</f>
        <v>0.1447084233261339</v>
      </c>
      <c r="E61" s="15">
        <f t="shared" si="24"/>
        <v>1.511879049676026E-2</v>
      </c>
      <c r="F61" s="16">
        <f t="shared" si="24"/>
        <v>1</v>
      </c>
    </row>
    <row r="62" spans="1:26" ht="13.5" thickBot="1" x14ac:dyDescent="0.3">
      <c r="A62" s="73"/>
      <c r="B62" s="25" t="s">
        <v>30</v>
      </c>
      <c r="C62" s="16">
        <f>C57/$F$57</f>
        <v>0.84017278617710578</v>
      </c>
      <c r="D62" s="16">
        <f t="shared" ref="D62:F62" si="25">D57/$F$57</f>
        <v>0.1447084233261339</v>
      </c>
      <c r="E62" s="16">
        <f t="shared" si="25"/>
        <v>1.511879049676026E-2</v>
      </c>
      <c r="F62" s="16">
        <f t="shared" si="25"/>
        <v>1</v>
      </c>
    </row>
    <row r="65" spans="1:7" x14ac:dyDescent="0.25">
      <c r="A65" s="32" t="s">
        <v>54</v>
      </c>
    </row>
    <row r="67" spans="1:7" x14ac:dyDescent="0.25">
      <c r="A67" s="74" t="s">
        <v>135</v>
      </c>
      <c r="B67" s="74"/>
      <c r="C67" s="74"/>
      <c r="D67" s="74"/>
      <c r="E67" s="74"/>
      <c r="F67" s="74"/>
      <c r="G67" s="74"/>
    </row>
    <row r="68" spans="1:7" x14ac:dyDescent="0.25">
      <c r="A68" s="74"/>
      <c r="B68" s="74"/>
      <c r="C68" s="74"/>
      <c r="D68" s="74"/>
      <c r="E68" s="74"/>
      <c r="F68" s="74"/>
      <c r="G68" s="74"/>
    </row>
    <row r="69" spans="1:7" x14ac:dyDescent="0.25">
      <c r="A69" s="74"/>
      <c r="B69" s="74"/>
      <c r="C69" s="74"/>
      <c r="D69" s="74"/>
      <c r="E69" s="74"/>
      <c r="F69" s="74"/>
      <c r="G69" s="74"/>
    </row>
    <row r="70" spans="1:7" x14ac:dyDescent="0.25">
      <c r="A70" s="74"/>
      <c r="B70" s="74"/>
      <c r="C70" s="74"/>
      <c r="D70" s="74"/>
      <c r="E70" s="74"/>
      <c r="F70" s="74"/>
      <c r="G70" s="74"/>
    </row>
    <row r="71" spans="1:7" x14ac:dyDescent="0.25">
      <c r="A71" s="74"/>
      <c r="B71" s="74"/>
      <c r="C71" s="74"/>
      <c r="D71" s="74"/>
      <c r="E71" s="74"/>
      <c r="F71" s="74"/>
      <c r="G71" s="74"/>
    </row>
    <row r="72" spans="1:7" x14ac:dyDescent="0.25">
      <c r="A72" s="74"/>
      <c r="B72" s="74"/>
      <c r="C72" s="74"/>
      <c r="D72" s="74"/>
      <c r="E72" s="74"/>
      <c r="F72" s="74"/>
      <c r="G72" s="74"/>
    </row>
    <row r="73" spans="1:7" x14ac:dyDescent="0.25">
      <c r="A73" s="74"/>
      <c r="B73" s="74"/>
      <c r="C73" s="74"/>
      <c r="D73" s="74"/>
      <c r="E73" s="74"/>
      <c r="F73" s="74"/>
      <c r="G73" s="74"/>
    </row>
    <row r="74" spans="1:7" x14ac:dyDescent="0.25">
      <c r="A74" s="74"/>
      <c r="B74" s="74"/>
      <c r="C74" s="74"/>
      <c r="D74" s="74"/>
      <c r="E74" s="74"/>
      <c r="F74" s="74"/>
      <c r="G74" s="74"/>
    </row>
    <row r="75" spans="1:7" x14ac:dyDescent="0.25">
      <c r="A75" s="74"/>
      <c r="B75" s="74"/>
      <c r="C75" s="74"/>
      <c r="D75" s="74"/>
      <c r="E75" s="74"/>
      <c r="F75" s="74"/>
      <c r="G75" s="74"/>
    </row>
    <row r="76" spans="1:7" x14ac:dyDescent="0.25">
      <c r="A76" s="74"/>
      <c r="B76" s="74"/>
      <c r="C76" s="74"/>
      <c r="D76" s="74"/>
      <c r="E76" s="74"/>
      <c r="F76" s="74"/>
      <c r="G76" s="74"/>
    </row>
    <row r="77" spans="1:7" x14ac:dyDescent="0.25">
      <c r="A77" s="74"/>
      <c r="B77" s="74"/>
      <c r="C77" s="74"/>
      <c r="D77" s="74"/>
      <c r="E77" s="74"/>
      <c r="F77" s="74"/>
      <c r="G77" s="74"/>
    </row>
    <row r="78" spans="1:7" x14ac:dyDescent="0.25">
      <c r="A78" s="74"/>
      <c r="B78" s="74"/>
      <c r="C78" s="74"/>
      <c r="D78" s="74"/>
      <c r="E78" s="74"/>
      <c r="F78" s="74"/>
      <c r="G78" s="74"/>
    </row>
    <row r="79" spans="1:7" x14ac:dyDescent="0.25">
      <c r="A79" s="74"/>
      <c r="B79" s="74"/>
      <c r="C79" s="74"/>
      <c r="D79" s="74"/>
      <c r="E79" s="74"/>
      <c r="F79" s="74"/>
      <c r="G79" s="74"/>
    </row>
    <row r="80" spans="1:7" x14ac:dyDescent="0.25">
      <c r="A80" s="74"/>
      <c r="B80" s="74"/>
      <c r="C80" s="74"/>
      <c r="D80" s="74"/>
      <c r="E80" s="74"/>
      <c r="F80" s="74"/>
      <c r="G80" s="74"/>
    </row>
    <row r="81" spans="1:7" x14ac:dyDescent="0.25">
      <c r="A81" s="74"/>
      <c r="B81" s="74"/>
      <c r="C81" s="74"/>
      <c r="D81" s="74"/>
      <c r="E81" s="74"/>
      <c r="F81" s="74"/>
      <c r="G81" s="74"/>
    </row>
    <row r="82" spans="1:7" x14ac:dyDescent="0.25">
      <c r="A82" s="74"/>
      <c r="B82" s="74"/>
      <c r="C82" s="74"/>
      <c r="D82" s="74"/>
      <c r="E82" s="74"/>
      <c r="F82" s="74"/>
      <c r="G82" s="74"/>
    </row>
    <row r="83" spans="1:7" x14ac:dyDescent="0.25">
      <c r="A83" s="74"/>
      <c r="B83" s="74"/>
      <c r="C83" s="74"/>
      <c r="D83" s="74"/>
      <c r="E83" s="74"/>
      <c r="F83" s="74"/>
      <c r="G83" s="74"/>
    </row>
    <row r="84" spans="1:7" x14ac:dyDescent="0.25">
      <c r="A84" s="74"/>
      <c r="B84" s="74"/>
      <c r="C84" s="74"/>
      <c r="D84" s="74"/>
      <c r="E84" s="74"/>
      <c r="F84" s="74"/>
      <c r="G84" s="74"/>
    </row>
    <row r="85" spans="1:7" x14ac:dyDescent="0.25">
      <c r="A85" s="74"/>
      <c r="B85" s="74"/>
      <c r="C85" s="74"/>
      <c r="D85" s="74"/>
      <c r="E85" s="74"/>
      <c r="F85" s="74"/>
      <c r="G85" s="74"/>
    </row>
    <row r="86" spans="1:7" x14ac:dyDescent="0.25">
      <c r="A86" s="74"/>
      <c r="B86" s="74"/>
      <c r="C86" s="74"/>
      <c r="D86" s="74"/>
      <c r="E86" s="74"/>
      <c r="F86" s="74"/>
      <c r="G86" s="74"/>
    </row>
    <row r="87" spans="1:7" x14ac:dyDescent="0.25">
      <c r="A87" s="74"/>
      <c r="B87" s="74"/>
      <c r="C87" s="74"/>
      <c r="D87" s="74"/>
      <c r="E87" s="74"/>
      <c r="F87" s="74"/>
      <c r="G87" s="74"/>
    </row>
    <row r="88" spans="1:7" x14ac:dyDescent="0.25">
      <c r="A88" s="74"/>
      <c r="B88" s="74"/>
      <c r="C88" s="74"/>
      <c r="D88" s="74"/>
      <c r="E88" s="74"/>
      <c r="F88" s="74"/>
      <c r="G88" s="74"/>
    </row>
    <row r="89" spans="1:7" x14ac:dyDescent="0.25">
      <c r="A89" s="74"/>
      <c r="B89" s="74"/>
      <c r="C89" s="74"/>
      <c r="D89" s="74"/>
      <c r="E89" s="74"/>
      <c r="F89" s="74"/>
      <c r="G89" s="74"/>
    </row>
    <row r="90" spans="1:7" x14ac:dyDescent="0.25">
      <c r="A90" s="74"/>
      <c r="B90" s="74"/>
      <c r="C90" s="74"/>
      <c r="D90" s="74"/>
      <c r="E90" s="74"/>
      <c r="F90" s="74"/>
      <c r="G90" s="74"/>
    </row>
    <row r="91" spans="1:7" x14ac:dyDescent="0.25">
      <c r="A91" s="74"/>
      <c r="B91" s="74"/>
      <c r="C91" s="74"/>
      <c r="D91" s="74"/>
      <c r="E91" s="74"/>
      <c r="F91" s="74"/>
      <c r="G91" s="74"/>
    </row>
    <row r="92" spans="1:7" x14ac:dyDescent="0.25">
      <c r="A92" s="74"/>
      <c r="B92" s="74"/>
      <c r="C92" s="74"/>
      <c r="D92" s="74"/>
      <c r="E92" s="74"/>
      <c r="F92" s="74"/>
      <c r="G92" s="74"/>
    </row>
    <row r="93" spans="1:7" x14ac:dyDescent="0.25">
      <c r="A93" s="74"/>
      <c r="B93" s="74"/>
      <c r="C93" s="74"/>
      <c r="D93" s="74"/>
      <c r="E93" s="74"/>
      <c r="F93" s="74"/>
      <c r="G93" s="74"/>
    </row>
    <row r="94" spans="1:7" x14ac:dyDescent="0.25">
      <c r="A94" s="74"/>
      <c r="B94" s="74"/>
      <c r="C94" s="74"/>
      <c r="D94" s="74"/>
      <c r="E94" s="74"/>
      <c r="F94" s="74"/>
      <c r="G94" s="74"/>
    </row>
  </sheetData>
  <mergeCells count="47">
    <mergeCell ref="W43:Z43"/>
    <mergeCell ref="A45:B45"/>
    <mergeCell ref="A46:B46"/>
    <mergeCell ref="A47:B47"/>
    <mergeCell ref="A48:B48"/>
    <mergeCell ref="C43:F43"/>
    <mergeCell ref="G43:J43"/>
    <mergeCell ref="K43:N43"/>
    <mergeCell ref="O43:R43"/>
    <mergeCell ref="S43:V43"/>
    <mergeCell ref="W35:Z35"/>
    <mergeCell ref="A37:B37"/>
    <mergeCell ref="A38:B38"/>
    <mergeCell ref="A39:B39"/>
    <mergeCell ref="A40:B40"/>
    <mergeCell ref="C35:F35"/>
    <mergeCell ref="G35:J35"/>
    <mergeCell ref="K35:N35"/>
    <mergeCell ref="O35:R35"/>
    <mergeCell ref="S35:V35"/>
    <mergeCell ref="A35:B36"/>
    <mergeCell ref="A41:B41"/>
    <mergeCell ref="A43:B44"/>
    <mergeCell ref="A49:B49"/>
    <mergeCell ref="A54:B55"/>
    <mergeCell ref="A56:A57"/>
    <mergeCell ref="A59:B60"/>
    <mergeCell ref="A61:A62"/>
    <mergeCell ref="A67:G94"/>
    <mergeCell ref="C54:F54"/>
    <mergeCell ref="C59:F59"/>
    <mergeCell ref="A18:A21"/>
    <mergeCell ref="A23:B24"/>
    <mergeCell ref="A25:A28"/>
    <mergeCell ref="A16:B17"/>
    <mergeCell ref="W23:Z23"/>
    <mergeCell ref="C16:F16"/>
    <mergeCell ref="G16:J16"/>
    <mergeCell ref="K16:N16"/>
    <mergeCell ref="O16:R16"/>
    <mergeCell ref="S16:V16"/>
    <mergeCell ref="W16:Z16"/>
    <mergeCell ref="C23:F23"/>
    <mergeCell ref="G23:J23"/>
    <mergeCell ref="K23:N23"/>
    <mergeCell ref="O23:R23"/>
    <mergeCell ref="S23:V23"/>
  </mergeCell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74AD-8DDA-40BF-9661-C049276AFAFC}">
  <sheetPr>
    <pageSetUpPr fitToPage="1"/>
  </sheetPr>
  <dimension ref="A1:Q24"/>
  <sheetViews>
    <sheetView workbookViewId="0">
      <selection activeCell="G35" sqref="G35"/>
    </sheetView>
  </sheetViews>
  <sheetFormatPr defaultRowHeight="12.5" x14ac:dyDescent="0.25"/>
  <cols>
    <col min="1" max="1" width="15.1796875" customWidth="1"/>
    <col min="2" max="2" width="26.7265625" bestFit="1" customWidth="1"/>
  </cols>
  <sheetData>
    <row r="1" spans="1:17" x14ac:dyDescent="0.25">
      <c r="A1" s="18" t="s">
        <v>0</v>
      </c>
      <c r="B1" s="18"/>
      <c r="C1" s="18"/>
      <c r="D1" s="18"/>
      <c r="E1" s="18"/>
      <c r="F1" s="18"/>
      <c r="G1" s="18"/>
      <c r="H1" s="18"/>
      <c r="I1" s="18"/>
      <c r="J1" s="18"/>
      <c r="K1" s="18"/>
      <c r="L1" s="18"/>
      <c r="M1" s="18"/>
      <c r="N1" s="18"/>
      <c r="O1" s="18"/>
      <c r="P1" s="18"/>
      <c r="Q1" s="18"/>
    </row>
    <row r="2" spans="1:17" x14ac:dyDescent="0.25">
      <c r="A2" s="18" t="s">
        <v>1</v>
      </c>
      <c r="B2" s="18"/>
      <c r="C2" s="18"/>
      <c r="D2" s="18"/>
      <c r="E2" s="18"/>
      <c r="F2" s="18"/>
      <c r="G2" s="18"/>
      <c r="H2" s="18"/>
      <c r="I2" s="18"/>
      <c r="J2" s="18"/>
      <c r="K2" s="18"/>
      <c r="L2" s="18"/>
      <c r="M2" s="18"/>
      <c r="N2" s="18"/>
      <c r="O2" s="18"/>
      <c r="P2" s="18"/>
      <c r="Q2" s="18"/>
    </row>
    <row r="3" spans="1:17" x14ac:dyDescent="0.25">
      <c r="A3" s="18" t="s">
        <v>2</v>
      </c>
      <c r="B3" s="18"/>
      <c r="C3" s="18"/>
      <c r="D3" s="18"/>
      <c r="E3" s="18"/>
      <c r="F3" s="18"/>
      <c r="G3" s="18"/>
      <c r="H3" s="18"/>
      <c r="I3" s="18"/>
      <c r="J3" s="18"/>
      <c r="K3" s="18"/>
      <c r="L3" s="18"/>
      <c r="M3" s="18"/>
      <c r="N3" s="18"/>
      <c r="O3" s="18"/>
      <c r="P3" s="18"/>
      <c r="Q3" s="18"/>
    </row>
    <row r="4" spans="1:17" x14ac:dyDescent="0.25">
      <c r="A4" s="18" t="s">
        <v>3</v>
      </c>
      <c r="B4" s="18"/>
      <c r="C4" s="18"/>
      <c r="D4" s="18"/>
      <c r="E4" s="18"/>
      <c r="F4" s="18"/>
      <c r="G4" s="18"/>
      <c r="H4" s="18"/>
      <c r="I4" s="18"/>
      <c r="J4" s="18"/>
      <c r="K4" s="18"/>
      <c r="L4" s="18"/>
      <c r="M4" s="18"/>
      <c r="N4" s="18"/>
      <c r="O4" s="18"/>
      <c r="P4" s="18"/>
      <c r="Q4" s="18"/>
    </row>
    <row r="5" spans="1:17" x14ac:dyDescent="0.25">
      <c r="A5" s="18" t="s">
        <v>4</v>
      </c>
      <c r="B5" s="18"/>
      <c r="C5" s="18"/>
      <c r="D5" s="18"/>
      <c r="E5" s="18"/>
      <c r="F5" s="18"/>
      <c r="G5" s="18"/>
      <c r="H5" s="18"/>
      <c r="I5" s="18"/>
      <c r="J5" s="18"/>
      <c r="K5" s="18"/>
      <c r="L5" s="18"/>
      <c r="M5" s="18"/>
      <c r="N5" s="18"/>
      <c r="O5" s="18"/>
      <c r="P5" s="18"/>
      <c r="Q5" s="18"/>
    </row>
    <row r="6" spans="1:17" ht="12.75" customHeight="1" x14ac:dyDescent="0.25">
      <c r="A6" s="18"/>
      <c r="B6" s="18"/>
      <c r="C6" s="18"/>
      <c r="D6" s="18"/>
      <c r="E6" s="18"/>
      <c r="F6" s="18"/>
      <c r="G6" s="18"/>
      <c r="H6" s="18"/>
      <c r="I6" s="18"/>
      <c r="J6" s="18"/>
      <c r="K6" s="18"/>
      <c r="L6" s="18"/>
      <c r="M6" s="18"/>
      <c r="N6" s="18"/>
      <c r="O6" s="18"/>
      <c r="P6" s="18"/>
      <c r="Q6" s="18"/>
    </row>
    <row r="7" spans="1:17" ht="13" x14ac:dyDescent="0.25">
      <c r="A7" s="7" t="s">
        <v>55</v>
      </c>
      <c r="B7" s="8"/>
      <c r="C7" s="8"/>
      <c r="D7" s="8"/>
      <c r="E7" s="8"/>
      <c r="F7" s="8"/>
      <c r="G7" s="8"/>
      <c r="H7" s="18"/>
      <c r="I7" s="18"/>
      <c r="J7" s="18"/>
      <c r="K7" s="18"/>
      <c r="L7" s="18"/>
      <c r="M7" s="18"/>
      <c r="N7" s="18"/>
      <c r="O7" s="18"/>
      <c r="P7" s="18"/>
      <c r="Q7" s="18"/>
    </row>
    <row r="8" spans="1:17" ht="12.75" customHeight="1" x14ac:dyDescent="0.25">
      <c r="A8" s="18"/>
      <c r="B8" s="18"/>
      <c r="C8" s="18"/>
      <c r="D8" s="18"/>
      <c r="E8" s="18"/>
      <c r="F8" s="18"/>
      <c r="G8" s="18"/>
      <c r="H8" s="18"/>
      <c r="I8" s="18"/>
      <c r="J8" s="18"/>
      <c r="K8" s="18"/>
      <c r="L8" s="18"/>
      <c r="M8" s="18"/>
      <c r="N8" s="18"/>
      <c r="O8" s="18"/>
      <c r="P8" s="18"/>
      <c r="Q8" s="18"/>
    </row>
    <row r="9" spans="1:17" ht="14.5" x14ac:dyDescent="0.35">
      <c r="A9" s="3" t="s">
        <v>6</v>
      </c>
      <c r="B9" s="3"/>
      <c r="C9" s="11"/>
      <c r="D9" s="18"/>
      <c r="E9" s="18"/>
      <c r="F9" s="18"/>
      <c r="G9" s="18"/>
      <c r="H9" s="18"/>
      <c r="I9" s="18"/>
      <c r="J9" s="18"/>
      <c r="K9" s="18"/>
      <c r="L9" s="18"/>
      <c r="M9" s="18"/>
      <c r="N9" s="18"/>
      <c r="O9" s="18"/>
      <c r="P9" s="18"/>
      <c r="Q9" s="18"/>
    </row>
    <row r="10" spans="1:17" ht="14.5" x14ac:dyDescent="0.35">
      <c r="A10" s="3" t="s">
        <v>7</v>
      </c>
      <c r="B10" s="3"/>
      <c r="C10" s="11"/>
      <c r="D10" s="18"/>
      <c r="E10" s="18"/>
      <c r="F10" s="18"/>
      <c r="G10" s="18"/>
      <c r="H10" s="18"/>
      <c r="I10" s="18"/>
      <c r="J10" s="18"/>
      <c r="K10" s="18"/>
      <c r="L10" s="18"/>
      <c r="M10" s="18"/>
      <c r="N10" s="18"/>
      <c r="O10" s="18"/>
      <c r="P10" s="18"/>
      <c r="Q10" s="18"/>
    </row>
    <row r="11" spans="1:17" ht="12.75" customHeight="1" thickBot="1" x14ac:dyDescent="0.3">
      <c r="A11" s="18"/>
      <c r="B11" s="18"/>
      <c r="C11" s="18"/>
      <c r="D11" s="18"/>
      <c r="E11" s="18"/>
      <c r="F11" s="18"/>
      <c r="G11" s="18"/>
      <c r="H11" s="18"/>
      <c r="I11" s="18"/>
      <c r="J11" s="18"/>
      <c r="K11" s="18"/>
      <c r="L11" s="18"/>
      <c r="M11" s="18"/>
      <c r="N11" s="18"/>
      <c r="O11" s="18"/>
      <c r="P11" s="18"/>
      <c r="Q11" s="18"/>
    </row>
    <row r="12" spans="1:17" ht="13" thickBot="1" x14ac:dyDescent="0.3">
      <c r="A12" s="67" t="s">
        <v>8</v>
      </c>
      <c r="B12" s="68"/>
      <c r="C12" s="69" t="s">
        <v>9</v>
      </c>
      <c r="D12" s="70"/>
      <c r="E12" s="71"/>
      <c r="F12" s="69" t="s">
        <v>10</v>
      </c>
      <c r="G12" s="70"/>
      <c r="H12" s="71"/>
      <c r="I12" s="69" t="s">
        <v>11</v>
      </c>
      <c r="J12" s="70"/>
      <c r="K12" s="71"/>
      <c r="L12" s="69" t="s">
        <v>12</v>
      </c>
      <c r="M12" s="70"/>
      <c r="N12" s="71"/>
      <c r="O12" s="69" t="s">
        <v>13</v>
      </c>
      <c r="P12" s="70"/>
      <c r="Q12" s="71"/>
    </row>
    <row r="13" spans="1:17" ht="38" thickBot="1" x14ac:dyDescent="0.3">
      <c r="A13" s="68"/>
      <c r="B13" s="68"/>
      <c r="C13" s="9" t="s">
        <v>56</v>
      </c>
      <c r="D13" s="9" t="s">
        <v>57</v>
      </c>
      <c r="E13" s="10" t="s">
        <v>30</v>
      </c>
      <c r="F13" s="9" t="s">
        <v>56</v>
      </c>
      <c r="G13" s="9" t="s">
        <v>57</v>
      </c>
      <c r="H13" s="10" t="s">
        <v>30</v>
      </c>
      <c r="I13" s="9" t="s">
        <v>56</v>
      </c>
      <c r="J13" s="9" t="s">
        <v>57</v>
      </c>
      <c r="K13" s="10" t="s">
        <v>30</v>
      </c>
      <c r="L13" s="9" t="s">
        <v>56</v>
      </c>
      <c r="M13" s="9" t="s">
        <v>57</v>
      </c>
      <c r="N13" s="10" t="s">
        <v>30</v>
      </c>
      <c r="O13" s="9" t="s">
        <v>56</v>
      </c>
      <c r="P13" s="9" t="s">
        <v>57</v>
      </c>
      <c r="Q13" s="10" t="s">
        <v>30</v>
      </c>
    </row>
    <row r="14" spans="1:17" ht="13.5" thickBot="1" x14ac:dyDescent="0.3">
      <c r="A14" s="82" t="s">
        <v>14</v>
      </c>
      <c r="B14" s="19" t="s">
        <v>15</v>
      </c>
      <c r="C14" s="1">
        <v>1507</v>
      </c>
      <c r="D14" s="1">
        <v>649</v>
      </c>
      <c r="E14" s="4">
        <v>2156</v>
      </c>
      <c r="F14" s="1">
        <v>1372</v>
      </c>
      <c r="G14" s="1">
        <v>544</v>
      </c>
      <c r="H14" s="4">
        <v>1916</v>
      </c>
      <c r="I14" s="1">
        <v>1287</v>
      </c>
      <c r="J14" s="1">
        <v>457</v>
      </c>
      <c r="K14" s="4">
        <v>1744</v>
      </c>
      <c r="L14" s="1">
        <v>1178</v>
      </c>
      <c r="M14" s="1">
        <v>387</v>
      </c>
      <c r="N14" s="4">
        <v>1565</v>
      </c>
      <c r="O14" s="1">
        <v>1072</v>
      </c>
      <c r="P14" s="1">
        <v>414</v>
      </c>
      <c r="Q14" s="4">
        <v>1486</v>
      </c>
    </row>
    <row r="15" spans="1:17" ht="13.5" thickBot="1" x14ac:dyDescent="0.3">
      <c r="A15" s="83"/>
      <c r="B15" s="20" t="s">
        <v>31</v>
      </c>
      <c r="C15" s="1">
        <v>2124</v>
      </c>
      <c r="D15" s="1">
        <v>1273</v>
      </c>
      <c r="E15" s="4">
        <v>3397</v>
      </c>
      <c r="F15" s="1">
        <v>1817</v>
      </c>
      <c r="G15" s="1">
        <v>984</v>
      </c>
      <c r="H15" s="4">
        <v>2801</v>
      </c>
      <c r="I15" s="1">
        <v>1792</v>
      </c>
      <c r="J15" s="1">
        <v>939</v>
      </c>
      <c r="K15" s="4">
        <v>2731</v>
      </c>
      <c r="L15" s="1">
        <v>1643</v>
      </c>
      <c r="M15" s="1">
        <v>1058</v>
      </c>
      <c r="N15" s="4">
        <v>2701</v>
      </c>
      <c r="O15" s="1">
        <v>1539</v>
      </c>
      <c r="P15" s="1">
        <v>1022</v>
      </c>
      <c r="Q15" s="4">
        <v>2561</v>
      </c>
    </row>
    <row r="16" spans="1:17" ht="13.5" thickBot="1" x14ac:dyDescent="0.3">
      <c r="A16" s="83"/>
      <c r="B16" s="20" t="s">
        <v>32</v>
      </c>
      <c r="C16" s="1">
        <v>2238</v>
      </c>
      <c r="D16" s="1">
        <v>1418</v>
      </c>
      <c r="E16" s="4">
        <v>3656</v>
      </c>
      <c r="F16" s="1">
        <v>2226</v>
      </c>
      <c r="G16" s="1">
        <v>1326</v>
      </c>
      <c r="H16" s="4">
        <v>3552</v>
      </c>
      <c r="I16" s="1">
        <v>2184</v>
      </c>
      <c r="J16" s="1">
        <v>1298</v>
      </c>
      <c r="K16" s="4">
        <v>3482</v>
      </c>
      <c r="L16" s="1">
        <v>1985</v>
      </c>
      <c r="M16" s="1">
        <v>1264</v>
      </c>
      <c r="N16" s="4">
        <v>3249</v>
      </c>
      <c r="O16" s="1">
        <v>1804</v>
      </c>
      <c r="P16" s="1">
        <v>1274</v>
      </c>
      <c r="Q16" s="4">
        <v>3078</v>
      </c>
    </row>
    <row r="17" spans="1:17" ht="13.5" thickBot="1" x14ac:dyDescent="0.3">
      <c r="A17" s="84"/>
      <c r="B17" s="17" t="s">
        <v>30</v>
      </c>
      <c r="C17" s="4">
        <v>5869</v>
      </c>
      <c r="D17" s="4">
        <v>3340</v>
      </c>
      <c r="E17" s="4">
        <v>9209</v>
      </c>
      <c r="F17" s="4">
        <v>5415</v>
      </c>
      <c r="G17" s="4">
        <v>2854</v>
      </c>
      <c r="H17" s="4">
        <v>8269</v>
      </c>
      <c r="I17" s="4">
        <v>5263</v>
      </c>
      <c r="J17" s="4">
        <v>2694</v>
      </c>
      <c r="K17" s="4">
        <v>7957</v>
      </c>
      <c r="L17" s="4">
        <v>4806</v>
      </c>
      <c r="M17" s="4">
        <v>2709</v>
      </c>
      <c r="N17" s="4">
        <v>7515</v>
      </c>
      <c r="O17" s="4">
        <v>4415</v>
      </c>
      <c r="P17" s="4">
        <v>2710</v>
      </c>
      <c r="Q17" s="4">
        <v>7125</v>
      </c>
    </row>
    <row r="18" spans="1:17" ht="13" thickBot="1" x14ac:dyDescent="0.3">
      <c r="A18" s="18"/>
      <c r="B18" s="18"/>
      <c r="C18" s="18"/>
      <c r="D18" s="18"/>
      <c r="E18" s="18"/>
      <c r="F18" s="18"/>
      <c r="G18" s="18"/>
      <c r="H18" s="18"/>
      <c r="I18" s="18"/>
      <c r="J18" s="18"/>
      <c r="K18" s="18"/>
      <c r="L18" s="18"/>
      <c r="M18" s="18"/>
      <c r="N18" s="18"/>
      <c r="O18" s="18"/>
      <c r="P18" s="18"/>
      <c r="Q18" s="18"/>
    </row>
    <row r="19" spans="1:17" ht="13" thickBot="1" x14ac:dyDescent="0.3">
      <c r="A19" s="67" t="s">
        <v>8</v>
      </c>
      <c r="B19" s="68"/>
      <c r="C19" s="69" t="s">
        <v>9</v>
      </c>
      <c r="D19" s="70"/>
      <c r="E19" s="71"/>
      <c r="F19" s="69" t="s">
        <v>10</v>
      </c>
      <c r="G19" s="70"/>
      <c r="H19" s="71"/>
      <c r="I19" s="69" t="s">
        <v>11</v>
      </c>
      <c r="J19" s="70"/>
      <c r="K19" s="71"/>
      <c r="L19" s="69" t="s">
        <v>12</v>
      </c>
      <c r="M19" s="70"/>
      <c r="N19" s="71"/>
      <c r="O19" s="69" t="s">
        <v>13</v>
      </c>
      <c r="P19" s="70"/>
      <c r="Q19" s="71"/>
    </row>
    <row r="20" spans="1:17" ht="38" thickBot="1" x14ac:dyDescent="0.3">
      <c r="A20" s="68"/>
      <c r="B20" s="68"/>
      <c r="C20" s="9" t="s">
        <v>56</v>
      </c>
      <c r="D20" s="9" t="s">
        <v>57</v>
      </c>
      <c r="E20" s="10" t="s">
        <v>30</v>
      </c>
      <c r="F20" s="9" t="s">
        <v>56</v>
      </c>
      <c r="G20" s="9" t="s">
        <v>57</v>
      </c>
      <c r="H20" s="10" t="s">
        <v>30</v>
      </c>
      <c r="I20" s="9" t="s">
        <v>56</v>
      </c>
      <c r="J20" s="9" t="s">
        <v>57</v>
      </c>
      <c r="K20" s="10" t="s">
        <v>30</v>
      </c>
      <c r="L20" s="9" t="s">
        <v>56</v>
      </c>
      <c r="M20" s="9" t="s">
        <v>57</v>
      </c>
      <c r="N20" s="10" t="s">
        <v>30</v>
      </c>
      <c r="O20" s="9" t="s">
        <v>56</v>
      </c>
      <c r="P20" s="9" t="s">
        <v>57</v>
      </c>
      <c r="Q20" s="10" t="s">
        <v>30</v>
      </c>
    </row>
    <row r="21" spans="1:17" ht="13.5" thickBot="1" x14ac:dyDescent="0.3">
      <c r="A21" s="82" t="s">
        <v>14</v>
      </c>
      <c r="B21" s="19" t="s">
        <v>15</v>
      </c>
      <c r="C21" s="13">
        <f>C14/E14</f>
        <v>0.69897959183673475</v>
      </c>
      <c r="D21" s="13">
        <f>D14/E14</f>
        <v>0.30102040816326531</v>
      </c>
      <c r="E21" s="14">
        <f>D21+C21</f>
        <v>1</v>
      </c>
      <c r="F21" s="13">
        <f>F14/H14</f>
        <v>0.71607515657620047</v>
      </c>
      <c r="G21" s="13">
        <f>G14/H14</f>
        <v>0.28392484342379959</v>
      </c>
      <c r="H21" s="14">
        <f>G21+F21</f>
        <v>1</v>
      </c>
      <c r="I21" s="13">
        <f>I14/K14</f>
        <v>0.73795871559633031</v>
      </c>
      <c r="J21" s="13">
        <f>J14/K14</f>
        <v>0.26204128440366975</v>
      </c>
      <c r="K21" s="14">
        <f>J21+I21</f>
        <v>1</v>
      </c>
      <c r="L21" s="13">
        <f>L14/N14</f>
        <v>0.75271565495207671</v>
      </c>
      <c r="M21" s="13">
        <f>M14/N14</f>
        <v>0.24728434504792332</v>
      </c>
      <c r="N21" s="14">
        <f>M21+L21</f>
        <v>1</v>
      </c>
      <c r="O21" s="13">
        <f>O14/Q14</f>
        <v>0.72139973082099595</v>
      </c>
      <c r="P21" s="13">
        <f>P14/Q14</f>
        <v>0.27860026917900405</v>
      </c>
      <c r="Q21" s="14">
        <f>P21+O21</f>
        <v>1</v>
      </c>
    </row>
    <row r="22" spans="1:17" ht="13.5" thickBot="1" x14ac:dyDescent="0.3">
      <c r="A22" s="83"/>
      <c r="B22" s="20" t="s">
        <v>31</v>
      </c>
      <c r="C22" s="13">
        <f t="shared" ref="C22:C24" si="0">C15/E15</f>
        <v>0.62525758021783928</v>
      </c>
      <c r="D22" s="13">
        <f t="shared" ref="D22:D24" si="1">D15/E15</f>
        <v>0.37474241978216072</v>
      </c>
      <c r="E22" s="14">
        <f t="shared" ref="E22:E24" si="2">D22+C22</f>
        <v>1</v>
      </c>
      <c r="F22" s="13">
        <f t="shared" ref="F22:F24" si="3">F15/H15</f>
        <v>0.64869689396644059</v>
      </c>
      <c r="G22" s="13">
        <f t="shared" ref="G22:G24" si="4">G15/H15</f>
        <v>0.35130310603355946</v>
      </c>
      <c r="H22" s="14">
        <f t="shared" ref="H22:H24" si="5">G22+F22</f>
        <v>1</v>
      </c>
      <c r="I22" s="13">
        <f t="shared" ref="I22:I24" si="6">I15/K15</f>
        <v>0.65616990113511531</v>
      </c>
      <c r="J22" s="13">
        <f t="shared" ref="J22:J24" si="7">J15/K15</f>
        <v>0.34383009886488464</v>
      </c>
      <c r="K22" s="14">
        <f t="shared" ref="K22:K24" si="8">J22+I22</f>
        <v>1</v>
      </c>
      <c r="L22" s="13">
        <f t="shared" ref="L22:L24" si="9">L15/N15</f>
        <v>0.60829322473158087</v>
      </c>
      <c r="M22" s="13">
        <f t="shared" ref="M22:M24" si="10">M15/N15</f>
        <v>0.39170677526841913</v>
      </c>
      <c r="N22" s="14">
        <f t="shared" ref="N22:N24" si="11">M22+L22</f>
        <v>1</v>
      </c>
      <c r="O22" s="13">
        <f t="shared" ref="O22:O24" si="12">O15/Q15</f>
        <v>0.60093713393205783</v>
      </c>
      <c r="P22" s="13">
        <f t="shared" ref="P22:P24" si="13">P15/Q15</f>
        <v>0.39906286606794222</v>
      </c>
      <c r="Q22" s="14">
        <f t="shared" ref="Q22:Q24" si="14">P22+O22</f>
        <v>1</v>
      </c>
    </row>
    <row r="23" spans="1:17" ht="13.5" thickBot="1" x14ac:dyDescent="0.3">
      <c r="A23" s="83"/>
      <c r="B23" s="20" t="s">
        <v>32</v>
      </c>
      <c r="C23" s="13">
        <f t="shared" si="0"/>
        <v>0.612144420131291</v>
      </c>
      <c r="D23" s="13">
        <f t="shared" si="1"/>
        <v>0.38785557986870894</v>
      </c>
      <c r="E23" s="14">
        <f t="shared" si="2"/>
        <v>1</v>
      </c>
      <c r="F23" s="13">
        <f t="shared" si="3"/>
        <v>0.62668918918918914</v>
      </c>
      <c r="G23" s="13">
        <f t="shared" si="4"/>
        <v>0.3733108108108108</v>
      </c>
      <c r="H23" s="14">
        <f t="shared" si="5"/>
        <v>1</v>
      </c>
      <c r="I23" s="13">
        <f t="shared" si="6"/>
        <v>0.62722573233773693</v>
      </c>
      <c r="J23" s="13">
        <f t="shared" si="7"/>
        <v>0.37277426766226307</v>
      </c>
      <c r="K23" s="14">
        <f t="shared" si="8"/>
        <v>1</v>
      </c>
      <c r="L23" s="13">
        <f t="shared" si="9"/>
        <v>0.6109572176054171</v>
      </c>
      <c r="M23" s="13">
        <f t="shared" si="10"/>
        <v>0.38904278239458295</v>
      </c>
      <c r="N23" s="14">
        <f t="shared" si="11"/>
        <v>1</v>
      </c>
      <c r="O23" s="13">
        <f t="shared" si="12"/>
        <v>0.58609486679662115</v>
      </c>
      <c r="P23" s="13">
        <f t="shared" si="13"/>
        <v>0.41390513320337879</v>
      </c>
      <c r="Q23" s="14">
        <f t="shared" si="14"/>
        <v>1</v>
      </c>
    </row>
    <row r="24" spans="1:17" ht="13.5" thickBot="1" x14ac:dyDescent="0.3">
      <c r="A24" s="84"/>
      <c r="B24" s="17" t="s">
        <v>30</v>
      </c>
      <c r="C24" s="14">
        <f t="shared" si="0"/>
        <v>0.63731132587685957</v>
      </c>
      <c r="D24" s="14">
        <f t="shared" si="1"/>
        <v>0.36268867412314043</v>
      </c>
      <c r="E24" s="14">
        <f t="shared" si="2"/>
        <v>1</v>
      </c>
      <c r="F24" s="14">
        <f t="shared" si="3"/>
        <v>0.65485548433909779</v>
      </c>
      <c r="G24" s="14">
        <f t="shared" si="4"/>
        <v>0.34514451566090215</v>
      </c>
      <c r="H24" s="14">
        <f t="shared" si="5"/>
        <v>1</v>
      </c>
      <c r="I24" s="14">
        <f t="shared" si="6"/>
        <v>0.66143018725650371</v>
      </c>
      <c r="J24" s="14">
        <f t="shared" si="7"/>
        <v>0.33856981274349629</v>
      </c>
      <c r="K24" s="14">
        <f t="shared" si="8"/>
        <v>1</v>
      </c>
      <c r="L24" s="14">
        <f t="shared" si="9"/>
        <v>0.63952095808383236</v>
      </c>
      <c r="M24" s="14">
        <f t="shared" si="10"/>
        <v>0.36047904191616764</v>
      </c>
      <c r="N24" s="14">
        <f t="shared" si="11"/>
        <v>1</v>
      </c>
      <c r="O24" s="14">
        <f t="shared" si="12"/>
        <v>0.61964912280701756</v>
      </c>
      <c r="P24" s="14">
        <f t="shared" si="13"/>
        <v>0.38035087719298244</v>
      </c>
      <c r="Q24" s="14">
        <f t="shared" si="14"/>
        <v>1</v>
      </c>
    </row>
  </sheetData>
  <mergeCells count="14">
    <mergeCell ref="A21:A24"/>
    <mergeCell ref="O12:Q12"/>
    <mergeCell ref="A14:A17"/>
    <mergeCell ref="A19:B20"/>
    <mergeCell ref="C19:E19"/>
    <mergeCell ref="F19:H19"/>
    <mergeCell ref="I19:K19"/>
    <mergeCell ref="L19:N19"/>
    <mergeCell ref="O19:Q19"/>
    <mergeCell ref="A12:B13"/>
    <mergeCell ref="C12:E12"/>
    <mergeCell ref="F12:H12"/>
    <mergeCell ref="I12:K12"/>
    <mergeCell ref="L12:N12"/>
  </mergeCells>
  <pageMargins left="0.7" right="0.7" top="0.75" bottom="0.75" header="0.3" footer="0.3"/>
  <pageSetup paperSize="9" scale="76" fitToHeight="0"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3205-6A01-4C88-84DA-61AF3DE386A2}">
  <sheetPr>
    <pageSetUpPr fitToPage="1"/>
  </sheetPr>
  <dimension ref="A1:S159"/>
  <sheetViews>
    <sheetView topLeftCell="A121" workbookViewId="0">
      <selection activeCell="T147" sqref="T147"/>
    </sheetView>
  </sheetViews>
  <sheetFormatPr defaultRowHeight="12.5" x14ac:dyDescent="0.25"/>
  <cols>
    <col min="1" max="1" width="16.7265625" customWidth="1"/>
    <col min="2" max="2" width="18.7265625" customWidth="1"/>
    <col min="3" max="3" width="54.1796875" bestFit="1" customWidth="1"/>
    <col min="4" max="5" width="9" bestFit="1" customWidth="1"/>
    <col min="6" max="6" width="9.26953125" bestFit="1" customWidth="1"/>
    <col min="7" max="8" width="9" bestFit="1" customWidth="1"/>
    <col min="9" max="9" width="9.26953125" bestFit="1" customWidth="1"/>
    <col min="10" max="11" width="9" bestFit="1" customWidth="1"/>
    <col min="12" max="12" width="9.26953125" bestFit="1" customWidth="1"/>
    <col min="13" max="14" width="9" bestFit="1" customWidth="1"/>
    <col min="15" max="15" width="9.26953125" bestFit="1" customWidth="1"/>
    <col min="16" max="17" width="9" bestFit="1" customWidth="1"/>
    <col min="18" max="18" width="9.26953125" bestFit="1" customWidth="1"/>
  </cols>
  <sheetData>
    <row r="1" spans="1:18" s="2" customFormat="1" x14ac:dyDescent="0.25">
      <c r="A1" s="18" t="s">
        <v>0</v>
      </c>
      <c r="B1" s="18"/>
      <c r="C1" s="18"/>
      <c r="D1" s="18"/>
      <c r="E1" s="18"/>
      <c r="F1" s="18"/>
      <c r="G1" s="18"/>
      <c r="H1" s="18"/>
      <c r="I1" s="18"/>
      <c r="J1" s="18"/>
      <c r="K1" s="18"/>
      <c r="L1" s="18"/>
      <c r="M1" s="18"/>
      <c r="N1" s="18"/>
      <c r="O1" s="18"/>
      <c r="P1" s="18"/>
      <c r="Q1" s="18"/>
      <c r="R1" s="18"/>
    </row>
    <row r="2" spans="1:18" s="2" customFormat="1" x14ac:dyDescent="0.25">
      <c r="A2" s="18" t="s">
        <v>1</v>
      </c>
      <c r="B2" s="18"/>
      <c r="C2" s="18"/>
      <c r="D2" s="18"/>
      <c r="E2" s="18"/>
      <c r="F2" s="18"/>
      <c r="G2" s="18"/>
      <c r="H2" s="18"/>
      <c r="I2" s="18"/>
      <c r="J2" s="18"/>
      <c r="K2" s="18"/>
      <c r="L2" s="18"/>
      <c r="M2" s="18"/>
      <c r="N2" s="18"/>
      <c r="O2" s="18"/>
      <c r="P2" s="18"/>
      <c r="Q2" s="18"/>
      <c r="R2" s="18"/>
    </row>
    <row r="3" spans="1:18" s="2" customFormat="1" x14ac:dyDescent="0.25">
      <c r="A3" s="18" t="s">
        <v>2</v>
      </c>
      <c r="B3" s="18"/>
      <c r="C3" s="18"/>
      <c r="D3" s="18"/>
      <c r="E3" s="18"/>
      <c r="F3" s="18"/>
      <c r="G3" s="18"/>
      <c r="H3" s="18"/>
      <c r="I3" s="18"/>
      <c r="J3" s="18"/>
      <c r="K3" s="18"/>
      <c r="L3" s="18"/>
      <c r="M3" s="18"/>
      <c r="N3" s="18"/>
      <c r="O3" s="18"/>
      <c r="P3" s="18"/>
      <c r="Q3" s="18"/>
      <c r="R3" s="18"/>
    </row>
    <row r="4" spans="1:18" s="2" customFormat="1" x14ac:dyDescent="0.25">
      <c r="A4" s="18" t="s">
        <v>3</v>
      </c>
      <c r="B4" s="18"/>
      <c r="C4" s="18"/>
      <c r="D4" s="18"/>
      <c r="E4" s="18"/>
      <c r="F4" s="18"/>
      <c r="G4" s="18"/>
      <c r="H4" s="18"/>
      <c r="I4" s="18"/>
      <c r="J4" s="18"/>
      <c r="K4" s="18"/>
      <c r="L4" s="18"/>
      <c r="M4" s="18"/>
      <c r="N4" s="18"/>
      <c r="O4" s="18"/>
      <c r="P4" s="18"/>
      <c r="Q4" s="18"/>
      <c r="R4" s="18"/>
    </row>
    <row r="5" spans="1:18" s="2" customFormat="1" x14ac:dyDescent="0.25">
      <c r="A5" s="18" t="s">
        <v>4</v>
      </c>
      <c r="B5" s="18"/>
      <c r="C5" s="18"/>
      <c r="D5" s="18"/>
      <c r="E5" s="18"/>
      <c r="F5" s="18"/>
      <c r="G5" s="18"/>
      <c r="H5" s="18"/>
      <c r="I5" s="18"/>
      <c r="J5" s="18"/>
      <c r="K5" s="18"/>
      <c r="L5" s="18"/>
      <c r="M5" s="18"/>
      <c r="N5" s="18"/>
      <c r="O5" s="18"/>
      <c r="P5" s="18"/>
      <c r="Q5" s="18"/>
      <c r="R5" s="18"/>
    </row>
    <row r="6" spans="1:18" s="2" customFormat="1" ht="12.75" customHeight="1" x14ac:dyDescent="0.25">
      <c r="A6" s="18"/>
      <c r="B6" s="18"/>
      <c r="C6" s="18"/>
      <c r="D6" s="18"/>
      <c r="E6" s="18"/>
      <c r="F6" s="18"/>
      <c r="G6" s="18"/>
      <c r="H6" s="18"/>
      <c r="I6" s="18"/>
      <c r="J6" s="18"/>
      <c r="K6" s="18"/>
      <c r="L6" s="18"/>
      <c r="M6" s="18"/>
      <c r="N6" s="18"/>
      <c r="O6" s="18"/>
      <c r="P6" s="18"/>
      <c r="Q6" s="18"/>
      <c r="R6" s="18"/>
    </row>
    <row r="7" spans="1:18" s="2" customFormat="1" ht="13" x14ac:dyDescent="0.25">
      <c r="A7" s="7" t="s">
        <v>58</v>
      </c>
      <c r="B7" s="8"/>
      <c r="C7" s="8"/>
      <c r="D7" s="8"/>
      <c r="E7" s="8"/>
      <c r="F7" s="8"/>
      <c r="G7" s="8"/>
      <c r="H7" s="18"/>
      <c r="I7" s="18"/>
      <c r="J7" s="18"/>
      <c r="K7" s="18"/>
      <c r="L7" s="18"/>
      <c r="M7" s="18"/>
      <c r="N7" s="18"/>
      <c r="O7" s="18"/>
      <c r="P7" s="18"/>
      <c r="Q7" s="18"/>
      <c r="R7" s="18"/>
    </row>
    <row r="8" spans="1:18" s="2" customFormat="1" ht="12.75" customHeight="1" x14ac:dyDescent="0.25">
      <c r="A8" s="18"/>
      <c r="B8" s="18"/>
      <c r="C8" s="18"/>
      <c r="D8" s="18"/>
      <c r="E8" s="18"/>
      <c r="F8" s="18"/>
      <c r="G8" s="18"/>
      <c r="H8" s="18"/>
      <c r="I8" s="18"/>
      <c r="J8" s="18"/>
      <c r="K8" s="18"/>
      <c r="L8" s="18"/>
      <c r="M8" s="18"/>
      <c r="N8" s="18"/>
      <c r="O8" s="18"/>
      <c r="P8" s="18"/>
      <c r="Q8" s="18"/>
      <c r="R8" s="18"/>
    </row>
    <row r="9" spans="1:18" s="2" customFormat="1" ht="14.5" x14ac:dyDescent="0.35">
      <c r="A9" s="3" t="s">
        <v>6</v>
      </c>
      <c r="B9" s="3"/>
      <c r="C9" s="11"/>
      <c r="D9" s="18"/>
      <c r="E9" s="18"/>
      <c r="F9" s="18"/>
      <c r="G9" s="18"/>
      <c r="H9" s="18"/>
      <c r="I9" s="18"/>
      <c r="J9" s="18"/>
      <c r="K9" s="18"/>
      <c r="L9" s="18"/>
      <c r="M9" s="18"/>
      <c r="N9" s="18"/>
      <c r="O9" s="18"/>
      <c r="P9" s="18"/>
      <c r="Q9" s="18"/>
      <c r="R9" s="18"/>
    </row>
    <row r="10" spans="1:18" s="2" customFormat="1" ht="14.5" x14ac:dyDescent="0.35">
      <c r="A10" s="3" t="s">
        <v>7</v>
      </c>
      <c r="B10" s="3"/>
      <c r="C10" s="11"/>
      <c r="D10" s="18"/>
      <c r="E10" s="18"/>
      <c r="F10" s="18"/>
      <c r="G10" s="18"/>
      <c r="H10" s="18"/>
      <c r="I10" s="18"/>
      <c r="J10" s="18"/>
      <c r="K10" s="18"/>
      <c r="L10" s="18"/>
      <c r="M10" s="18"/>
      <c r="N10" s="18"/>
      <c r="O10" s="18"/>
      <c r="P10" s="18"/>
      <c r="Q10" s="18"/>
      <c r="R10" s="18"/>
    </row>
    <row r="11" spans="1:18" ht="13" thickBot="1" x14ac:dyDescent="0.3">
      <c r="A11" s="18"/>
      <c r="B11" s="18"/>
      <c r="C11" s="18"/>
      <c r="D11" s="18"/>
      <c r="E11" s="18"/>
      <c r="F11" s="18"/>
      <c r="G11" s="18"/>
      <c r="H11" s="18"/>
      <c r="I11" s="18"/>
      <c r="J11" s="18"/>
      <c r="K11" s="18"/>
      <c r="L11" s="18"/>
      <c r="M11" s="18"/>
      <c r="N11" s="18"/>
      <c r="O11" s="18"/>
      <c r="P11" s="18"/>
      <c r="Q11" s="18"/>
      <c r="R11" s="18"/>
    </row>
    <row r="12" spans="1:18" ht="13" thickBot="1" x14ac:dyDescent="0.3">
      <c r="A12" s="67" t="s">
        <v>8</v>
      </c>
      <c r="B12" s="68"/>
      <c r="C12" s="68"/>
      <c r="D12" s="69" t="s">
        <v>9</v>
      </c>
      <c r="E12" s="70"/>
      <c r="F12" s="71"/>
      <c r="G12" s="69" t="s">
        <v>10</v>
      </c>
      <c r="H12" s="70"/>
      <c r="I12" s="71"/>
      <c r="J12" s="69" t="s">
        <v>11</v>
      </c>
      <c r="K12" s="70"/>
      <c r="L12" s="71"/>
      <c r="M12" s="69" t="s">
        <v>12</v>
      </c>
      <c r="N12" s="70"/>
      <c r="O12" s="71"/>
      <c r="P12" s="69" t="s">
        <v>13</v>
      </c>
      <c r="Q12" s="70"/>
      <c r="R12" s="71"/>
    </row>
    <row r="13" spans="1:18" ht="25.5" thickBot="1" x14ac:dyDescent="0.3">
      <c r="A13" s="68"/>
      <c r="B13" s="68"/>
      <c r="C13" s="68"/>
      <c r="D13" s="9" t="s">
        <v>59</v>
      </c>
      <c r="E13" s="9" t="s">
        <v>60</v>
      </c>
      <c r="F13" s="10" t="s">
        <v>30</v>
      </c>
      <c r="G13" s="9" t="s">
        <v>59</v>
      </c>
      <c r="H13" s="9" t="s">
        <v>60</v>
      </c>
      <c r="I13" s="10" t="s">
        <v>30</v>
      </c>
      <c r="J13" s="9" t="s">
        <v>59</v>
      </c>
      <c r="K13" s="9" t="s">
        <v>60</v>
      </c>
      <c r="L13" s="10" t="s">
        <v>30</v>
      </c>
      <c r="M13" s="9" t="s">
        <v>59</v>
      </c>
      <c r="N13" s="9" t="s">
        <v>60</v>
      </c>
      <c r="O13" s="10" t="s">
        <v>30</v>
      </c>
      <c r="P13" s="9" t="s">
        <v>59</v>
      </c>
      <c r="Q13" s="9" t="s">
        <v>60</v>
      </c>
      <c r="R13" s="10" t="s">
        <v>30</v>
      </c>
    </row>
    <row r="14" spans="1:18" ht="13.5" thickBot="1" x14ac:dyDescent="0.3">
      <c r="A14" s="66" t="s">
        <v>14</v>
      </c>
      <c r="B14" s="66" t="s">
        <v>15</v>
      </c>
      <c r="C14" s="19" t="s">
        <v>16</v>
      </c>
      <c r="D14" s="1">
        <v>88</v>
      </c>
      <c r="E14" s="1">
        <v>50</v>
      </c>
      <c r="F14" s="4">
        <v>138</v>
      </c>
      <c r="G14" s="1">
        <v>108</v>
      </c>
      <c r="H14" s="1">
        <v>45</v>
      </c>
      <c r="I14" s="4">
        <v>153</v>
      </c>
      <c r="J14" s="1">
        <v>115</v>
      </c>
      <c r="K14" s="1">
        <v>26</v>
      </c>
      <c r="L14" s="4">
        <v>141</v>
      </c>
      <c r="M14" s="1">
        <v>92</v>
      </c>
      <c r="N14" s="1">
        <v>31</v>
      </c>
      <c r="O14" s="4">
        <v>123</v>
      </c>
      <c r="P14" s="1">
        <v>86</v>
      </c>
      <c r="Q14" s="1">
        <v>46</v>
      </c>
      <c r="R14" s="4">
        <v>132</v>
      </c>
    </row>
    <row r="15" spans="1:18" ht="13.5" thickBot="1" x14ac:dyDescent="0.3">
      <c r="A15" s="59"/>
      <c r="B15" s="59"/>
      <c r="C15" s="20" t="s">
        <v>17</v>
      </c>
      <c r="D15" s="1">
        <v>200</v>
      </c>
      <c r="E15" s="1">
        <v>65</v>
      </c>
      <c r="F15" s="4">
        <v>265</v>
      </c>
      <c r="G15" s="1">
        <v>191</v>
      </c>
      <c r="H15" s="1">
        <v>24</v>
      </c>
      <c r="I15" s="4">
        <v>215</v>
      </c>
      <c r="J15" s="1">
        <v>194</v>
      </c>
      <c r="K15" s="1">
        <v>31</v>
      </c>
      <c r="L15" s="4">
        <v>225</v>
      </c>
      <c r="M15" s="1">
        <v>151</v>
      </c>
      <c r="N15" s="1">
        <v>23</v>
      </c>
      <c r="O15" s="4">
        <v>174</v>
      </c>
      <c r="P15" s="1">
        <v>132</v>
      </c>
      <c r="Q15" s="1">
        <v>30</v>
      </c>
      <c r="R15" s="4">
        <v>162</v>
      </c>
    </row>
    <row r="16" spans="1:18" ht="13.5" thickBot="1" x14ac:dyDescent="0.3">
      <c r="A16" s="59"/>
      <c r="B16" s="59"/>
      <c r="C16" s="20" t="s">
        <v>18</v>
      </c>
      <c r="D16" s="1">
        <v>36</v>
      </c>
      <c r="E16" s="1">
        <v>9</v>
      </c>
      <c r="F16" s="4">
        <v>45</v>
      </c>
      <c r="G16" s="1">
        <v>33</v>
      </c>
      <c r="H16" s="1">
        <v>5</v>
      </c>
      <c r="I16" s="4">
        <v>38</v>
      </c>
      <c r="J16" s="1">
        <v>32</v>
      </c>
      <c r="K16" s="1">
        <v>4</v>
      </c>
      <c r="L16" s="4">
        <v>36</v>
      </c>
      <c r="M16" s="1">
        <v>25</v>
      </c>
      <c r="N16" s="1">
        <v>5</v>
      </c>
      <c r="O16" s="4">
        <v>30</v>
      </c>
      <c r="P16" s="1">
        <v>37</v>
      </c>
      <c r="Q16" s="1">
        <v>3</v>
      </c>
      <c r="R16" s="4">
        <v>40</v>
      </c>
    </row>
    <row r="17" spans="1:18" ht="13.5" thickBot="1" x14ac:dyDescent="0.3">
      <c r="A17" s="59"/>
      <c r="B17" s="59"/>
      <c r="C17" s="20" t="s">
        <v>19</v>
      </c>
      <c r="D17" s="1">
        <v>88</v>
      </c>
      <c r="E17" s="1">
        <v>5</v>
      </c>
      <c r="F17" s="4">
        <v>93</v>
      </c>
      <c r="G17" s="1">
        <v>84</v>
      </c>
      <c r="H17" s="1">
        <v>5</v>
      </c>
      <c r="I17" s="4">
        <v>89</v>
      </c>
      <c r="J17" s="1">
        <v>53</v>
      </c>
      <c r="K17" s="1">
        <v>5</v>
      </c>
      <c r="L17" s="4">
        <v>58</v>
      </c>
      <c r="M17" s="1">
        <v>49</v>
      </c>
      <c r="N17" s="1">
        <v>6</v>
      </c>
      <c r="O17" s="4">
        <v>55</v>
      </c>
      <c r="P17" s="1">
        <v>55</v>
      </c>
      <c r="Q17" s="1">
        <v>6</v>
      </c>
      <c r="R17" s="4">
        <v>61</v>
      </c>
    </row>
    <row r="18" spans="1:18" ht="13.5" thickBot="1" x14ac:dyDescent="0.3">
      <c r="A18" s="59"/>
      <c r="B18" s="59"/>
      <c r="C18" s="20" t="s">
        <v>20</v>
      </c>
      <c r="D18" s="1">
        <v>83</v>
      </c>
      <c r="E18" s="1">
        <v>2</v>
      </c>
      <c r="F18" s="4">
        <v>85</v>
      </c>
      <c r="G18" s="1">
        <v>122</v>
      </c>
      <c r="H18" s="1">
        <v>1</v>
      </c>
      <c r="I18" s="4">
        <v>123</v>
      </c>
      <c r="J18" s="1">
        <v>97</v>
      </c>
      <c r="K18" s="1">
        <v>2</v>
      </c>
      <c r="L18" s="4">
        <v>99</v>
      </c>
      <c r="M18" s="1">
        <v>78</v>
      </c>
      <c r="N18" s="1">
        <v>1</v>
      </c>
      <c r="O18" s="4">
        <v>79</v>
      </c>
      <c r="P18" s="1">
        <v>91</v>
      </c>
      <c r="Q18" s="1">
        <v>1</v>
      </c>
      <c r="R18" s="4">
        <v>92</v>
      </c>
    </row>
    <row r="19" spans="1:18" ht="13.5" thickBot="1" x14ac:dyDescent="0.3">
      <c r="A19" s="59"/>
      <c r="B19" s="59"/>
      <c r="C19" s="20" t="s">
        <v>21</v>
      </c>
      <c r="D19" s="1">
        <v>31</v>
      </c>
      <c r="E19" s="1">
        <v>3</v>
      </c>
      <c r="F19" s="4">
        <v>34</v>
      </c>
      <c r="G19" s="1">
        <v>34</v>
      </c>
      <c r="H19" s="1">
        <v>1</v>
      </c>
      <c r="I19" s="4">
        <v>35</v>
      </c>
      <c r="J19" s="1">
        <v>31</v>
      </c>
      <c r="K19" s="21"/>
      <c r="L19" s="4">
        <v>31</v>
      </c>
      <c r="M19" s="1">
        <v>25</v>
      </c>
      <c r="N19" s="1">
        <v>1</v>
      </c>
      <c r="O19" s="4">
        <v>26</v>
      </c>
      <c r="P19" s="1">
        <v>30</v>
      </c>
      <c r="Q19" s="1">
        <v>1</v>
      </c>
      <c r="R19" s="4">
        <v>31</v>
      </c>
    </row>
    <row r="20" spans="1:18" ht="13.5" thickBot="1" x14ac:dyDescent="0.3">
      <c r="A20" s="59"/>
      <c r="B20" s="59"/>
      <c r="C20" s="20" t="s">
        <v>22</v>
      </c>
      <c r="D20" s="1">
        <v>201</v>
      </c>
      <c r="E20" s="1">
        <v>45</v>
      </c>
      <c r="F20" s="4">
        <v>246</v>
      </c>
      <c r="G20" s="1">
        <v>184</v>
      </c>
      <c r="H20" s="1">
        <v>19</v>
      </c>
      <c r="I20" s="4">
        <v>203</v>
      </c>
      <c r="J20" s="1">
        <v>165</v>
      </c>
      <c r="K20" s="1">
        <v>8</v>
      </c>
      <c r="L20" s="4">
        <v>173</v>
      </c>
      <c r="M20" s="1">
        <v>181</v>
      </c>
      <c r="N20" s="1">
        <v>22</v>
      </c>
      <c r="O20" s="4">
        <v>203</v>
      </c>
      <c r="P20" s="1">
        <v>172</v>
      </c>
      <c r="Q20" s="1">
        <v>12</v>
      </c>
      <c r="R20" s="4">
        <v>184</v>
      </c>
    </row>
    <row r="21" spans="1:18" ht="13.5" thickBot="1" x14ac:dyDescent="0.3">
      <c r="A21" s="59"/>
      <c r="B21" s="59"/>
      <c r="C21" s="20" t="s">
        <v>23</v>
      </c>
      <c r="D21" s="1">
        <v>138</v>
      </c>
      <c r="E21" s="1">
        <v>2</v>
      </c>
      <c r="F21" s="4">
        <v>140</v>
      </c>
      <c r="G21" s="1">
        <v>116</v>
      </c>
      <c r="H21" s="21"/>
      <c r="I21" s="4">
        <v>116</v>
      </c>
      <c r="J21" s="1">
        <v>101</v>
      </c>
      <c r="K21" s="1">
        <v>1</v>
      </c>
      <c r="L21" s="4">
        <v>102</v>
      </c>
      <c r="M21" s="1">
        <v>71</v>
      </c>
      <c r="N21" s="21"/>
      <c r="O21" s="4">
        <v>71</v>
      </c>
      <c r="P21" s="1">
        <v>53</v>
      </c>
      <c r="Q21" s="1">
        <v>2</v>
      </c>
      <c r="R21" s="4">
        <v>55</v>
      </c>
    </row>
    <row r="22" spans="1:18" ht="13.5" thickBot="1" x14ac:dyDescent="0.3">
      <c r="A22" s="59"/>
      <c r="B22" s="59"/>
      <c r="C22" s="20" t="s">
        <v>24</v>
      </c>
      <c r="D22" s="1">
        <v>125</v>
      </c>
      <c r="E22" s="1">
        <v>105</v>
      </c>
      <c r="F22" s="4">
        <v>230</v>
      </c>
      <c r="G22" s="1">
        <v>129</v>
      </c>
      <c r="H22" s="1">
        <v>55</v>
      </c>
      <c r="I22" s="4">
        <v>184</v>
      </c>
      <c r="J22" s="1">
        <v>114</v>
      </c>
      <c r="K22" s="1">
        <v>48</v>
      </c>
      <c r="L22" s="4">
        <v>162</v>
      </c>
      <c r="M22" s="1">
        <v>133</v>
      </c>
      <c r="N22" s="1">
        <v>23</v>
      </c>
      <c r="O22" s="4">
        <v>156</v>
      </c>
      <c r="P22" s="1">
        <v>91</v>
      </c>
      <c r="Q22" s="1">
        <v>31</v>
      </c>
      <c r="R22" s="4">
        <v>122</v>
      </c>
    </row>
    <row r="23" spans="1:18" ht="13.5" thickBot="1" x14ac:dyDescent="0.3">
      <c r="A23" s="59"/>
      <c r="B23" s="59"/>
      <c r="C23" s="20" t="s">
        <v>25</v>
      </c>
      <c r="D23" s="1">
        <v>204</v>
      </c>
      <c r="E23" s="1">
        <v>42</v>
      </c>
      <c r="F23" s="4">
        <v>246</v>
      </c>
      <c r="G23" s="1">
        <v>183</v>
      </c>
      <c r="H23" s="1">
        <v>22</v>
      </c>
      <c r="I23" s="4">
        <v>205</v>
      </c>
      <c r="J23" s="1">
        <v>149</v>
      </c>
      <c r="K23" s="1">
        <v>19</v>
      </c>
      <c r="L23" s="4">
        <v>168</v>
      </c>
      <c r="M23" s="1">
        <v>128</v>
      </c>
      <c r="N23" s="1">
        <v>22</v>
      </c>
      <c r="O23" s="4">
        <v>150</v>
      </c>
      <c r="P23" s="1">
        <v>136</v>
      </c>
      <c r="Q23" s="1">
        <v>27</v>
      </c>
      <c r="R23" s="4">
        <v>163</v>
      </c>
    </row>
    <row r="24" spans="1:18" ht="13.5" thickBot="1" x14ac:dyDescent="0.3">
      <c r="A24" s="59"/>
      <c r="B24" s="59"/>
      <c r="C24" s="20" t="s">
        <v>26</v>
      </c>
      <c r="D24" s="1">
        <v>94</v>
      </c>
      <c r="E24" s="1">
        <v>20</v>
      </c>
      <c r="F24" s="4">
        <v>114</v>
      </c>
      <c r="G24" s="1">
        <v>104</v>
      </c>
      <c r="H24" s="1">
        <v>16</v>
      </c>
      <c r="I24" s="4">
        <v>120</v>
      </c>
      <c r="J24" s="1">
        <v>99</v>
      </c>
      <c r="K24" s="1">
        <v>13</v>
      </c>
      <c r="L24" s="4">
        <v>112</v>
      </c>
      <c r="M24" s="1">
        <v>116</v>
      </c>
      <c r="N24" s="1">
        <v>11</v>
      </c>
      <c r="O24" s="4">
        <v>127</v>
      </c>
      <c r="P24" s="1">
        <v>96</v>
      </c>
      <c r="Q24" s="1">
        <v>9</v>
      </c>
      <c r="R24" s="4">
        <v>105</v>
      </c>
    </row>
    <row r="25" spans="1:18" ht="13.5" thickBot="1" x14ac:dyDescent="0.3">
      <c r="A25" s="59"/>
      <c r="B25" s="59"/>
      <c r="C25" s="20" t="s">
        <v>27</v>
      </c>
      <c r="D25" s="1">
        <v>116</v>
      </c>
      <c r="E25" s="1">
        <v>10</v>
      </c>
      <c r="F25" s="4">
        <v>126</v>
      </c>
      <c r="G25" s="1">
        <v>98</v>
      </c>
      <c r="H25" s="1">
        <v>5</v>
      </c>
      <c r="I25" s="4">
        <v>103</v>
      </c>
      <c r="J25" s="1">
        <v>99</v>
      </c>
      <c r="K25" s="1">
        <v>26</v>
      </c>
      <c r="L25" s="4">
        <v>125</v>
      </c>
      <c r="M25" s="1">
        <v>80</v>
      </c>
      <c r="N25" s="1">
        <v>13</v>
      </c>
      <c r="O25" s="4">
        <v>93</v>
      </c>
      <c r="P25" s="1">
        <v>84</v>
      </c>
      <c r="Q25" s="1">
        <v>17</v>
      </c>
      <c r="R25" s="4">
        <v>101</v>
      </c>
    </row>
    <row r="26" spans="1:18" ht="13.5" thickBot="1" x14ac:dyDescent="0.3">
      <c r="A26" s="59"/>
      <c r="B26" s="59"/>
      <c r="C26" s="20" t="s">
        <v>28</v>
      </c>
      <c r="D26" s="1">
        <v>207</v>
      </c>
      <c r="E26" s="1">
        <v>25</v>
      </c>
      <c r="F26" s="4">
        <v>232</v>
      </c>
      <c r="G26" s="1">
        <v>201</v>
      </c>
      <c r="H26" s="1">
        <v>20</v>
      </c>
      <c r="I26" s="4">
        <v>221</v>
      </c>
      <c r="J26" s="1">
        <v>180</v>
      </c>
      <c r="K26" s="1">
        <v>7</v>
      </c>
      <c r="L26" s="4">
        <v>187</v>
      </c>
      <c r="M26" s="1">
        <v>143</v>
      </c>
      <c r="N26" s="1">
        <v>9</v>
      </c>
      <c r="O26" s="4">
        <v>152</v>
      </c>
      <c r="P26" s="1">
        <v>111</v>
      </c>
      <c r="Q26" s="1">
        <v>8</v>
      </c>
      <c r="R26" s="4">
        <v>119</v>
      </c>
    </row>
    <row r="27" spans="1:18" ht="13.5" thickBot="1" x14ac:dyDescent="0.3">
      <c r="A27" s="59"/>
      <c r="B27" s="59"/>
      <c r="C27" s="20" t="s">
        <v>29</v>
      </c>
      <c r="D27" s="1">
        <v>144</v>
      </c>
      <c r="E27" s="1">
        <v>18</v>
      </c>
      <c r="F27" s="4">
        <v>162</v>
      </c>
      <c r="G27" s="1">
        <v>98</v>
      </c>
      <c r="H27" s="1">
        <v>13</v>
      </c>
      <c r="I27" s="4">
        <v>111</v>
      </c>
      <c r="J27" s="1">
        <v>112</v>
      </c>
      <c r="K27" s="1">
        <v>13</v>
      </c>
      <c r="L27" s="4">
        <v>125</v>
      </c>
      <c r="M27" s="1">
        <v>110</v>
      </c>
      <c r="N27" s="1">
        <v>16</v>
      </c>
      <c r="O27" s="4">
        <v>126</v>
      </c>
      <c r="P27" s="1">
        <v>106</v>
      </c>
      <c r="Q27" s="1">
        <v>13</v>
      </c>
      <c r="R27" s="4">
        <v>119</v>
      </c>
    </row>
    <row r="28" spans="1:18" ht="13.5" thickBot="1" x14ac:dyDescent="0.3">
      <c r="A28" s="59"/>
      <c r="B28" s="60"/>
      <c r="C28" s="17" t="s">
        <v>30</v>
      </c>
      <c r="D28" s="4">
        <v>1755</v>
      </c>
      <c r="E28" s="4">
        <v>401</v>
      </c>
      <c r="F28" s="4">
        <v>2156</v>
      </c>
      <c r="G28" s="4">
        <v>1685</v>
      </c>
      <c r="H28" s="4">
        <v>231</v>
      </c>
      <c r="I28" s="4">
        <v>1916</v>
      </c>
      <c r="J28" s="4">
        <v>1541</v>
      </c>
      <c r="K28" s="4">
        <v>203</v>
      </c>
      <c r="L28" s="4">
        <v>1744</v>
      </c>
      <c r="M28" s="4">
        <v>1382</v>
      </c>
      <c r="N28" s="4">
        <v>183</v>
      </c>
      <c r="O28" s="4">
        <v>1565</v>
      </c>
      <c r="P28" s="4">
        <v>1280</v>
      </c>
      <c r="Q28" s="4">
        <v>206</v>
      </c>
      <c r="R28" s="4">
        <v>1486</v>
      </c>
    </row>
    <row r="29" spans="1:18" ht="13.5" thickBot="1" x14ac:dyDescent="0.3">
      <c r="A29" s="59"/>
      <c r="B29" s="58" t="s">
        <v>31</v>
      </c>
      <c r="C29" s="20" t="s">
        <v>16</v>
      </c>
      <c r="D29" s="1">
        <v>86</v>
      </c>
      <c r="E29" s="1">
        <v>55</v>
      </c>
      <c r="F29" s="4">
        <v>141</v>
      </c>
      <c r="G29" s="1">
        <v>103</v>
      </c>
      <c r="H29" s="1">
        <v>37</v>
      </c>
      <c r="I29" s="4">
        <v>140</v>
      </c>
      <c r="J29" s="1">
        <v>98</v>
      </c>
      <c r="K29" s="1">
        <v>38</v>
      </c>
      <c r="L29" s="4">
        <v>136</v>
      </c>
      <c r="M29" s="1">
        <v>98</v>
      </c>
      <c r="N29" s="1">
        <v>57</v>
      </c>
      <c r="O29" s="4">
        <v>155</v>
      </c>
      <c r="P29" s="1">
        <v>96</v>
      </c>
      <c r="Q29" s="1">
        <v>43</v>
      </c>
      <c r="R29" s="4">
        <v>139</v>
      </c>
    </row>
    <row r="30" spans="1:18" ht="13.5" thickBot="1" x14ac:dyDescent="0.3">
      <c r="A30" s="59"/>
      <c r="B30" s="59"/>
      <c r="C30" s="20" t="s">
        <v>17</v>
      </c>
      <c r="D30" s="1">
        <v>291</v>
      </c>
      <c r="E30" s="1">
        <v>53</v>
      </c>
      <c r="F30" s="4">
        <v>344</v>
      </c>
      <c r="G30" s="1">
        <v>257</v>
      </c>
      <c r="H30" s="1">
        <v>23</v>
      </c>
      <c r="I30" s="4">
        <v>280</v>
      </c>
      <c r="J30" s="1">
        <v>250</v>
      </c>
      <c r="K30" s="1">
        <v>18</v>
      </c>
      <c r="L30" s="4">
        <v>268</v>
      </c>
      <c r="M30" s="1">
        <v>263</v>
      </c>
      <c r="N30" s="1">
        <v>26</v>
      </c>
      <c r="O30" s="4">
        <v>289</v>
      </c>
      <c r="P30" s="1">
        <v>269</v>
      </c>
      <c r="Q30" s="1">
        <v>29</v>
      </c>
      <c r="R30" s="4">
        <v>298</v>
      </c>
    </row>
    <row r="31" spans="1:18" ht="13.5" thickBot="1" x14ac:dyDescent="0.3">
      <c r="A31" s="59"/>
      <c r="B31" s="59"/>
      <c r="C31" s="20" t="s">
        <v>18</v>
      </c>
      <c r="D31" s="1">
        <v>48</v>
      </c>
      <c r="E31" s="1">
        <v>8</v>
      </c>
      <c r="F31" s="4">
        <v>56</v>
      </c>
      <c r="G31" s="1">
        <v>52</v>
      </c>
      <c r="H31" s="1">
        <v>7</v>
      </c>
      <c r="I31" s="4">
        <v>59</v>
      </c>
      <c r="J31" s="1">
        <v>36</v>
      </c>
      <c r="K31" s="1">
        <v>2</v>
      </c>
      <c r="L31" s="4">
        <v>38</v>
      </c>
      <c r="M31" s="1">
        <v>43</v>
      </c>
      <c r="N31" s="1">
        <v>11</v>
      </c>
      <c r="O31" s="4">
        <v>54</v>
      </c>
      <c r="P31" s="1">
        <v>40</v>
      </c>
      <c r="Q31" s="1">
        <v>7</v>
      </c>
      <c r="R31" s="4">
        <v>47</v>
      </c>
    </row>
    <row r="32" spans="1:18" ht="13.5" thickBot="1" x14ac:dyDescent="0.3">
      <c r="A32" s="59"/>
      <c r="B32" s="59"/>
      <c r="C32" s="20" t="s">
        <v>19</v>
      </c>
      <c r="D32" s="1">
        <v>106</v>
      </c>
      <c r="E32" s="1">
        <v>23</v>
      </c>
      <c r="F32" s="4">
        <v>129</v>
      </c>
      <c r="G32" s="1">
        <v>93</v>
      </c>
      <c r="H32" s="1">
        <v>9</v>
      </c>
      <c r="I32" s="4">
        <v>102</v>
      </c>
      <c r="J32" s="1">
        <v>71</v>
      </c>
      <c r="K32" s="1">
        <v>6</v>
      </c>
      <c r="L32" s="4">
        <v>77</v>
      </c>
      <c r="M32" s="1">
        <v>69</v>
      </c>
      <c r="N32" s="1">
        <v>5</v>
      </c>
      <c r="O32" s="4">
        <v>74</v>
      </c>
      <c r="P32" s="1">
        <v>72</v>
      </c>
      <c r="Q32" s="1">
        <v>13</v>
      </c>
      <c r="R32" s="4">
        <v>85</v>
      </c>
    </row>
    <row r="33" spans="1:18" ht="13.5" thickBot="1" x14ac:dyDescent="0.3">
      <c r="A33" s="59"/>
      <c r="B33" s="59"/>
      <c r="C33" s="20" t="s">
        <v>20</v>
      </c>
      <c r="D33" s="1">
        <v>99</v>
      </c>
      <c r="E33" s="1">
        <v>19</v>
      </c>
      <c r="F33" s="4">
        <v>118</v>
      </c>
      <c r="G33" s="1">
        <v>113</v>
      </c>
      <c r="H33" s="1">
        <v>20</v>
      </c>
      <c r="I33" s="4">
        <v>133</v>
      </c>
      <c r="J33" s="1">
        <v>123</v>
      </c>
      <c r="K33" s="1">
        <v>16</v>
      </c>
      <c r="L33" s="4">
        <v>139</v>
      </c>
      <c r="M33" s="1">
        <v>94</v>
      </c>
      <c r="N33" s="1">
        <v>27</v>
      </c>
      <c r="O33" s="4">
        <v>121</v>
      </c>
      <c r="P33" s="1">
        <v>114</v>
      </c>
      <c r="Q33" s="1">
        <v>14</v>
      </c>
      <c r="R33" s="4">
        <v>128</v>
      </c>
    </row>
    <row r="34" spans="1:18" ht="13.5" thickBot="1" x14ac:dyDescent="0.3">
      <c r="A34" s="59"/>
      <c r="B34" s="59"/>
      <c r="C34" s="20" t="s">
        <v>21</v>
      </c>
      <c r="D34" s="1">
        <v>30</v>
      </c>
      <c r="E34" s="1">
        <v>4</v>
      </c>
      <c r="F34" s="4">
        <v>34</v>
      </c>
      <c r="G34" s="1">
        <v>43</v>
      </c>
      <c r="H34" s="1">
        <v>2</v>
      </c>
      <c r="I34" s="4">
        <v>45</v>
      </c>
      <c r="J34" s="1">
        <v>31</v>
      </c>
      <c r="K34" s="1">
        <v>1</v>
      </c>
      <c r="L34" s="4">
        <v>32</v>
      </c>
      <c r="M34" s="1">
        <v>42</v>
      </c>
      <c r="N34" s="1">
        <v>4</v>
      </c>
      <c r="O34" s="4">
        <v>46</v>
      </c>
      <c r="P34" s="1">
        <v>37</v>
      </c>
      <c r="Q34" s="1">
        <v>8</v>
      </c>
      <c r="R34" s="4">
        <v>45</v>
      </c>
    </row>
    <row r="35" spans="1:18" ht="13.5" thickBot="1" x14ac:dyDescent="0.3">
      <c r="A35" s="59"/>
      <c r="B35" s="59"/>
      <c r="C35" s="20" t="s">
        <v>22</v>
      </c>
      <c r="D35" s="1">
        <v>310</v>
      </c>
      <c r="E35" s="1">
        <v>64</v>
      </c>
      <c r="F35" s="4">
        <v>374</v>
      </c>
      <c r="G35" s="1">
        <v>231</v>
      </c>
      <c r="H35" s="1">
        <v>23</v>
      </c>
      <c r="I35" s="4">
        <v>254</v>
      </c>
      <c r="J35" s="1">
        <v>244</v>
      </c>
      <c r="K35" s="1">
        <v>29</v>
      </c>
      <c r="L35" s="4">
        <v>273</v>
      </c>
      <c r="M35" s="1">
        <v>220</v>
      </c>
      <c r="N35" s="1">
        <v>22</v>
      </c>
      <c r="O35" s="4">
        <v>242</v>
      </c>
      <c r="P35" s="1">
        <v>230</v>
      </c>
      <c r="Q35" s="1">
        <v>31</v>
      </c>
      <c r="R35" s="4">
        <v>261</v>
      </c>
    </row>
    <row r="36" spans="1:18" ht="13.5" thickBot="1" x14ac:dyDescent="0.3">
      <c r="A36" s="59"/>
      <c r="B36" s="59"/>
      <c r="C36" s="20" t="s">
        <v>23</v>
      </c>
      <c r="D36" s="1">
        <v>148</v>
      </c>
      <c r="E36" s="1">
        <v>10</v>
      </c>
      <c r="F36" s="4">
        <v>158</v>
      </c>
      <c r="G36" s="1">
        <v>136</v>
      </c>
      <c r="H36" s="1">
        <v>9</v>
      </c>
      <c r="I36" s="4">
        <v>145</v>
      </c>
      <c r="J36" s="1">
        <v>145</v>
      </c>
      <c r="K36" s="1">
        <v>6</v>
      </c>
      <c r="L36" s="4">
        <v>151</v>
      </c>
      <c r="M36" s="1">
        <v>104</v>
      </c>
      <c r="N36" s="21"/>
      <c r="O36" s="4">
        <v>104</v>
      </c>
      <c r="P36" s="1">
        <v>89</v>
      </c>
      <c r="Q36" s="1">
        <v>1</v>
      </c>
      <c r="R36" s="4">
        <v>90</v>
      </c>
    </row>
    <row r="37" spans="1:18" ht="13.5" thickBot="1" x14ac:dyDescent="0.3">
      <c r="A37" s="59"/>
      <c r="B37" s="59"/>
      <c r="C37" s="20" t="s">
        <v>24</v>
      </c>
      <c r="D37" s="1">
        <v>255</v>
      </c>
      <c r="E37" s="1">
        <v>140</v>
      </c>
      <c r="F37" s="4">
        <v>395</v>
      </c>
      <c r="G37" s="1">
        <v>206</v>
      </c>
      <c r="H37" s="1">
        <v>113</v>
      </c>
      <c r="I37" s="4">
        <v>319</v>
      </c>
      <c r="J37" s="1">
        <v>215</v>
      </c>
      <c r="K37" s="1">
        <v>86</v>
      </c>
      <c r="L37" s="4">
        <v>301</v>
      </c>
      <c r="M37" s="1">
        <v>256</v>
      </c>
      <c r="N37" s="1">
        <v>100</v>
      </c>
      <c r="O37" s="4">
        <v>356</v>
      </c>
      <c r="P37" s="1">
        <v>245</v>
      </c>
      <c r="Q37" s="1">
        <v>92</v>
      </c>
      <c r="R37" s="4">
        <v>337</v>
      </c>
    </row>
    <row r="38" spans="1:18" ht="13.5" thickBot="1" x14ac:dyDescent="0.3">
      <c r="A38" s="59"/>
      <c r="B38" s="59"/>
      <c r="C38" s="20" t="s">
        <v>25</v>
      </c>
      <c r="D38" s="1">
        <v>388</v>
      </c>
      <c r="E38" s="1">
        <v>90</v>
      </c>
      <c r="F38" s="4">
        <v>478</v>
      </c>
      <c r="G38" s="1">
        <v>342</v>
      </c>
      <c r="H38" s="1">
        <v>61</v>
      </c>
      <c r="I38" s="4">
        <v>403</v>
      </c>
      <c r="J38" s="1">
        <v>356</v>
      </c>
      <c r="K38" s="1">
        <v>68</v>
      </c>
      <c r="L38" s="4">
        <v>424</v>
      </c>
      <c r="M38" s="1">
        <v>327</v>
      </c>
      <c r="N38" s="1">
        <v>73</v>
      </c>
      <c r="O38" s="4">
        <v>400</v>
      </c>
      <c r="P38" s="1">
        <v>284</v>
      </c>
      <c r="Q38" s="1">
        <v>56</v>
      </c>
      <c r="R38" s="4">
        <v>340</v>
      </c>
    </row>
    <row r="39" spans="1:18" ht="13.5" thickBot="1" x14ac:dyDescent="0.3">
      <c r="A39" s="59"/>
      <c r="B39" s="59"/>
      <c r="C39" s="20" t="s">
        <v>26</v>
      </c>
      <c r="D39" s="1">
        <v>279</v>
      </c>
      <c r="E39" s="1">
        <v>37</v>
      </c>
      <c r="F39" s="4">
        <v>316</v>
      </c>
      <c r="G39" s="1">
        <v>214</v>
      </c>
      <c r="H39" s="1">
        <v>24</v>
      </c>
      <c r="I39" s="4">
        <v>238</v>
      </c>
      <c r="J39" s="1">
        <v>205</v>
      </c>
      <c r="K39" s="1">
        <v>29</v>
      </c>
      <c r="L39" s="4">
        <v>234</v>
      </c>
      <c r="M39" s="1">
        <v>215</v>
      </c>
      <c r="N39" s="1">
        <v>31</v>
      </c>
      <c r="O39" s="4">
        <v>246</v>
      </c>
      <c r="P39" s="1">
        <v>189</v>
      </c>
      <c r="Q39" s="1">
        <v>34</v>
      </c>
      <c r="R39" s="4">
        <v>223</v>
      </c>
    </row>
    <row r="40" spans="1:18" ht="13.5" thickBot="1" x14ac:dyDescent="0.3">
      <c r="A40" s="59"/>
      <c r="B40" s="59"/>
      <c r="C40" s="20" t="s">
        <v>27</v>
      </c>
      <c r="D40" s="1">
        <v>149</v>
      </c>
      <c r="E40" s="1">
        <v>47</v>
      </c>
      <c r="F40" s="4">
        <v>196</v>
      </c>
      <c r="G40" s="1">
        <v>125</v>
      </c>
      <c r="H40" s="1">
        <v>53</v>
      </c>
      <c r="I40" s="4">
        <v>178</v>
      </c>
      <c r="J40" s="1">
        <v>119</v>
      </c>
      <c r="K40" s="1">
        <v>30</v>
      </c>
      <c r="L40" s="4">
        <v>149</v>
      </c>
      <c r="M40" s="1">
        <v>107</v>
      </c>
      <c r="N40" s="1">
        <v>32</v>
      </c>
      <c r="O40" s="4">
        <v>139</v>
      </c>
      <c r="P40" s="1">
        <v>105</v>
      </c>
      <c r="Q40" s="1">
        <v>23</v>
      </c>
      <c r="R40" s="4">
        <v>128</v>
      </c>
    </row>
    <row r="41" spans="1:18" ht="13.5" thickBot="1" x14ac:dyDescent="0.3">
      <c r="A41" s="59"/>
      <c r="B41" s="59"/>
      <c r="C41" s="20" t="s">
        <v>28</v>
      </c>
      <c r="D41" s="1">
        <v>325</v>
      </c>
      <c r="E41" s="1">
        <v>38</v>
      </c>
      <c r="F41" s="4">
        <v>363</v>
      </c>
      <c r="G41" s="1">
        <v>299</v>
      </c>
      <c r="H41" s="1">
        <v>25</v>
      </c>
      <c r="I41" s="4">
        <v>324</v>
      </c>
      <c r="J41" s="1">
        <v>326</v>
      </c>
      <c r="K41" s="1">
        <v>14</v>
      </c>
      <c r="L41" s="4">
        <v>340</v>
      </c>
      <c r="M41" s="1">
        <v>251</v>
      </c>
      <c r="N41" s="1">
        <v>27</v>
      </c>
      <c r="O41" s="4">
        <v>278</v>
      </c>
      <c r="P41" s="1">
        <v>231</v>
      </c>
      <c r="Q41" s="1">
        <v>22</v>
      </c>
      <c r="R41" s="4">
        <v>253</v>
      </c>
    </row>
    <row r="42" spans="1:18" ht="13.5" thickBot="1" x14ac:dyDescent="0.3">
      <c r="A42" s="59"/>
      <c r="B42" s="59"/>
      <c r="C42" s="20" t="s">
        <v>29</v>
      </c>
      <c r="D42" s="1">
        <v>270</v>
      </c>
      <c r="E42" s="1">
        <v>25</v>
      </c>
      <c r="F42" s="4">
        <v>295</v>
      </c>
      <c r="G42" s="1">
        <v>159</v>
      </c>
      <c r="H42" s="1">
        <v>22</v>
      </c>
      <c r="I42" s="4">
        <v>181</v>
      </c>
      <c r="J42" s="1">
        <v>152</v>
      </c>
      <c r="K42" s="1">
        <v>17</v>
      </c>
      <c r="L42" s="4">
        <v>169</v>
      </c>
      <c r="M42" s="1">
        <v>174</v>
      </c>
      <c r="N42" s="1">
        <v>23</v>
      </c>
      <c r="O42" s="4">
        <v>197</v>
      </c>
      <c r="P42" s="1">
        <v>177</v>
      </c>
      <c r="Q42" s="1">
        <v>10</v>
      </c>
      <c r="R42" s="4">
        <v>187</v>
      </c>
    </row>
    <row r="43" spans="1:18" ht="13.5" thickBot="1" x14ac:dyDescent="0.3">
      <c r="A43" s="59"/>
      <c r="B43" s="60"/>
      <c r="C43" s="17" t="s">
        <v>30</v>
      </c>
      <c r="D43" s="4">
        <v>2784</v>
      </c>
      <c r="E43" s="4">
        <v>613</v>
      </c>
      <c r="F43" s="4">
        <v>3397</v>
      </c>
      <c r="G43" s="4">
        <v>2373</v>
      </c>
      <c r="H43" s="4">
        <v>428</v>
      </c>
      <c r="I43" s="4">
        <v>2801</v>
      </c>
      <c r="J43" s="4">
        <v>2371</v>
      </c>
      <c r="K43" s="4">
        <v>360</v>
      </c>
      <c r="L43" s="4">
        <v>2731</v>
      </c>
      <c r="M43" s="4">
        <v>2263</v>
      </c>
      <c r="N43" s="4">
        <v>438</v>
      </c>
      <c r="O43" s="4">
        <v>2701</v>
      </c>
      <c r="P43" s="4">
        <v>2178</v>
      </c>
      <c r="Q43" s="4">
        <v>383</v>
      </c>
      <c r="R43" s="4">
        <v>2561</v>
      </c>
    </row>
    <row r="44" spans="1:18" ht="13.5" thickBot="1" x14ac:dyDescent="0.3">
      <c r="A44" s="59"/>
      <c r="B44" s="58" t="s">
        <v>32</v>
      </c>
      <c r="C44" s="20" t="s">
        <v>16</v>
      </c>
      <c r="D44" s="1">
        <v>218</v>
      </c>
      <c r="E44" s="1">
        <v>8</v>
      </c>
      <c r="F44" s="4">
        <v>226</v>
      </c>
      <c r="G44" s="1">
        <v>285</v>
      </c>
      <c r="H44" s="1">
        <v>7</v>
      </c>
      <c r="I44" s="4">
        <v>292</v>
      </c>
      <c r="J44" s="1">
        <v>327</v>
      </c>
      <c r="K44" s="1">
        <v>15</v>
      </c>
      <c r="L44" s="4">
        <v>342</v>
      </c>
      <c r="M44" s="1">
        <v>248</v>
      </c>
      <c r="N44" s="1">
        <v>13</v>
      </c>
      <c r="O44" s="4">
        <v>261</v>
      </c>
      <c r="P44" s="1">
        <v>186</v>
      </c>
      <c r="Q44" s="1">
        <v>29</v>
      </c>
      <c r="R44" s="4">
        <v>215</v>
      </c>
    </row>
    <row r="45" spans="1:18" ht="13.5" thickBot="1" x14ac:dyDescent="0.3">
      <c r="A45" s="59"/>
      <c r="B45" s="59"/>
      <c r="C45" s="20" t="s">
        <v>17</v>
      </c>
      <c r="D45" s="1">
        <v>623</v>
      </c>
      <c r="E45" s="1">
        <v>10</v>
      </c>
      <c r="F45" s="4">
        <v>633</v>
      </c>
      <c r="G45" s="1">
        <v>610</v>
      </c>
      <c r="H45" s="1">
        <v>43</v>
      </c>
      <c r="I45" s="4">
        <v>653</v>
      </c>
      <c r="J45" s="1">
        <v>585</v>
      </c>
      <c r="K45" s="1">
        <v>47</v>
      </c>
      <c r="L45" s="4">
        <v>632</v>
      </c>
      <c r="M45" s="1">
        <v>521</v>
      </c>
      <c r="N45" s="1">
        <v>43</v>
      </c>
      <c r="O45" s="4">
        <v>564</v>
      </c>
      <c r="P45" s="1">
        <v>477</v>
      </c>
      <c r="Q45" s="1">
        <v>51</v>
      </c>
      <c r="R45" s="4">
        <v>528</v>
      </c>
    </row>
    <row r="46" spans="1:18" ht="13.5" thickBot="1" x14ac:dyDescent="0.3">
      <c r="A46" s="59"/>
      <c r="B46" s="59"/>
      <c r="C46" s="20" t="s">
        <v>18</v>
      </c>
      <c r="D46" s="1">
        <v>102</v>
      </c>
      <c r="E46" s="1">
        <v>4</v>
      </c>
      <c r="F46" s="4">
        <v>106</v>
      </c>
      <c r="G46" s="1">
        <v>142</v>
      </c>
      <c r="H46" s="1">
        <v>5</v>
      </c>
      <c r="I46" s="4">
        <v>147</v>
      </c>
      <c r="J46" s="1">
        <v>140</v>
      </c>
      <c r="K46" s="1">
        <v>16</v>
      </c>
      <c r="L46" s="4">
        <v>156</v>
      </c>
      <c r="M46" s="1">
        <v>127</v>
      </c>
      <c r="N46" s="1">
        <v>17</v>
      </c>
      <c r="O46" s="4">
        <v>144</v>
      </c>
      <c r="P46" s="1">
        <v>95</v>
      </c>
      <c r="Q46" s="1">
        <v>9</v>
      </c>
      <c r="R46" s="4">
        <v>104</v>
      </c>
    </row>
    <row r="47" spans="1:18" ht="13.5" thickBot="1" x14ac:dyDescent="0.3">
      <c r="A47" s="59"/>
      <c r="B47" s="59"/>
      <c r="C47" s="20" t="s">
        <v>19</v>
      </c>
      <c r="D47" s="1">
        <v>204</v>
      </c>
      <c r="E47" s="1">
        <v>7</v>
      </c>
      <c r="F47" s="4">
        <v>211</v>
      </c>
      <c r="G47" s="1">
        <v>203</v>
      </c>
      <c r="H47" s="1">
        <v>6</v>
      </c>
      <c r="I47" s="4">
        <v>209</v>
      </c>
      <c r="J47" s="1">
        <v>191</v>
      </c>
      <c r="K47" s="1">
        <v>2</v>
      </c>
      <c r="L47" s="4">
        <v>193</v>
      </c>
      <c r="M47" s="1">
        <v>176</v>
      </c>
      <c r="N47" s="1">
        <v>5</v>
      </c>
      <c r="O47" s="4">
        <v>181</v>
      </c>
      <c r="P47" s="1">
        <v>208</v>
      </c>
      <c r="Q47" s="1">
        <v>11</v>
      </c>
      <c r="R47" s="4">
        <v>219</v>
      </c>
    </row>
    <row r="48" spans="1:18" ht="13.5" thickBot="1" x14ac:dyDescent="0.3">
      <c r="A48" s="59"/>
      <c r="B48" s="59"/>
      <c r="C48" s="20" t="s">
        <v>20</v>
      </c>
      <c r="D48" s="1">
        <v>226</v>
      </c>
      <c r="E48" s="1">
        <v>17</v>
      </c>
      <c r="F48" s="4">
        <v>243</v>
      </c>
      <c r="G48" s="1">
        <v>270</v>
      </c>
      <c r="H48" s="1">
        <v>10</v>
      </c>
      <c r="I48" s="4">
        <v>280</v>
      </c>
      <c r="J48" s="1">
        <v>276</v>
      </c>
      <c r="K48" s="1">
        <v>15</v>
      </c>
      <c r="L48" s="4">
        <v>291</v>
      </c>
      <c r="M48" s="1">
        <v>241</v>
      </c>
      <c r="N48" s="1">
        <v>15</v>
      </c>
      <c r="O48" s="4">
        <v>256</v>
      </c>
      <c r="P48" s="1">
        <v>193</v>
      </c>
      <c r="Q48" s="1">
        <v>15</v>
      </c>
      <c r="R48" s="4">
        <v>208</v>
      </c>
    </row>
    <row r="49" spans="1:18" ht="13.5" thickBot="1" x14ac:dyDescent="0.3">
      <c r="A49" s="59"/>
      <c r="B49" s="59"/>
      <c r="C49" s="20" t="s">
        <v>21</v>
      </c>
      <c r="D49" s="1">
        <v>77</v>
      </c>
      <c r="E49" s="1">
        <v>2</v>
      </c>
      <c r="F49" s="4">
        <v>79</v>
      </c>
      <c r="G49" s="1">
        <v>67</v>
      </c>
      <c r="H49" s="1">
        <v>2</v>
      </c>
      <c r="I49" s="4">
        <v>69</v>
      </c>
      <c r="J49" s="1">
        <v>70</v>
      </c>
      <c r="K49" s="1">
        <v>8</v>
      </c>
      <c r="L49" s="4">
        <v>78</v>
      </c>
      <c r="M49" s="1">
        <v>59</v>
      </c>
      <c r="N49" s="1">
        <v>7</v>
      </c>
      <c r="O49" s="4">
        <v>66</v>
      </c>
      <c r="P49" s="1">
        <v>67</v>
      </c>
      <c r="Q49" s="1">
        <v>12</v>
      </c>
      <c r="R49" s="4">
        <v>79</v>
      </c>
    </row>
    <row r="50" spans="1:18" ht="13.5" thickBot="1" x14ac:dyDescent="0.3">
      <c r="A50" s="59"/>
      <c r="B50" s="59"/>
      <c r="C50" s="20" t="s">
        <v>22</v>
      </c>
      <c r="D50" s="1">
        <v>306</v>
      </c>
      <c r="E50" s="1">
        <v>44</v>
      </c>
      <c r="F50" s="4">
        <v>350</v>
      </c>
      <c r="G50" s="1">
        <v>265</v>
      </c>
      <c r="H50" s="1">
        <v>37</v>
      </c>
      <c r="I50" s="4">
        <v>302</v>
      </c>
      <c r="J50" s="1">
        <v>267</v>
      </c>
      <c r="K50" s="1">
        <v>23</v>
      </c>
      <c r="L50" s="4">
        <v>290</v>
      </c>
      <c r="M50" s="1">
        <v>308</v>
      </c>
      <c r="N50" s="1">
        <v>29</v>
      </c>
      <c r="O50" s="4">
        <v>337</v>
      </c>
      <c r="P50" s="1">
        <v>283</v>
      </c>
      <c r="Q50" s="1">
        <v>43</v>
      </c>
      <c r="R50" s="4">
        <v>326</v>
      </c>
    </row>
    <row r="51" spans="1:18" ht="13.5" thickBot="1" x14ac:dyDescent="0.3">
      <c r="A51" s="59"/>
      <c r="B51" s="59"/>
      <c r="C51" s="20" t="s">
        <v>23</v>
      </c>
      <c r="D51" s="1">
        <v>102</v>
      </c>
      <c r="E51" s="1">
        <v>1</v>
      </c>
      <c r="F51" s="4">
        <v>103</v>
      </c>
      <c r="G51" s="1">
        <v>77</v>
      </c>
      <c r="H51" s="1">
        <v>3</v>
      </c>
      <c r="I51" s="4">
        <v>80</v>
      </c>
      <c r="J51" s="1">
        <v>89</v>
      </c>
      <c r="K51" s="1">
        <v>18</v>
      </c>
      <c r="L51" s="4">
        <v>107</v>
      </c>
      <c r="M51" s="1">
        <v>98</v>
      </c>
      <c r="N51" s="1">
        <v>7</v>
      </c>
      <c r="O51" s="4">
        <v>105</v>
      </c>
      <c r="P51" s="1">
        <v>68</v>
      </c>
      <c r="Q51" s="1">
        <v>12</v>
      </c>
      <c r="R51" s="4">
        <v>80</v>
      </c>
    </row>
    <row r="52" spans="1:18" ht="13.5" thickBot="1" x14ac:dyDescent="0.3">
      <c r="A52" s="59"/>
      <c r="B52" s="59"/>
      <c r="C52" s="20" t="s">
        <v>24</v>
      </c>
      <c r="D52" s="1">
        <v>175</v>
      </c>
      <c r="E52" s="1">
        <v>58</v>
      </c>
      <c r="F52" s="4">
        <v>233</v>
      </c>
      <c r="G52" s="1">
        <v>184</v>
      </c>
      <c r="H52" s="1">
        <v>41</v>
      </c>
      <c r="I52" s="4">
        <v>225</v>
      </c>
      <c r="J52" s="1">
        <v>155</v>
      </c>
      <c r="K52" s="1">
        <v>61</v>
      </c>
      <c r="L52" s="4">
        <v>216</v>
      </c>
      <c r="M52" s="1">
        <v>148</v>
      </c>
      <c r="N52" s="1">
        <v>71</v>
      </c>
      <c r="O52" s="4">
        <v>219</v>
      </c>
      <c r="P52" s="1">
        <v>156</v>
      </c>
      <c r="Q52" s="1">
        <v>82</v>
      </c>
      <c r="R52" s="4">
        <v>238</v>
      </c>
    </row>
    <row r="53" spans="1:18" ht="13.5" thickBot="1" x14ac:dyDescent="0.3">
      <c r="A53" s="59"/>
      <c r="B53" s="59"/>
      <c r="C53" s="20" t="s">
        <v>25</v>
      </c>
      <c r="D53" s="1">
        <v>268</v>
      </c>
      <c r="E53" s="1">
        <v>64</v>
      </c>
      <c r="F53" s="4">
        <v>332</v>
      </c>
      <c r="G53" s="1">
        <v>222</v>
      </c>
      <c r="H53" s="1">
        <v>59</v>
      </c>
      <c r="I53" s="4">
        <v>281</v>
      </c>
      <c r="J53" s="1">
        <v>238</v>
      </c>
      <c r="K53" s="1">
        <v>51</v>
      </c>
      <c r="L53" s="4">
        <v>289</v>
      </c>
      <c r="M53" s="1">
        <v>220</v>
      </c>
      <c r="N53" s="1">
        <v>54</v>
      </c>
      <c r="O53" s="4">
        <v>274</v>
      </c>
      <c r="P53" s="1">
        <v>209</v>
      </c>
      <c r="Q53" s="1">
        <v>56</v>
      </c>
      <c r="R53" s="4">
        <v>265</v>
      </c>
    </row>
    <row r="54" spans="1:18" ht="13.5" thickBot="1" x14ac:dyDescent="0.3">
      <c r="A54" s="59"/>
      <c r="B54" s="59"/>
      <c r="C54" s="20" t="s">
        <v>26</v>
      </c>
      <c r="D54" s="1">
        <v>149</v>
      </c>
      <c r="E54" s="1">
        <v>6</v>
      </c>
      <c r="F54" s="4">
        <v>155</v>
      </c>
      <c r="G54" s="1">
        <v>144</v>
      </c>
      <c r="H54" s="1">
        <v>4</v>
      </c>
      <c r="I54" s="4">
        <v>148</v>
      </c>
      <c r="J54" s="1">
        <v>103</v>
      </c>
      <c r="K54" s="1">
        <v>6</v>
      </c>
      <c r="L54" s="4">
        <v>109</v>
      </c>
      <c r="M54" s="1">
        <v>120</v>
      </c>
      <c r="N54" s="1">
        <v>9</v>
      </c>
      <c r="O54" s="4">
        <v>129</v>
      </c>
      <c r="P54" s="1">
        <v>123</v>
      </c>
      <c r="Q54" s="1">
        <v>17</v>
      </c>
      <c r="R54" s="4">
        <v>140</v>
      </c>
    </row>
    <row r="55" spans="1:18" ht="13.5" thickBot="1" x14ac:dyDescent="0.3">
      <c r="A55" s="59"/>
      <c r="B55" s="59"/>
      <c r="C55" s="20" t="s">
        <v>27</v>
      </c>
      <c r="D55" s="1">
        <v>112</v>
      </c>
      <c r="E55" s="1">
        <v>10</v>
      </c>
      <c r="F55" s="4">
        <v>122</v>
      </c>
      <c r="G55" s="1">
        <v>145</v>
      </c>
      <c r="H55" s="1">
        <v>9</v>
      </c>
      <c r="I55" s="4">
        <v>154</v>
      </c>
      <c r="J55" s="1">
        <v>102</v>
      </c>
      <c r="K55" s="1">
        <v>9</v>
      </c>
      <c r="L55" s="4">
        <v>111</v>
      </c>
      <c r="M55" s="1">
        <v>99</v>
      </c>
      <c r="N55" s="1">
        <v>13</v>
      </c>
      <c r="O55" s="4">
        <v>112</v>
      </c>
      <c r="P55" s="1">
        <v>101</v>
      </c>
      <c r="Q55" s="1">
        <v>26</v>
      </c>
      <c r="R55" s="4">
        <v>127</v>
      </c>
    </row>
    <row r="56" spans="1:18" ht="13.5" thickBot="1" x14ac:dyDescent="0.3">
      <c r="A56" s="59"/>
      <c r="B56" s="59"/>
      <c r="C56" s="20" t="s">
        <v>28</v>
      </c>
      <c r="D56" s="1">
        <v>462</v>
      </c>
      <c r="E56" s="1">
        <v>5</v>
      </c>
      <c r="F56" s="4">
        <v>467</v>
      </c>
      <c r="G56" s="1">
        <v>399</v>
      </c>
      <c r="H56" s="1">
        <v>6</v>
      </c>
      <c r="I56" s="4">
        <v>405</v>
      </c>
      <c r="J56" s="1">
        <v>343</v>
      </c>
      <c r="K56" s="1">
        <v>6</v>
      </c>
      <c r="L56" s="4">
        <v>349</v>
      </c>
      <c r="M56" s="1">
        <v>297</v>
      </c>
      <c r="N56" s="1">
        <v>13</v>
      </c>
      <c r="O56" s="4">
        <v>310</v>
      </c>
      <c r="P56" s="1">
        <v>274</v>
      </c>
      <c r="Q56" s="1">
        <v>5</v>
      </c>
      <c r="R56" s="4">
        <v>279</v>
      </c>
    </row>
    <row r="57" spans="1:18" ht="13.5" thickBot="1" x14ac:dyDescent="0.3">
      <c r="A57" s="59"/>
      <c r="B57" s="59"/>
      <c r="C57" s="20" t="s">
        <v>29</v>
      </c>
      <c r="D57" s="1">
        <v>335</v>
      </c>
      <c r="E57" s="1">
        <v>61</v>
      </c>
      <c r="F57" s="4">
        <v>396</v>
      </c>
      <c r="G57" s="1">
        <v>264</v>
      </c>
      <c r="H57" s="1">
        <v>43</v>
      </c>
      <c r="I57" s="4">
        <v>307</v>
      </c>
      <c r="J57" s="1">
        <v>263</v>
      </c>
      <c r="K57" s="1">
        <v>56</v>
      </c>
      <c r="L57" s="4">
        <v>319</v>
      </c>
      <c r="M57" s="1">
        <v>234</v>
      </c>
      <c r="N57" s="1">
        <v>57</v>
      </c>
      <c r="O57" s="4">
        <v>291</v>
      </c>
      <c r="P57" s="1">
        <v>232</v>
      </c>
      <c r="Q57" s="1">
        <v>38</v>
      </c>
      <c r="R57" s="4">
        <v>270</v>
      </c>
    </row>
    <row r="58" spans="1:18" ht="13.5" thickBot="1" x14ac:dyDescent="0.3">
      <c r="A58" s="59"/>
      <c r="B58" s="60"/>
      <c r="C58" s="17" t="s">
        <v>30</v>
      </c>
      <c r="D58" s="4">
        <v>3359</v>
      </c>
      <c r="E58" s="4">
        <v>297</v>
      </c>
      <c r="F58" s="4">
        <v>3656</v>
      </c>
      <c r="G58" s="4">
        <v>3277</v>
      </c>
      <c r="H58" s="4">
        <v>275</v>
      </c>
      <c r="I58" s="4">
        <v>3552</v>
      </c>
      <c r="J58" s="4">
        <v>3149</v>
      </c>
      <c r="K58" s="4">
        <v>333</v>
      </c>
      <c r="L58" s="4">
        <v>3482</v>
      </c>
      <c r="M58" s="4">
        <v>2896</v>
      </c>
      <c r="N58" s="4">
        <v>353</v>
      </c>
      <c r="O58" s="4">
        <v>3249</v>
      </c>
      <c r="P58" s="4">
        <v>2672</v>
      </c>
      <c r="Q58" s="4">
        <v>406</v>
      </c>
      <c r="R58" s="4">
        <v>3078</v>
      </c>
    </row>
    <row r="59" spans="1:18" ht="13.5" thickBot="1" x14ac:dyDescent="0.3">
      <c r="A59" s="60"/>
      <c r="B59" s="61" t="s">
        <v>30</v>
      </c>
      <c r="C59" s="62"/>
      <c r="D59" s="4">
        <v>7898</v>
      </c>
      <c r="E59" s="4">
        <v>1311</v>
      </c>
      <c r="F59" s="4">
        <v>9209</v>
      </c>
      <c r="G59" s="4">
        <v>7335</v>
      </c>
      <c r="H59" s="4">
        <v>934</v>
      </c>
      <c r="I59" s="4">
        <v>8269</v>
      </c>
      <c r="J59" s="4">
        <v>7061</v>
      </c>
      <c r="K59" s="4">
        <v>896</v>
      </c>
      <c r="L59" s="4">
        <v>7957</v>
      </c>
      <c r="M59" s="4">
        <v>6541</v>
      </c>
      <c r="N59" s="4">
        <v>974</v>
      </c>
      <c r="O59" s="4">
        <v>7515</v>
      </c>
      <c r="P59" s="4">
        <v>6130</v>
      </c>
      <c r="Q59" s="4">
        <v>995</v>
      </c>
      <c r="R59" s="4">
        <v>7125</v>
      </c>
    </row>
    <row r="60" spans="1:18" ht="13.5" thickBot="1" x14ac:dyDescent="0.3">
      <c r="A60" s="58" t="s">
        <v>33</v>
      </c>
      <c r="B60" s="58" t="s">
        <v>34</v>
      </c>
      <c r="C60" s="20" t="s">
        <v>16</v>
      </c>
      <c r="D60" s="1">
        <v>36</v>
      </c>
      <c r="E60" s="1">
        <v>20</v>
      </c>
      <c r="F60" s="4">
        <v>56</v>
      </c>
      <c r="G60" s="1">
        <v>34</v>
      </c>
      <c r="H60" s="1">
        <v>21</v>
      </c>
      <c r="I60" s="4">
        <v>55</v>
      </c>
      <c r="J60" s="1">
        <v>32</v>
      </c>
      <c r="K60" s="1">
        <v>22</v>
      </c>
      <c r="L60" s="4">
        <v>54</v>
      </c>
      <c r="M60" s="1">
        <v>37</v>
      </c>
      <c r="N60" s="1">
        <v>43</v>
      </c>
      <c r="O60" s="4">
        <v>80</v>
      </c>
      <c r="P60" s="1">
        <v>30</v>
      </c>
      <c r="Q60" s="1">
        <v>17</v>
      </c>
      <c r="R60" s="4">
        <v>47</v>
      </c>
    </row>
    <row r="61" spans="1:18" ht="13.5" thickBot="1" x14ac:dyDescent="0.3">
      <c r="A61" s="59"/>
      <c r="B61" s="59"/>
      <c r="C61" s="20" t="s">
        <v>18</v>
      </c>
      <c r="D61" s="1">
        <v>11</v>
      </c>
      <c r="E61" s="1">
        <v>6</v>
      </c>
      <c r="F61" s="4">
        <v>17</v>
      </c>
      <c r="G61" s="1">
        <v>12</v>
      </c>
      <c r="H61" s="1">
        <v>3</v>
      </c>
      <c r="I61" s="4">
        <v>15</v>
      </c>
      <c r="J61" s="1">
        <v>9</v>
      </c>
      <c r="K61" s="1">
        <v>6</v>
      </c>
      <c r="L61" s="4">
        <v>15</v>
      </c>
      <c r="M61" s="1">
        <v>5</v>
      </c>
      <c r="N61" s="1">
        <v>3</v>
      </c>
      <c r="O61" s="4">
        <v>8</v>
      </c>
      <c r="P61" s="1">
        <v>11</v>
      </c>
      <c r="Q61" s="1">
        <v>6</v>
      </c>
      <c r="R61" s="4">
        <v>17</v>
      </c>
    </row>
    <row r="62" spans="1:18" ht="13.5" thickBot="1" x14ac:dyDescent="0.3">
      <c r="A62" s="59"/>
      <c r="B62" s="59"/>
      <c r="C62" s="20" t="s">
        <v>20</v>
      </c>
      <c r="D62" s="1">
        <v>24</v>
      </c>
      <c r="E62" s="1">
        <v>6</v>
      </c>
      <c r="F62" s="4">
        <v>30</v>
      </c>
      <c r="G62" s="1">
        <v>15</v>
      </c>
      <c r="H62" s="1">
        <v>6</v>
      </c>
      <c r="I62" s="4">
        <v>21</v>
      </c>
      <c r="J62" s="1">
        <v>14</v>
      </c>
      <c r="K62" s="1">
        <v>6</v>
      </c>
      <c r="L62" s="4">
        <v>20</v>
      </c>
      <c r="M62" s="1">
        <v>11</v>
      </c>
      <c r="N62" s="1">
        <v>4</v>
      </c>
      <c r="O62" s="4">
        <v>15</v>
      </c>
      <c r="P62" s="1">
        <v>8</v>
      </c>
      <c r="Q62" s="1">
        <v>7</v>
      </c>
      <c r="R62" s="4">
        <v>15</v>
      </c>
    </row>
    <row r="63" spans="1:18" ht="13.5" thickBot="1" x14ac:dyDescent="0.3">
      <c r="A63" s="59"/>
      <c r="B63" s="59"/>
      <c r="C63" s="20" t="s">
        <v>35</v>
      </c>
      <c r="D63" s="1">
        <v>333</v>
      </c>
      <c r="E63" s="1">
        <v>79</v>
      </c>
      <c r="F63" s="4">
        <v>412</v>
      </c>
      <c r="G63" s="1">
        <v>328</v>
      </c>
      <c r="H63" s="1">
        <v>70</v>
      </c>
      <c r="I63" s="4">
        <v>398</v>
      </c>
      <c r="J63" s="1">
        <v>266</v>
      </c>
      <c r="K63" s="1">
        <v>56</v>
      </c>
      <c r="L63" s="4">
        <v>322</v>
      </c>
      <c r="M63" s="1">
        <v>221</v>
      </c>
      <c r="N63" s="1">
        <v>58</v>
      </c>
      <c r="O63" s="4">
        <v>279</v>
      </c>
      <c r="P63" s="1">
        <v>232</v>
      </c>
      <c r="Q63" s="1">
        <v>60</v>
      </c>
      <c r="R63" s="4">
        <v>292</v>
      </c>
    </row>
    <row r="64" spans="1:18" ht="13.5" thickBot="1" x14ac:dyDescent="0.3">
      <c r="A64" s="59"/>
      <c r="B64" s="59"/>
      <c r="C64" s="20" t="s">
        <v>36</v>
      </c>
      <c r="D64" s="1">
        <v>69</v>
      </c>
      <c r="E64" s="1">
        <v>33</v>
      </c>
      <c r="F64" s="4">
        <v>102</v>
      </c>
      <c r="G64" s="1">
        <v>65</v>
      </c>
      <c r="H64" s="1">
        <v>28</v>
      </c>
      <c r="I64" s="4">
        <v>93</v>
      </c>
      <c r="J64" s="1">
        <v>66</v>
      </c>
      <c r="K64" s="1">
        <v>37</v>
      </c>
      <c r="L64" s="4">
        <v>103</v>
      </c>
      <c r="M64" s="1">
        <v>61</v>
      </c>
      <c r="N64" s="1">
        <v>27</v>
      </c>
      <c r="O64" s="4">
        <v>88</v>
      </c>
      <c r="P64" s="1">
        <v>54</v>
      </c>
      <c r="Q64" s="1">
        <v>19</v>
      </c>
      <c r="R64" s="4">
        <v>73</v>
      </c>
    </row>
    <row r="65" spans="1:18" ht="13.5" thickBot="1" x14ac:dyDescent="0.3">
      <c r="A65" s="59"/>
      <c r="B65" s="59"/>
      <c r="C65" s="20" t="s">
        <v>37</v>
      </c>
      <c r="D65" s="1">
        <v>129</v>
      </c>
      <c r="E65" s="1">
        <v>40</v>
      </c>
      <c r="F65" s="4">
        <v>169</v>
      </c>
      <c r="G65" s="1">
        <v>117</v>
      </c>
      <c r="H65" s="1">
        <v>30</v>
      </c>
      <c r="I65" s="4">
        <v>147</v>
      </c>
      <c r="J65" s="1">
        <v>90</v>
      </c>
      <c r="K65" s="1">
        <v>31</v>
      </c>
      <c r="L65" s="4">
        <v>121</v>
      </c>
      <c r="M65" s="1">
        <v>69</v>
      </c>
      <c r="N65" s="1">
        <v>32</v>
      </c>
      <c r="O65" s="4">
        <v>101</v>
      </c>
      <c r="P65" s="1">
        <v>83</v>
      </c>
      <c r="Q65" s="1">
        <v>27</v>
      </c>
      <c r="R65" s="4">
        <v>110</v>
      </c>
    </row>
    <row r="66" spans="1:18" ht="13.5" thickBot="1" x14ac:dyDescent="0.3">
      <c r="A66" s="59"/>
      <c r="B66" s="59"/>
      <c r="C66" s="20" t="s">
        <v>38</v>
      </c>
      <c r="D66" s="1">
        <v>287</v>
      </c>
      <c r="E66" s="1">
        <v>81</v>
      </c>
      <c r="F66" s="4">
        <v>368</v>
      </c>
      <c r="G66" s="1">
        <v>254</v>
      </c>
      <c r="H66" s="1">
        <v>64</v>
      </c>
      <c r="I66" s="4">
        <v>318</v>
      </c>
      <c r="J66" s="1">
        <v>282</v>
      </c>
      <c r="K66" s="1">
        <v>91</v>
      </c>
      <c r="L66" s="4">
        <v>373</v>
      </c>
      <c r="M66" s="1">
        <v>244</v>
      </c>
      <c r="N66" s="1">
        <v>81</v>
      </c>
      <c r="O66" s="4">
        <v>325</v>
      </c>
      <c r="P66" s="1">
        <v>292</v>
      </c>
      <c r="Q66" s="1">
        <v>81</v>
      </c>
      <c r="R66" s="4">
        <v>373</v>
      </c>
    </row>
    <row r="67" spans="1:18" ht="13.5" thickBot="1" x14ac:dyDescent="0.3">
      <c r="A67" s="59"/>
      <c r="B67" s="59"/>
      <c r="C67" s="20" t="s">
        <v>39</v>
      </c>
      <c r="D67" s="1">
        <v>2</v>
      </c>
      <c r="E67" s="1">
        <v>4</v>
      </c>
      <c r="F67" s="4">
        <v>6</v>
      </c>
      <c r="G67" s="1">
        <v>9</v>
      </c>
      <c r="H67" s="1">
        <v>3</v>
      </c>
      <c r="I67" s="4">
        <v>12</v>
      </c>
      <c r="J67" s="1">
        <v>3</v>
      </c>
      <c r="K67" s="1">
        <v>1</v>
      </c>
      <c r="L67" s="4">
        <v>4</v>
      </c>
      <c r="M67" s="1">
        <v>13</v>
      </c>
      <c r="N67" s="1">
        <v>4</v>
      </c>
      <c r="O67" s="4">
        <v>17</v>
      </c>
      <c r="P67" s="1">
        <v>6</v>
      </c>
      <c r="Q67" s="1">
        <v>4</v>
      </c>
      <c r="R67" s="4">
        <v>10</v>
      </c>
    </row>
    <row r="68" spans="1:18" ht="13.5" thickBot="1" x14ac:dyDescent="0.3">
      <c r="A68" s="59"/>
      <c r="B68" s="59"/>
      <c r="C68" s="20" t="s">
        <v>40</v>
      </c>
      <c r="D68" s="1">
        <v>70</v>
      </c>
      <c r="E68" s="1">
        <v>45</v>
      </c>
      <c r="F68" s="4">
        <v>115</v>
      </c>
      <c r="G68" s="1">
        <v>53</v>
      </c>
      <c r="H68" s="1">
        <v>35</v>
      </c>
      <c r="I68" s="4">
        <v>88</v>
      </c>
      <c r="J68" s="1">
        <v>47</v>
      </c>
      <c r="K68" s="1">
        <v>31</v>
      </c>
      <c r="L68" s="4">
        <v>78</v>
      </c>
      <c r="M68" s="1">
        <v>54</v>
      </c>
      <c r="N68" s="1">
        <v>22</v>
      </c>
      <c r="O68" s="4">
        <v>76</v>
      </c>
      <c r="P68" s="1">
        <v>33</v>
      </c>
      <c r="Q68" s="1">
        <v>38</v>
      </c>
      <c r="R68" s="4">
        <v>71</v>
      </c>
    </row>
    <row r="69" spans="1:18" ht="13.5" thickBot="1" x14ac:dyDescent="0.3">
      <c r="A69" s="59"/>
      <c r="B69" s="60"/>
      <c r="C69" s="17" t="s">
        <v>30</v>
      </c>
      <c r="D69" s="4">
        <v>961</v>
      </c>
      <c r="E69" s="4">
        <v>314</v>
      </c>
      <c r="F69" s="4">
        <v>1275</v>
      </c>
      <c r="G69" s="4">
        <v>887</v>
      </c>
      <c r="H69" s="4">
        <v>260</v>
      </c>
      <c r="I69" s="4">
        <v>1147</v>
      </c>
      <c r="J69" s="4">
        <v>809</v>
      </c>
      <c r="K69" s="4">
        <v>281</v>
      </c>
      <c r="L69" s="4">
        <v>1090</v>
      </c>
      <c r="M69" s="4">
        <v>715</v>
      </c>
      <c r="N69" s="4">
        <v>274</v>
      </c>
      <c r="O69" s="4">
        <v>989</v>
      </c>
      <c r="P69" s="4">
        <v>749</v>
      </c>
      <c r="Q69" s="4">
        <v>259</v>
      </c>
      <c r="R69" s="4">
        <v>1008</v>
      </c>
    </row>
    <row r="70" spans="1:18" ht="13.5" thickBot="1" x14ac:dyDescent="0.3">
      <c r="A70" s="60"/>
      <c r="B70" s="61" t="s">
        <v>30</v>
      </c>
      <c r="C70" s="62"/>
      <c r="D70" s="4">
        <v>961</v>
      </c>
      <c r="E70" s="4">
        <v>314</v>
      </c>
      <c r="F70" s="4">
        <v>1275</v>
      </c>
      <c r="G70" s="4">
        <v>887</v>
      </c>
      <c r="H70" s="4">
        <v>260</v>
      </c>
      <c r="I70" s="4">
        <v>1147</v>
      </c>
      <c r="J70" s="4">
        <v>809</v>
      </c>
      <c r="K70" s="4">
        <v>281</v>
      </c>
      <c r="L70" s="4">
        <v>1090</v>
      </c>
      <c r="M70" s="4">
        <v>715</v>
      </c>
      <c r="N70" s="4">
        <v>274</v>
      </c>
      <c r="O70" s="4">
        <v>989</v>
      </c>
      <c r="P70" s="4">
        <v>749</v>
      </c>
      <c r="Q70" s="4">
        <v>259</v>
      </c>
      <c r="R70" s="4">
        <v>1008</v>
      </c>
    </row>
    <row r="71" spans="1:18" ht="13.5" thickBot="1" x14ac:dyDescent="0.3">
      <c r="A71" s="58" t="s">
        <v>41</v>
      </c>
      <c r="B71" s="58" t="s">
        <v>42</v>
      </c>
      <c r="C71" s="20" t="s">
        <v>16</v>
      </c>
      <c r="D71" s="1">
        <v>3</v>
      </c>
      <c r="E71" s="1">
        <v>3</v>
      </c>
      <c r="F71" s="4">
        <v>6</v>
      </c>
      <c r="G71" s="1">
        <v>4</v>
      </c>
      <c r="H71" s="1">
        <v>6</v>
      </c>
      <c r="I71" s="4">
        <v>10</v>
      </c>
      <c r="J71" s="1">
        <v>3</v>
      </c>
      <c r="K71" s="1">
        <v>2</v>
      </c>
      <c r="L71" s="4">
        <v>5</v>
      </c>
      <c r="M71" s="1">
        <v>3</v>
      </c>
      <c r="N71" s="1">
        <v>1</v>
      </c>
      <c r="O71" s="4">
        <v>4</v>
      </c>
      <c r="P71" s="1">
        <v>1</v>
      </c>
      <c r="Q71" s="1">
        <v>5</v>
      </c>
      <c r="R71" s="4">
        <v>6</v>
      </c>
    </row>
    <row r="72" spans="1:18" ht="13.5" thickBot="1" x14ac:dyDescent="0.3">
      <c r="A72" s="59"/>
      <c r="B72" s="60"/>
      <c r="C72" s="17" t="s">
        <v>30</v>
      </c>
      <c r="D72" s="4">
        <v>3</v>
      </c>
      <c r="E72" s="4">
        <v>3</v>
      </c>
      <c r="F72" s="4">
        <v>6</v>
      </c>
      <c r="G72" s="4">
        <v>4</v>
      </c>
      <c r="H72" s="4">
        <v>6</v>
      </c>
      <c r="I72" s="4">
        <v>10</v>
      </c>
      <c r="J72" s="4">
        <v>3</v>
      </c>
      <c r="K72" s="4">
        <v>2</v>
      </c>
      <c r="L72" s="4">
        <v>5</v>
      </c>
      <c r="M72" s="4">
        <v>3</v>
      </c>
      <c r="N72" s="4">
        <v>1</v>
      </c>
      <c r="O72" s="4">
        <v>4</v>
      </c>
      <c r="P72" s="4">
        <v>1</v>
      </c>
      <c r="Q72" s="4">
        <v>5</v>
      </c>
      <c r="R72" s="4">
        <v>6</v>
      </c>
    </row>
    <row r="73" spans="1:18" ht="13.5" thickBot="1" x14ac:dyDescent="0.3">
      <c r="A73" s="60"/>
      <c r="B73" s="61" t="s">
        <v>30</v>
      </c>
      <c r="C73" s="62"/>
      <c r="D73" s="4">
        <v>3</v>
      </c>
      <c r="E73" s="4">
        <v>3</v>
      </c>
      <c r="F73" s="4">
        <v>6</v>
      </c>
      <c r="G73" s="4">
        <v>4</v>
      </c>
      <c r="H73" s="4">
        <v>6</v>
      </c>
      <c r="I73" s="4">
        <v>10</v>
      </c>
      <c r="J73" s="4">
        <v>3</v>
      </c>
      <c r="K73" s="4">
        <v>2</v>
      </c>
      <c r="L73" s="4">
        <v>5</v>
      </c>
      <c r="M73" s="4">
        <v>3</v>
      </c>
      <c r="N73" s="4">
        <v>1</v>
      </c>
      <c r="O73" s="4">
        <v>4</v>
      </c>
      <c r="P73" s="4">
        <v>1</v>
      </c>
      <c r="Q73" s="4">
        <v>5</v>
      </c>
      <c r="R73" s="4">
        <v>6</v>
      </c>
    </row>
    <row r="74" spans="1:18" ht="13.5" thickBot="1" x14ac:dyDescent="0.3">
      <c r="A74" s="55" t="s">
        <v>30</v>
      </c>
      <c r="B74" s="56"/>
      <c r="C74" s="57"/>
      <c r="D74" s="5">
        <v>8862</v>
      </c>
      <c r="E74" s="5">
        <v>1628</v>
      </c>
      <c r="F74" s="5">
        <v>10490</v>
      </c>
      <c r="G74" s="5">
        <v>8226</v>
      </c>
      <c r="H74" s="5">
        <v>1200</v>
      </c>
      <c r="I74" s="5">
        <v>9426</v>
      </c>
      <c r="J74" s="5">
        <v>7873</v>
      </c>
      <c r="K74" s="5">
        <v>1179</v>
      </c>
      <c r="L74" s="5">
        <v>9052</v>
      </c>
      <c r="M74" s="5">
        <v>7259</v>
      </c>
      <c r="N74" s="5">
        <v>1249</v>
      </c>
      <c r="O74" s="5">
        <v>8508</v>
      </c>
      <c r="P74" s="5">
        <v>6880</v>
      </c>
      <c r="Q74" s="5">
        <v>1259</v>
      </c>
      <c r="R74" s="5">
        <v>8139</v>
      </c>
    </row>
    <row r="78" spans="1:18" s="18" customFormat="1" x14ac:dyDescent="0.25">
      <c r="A78" s="28" t="s">
        <v>0</v>
      </c>
      <c r="B78" s="28"/>
      <c r="C78" s="28"/>
      <c r="D78" s="28"/>
      <c r="E78" s="28"/>
      <c r="F78" s="28"/>
      <c r="G78" s="28"/>
    </row>
    <row r="79" spans="1:18" s="18" customFormat="1" x14ac:dyDescent="0.25">
      <c r="A79" s="28" t="s">
        <v>1</v>
      </c>
      <c r="B79" s="28"/>
      <c r="C79" s="28"/>
      <c r="D79" s="28"/>
      <c r="E79" s="28"/>
      <c r="F79" s="28"/>
      <c r="G79" s="28"/>
    </row>
    <row r="80" spans="1:18" s="18" customFormat="1" x14ac:dyDescent="0.25">
      <c r="A80" s="28" t="s">
        <v>2</v>
      </c>
      <c r="B80" s="28"/>
      <c r="C80" s="28"/>
      <c r="D80" s="28"/>
      <c r="E80" s="28"/>
      <c r="F80" s="28"/>
      <c r="G80" s="28"/>
    </row>
    <row r="81" spans="1:18" s="18" customFormat="1" x14ac:dyDescent="0.25">
      <c r="A81" s="28" t="s">
        <v>3</v>
      </c>
      <c r="B81" s="28"/>
      <c r="C81" s="28"/>
      <c r="D81" s="28"/>
      <c r="E81" s="28"/>
      <c r="F81" s="28"/>
      <c r="G81" s="28"/>
    </row>
    <row r="82" spans="1:18" s="18" customFormat="1" x14ac:dyDescent="0.25">
      <c r="A82" s="28" t="s">
        <v>120</v>
      </c>
      <c r="B82" s="28"/>
      <c r="C82" s="28"/>
      <c r="D82" s="28"/>
      <c r="E82" s="28"/>
      <c r="F82" s="28"/>
      <c r="G82" s="28"/>
    </row>
    <row r="83" spans="1:18" s="18" customFormat="1" x14ac:dyDescent="0.25">
      <c r="A83" s="28"/>
      <c r="B83" s="28"/>
      <c r="C83" s="28"/>
      <c r="D83" s="28"/>
      <c r="E83" s="28"/>
      <c r="F83" s="28"/>
      <c r="G83" s="28"/>
    </row>
    <row r="84" spans="1:18" s="18" customFormat="1" ht="13" x14ac:dyDescent="0.25">
      <c r="A84" s="54" t="s">
        <v>126</v>
      </c>
      <c r="B84" s="54"/>
      <c r="C84" s="54"/>
      <c r="D84" s="54"/>
      <c r="E84" s="54"/>
      <c r="F84" s="54"/>
      <c r="G84" s="54"/>
    </row>
    <row r="85" spans="1:18" s="18" customFormat="1" x14ac:dyDescent="0.25">
      <c r="A85" s="28"/>
      <c r="B85" s="28"/>
      <c r="C85" s="28"/>
      <c r="D85" s="28"/>
      <c r="E85" s="28"/>
      <c r="F85" s="28"/>
      <c r="G85" s="28"/>
    </row>
    <row r="86" spans="1:18" s="18" customFormat="1" ht="14.5" x14ac:dyDescent="0.35">
      <c r="A86" s="29" t="s">
        <v>66</v>
      </c>
      <c r="B86" s="30">
        <v>44175</v>
      </c>
      <c r="C86" s="31"/>
      <c r="D86" s="28"/>
      <c r="E86" s="28"/>
      <c r="F86" s="28"/>
      <c r="G86" s="28"/>
    </row>
    <row r="87" spans="1:18" s="18" customFormat="1" ht="14.5" x14ac:dyDescent="0.35">
      <c r="A87" s="29" t="s">
        <v>67</v>
      </c>
      <c r="B87" s="29"/>
      <c r="C87" s="31"/>
      <c r="D87" s="28"/>
      <c r="E87" s="28"/>
      <c r="F87" s="28"/>
      <c r="G87" s="28"/>
    </row>
    <row r="88" spans="1:18" s="18" customFormat="1" ht="14.5" x14ac:dyDescent="0.35">
      <c r="A88" s="29" t="s">
        <v>68</v>
      </c>
      <c r="B88" s="29" t="s">
        <v>69</v>
      </c>
      <c r="C88" s="31"/>
      <c r="D88" s="28"/>
      <c r="E88" s="28"/>
      <c r="F88" s="28"/>
      <c r="G88" s="28"/>
    </row>
    <row r="89" spans="1:18" s="18" customFormat="1" ht="14.5" x14ac:dyDescent="0.35">
      <c r="A89" s="29" t="s">
        <v>70</v>
      </c>
      <c r="B89" s="29" t="s">
        <v>71</v>
      </c>
      <c r="C89" s="31"/>
      <c r="D89" s="28"/>
      <c r="E89" s="28"/>
      <c r="F89" s="28"/>
      <c r="G89" s="28"/>
    </row>
    <row r="91" spans="1:18" ht="13" thickBot="1" x14ac:dyDescent="0.3"/>
    <row r="92" spans="1:18" ht="13" thickBot="1" x14ac:dyDescent="0.3">
      <c r="B92" s="64" t="s">
        <v>125</v>
      </c>
      <c r="C92" s="91"/>
      <c r="D92" s="85" t="s">
        <v>9</v>
      </c>
      <c r="E92" s="86"/>
      <c r="F92" s="87"/>
      <c r="G92" s="85" t="s">
        <v>10</v>
      </c>
      <c r="H92" s="86"/>
      <c r="I92" s="87"/>
      <c r="J92" s="85" t="s">
        <v>11</v>
      </c>
      <c r="K92" s="86"/>
      <c r="L92" s="87"/>
      <c r="M92" s="85" t="s">
        <v>12</v>
      </c>
      <c r="N92" s="86"/>
      <c r="O92" s="87"/>
      <c r="P92" s="85" t="s">
        <v>13</v>
      </c>
      <c r="Q92" s="86"/>
      <c r="R92" s="87"/>
    </row>
    <row r="93" spans="1:18" ht="13.5" thickBot="1" x14ac:dyDescent="0.3">
      <c r="B93" s="91"/>
      <c r="C93" s="91"/>
      <c r="D93" s="24" t="s">
        <v>59</v>
      </c>
      <c r="E93" s="24" t="s">
        <v>60</v>
      </c>
      <c r="F93" s="22" t="s">
        <v>30</v>
      </c>
      <c r="G93" s="24" t="s">
        <v>59</v>
      </c>
      <c r="H93" s="24" t="s">
        <v>60</v>
      </c>
      <c r="I93" s="22" t="s">
        <v>30</v>
      </c>
      <c r="J93" s="24" t="s">
        <v>59</v>
      </c>
      <c r="K93" s="24" t="s">
        <v>60</v>
      </c>
      <c r="L93" s="22" t="s">
        <v>30</v>
      </c>
      <c r="M93" s="24" t="s">
        <v>59</v>
      </c>
      <c r="N93" s="24" t="s">
        <v>60</v>
      </c>
      <c r="O93" s="22" t="s">
        <v>30</v>
      </c>
      <c r="P93" s="24" t="s">
        <v>59</v>
      </c>
      <c r="Q93" s="24" t="s">
        <v>60</v>
      </c>
      <c r="R93" s="22" t="s">
        <v>30</v>
      </c>
    </row>
    <row r="94" spans="1:18" ht="13.5" thickBot="1" x14ac:dyDescent="0.3">
      <c r="B94" s="23" t="s">
        <v>72</v>
      </c>
      <c r="C94" s="23" t="s">
        <v>73</v>
      </c>
      <c r="D94" s="1">
        <v>41</v>
      </c>
      <c r="E94" s="1">
        <v>232</v>
      </c>
      <c r="F94" s="4">
        <v>273</v>
      </c>
      <c r="G94" s="1">
        <v>60</v>
      </c>
      <c r="H94" s="1">
        <v>175</v>
      </c>
      <c r="I94" s="4">
        <v>235</v>
      </c>
      <c r="J94" s="1">
        <v>39</v>
      </c>
      <c r="K94" s="1">
        <v>153</v>
      </c>
      <c r="L94" s="4">
        <v>192</v>
      </c>
      <c r="M94" s="1">
        <v>46</v>
      </c>
      <c r="N94" s="1">
        <v>191</v>
      </c>
      <c r="O94" s="4">
        <v>237</v>
      </c>
      <c r="P94" s="1">
        <v>50</v>
      </c>
      <c r="Q94" s="1">
        <v>126</v>
      </c>
      <c r="R94" s="4">
        <v>176</v>
      </c>
    </row>
    <row r="95" spans="1:18" ht="13.5" thickBot="1" x14ac:dyDescent="0.3">
      <c r="B95" s="24" t="s">
        <v>74</v>
      </c>
      <c r="C95" s="24" t="s">
        <v>75</v>
      </c>
      <c r="D95" s="1">
        <v>22</v>
      </c>
      <c r="E95" s="1">
        <v>56</v>
      </c>
      <c r="F95" s="4">
        <v>78</v>
      </c>
      <c r="G95" s="1">
        <v>13</v>
      </c>
      <c r="H95" s="1">
        <v>55</v>
      </c>
      <c r="I95" s="4">
        <v>68</v>
      </c>
      <c r="J95" s="1">
        <v>17</v>
      </c>
      <c r="K95" s="1">
        <v>31</v>
      </c>
      <c r="L95" s="4">
        <v>48</v>
      </c>
      <c r="M95" s="1">
        <v>17</v>
      </c>
      <c r="N95" s="1">
        <v>36</v>
      </c>
      <c r="O95" s="4">
        <v>53</v>
      </c>
      <c r="P95" s="1">
        <v>20</v>
      </c>
      <c r="Q95" s="1">
        <v>49</v>
      </c>
      <c r="R95" s="4">
        <v>69</v>
      </c>
    </row>
    <row r="96" spans="1:18" ht="13.5" thickBot="1" x14ac:dyDescent="0.3">
      <c r="B96" s="24" t="s">
        <v>76</v>
      </c>
      <c r="C96" s="24" t="s">
        <v>77</v>
      </c>
      <c r="D96" s="1">
        <v>29</v>
      </c>
      <c r="E96" s="1">
        <v>87</v>
      </c>
      <c r="F96" s="4">
        <v>116</v>
      </c>
      <c r="G96" s="1">
        <v>20</v>
      </c>
      <c r="H96" s="1">
        <v>74</v>
      </c>
      <c r="I96" s="4">
        <v>94</v>
      </c>
      <c r="J96" s="1">
        <v>22</v>
      </c>
      <c r="K96" s="1">
        <v>80</v>
      </c>
      <c r="L96" s="4">
        <v>102</v>
      </c>
      <c r="M96" s="1">
        <v>20</v>
      </c>
      <c r="N96" s="1">
        <v>78</v>
      </c>
      <c r="O96" s="4">
        <v>98</v>
      </c>
      <c r="P96" s="1">
        <v>11</v>
      </c>
      <c r="Q96" s="1">
        <v>42</v>
      </c>
      <c r="R96" s="4">
        <v>53</v>
      </c>
    </row>
    <row r="97" spans="2:18" ht="13.5" thickBot="1" x14ac:dyDescent="0.3">
      <c r="B97" s="24" t="s">
        <v>78</v>
      </c>
      <c r="C97" s="24" t="s">
        <v>79</v>
      </c>
      <c r="D97" s="1">
        <v>38</v>
      </c>
      <c r="E97" s="1">
        <v>109</v>
      </c>
      <c r="F97" s="4">
        <v>147</v>
      </c>
      <c r="G97" s="1">
        <v>31</v>
      </c>
      <c r="H97" s="1">
        <v>121</v>
      </c>
      <c r="I97" s="4">
        <v>152</v>
      </c>
      <c r="J97" s="1">
        <v>37</v>
      </c>
      <c r="K97" s="1">
        <v>133</v>
      </c>
      <c r="L97" s="4">
        <v>170</v>
      </c>
      <c r="M97" s="1">
        <v>35</v>
      </c>
      <c r="N97" s="1">
        <v>137</v>
      </c>
      <c r="O97" s="4">
        <v>172</v>
      </c>
      <c r="P97" s="1">
        <v>18</v>
      </c>
      <c r="Q97" s="1">
        <v>81</v>
      </c>
      <c r="R97" s="4">
        <v>99</v>
      </c>
    </row>
    <row r="98" spans="2:18" ht="13.5" thickBot="1" x14ac:dyDescent="0.3">
      <c r="B98" s="24" t="s">
        <v>80</v>
      </c>
      <c r="C98" s="24" t="s">
        <v>81</v>
      </c>
      <c r="D98" s="1">
        <v>109</v>
      </c>
      <c r="E98" s="1">
        <v>208</v>
      </c>
      <c r="F98" s="4">
        <v>317</v>
      </c>
      <c r="G98" s="1">
        <v>125</v>
      </c>
      <c r="H98" s="1">
        <v>202</v>
      </c>
      <c r="I98" s="4">
        <v>327</v>
      </c>
      <c r="J98" s="1">
        <v>127</v>
      </c>
      <c r="K98" s="1">
        <v>195</v>
      </c>
      <c r="L98" s="4">
        <v>322</v>
      </c>
      <c r="M98" s="1">
        <v>110</v>
      </c>
      <c r="N98" s="1">
        <v>163</v>
      </c>
      <c r="O98" s="4">
        <v>273</v>
      </c>
      <c r="P98" s="1">
        <v>75</v>
      </c>
      <c r="Q98" s="1">
        <v>142</v>
      </c>
      <c r="R98" s="4">
        <v>217</v>
      </c>
    </row>
    <row r="99" spans="2:18" ht="13.5" thickBot="1" x14ac:dyDescent="0.3">
      <c r="B99" s="24" t="s">
        <v>82</v>
      </c>
      <c r="C99" s="24" t="s">
        <v>83</v>
      </c>
      <c r="D99" s="21"/>
      <c r="E99" s="21"/>
      <c r="F99" s="40"/>
      <c r="G99" s="21"/>
      <c r="H99" s="21"/>
      <c r="I99" s="40"/>
      <c r="J99" s="21"/>
      <c r="K99" s="21"/>
      <c r="L99" s="40"/>
      <c r="M99" s="21"/>
      <c r="N99" s="21"/>
      <c r="O99" s="40"/>
      <c r="P99" s="1">
        <v>21</v>
      </c>
      <c r="Q99" s="1">
        <v>58</v>
      </c>
      <c r="R99" s="4">
        <v>79</v>
      </c>
    </row>
    <row r="100" spans="2:18" ht="13.5" thickBot="1" x14ac:dyDescent="0.3">
      <c r="B100" s="24" t="s">
        <v>84</v>
      </c>
      <c r="C100" s="24" t="s">
        <v>85</v>
      </c>
      <c r="D100" s="1">
        <v>19</v>
      </c>
      <c r="E100" s="1">
        <v>46</v>
      </c>
      <c r="F100" s="4">
        <v>65</v>
      </c>
      <c r="G100" s="1">
        <v>7</v>
      </c>
      <c r="H100" s="1">
        <v>25</v>
      </c>
      <c r="I100" s="4">
        <v>32</v>
      </c>
      <c r="J100" s="1">
        <v>1</v>
      </c>
      <c r="K100" s="1">
        <v>1</v>
      </c>
      <c r="L100" s="4">
        <v>2</v>
      </c>
      <c r="M100" s="21"/>
      <c r="N100" s="21"/>
      <c r="O100" s="40"/>
      <c r="P100" s="21"/>
      <c r="Q100" s="21"/>
      <c r="R100" s="40"/>
    </row>
    <row r="101" spans="2:18" ht="13.5" thickBot="1" x14ac:dyDescent="0.3">
      <c r="B101" s="24" t="s">
        <v>86</v>
      </c>
      <c r="C101" s="24" t="s">
        <v>87</v>
      </c>
      <c r="D101" s="1">
        <v>32</v>
      </c>
      <c r="E101" s="1">
        <v>87</v>
      </c>
      <c r="F101" s="4">
        <v>119</v>
      </c>
      <c r="G101" s="1">
        <v>31</v>
      </c>
      <c r="H101" s="1">
        <v>61</v>
      </c>
      <c r="I101" s="4">
        <v>92</v>
      </c>
      <c r="J101" s="1">
        <v>34</v>
      </c>
      <c r="K101" s="1">
        <v>80</v>
      </c>
      <c r="L101" s="4">
        <v>114</v>
      </c>
      <c r="M101" s="1">
        <v>18</v>
      </c>
      <c r="N101" s="1">
        <v>40</v>
      </c>
      <c r="O101" s="4">
        <v>58</v>
      </c>
      <c r="P101" s="21"/>
      <c r="Q101" s="21"/>
      <c r="R101" s="40"/>
    </row>
    <row r="102" spans="2:18" ht="13.5" thickBot="1" x14ac:dyDescent="0.3">
      <c r="B102" s="24" t="s">
        <v>88</v>
      </c>
      <c r="C102" s="24" t="s">
        <v>89</v>
      </c>
      <c r="D102" s="1">
        <v>81</v>
      </c>
      <c r="E102" s="1">
        <v>171</v>
      </c>
      <c r="F102" s="4">
        <v>252</v>
      </c>
      <c r="G102" s="1">
        <v>216</v>
      </c>
      <c r="H102" s="1">
        <v>191</v>
      </c>
      <c r="I102" s="4">
        <v>407</v>
      </c>
      <c r="J102" s="1">
        <v>250</v>
      </c>
      <c r="K102" s="1">
        <v>308</v>
      </c>
      <c r="L102" s="4">
        <v>558</v>
      </c>
      <c r="M102" s="1">
        <v>204</v>
      </c>
      <c r="N102" s="1">
        <v>136</v>
      </c>
      <c r="O102" s="4">
        <v>340</v>
      </c>
      <c r="P102" s="1">
        <v>80</v>
      </c>
      <c r="Q102" s="1">
        <v>118</v>
      </c>
      <c r="R102" s="4">
        <v>198</v>
      </c>
    </row>
    <row r="103" spans="2:18" ht="13.5" thickBot="1" x14ac:dyDescent="0.3">
      <c r="B103" s="24" t="s">
        <v>90</v>
      </c>
      <c r="C103" s="24" t="s">
        <v>91</v>
      </c>
      <c r="D103" s="1">
        <v>89</v>
      </c>
      <c r="E103" s="1">
        <v>187</v>
      </c>
      <c r="F103" s="4">
        <v>276</v>
      </c>
      <c r="G103" s="1">
        <v>72</v>
      </c>
      <c r="H103" s="1">
        <v>168</v>
      </c>
      <c r="I103" s="4">
        <v>240</v>
      </c>
      <c r="J103" s="1">
        <v>72</v>
      </c>
      <c r="K103" s="1">
        <v>174</v>
      </c>
      <c r="L103" s="4">
        <v>246</v>
      </c>
      <c r="M103" s="1">
        <v>78</v>
      </c>
      <c r="N103" s="1">
        <v>156</v>
      </c>
      <c r="O103" s="4">
        <v>234</v>
      </c>
      <c r="P103" s="1">
        <v>48</v>
      </c>
      <c r="Q103" s="1">
        <v>111</v>
      </c>
      <c r="R103" s="4">
        <v>159</v>
      </c>
    </row>
    <row r="104" spans="2:18" ht="13.5" thickBot="1" x14ac:dyDescent="0.3">
      <c r="B104" s="24" t="s">
        <v>92</v>
      </c>
      <c r="C104" s="24" t="s">
        <v>93</v>
      </c>
      <c r="D104" s="1">
        <v>17</v>
      </c>
      <c r="E104" s="1">
        <v>98</v>
      </c>
      <c r="F104" s="4">
        <v>115</v>
      </c>
      <c r="G104" s="1">
        <v>12</v>
      </c>
      <c r="H104" s="1">
        <v>58</v>
      </c>
      <c r="I104" s="4">
        <v>70</v>
      </c>
      <c r="J104" s="1">
        <v>16</v>
      </c>
      <c r="K104" s="1">
        <v>69</v>
      </c>
      <c r="L104" s="4">
        <v>85</v>
      </c>
      <c r="M104" s="1">
        <v>14</v>
      </c>
      <c r="N104" s="1">
        <v>62</v>
      </c>
      <c r="O104" s="4">
        <v>76</v>
      </c>
      <c r="P104" s="1">
        <v>16</v>
      </c>
      <c r="Q104" s="1">
        <v>72</v>
      </c>
      <c r="R104" s="4">
        <v>88</v>
      </c>
    </row>
    <row r="105" spans="2:18" ht="13.5" thickBot="1" x14ac:dyDescent="0.3">
      <c r="B105" s="24" t="s">
        <v>94</v>
      </c>
      <c r="C105" s="24" t="s">
        <v>95</v>
      </c>
      <c r="D105" s="1">
        <v>25</v>
      </c>
      <c r="E105" s="1">
        <v>78</v>
      </c>
      <c r="F105" s="4">
        <v>103</v>
      </c>
      <c r="G105" s="1">
        <v>26</v>
      </c>
      <c r="H105" s="1">
        <v>62</v>
      </c>
      <c r="I105" s="4">
        <v>88</v>
      </c>
      <c r="J105" s="1">
        <v>11</v>
      </c>
      <c r="K105" s="1">
        <v>61</v>
      </c>
      <c r="L105" s="4">
        <v>72</v>
      </c>
      <c r="M105" s="1">
        <v>20</v>
      </c>
      <c r="N105" s="1">
        <v>50</v>
      </c>
      <c r="O105" s="4">
        <v>70</v>
      </c>
      <c r="P105" s="1">
        <v>11</v>
      </c>
      <c r="Q105" s="1">
        <v>67</v>
      </c>
      <c r="R105" s="4">
        <v>78</v>
      </c>
    </row>
    <row r="106" spans="2:18" ht="13.5" thickBot="1" x14ac:dyDescent="0.3">
      <c r="B106" s="24" t="s">
        <v>96</v>
      </c>
      <c r="C106" s="24" t="s">
        <v>97</v>
      </c>
      <c r="D106" s="1">
        <v>93</v>
      </c>
      <c r="E106" s="1">
        <v>282</v>
      </c>
      <c r="F106" s="4">
        <v>375</v>
      </c>
      <c r="G106" s="1">
        <v>82</v>
      </c>
      <c r="H106" s="1">
        <v>224</v>
      </c>
      <c r="I106" s="4">
        <v>306</v>
      </c>
      <c r="J106" s="1">
        <v>86</v>
      </c>
      <c r="K106" s="1">
        <v>236</v>
      </c>
      <c r="L106" s="4">
        <v>322</v>
      </c>
      <c r="M106" s="1">
        <v>106</v>
      </c>
      <c r="N106" s="1">
        <v>231</v>
      </c>
      <c r="O106" s="4">
        <v>337</v>
      </c>
      <c r="P106" s="1">
        <v>88</v>
      </c>
      <c r="Q106" s="1">
        <v>250</v>
      </c>
      <c r="R106" s="4">
        <v>338</v>
      </c>
    </row>
    <row r="107" spans="2:18" ht="13.5" thickBot="1" x14ac:dyDescent="0.3">
      <c r="B107" s="24" t="s">
        <v>98</v>
      </c>
      <c r="C107" s="24" t="s">
        <v>99</v>
      </c>
      <c r="D107" s="1">
        <v>51</v>
      </c>
      <c r="E107" s="1">
        <v>156</v>
      </c>
      <c r="F107" s="4">
        <v>207</v>
      </c>
      <c r="G107" s="1">
        <v>38</v>
      </c>
      <c r="H107" s="1">
        <v>143</v>
      </c>
      <c r="I107" s="4">
        <v>181</v>
      </c>
      <c r="J107" s="1">
        <v>21</v>
      </c>
      <c r="K107" s="1">
        <v>109</v>
      </c>
      <c r="L107" s="4">
        <v>130</v>
      </c>
      <c r="M107" s="1">
        <v>46</v>
      </c>
      <c r="N107" s="1">
        <v>148</v>
      </c>
      <c r="O107" s="4">
        <v>194</v>
      </c>
      <c r="P107" s="1">
        <v>52</v>
      </c>
      <c r="Q107" s="1">
        <v>144</v>
      </c>
      <c r="R107" s="4">
        <v>196</v>
      </c>
    </row>
    <row r="108" spans="2:18" ht="13.5" thickBot="1" x14ac:dyDescent="0.3">
      <c r="B108" s="24" t="s">
        <v>100</v>
      </c>
      <c r="C108" s="24" t="s">
        <v>101</v>
      </c>
      <c r="D108" s="1">
        <v>42</v>
      </c>
      <c r="E108" s="1">
        <v>85</v>
      </c>
      <c r="F108" s="4">
        <v>127</v>
      </c>
      <c r="G108" s="1">
        <v>36</v>
      </c>
      <c r="H108" s="1">
        <v>69</v>
      </c>
      <c r="I108" s="4">
        <v>105</v>
      </c>
      <c r="J108" s="1">
        <v>21</v>
      </c>
      <c r="K108" s="1">
        <v>87</v>
      </c>
      <c r="L108" s="4">
        <v>108</v>
      </c>
      <c r="M108" s="1">
        <v>17</v>
      </c>
      <c r="N108" s="1">
        <v>84</v>
      </c>
      <c r="O108" s="4">
        <v>101</v>
      </c>
      <c r="P108" s="1">
        <v>18</v>
      </c>
      <c r="Q108" s="1">
        <v>69</v>
      </c>
      <c r="R108" s="4">
        <v>87</v>
      </c>
    </row>
    <row r="109" spans="2:18" ht="13.5" thickBot="1" x14ac:dyDescent="0.3">
      <c r="B109" s="24" t="s">
        <v>102</v>
      </c>
      <c r="C109" s="24" t="s">
        <v>103</v>
      </c>
      <c r="D109" s="1">
        <v>29</v>
      </c>
      <c r="E109" s="1">
        <v>93</v>
      </c>
      <c r="F109" s="4">
        <v>122</v>
      </c>
      <c r="G109" s="1">
        <v>21</v>
      </c>
      <c r="H109" s="1">
        <v>88</v>
      </c>
      <c r="I109" s="4">
        <v>109</v>
      </c>
      <c r="J109" s="1">
        <v>11</v>
      </c>
      <c r="K109" s="1">
        <v>83</v>
      </c>
      <c r="L109" s="4">
        <v>94</v>
      </c>
      <c r="M109" s="1">
        <v>16</v>
      </c>
      <c r="N109" s="1">
        <v>55</v>
      </c>
      <c r="O109" s="4">
        <v>71</v>
      </c>
      <c r="P109" s="1">
        <v>13</v>
      </c>
      <c r="Q109" s="1">
        <v>46</v>
      </c>
      <c r="R109" s="4">
        <v>59</v>
      </c>
    </row>
    <row r="110" spans="2:18" ht="13.5" thickBot="1" x14ac:dyDescent="0.3">
      <c r="B110" s="24" t="s">
        <v>104</v>
      </c>
      <c r="C110" s="24" t="s">
        <v>105</v>
      </c>
      <c r="D110" s="1">
        <v>64</v>
      </c>
      <c r="E110" s="1">
        <v>77</v>
      </c>
      <c r="F110" s="4">
        <v>141</v>
      </c>
      <c r="G110" s="1">
        <v>72</v>
      </c>
      <c r="H110" s="1">
        <v>95</v>
      </c>
      <c r="I110" s="4">
        <v>167</v>
      </c>
      <c r="J110" s="1">
        <v>72</v>
      </c>
      <c r="K110" s="1">
        <v>88</v>
      </c>
      <c r="L110" s="4">
        <v>160</v>
      </c>
      <c r="M110" s="1">
        <v>70</v>
      </c>
      <c r="N110" s="1">
        <v>80</v>
      </c>
      <c r="O110" s="4">
        <v>150</v>
      </c>
      <c r="P110" s="1">
        <v>71</v>
      </c>
      <c r="Q110" s="1">
        <v>68</v>
      </c>
      <c r="R110" s="4">
        <v>139</v>
      </c>
    </row>
    <row r="111" spans="2:18" ht="13.5" thickBot="1" x14ac:dyDescent="0.3">
      <c r="B111" s="24" t="s">
        <v>106</v>
      </c>
      <c r="C111" s="24" t="s">
        <v>107</v>
      </c>
      <c r="D111" s="1">
        <v>93</v>
      </c>
      <c r="E111" s="1">
        <v>185</v>
      </c>
      <c r="F111" s="4">
        <v>278</v>
      </c>
      <c r="G111" s="1">
        <v>106</v>
      </c>
      <c r="H111" s="1">
        <v>186</v>
      </c>
      <c r="I111" s="4">
        <v>292</v>
      </c>
      <c r="J111" s="1">
        <v>81</v>
      </c>
      <c r="K111" s="1">
        <v>182</v>
      </c>
      <c r="L111" s="4">
        <v>263</v>
      </c>
      <c r="M111" s="1">
        <v>66</v>
      </c>
      <c r="N111" s="1">
        <v>131</v>
      </c>
      <c r="O111" s="4">
        <v>197</v>
      </c>
      <c r="P111" s="1">
        <v>72</v>
      </c>
      <c r="Q111" s="1">
        <v>182</v>
      </c>
      <c r="R111" s="4">
        <v>254</v>
      </c>
    </row>
    <row r="112" spans="2:18" ht="13.5" thickBot="1" x14ac:dyDescent="0.3">
      <c r="B112" s="24" t="s">
        <v>108</v>
      </c>
      <c r="C112" s="24" t="s">
        <v>109</v>
      </c>
      <c r="D112" s="1">
        <v>47</v>
      </c>
      <c r="E112" s="1">
        <v>63</v>
      </c>
      <c r="F112" s="4">
        <v>110</v>
      </c>
      <c r="G112" s="1">
        <v>44</v>
      </c>
      <c r="H112" s="1">
        <v>60</v>
      </c>
      <c r="I112" s="4">
        <v>104</v>
      </c>
      <c r="J112" s="1">
        <v>48</v>
      </c>
      <c r="K112" s="1">
        <v>64</v>
      </c>
      <c r="L112" s="4">
        <v>112</v>
      </c>
      <c r="M112" s="1">
        <v>44</v>
      </c>
      <c r="N112" s="1">
        <v>103</v>
      </c>
      <c r="O112" s="4">
        <v>147</v>
      </c>
      <c r="P112" s="1">
        <v>29</v>
      </c>
      <c r="Q112" s="1">
        <v>59</v>
      </c>
      <c r="R112" s="4">
        <v>88</v>
      </c>
    </row>
    <row r="113" spans="1:18" ht="13.5" thickBot="1" x14ac:dyDescent="0.3">
      <c r="B113" s="24" t="s">
        <v>110</v>
      </c>
      <c r="C113" s="24" t="s">
        <v>111</v>
      </c>
      <c r="D113" s="1">
        <v>182</v>
      </c>
      <c r="E113" s="1">
        <v>254</v>
      </c>
      <c r="F113" s="4">
        <v>436</v>
      </c>
      <c r="G113" s="1">
        <v>145</v>
      </c>
      <c r="H113" s="1">
        <v>246</v>
      </c>
      <c r="I113" s="4">
        <v>391</v>
      </c>
      <c r="J113" s="1">
        <v>134</v>
      </c>
      <c r="K113" s="1">
        <v>264</v>
      </c>
      <c r="L113" s="4">
        <v>398</v>
      </c>
      <c r="M113" s="1">
        <v>97</v>
      </c>
      <c r="N113" s="1">
        <v>192</v>
      </c>
      <c r="O113" s="4">
        <v>289</v>
      </c>
      <c r="P113" s="1">
        <v>63</v>
      </c>
      <c r="Q113" s="1">
        <v>119</v>
      </c>
      <c r="R113" s="4">
        <v>182</v>
      </c>
    </row>
    <row r="114" spans="1:18" ht="13.5" thickBot="1" x14ac:dyDescent="0.3">
      <c r="B114" s="24" t="s">
        <v>112</v>
      </c>
      <c r="C114" s="24" t="s">
        <v>113</v>
      </c>
      <c r="D114" s="1">
        <v>53</v>
      </c>
      <c r="E114" s="1">
        <v>214</v>
      </c>
      <c r="F114" s="4">
        <v>267</v>
      </c>
      <c r="G114" s="1">
        <v>61</v>
      </c>
      <c r="H114" s="1">
        <v>160</v>
      </c>
      <c r="I114" s="4">
        <v>221</v>
      </c>
      <c r="J114" s="1">
        <v>57</v>
      </c>
      <c r="K114" s="1">
        <v>217</v>
      </c>
      <c r="L114" s="4">
        <v>274</v>
      </c>
      <c r="M114" s="1">
        <v>45</v>
      </c>
      <c r="N114" s="1">
        <v>230</v>
      </c>
      <c r="O114" s="4">
        <v>275</v>
      </c>
      <c r="P114" s="1">
        <v>31</v>
      </c>
      <c r="Q114" s="1">
        <v>213</v>
      </c>
      <c r="R114" s="4">
        <v>244</v>
      </c>
    </row>
    <row r="115" spans="1:18" ht="13.5" thickBot="1" x14ac:dyDescent="0.3">
      <c r="B115" s="24" t="s">
        <v>114</v>
      </c>
      <c r="C115" s="24" t="s">
        <v>115</v>
      </c>
      <c r="D115" s="1">
        <v>96</v>
      </c>
      <c r="E115" s="1">
        <v>150</v>
      </c>
      <c r="F115" s="4">
        <v>246</v>
      </c>
      <c r="G115" s="1">
        <v>61</v>
      </c>
      <c r="H115" s="1">
        <v>178</v>
      </c>
      <c r="I115" s="4">
        <v>239</v>
      </c>
      <c r="J115" s="21"/>
      <c r="K115" s="21"/>
      <c r="L115" s="40"/>
      <c r="M115" s="21"/>
      <c r="N115" s="21"/>
      <c r="O115" s="40"/>
      <c r="P115" s="21"/>
      <c r="Q115" s="21"/>
      <c r="R115" s="40"/>
    </row>
    <row r="116" spans="1:18" ht="13.5" thickBot="1" x14ac:dyDescent="0.3">
      <c r="B116" s="24" t="s">
        <v>116</v>
      </c>
      <c r="C116" s="24" t="s">
        <v>117</v>
      </c>
      <c r="D116" s="1">
        <v>36</v>
      </c>
      <c r="E116" s="1">
        <v>178</v>
      </c>
      <c r="F116" s="4">
        <v>214</v>
      </c>
      <c r="G116" s="1">
        <v>31</v>
      </c>
      <c r="H116" s="1">
        <v>126</v>
      </c>
      <c r="I116" s="4">
        <v>157</v>
      </c>
      <c r="J116" s="1">
        <v>36</v>
      </c>
      <c r="K116" s="1">
        <v>118</v>
      </c>
      <c r="L116" s="4">
        <v>154</v>
      </c>
      <c r="M116" s="1">
        <v>28</v>
      </c>
      <c r="N116" s="1">
        <v>80</v>
      </c>
      <c r="O116" s="4">
        <v>108</v>
      </c>
      <c r="P116" s="1">
        <v>20</v>
      </c>
      <c r="Q116" s="1">
        <v>80</v>
      </c>
      <c r="R116" s="4">
        <v>100</v>
      </c>
    </row>
    <row r="117" spans="1:18" ht="13.5" thickBot="1" x14ac:dyDescent="0.3">
      <c r="B117" s="24" t="s">
        <v>118</v>
      </c>
      <c r="C117" s="24" t="s">
        <v>119</v>
      </c>
      <c r="D117" s="21"/>
      <c r="E117" s="21"/>
      <c r="F117" s="40"/>
      <c r="G117" s="21"/>
      <c r="H117" s="21"/>
      <c r="I117" s="40"/>
      <c r="J117" s="1">
        <v>53</v>
      </c>
      <c r="K117" s="1">
        <v>196</v>
      </c>
      <c r="L117" s="4">
        <v>249</v>
      </c>
      <c r="M117" s="1">
        <v>51</v>
      </c>
      <c r="N117" s="1">
        <v>97</v>
      </c>
      <c r="O117" s="4">
        <v>148</v>
      </c>
      <c r="P117" s="1">
        <v>27</v>
      </c>
      <c r="Q117" s="1">
        <v>51</v>
      </c>
      <c r="R117" s="4">
        <v>78</v>
      </c>
    </row>
    <row r="118" spans="1:18" ht="13.5" thickBot="1" x14ac:dyDescent="0.3">
      <c r="B118" s="55" t="s">
        <v>30</v>
      </c>
      <c r="C118" s="88"/>
      <c r="D118" s="5">
        <v>1288</v>
      </c>
      <c r="E118" s="5">
        <v>3096</v>
      </c>
      <c r="F118" s="5">
        <v>4384</v>
      </c>
      <c r="G118" s="5">
        <v>1310</v>
      </c>
      <c r="H118" s="5">
        <v>2767</v>
      </c>
      <c r="I118" s="5">
        <v>4077</v>
      </c>
      <c r="J118" s="5">
        <v>1246</v>
      </c>
      <c r="K118" s="5">
        <v>2929</v>
      </c>
      <c r="L118" s="5">
        <v>4175</v>
      </c>
      <c r="M118" s="5">
        <v>1148</v>
      </c>
      <c r="N118" s="5">
        <v>2480</v>
      </c>
      <c r="O118" s="5">
        <v>3628</v>
      </c>
      <c r="P118" s="5">
        <v>834</v>
      </c>
      <c r="Q118" s="5">
        <v>2147</v>
      </c>
      <c r="R118" s="5">
        <v>2981</v>
      </c>
    </row>
    <row r="122" spans="1:18" s="18" customFormat="1" x14ac:dyDescent="0.25">
      <c r="A122" s="28" t="s">
        <v>0</v>
      </c>
      <c r="B122" s="28"/>
      <c r="C122" s="28"/>
      <c r="D122" s="28"/>
      <c r="E122" s="28"/>
      <c r="F122" s="28"/>
      <c r="G122" s="28"/>
    </row>
    <row r="123" spans="1:18" s="18" customFormat="1" x14ac:dyDescent="0.25">
      <c r="A123" s="28" t="s">
        <v>1</v>
      </c>
      <c r="B123" s="28"/>
      <c r="C123" s="28"/>
      <c r="D123" s="28"/>
      <c r="E123" s="28"/>
      <c r="F123" s="28"/>
      <c r="G123" s="28"/>
    </row>
    <row r="124" spans="1:18" s="18" customFormat="1" x14ac:dyDescent="0.25">
      <c r="A124" s="28" t="s">
        <v>2</v>
      </c>
      <c r="B124" s="28"/>
      <c r="C124" s="28"/>
      <c r="D124" s="28"/>
      <c r="E124" s="28"/>
      <c r="F124" s="28"/>
      <c r="G124" s="28"/>
    </row>
    <row r="125" spans="1:18" s="18" customFormat="1" x14ac:dyDescent="0.25">
      <c r="A125" s="28" t="s">
        <v>3</v>
      </c>
      <c r="B125" s="28"/>
      <c r="C125" s="28"/>
      <c r="D125" s="28"/>
      <c r="E125" s="28"/>
      <c r="F125" s="28"/>
      <c r="G125" s="28"/>
    </row>
    <row r="126" spans="1:18" s="18" customFormat="1" x14ac:dyDescent="0.25">
      <c r="A126" s="28" t="s">
        <v>122</v>
      </c>
      <c r="B126" s="28"/>
      <c r="C126" s="28"/>
      <c r="D126" s="28"/>
      <c r="E126" s="28"/>
      <c r="F126" s="28"/>
      <c r="G126" s="28"/>
    </row>
    <row r="127" spans="1:18" s="18" customFormat="1" x14ac:dyDescent="0.25">
      <c r="A127" s="28"/>
      <c r="B127" s="28"/>
      <c r="C127" s="28"/>
      <c r="D127" s="28"/>
      <c r="E127" s="28"/>
      <c r="F127" s="28"/>
      <c r="G127" s="28"/>
    </row>
    <row r="128" spans="1:18" s="18" customFormat="1" ht="13" x14ac:dyDescent="0.25">
      <c r="A128" s="7" t="s">
        <v>127</v>
      </c>
      <c r="B128" s="7"/>
      <c r="C128" s="7"/>
      <c r="D128" s="7"/>
      <c r="E128" s="7"/>
      <c r="F128" s="7"/>
      <c r="G128" s="7"/>
      <c r="H128" s="32"/>
      <c r="I128" s="32"/>
      <c r="J128" s="32"/>
      <c r="K128" s="32"/>
    </row>
    <row r="129" spans="1:19" ht="13" thickBot="1" x14ac:dyDescent="0.3"/>
    <row r="130" spans="1:19" ht="13" thickBot="1" x14ac:dyDescent="0.3">
      <c r="A130" s="89" t="s">
        <v>8</v>
      </c>
      <c r="B130" s="89"/>
      <c r="C130" s="90"/>
      <c r="D130" s="85" t="s">
        <v>9</v>
      </c>
      <c r="E130" s="86"/>
      <c r="F130" s="87"/>
      <c r="G130" s="85" t="s">
        <v>10</v>
      </c>
      <c r="H130" s="86"/>
      <c r="I130" s="87"/>
      <c r="J130" s="85" t="s">
        <v>11</v>
      </c>
      <c r="K130" s="86"/>
      <c r="L130" s="87"/>
      <c r="M130" s="85" t="s">
        <v>12</v>
      </c>
      <c r="N130" s="86"/>
      <c r="O130" s="87"/>
      <c r="P130" s="85" t="s">
        <v>13</v>
      </c>
      <c r="Q130" s="86"/>
      <c r="R130" s="87"/>
    </row>
    <row r="131" spans="1:19" ht="13.5" thickBot="1" x14ac:dyDescent="0.3">
      <c r="A131" s="52"/>
      <c r="B131" s="52"/>
      <c r="C131" s="53"/>
      <c r="D131" s="24" t="s">
        <v>59</v>
      </c>
      <c r="E131" s="24" t="s">
        <v>60</v>
      </c>
      <c r="F131" s="22" t="s">
        <v>30</v>
      </c>
      <c r="G131" s="24" t="s">
        <v>59</v>
      </c>
      <c r="H131" s="24" t="s">
        <v>60</v>
      </c>
      <c r="I131" s="22" t="s">
        <v>30</v>
      </c>
      <c r="J131" s="24" t="s">
        <v>59</v>
      </c>
      <c r="K131" s="24" t="s">
        <v>60</v>
      </c>
      <c r="L131" s="22" t="s">
        <v>30</v>
      </c>
      <c r="M131" s="24" t="s">
        <v>59</v>
      </c>
      <c r="N131" s="24" t="s">
        <v>60</v>
      </c>
      <c r="O131" s="22" t="s">
        <v>30</v>
      </c>
      <c r="P131" s="24" t="s">
        <v>59</v>
      </c>
      <c r="Q131" s="24" t="s">
        <v>60</v>
      </c>
      <c r="R131" s="22" t="s">
        <v>30</v>
      </c>
    </row>
    <row r="132" spans="1:19" ht="13.5" thickBot="1" x14ac:dyDescent="0.3">
      <c r="A132" s="44" t="s">
        <v>14</v>
      </c>
      <c r="B132" s="45"/>
      <c r="C132" s="37" t="s">
        <v>15</v>
      </c>
      <c r="D132" s="1">
        <v>1755</v>
      </c>
      <c r="E132" s="1">
        <v>401</v>
      </c>
      <c r="F132" s="4">
        <v>2156</v>
      </c>
      <c r="G132" s="1">
        <v>1685</v>
      </c>
      <c r="H132" s="1">
        <v>231</v>
      </c>
      <c r="I132" s="4">
        <v>1916</v>
      </c>
      <c r="J132" s="1">
        <v>1541</v>
      </c>
      <c r="K132" s="1">
        <v>203</v>
      </c>
      <c r="L132" s="4">
        <v>1744</v>
      </c>
      <c r="M132" s="1">
        <v>1382</v>
      </c>
      <c r="N132" s="1">
        <v>183</v>
      </c>
      <c r="O132" s="4">
        <v>1565</v>
      </c>
      <c r="P132" s="1">
        <v>1280</v>
      </c>
      <c r="Q132" s="1">
        <v>206</v>
      </c>
      <c r="R132" s="4">
        <v>1486</v>
      </c>
    </row>
    <row r="133" spans="1:19" ht="13.5" thickBot="1" x14ac:dyDescent="0.3">
      <c r="A133" s="46"/>
      <c r="B133" s="47"/>
      <c r="C133" s="38" t="s">
        <v>31</v>
      </c>
      <c r="D133" s="1">
        <v>2784</v>
      </c>
      <c r="E133" s="1">
        <v>613</v>
      </c>
      <c r="F133" s="4">
        <v>3397</v>
      </c>
      <c r="G133" s="1">
        <v>2373</v>
      </c>
      <c r="H133" s="1">
        <v>428</v>
      </c>
      <c r="I133" s="4">
        <v>2801</v>
      </c>
      <c r="J133" s="1">
        <v>2371</v>
      </c>
      <c r="K133" s="1">
        <v>360</v>
      </c>
      <c r="L133" s="4">
        <v>2731</v>
      </c>
      <c r="M133" s="1">
        <v>2263</v>
      </c>
      <c r="N133" s="1">
        <v>438</v>
      </c>
      <c r="O133" s="4">
        <v>2701</v>
      </c>
      <c r="P133" s="1">
        <v>2178</v>
      </c>
      <c r="Q133" s="1">
        <v>383</v>
      </c>
      <c r="R133" s="4">
        <v>2561</v>
      </c>
    </row>
    <row r="134" spans="1:19" ht="13.5" thickBot="1" x14ac:dyDescent="0.3">
      <c r="A134" s="46"/>
      <c r="B134" s="47"/>
      <c r="C134" s="38" t="s">
        <v>32</v>
      </c>
      <c r="D134" s="1">
        <v>3359</v>
      </c>
      <c r="E134" s="1">
        <v>297</v>
      </c>
      <c r="F134" s="4">
        <v>3656</v>
      </c>
      <c r="G134" s="1">
        <v>3277</v>
      </c>
      <c r="H134" s="1">
        <v>275</v>
      </c>
      <c r="I134" s="4">
        <v>3552</v>
      </c>
      <c r="J134" s="1">
        <v>3149</v>
      </c>
      <c r="K134" s="1">
        <v>333</v>
      </c>
      <c r="L134" s="4">
        <v>3482</v>
      </c>
      <c r="M134" s="1">
        <v>2896</v>
      </c>
      <c r="N134" s="1">
        <v>353</v>
      </c>
      <c r="O134" s="4">
        <v>3249</v>
      </c>
      <c r="P134" s="1">
        <v>2672</v>
      </c>
      <c r="Q134" s="1">
        <v>406</v>
      </c>
      <c r="R134" s="4">
        <v>3078</v>
      </c>
    </row>
    <row r="135" spans="1:19" ht="13.5" thickBot="1" x14ac:dyDescent="0.3">
      <c r="A135" s="48"/>
      <c r="B135" s="49"/>
      <c r="C135" s="39" t="s">
        <v>30</v>
      </c>
      <c r="D135" s="4">
        <v>7898</v>
      </c>
      <c r="E135" s="4">
        <v>1311</v>
      </c>
      <c r="F135" s="4">
        <v>9209</v>
      </c>
      <c r="G135" s="4">
        <v>7335</v>
      </c>
      <c r="H135" s="4">
        <v>934</v>
      </c>
      <c r="I135" s="4">
        <v>8269</v>
      </c>
      <c r="J135" s="4">
        <v>7061</v>
      </c>
      <c r="K135" s="4">
        <v>896</v>
      </c>
      <c r="L135" s="4">
        <v>7957</v>
      </c>
      <c r="M135" s="4">
        <v>6541</v>
      </c>
      <c r="N135" s="4">
        <v>974</v>
      </c>
      <c r="O135" s="4">
        <v>7515</v>
      </c>
      <c r="P135" s="4">
        <v>6130</v>
      </c>
      <c r="Q135" s="4">
        <v>995</v>
      </c>
      <c r="R135" s="4">
        <v>7125</v>
      </c>
    </row>
    <row r="136" spans="1:19" ht="13.5" thickBot="1" x14ac:dyDescent="0.3">
      <c r="A136" s="44" t="s">
        <v>33</v>
      </c>
      <c r="B136" s="45"/>
      <c r="C136" s="38" t="s">
        <v>34</v>
      </c>
      <c r="D136" s="1">
        <v>961</v>
      </c>
      <c r="E136" s="1">
        <v>314</v>
      </c>
      <c r="F136" s="4">
        <v>1275</v>
      </c>
      <c r="G136" s="1">
        <v>887</v>
      </c>
      <c r="H136" s="1">
        <v>260</v>
      </c>
      <c r="I136" s="4">
        <v>1147</v>
      </c>
      <c r="J136" s="1">
        <v>809</v>
      </c>
      <c r="K136" s="1">
        <v>281</v>
      </c>
      <c r="L136" s="4">
        <v>1090</v>
      </c>
      <c r="M136" s="1">
        <v>715</v>
      </c>
      <c r="N136" s="1">
        <v>274</v>
      </c>
      <c r="O136" s="4">
        <v>989</v>
      </c>
      <c r="P136" s="1">
        <v>749</v>
      </c>
      <c r="Q136" s="1">
        <v>259</v>
      </c>
      <c r="R136" s="4">
        <v>1008</v>
      </c>
    </row>
    <row r="137" spans="1:19" ht="13.5" thickBot="1" x14ac:dyDescent="0.3">
      <c r="A137" s="48"/>
      <c r="B137" s="49"/>
      <c r="C137" s="39" t="s">
        <v>30</v>
      </c>
      <c r="D137" s="4">
        <v>961</v>
      </c>
      <c r="E137" s="4">
        <v>314</v>
      </c>
      <c r="F137" s="4">
        <v>1275</v>
      </c>
      <c r="G137" s="4">
        <v>887</v>
      </c>
      <c r="H137" s="4">
        <v>260</v>
      </c>
      <c r="I137" s="4">
        <v>1147</v>
      </c>
      <c r="J137" s="4">
        <v>809</v>
      </c>
      <c r="K137" s="4">
        <v>281</v>
      </c>
      <c r="L137" s="4">
        <v>1090</v>
      </c>
      <c r="M137" s="4">
        <v>715</v>
      </c>
      <c r="N137" s="4">
        <v>274</v>
      </c>
      <c r="O137" s="4">
        <v>989</v>
      </c>
      <c r="P137" s="4">
        <v>749</v>
      </c>
      <c r="Q137" s="4">
        <v>259</v>
      </c>
      <c r="R137" s="4">
        <v>1008</v>
      </c>
    </row>
    <row r="138" spans="1:19" ht="13.5" thickBot="1" x14ac:dyDescent="0.3">
      <c r="A138" s="44" t="s">
        <v>41</v>
      </c>
      <c r="B138" s="45"/>
      <c r="C138" s="38" t="s">
        <v>42</v>
      </c>
      <c r="D138" s="1">
        <v>3</v>
      </c>
      <c r="E138" s="1">
        <v>3</v>
      </c>
      <c r="F138" s="4">
        <v>6</v>
      </c>
      <c r="G138" s="1">
        <v>4</v>
      </c>
      <c r="H138" s="1">
        <v>6</v>
      </c>
      <c r="I138" s="4">
        <v>10</v>
      </c>
      <c r="J138" s="1">
        <v>3</v>
      </c>
      <c r="K138" s="1">
        <v>2</v>
      </c>
      <c r="L138" s="4">
        <v>5</v>
      </c>
      <c r="M138" s="1">
        <v>3</v>
      </c>
      <c r="N138" s="1">
        <v>1</v>
      </c>
      <c r="O138" s="4">
        <v>4</v>
      </c>
      <c r="P138" s="1">
        <v>1</v>
      </c>
      <c r="Q138" s="1">
        <v>5</v>
      </c>
      <c r="R138" s="4">
        <v>6</v>
      </c>
    </row>
    <row r="139" spans="1:19" ht="13.5" thickBot="1" x14ac:dyDescent="0.3">
      <c r="A139" s="48"/>
      <c r="B139" s="49"/>
      <c r="C139" s="39" t="s">
        <v>30</v>
      </c>
      <c r="D139" s="4">
        <v>3</v>
      </c>
      <c r="E139" s="4">
        <v>3</v>
      </c>
      <c r="F139" s="4">
        <v>6</v>
      </c>
      <c r="G139" s="4">
        <v>4</v>
      </c>
      <c r="H139" s="4">
        <v>6</v>
      </c>
      <c r="I139" s="4">
        <v>10</v>
      </c>
      <c r="J139" s="4">
        <v>3</v>
      </c>
      <c r="K139" s="4">
        <v>2</v>
      </c>
      <c r="L139" s="4">
        <v>5</v>
      </c>
      <c r="M139" s="4">
        <v>3</v>
      </c>
      <c r="N139" s="4">
        <v>1</v>
      </c>
      <c r="O139" s="4">
        <v>4</v>
      </c>
      <c r="P139" s="4">
        <v>1</v>
      </c>
      <c r="Q139" s="4">
        <v>5</v>
      </c>
      <c r="R139" s="4">
        <v>6</v>
      </c>
    </row>
    <row r="140" spans="1:19" ht="13.5" thickBot="1" x14ac:dyDescent="0.3">
      <c r="A140" s="44" t="s">
        <v>124</v>
      </c>
      <c r="B140" s="45"/>
      <c r="C140" s="38" t="s">
        <v>124</v>
      </c>
      <c r="D140" s="1">
        <v>1288</v>
      </c>
      <c r="E140" s="1">
        <v>3096</v>
      </c>
      <c r="F140" s="4">
        <v>4384</v>
      </c>
      <c r="G140" s="1">
        <v>1310</v>
      </c>
      <c r="H140" s="1">
        <v>2767</v>
      </c>
      <c r="I140" s="4">
        <v>4077</v>
      </c>
      <c r="J140" s="1">
        <v>1246</v>
      </c>
      <c r="K140" s="1">
        <v>2929</v>
      </c>
      <c r="L140" s="4">
        <v>4175</v>
      </c>
      <c r="M140" s="1">
        <v>1148</v>
      </c>
      <c r="N140" s="1">
        <v>2480</v>
      </c>
      <c r="O140" s="4">
        <v>3628</v>
      </c>
      <c r="P140" s="1">
        <v>834</v>
      </c>
      <c r="Q140" s="1">
        <v>2147</v>
      </c>
      <c r="R140" s="4">
        <v>2981</v>
      </c>
    </row>
    <row r="141" spans="1:19" ht="13.5" thickBot="1" x14ac:dyDescent="0.3">
      <c r="A141" s="48"/>
      <c r="B141" s="49"/>
      <c r="C141" s="39" t="s">
        <v>30</v>
      </c>
      <c r="D141" s="5">
        <v>1288</v>
      </c>
      <c r="E141" s="5">
        <v>3096</v>
      </c>
      <c r="F141" s="5">
        <v>4384</v>
      </c>
      <c r="G141" s="5">
        <v>1310</v>
      </c>
      <c r="H141" s="5">
        <v>2767</v>
      </c>
      <c r="I141" s="5">
        <v>4077</v>
      </c>
      <c r="J141" s="5">
        <v>1246</v>
      </c>
      <c r="K141" s="5">
        <v>2929</v>
      </c>
      <c r="L141" s="5">
        <v>4175</v>
      </c>
      <c r="M141" s="5">
        <v>1148</v>
      </c>
      <c r="N141" s="5">
        <v>2480</v>
      </c>
      <c r="O141" s="5">
        <v>3628</v>
      </c>
      <c r="P141" s="5">
        <v>834</v>
      </c>
      <c r="Q141" s="5">
        <v>2147</v>
      </c>
      <c r="R141" s="5">
        <v>2981</v>
      </c>
    </row>
    <row r="142" spans="1:19" ht="13.5" thickBot="1" x14ac:dyDescent="0.3">
      <c r="A142" s="50" t="s">
        <v>30</v>
      </c>
      <c r="B142" s="51"/>
      <c r="C142" s="36"/>
      <c r="D142" s="5">
        <f>SUM(D135,D137,D139,D141)</f>
        <v>10150</v>
      </c>
      <c r="E142" s="5">
        <f t="shared" ref="E142:R142" si="0">SUM(E135,E137,E139,E141)</f>
        <v>4724</v>
      </c>
      <c r="F142" s="5">
        <f t="shared" si="0"/>
        <v>14874</v>
      </c>
      <c r="G142" s="5">
        <f t="shared" si="0"/>
        <v>9536</v>
      </c>
      <c r="H142" s="5">
        <f t="shared" si="0"/>
        <v>3967</v>
      </c>
      <c r="I142" s="5">
        <f t="shared" si="0"/>
        <v>13503</v>
      </c>
      <c r="J142" s="5">
        <f t="shared" si="0"/>
        <v>9119</v>
      </c>
      <c r="K142" s="5">
        <f t="shared" si="0"/>
        <v>4108</v>
      </c>
      <c r="L142" s="5">
        <f t="shared" si="0"/>
        <v>13227</v>
      </c>
      <c r="M142" s="5">
        <f t="shared" si="0"/>
        <v>8407</v>
      </c>
      <c r="N142" s="5">
        <f t="shared" si="0"/>
        <v>3729</v>
      </c>
      <c r="O142" s="5">
        <f t="shared" si="0"/>
        <v>12136</v>
      </c>
      <c r="P142" s="5">
        <f t="shared" si="0"/>
        <v>7714</v>
      </c>
      <c r="Q142" s="5">
        <f t="shared" si="0"/>
        <v>3406</v>
      </c>
      <c r="R142" s="5">
        <f t="shared" si="0"/>
        <v>11120</v>
      </c>
      <c r="S142" s="18"/>
    </row>
    <row r="145" spans="1:18" ht="13" x14ac:dyDescent="0.25">
      <c r="A145" s="7" t="s">
        <v>128</v>
      </c>
      <c r="B145" s="7"/>
      <c r="C145" s="7"/>
      <c r="D145" s="7"/>
      <c r="E145" s="7"/>
      <c r="F145" s="7"/>
      <c r="G145" s="7"/>
      <c r="H145" s="32"/>
      <c r="I145" s="32"/>
      <c r="J145" s="32"/>
    </row>
    <row r="146" spans="1:18" ht="13" thickBot="1" x14ac:dyDescent="0.3"/>
    <row r="147" spans="1:18" ht="13" thickBot="1" x14ac:dyDescent="0.3">
      <c r="A147" s="89" t="s">
        <v>8</v>
      </c>
      <c r="B147" s="89"/>
      <c r="C147" s="90"/>
      <c r="D147" s="85" t="s">
        <v>9</v>
      </c>
      <c r="E147" s="86"/>
      <c r="F147" s="87"/>
      <c r="G147" s="85" t="s">
        <v>10</v>
      </c>
      <c r="H147" s="86"/>
      <c r="I147" s="87"/>
      <c r="J147" s="85" t="s">
        <v>11</v>
      </c>
      <c r="K147" s="86"/>
      <c r="L147" s="87"/>
      <c r="M147" s="85" t="s">
        <v>12</v>
      </c>
      <c r="N147" s="86"/>
      <c r="O147" s="87"/>
      <c r="P147" s="85" t="s">
        <v>13</v>
      </c>
      <c r="Q147" s="86"/>
      <c r="R147" s="87"/>
    </row>
    <row r="148" spans="1:18" ht="13.5" thickBot="1" x14ac:dyDescent="0.3">
      <c r="A148" s="52"/>
      <c r="B148" s="52"/>
      <c r="C148" s="53"/>
      <c r="D148" s="27" t="s">
        <v>59</v>
      </c>
      <c r="E148" s="27" t="s">
        <v>60</v>
      </c>
      <c r="F148" s="25" t="s">
        <v>30</v>
      </c>
      <c r="G148" s="27" t="s">
        <v>59</v>
      </c>
      <c r="H148" s="27" t="s">
        <v>60</v>
      </c>
      <c r="I148" s="25" t="s">
        <v>30</v>
      </c>
      <c r="J148" s="27" t="s">
        <v>59</v>
      </c>
      <c r="K148" s="27" t="s">
        <v>60</v>
      </c>
      <c r="L148" s="25" t="s">
        <v>30</v>
      </c>
      <c r="M148" s="27" t="s">
        <v>59</v>
      </c>
      <c r="N148" s="27" t="s">
        <v>60</v>
      </c>
      <c r="O148" s="25" t="s">
        <v>30</v>
      </c>
      <c r="P148" s="27" t="s">
        <v>59</v>
      </c>
      <c r="Q148" s="27" t="s">
        <v>60</v>
      </c>
      <c r="R148" s="25" t="s">
        <v>30</v>
      </c>
    </row>
    <row r="149" spans="1:18" ht="13.5" thickBot="1" x14ac:dyDescent="0.3">
      <c r="A149" s="44" t="s">
        <v>14</v>
      </c>
      <c r="B149" s="45"/>
      <c r="C149" s="37" t="s">
        <v>15</v>
      </c>
      <c r="D149" s="41">
        <f>D132/F132</f>
        <v>0.81400742115027824</v>
      </c>
      <c r="E149" s="41">
        <f>E132/F132</f>
        <v>0.1859925788497217</v>
      </c>
      <c r="F149" s="42">
        <f>SUM(D149:E149)</f>
        <v>1</v>
      </c>
      <c r="G149" s="41">
        <f t="shared" ref="G149:G159" si="1">G132/I132</f>
        <v>0.87943632567849683</v>
      </c>
      <c r="H149" s="41">
        <f t="shared" ref="H149:Q159" si="2">H132/I132</f>
        <v>0.12056367432150313</v>
      </c>
      <c r="I149" s="42">
        <f t="shared" ref="I149:I159" si="3">SUM(G149:H149)</f>
        <v>1</v>
      </c>
      <c r="J149" s="41">
        <f t="shared" ref="J149:J159" si="4">J132/L132</f>
        <v>0.88360091743119262</v>
      </c>
      <c r="K149" s="41">
        <f t="shared" ref="K149" si="5">K132/L132</f>
        <v>0.11639908256880734</v>
      </c>
      <c r="L149" s="42">
        <f t="shared" ref="L149:L159" si="6">SUM(J149:K149)</f>
        <v>1</v>
      </c>
      <c r="M149" s="41">
        <f t="shared" ref="M149:M159" si="7">M132/O132</f>
        <v>0.8830670926517572</v>
      </c>
      <c r="N149" s="41">
        <f t="shared" ref="N149" si="8">N132/O132</f>
        <v>0.11693290734824281</v>
      </c>
      <c r="O149" s="42">
        <f t="shared" ref="O149:O159" si="9">SUM(M149:N149)</f>
        <v>1</v>
      </c>
      <c r="P149" s="41">
        <f t="shared" ref="P149:P159" si="10">P132/R132</f>
        <v>0.8613728129205922</v>
      </c>
      <c r="Q149" s="41">
        <f t="shared" ref="Q149" si="11">Q132/R132</f>
        <v>0.1386271870794078</v>
      </c>
      <c r="R149" s="42">
        <f t="shared" ref="R149:R159" si="12">SUM(P149:Q149)</f>
        <v>1</v>
      </c>
    </row>
    <row r="150" spans="1:18" ht="13.5" thickBot="1" x14ac:dyDescent="0.3">
      <c r="A150" s="46"/>
      <c r="B150" s="47"/>
      <c r="C150" s="38" t="s">
        <v>31</v>
      </c>
      <c r="D150" s="41">
        <f t="shared" ref="D150:D159" si="13">D133/F133</f>
        <v>0.81954665881660294</v>
      </c>
      <c r="E150" s="41">
        <f t="shared" ref="E150:E159" si="14">E133/F133</f>
        <v>0.18045334118339712</v>
      </c>
      <c r="F150" s="42">
        <f t="shared" ref="F150:F159" si="15">SUM(D150:E150)</f>
        <v>1</v>
      </c>
      <c r="G150" s="41">
        <f t="shared" si="1"/>
        <v>0.84719742948946808</v>
      </c>
      <c r="H150" s="41">
        <f t="shared" si="2"/>
        <v>0.15280257051053195</v>
      </c>
      <c r="I150" s="42">
        <f t="shared" si="3"/>
        <v>1</v>
      </c>
      <c r="J150" s="41">
        <f t="shared" si="4"/>
        <v>0.86818015378982061</v>
      </c>
      <c r="K150" s="41">
        <f t="shared" si="2"/>
        <v>0.13181984621017942</v>
      </c>
      <c r="L150" s="42">
        <f t="shared" si="6"/>
        <v>1</v>
      </c>
      <c r="M150" s="41">
        <f t="shared" si="7"/>
        <v>0.83783783783783783</v>
      </c>
      <c r="N150" s="41">
        <f t="shared" si="2"/>
        <v>0.16216216216216217</v>
      </c>
      <c r="O150" s="42">
        <f t="shared" si="9"/>
        <v>1</v>
      </c>
      <c r="P150" s="41">
        <f t="shared" si="10"/>
        <v>0.85044904334244431</v>
      </c>
      <c r="Q150" s="41">
        <f t="shared" si="2"/>
        <v>0.14955095665755563</v>
      </c>
      <c r="R150" s="42">
        <f t="shared" si="12"/>
        <v>1</v>
      </c>
    </row>
    <row r="151" spans="1:18" ht="13.5" thickBot="1" x14ac:dyDescent="0.3">
      <c r="A151" s="46"/>
      <c r="B151" s="47"/>
      <c r="C151" s="38" t="s">
        <v>32</v>
      </c>
      <c r="D151" s="41">
        <f t="shared" si="13"/>
        <v>0.9187636761487965</v>
      </c>
      <c r="E151" s="41">
        <f t="shared" si="14"/>
        <v>8.1236323851203496E-2</v>
      </c>
      <c r="F151" s="42">
        <f t="shared" si="15"/>
        <v>1</v>
      </c>
      <c r="G151" s="41">
        <f t="shared" si="1"/>
        <v>0.9225788288288288</v>
      </c>
      <c r="H151" s="41">
        <f t="shared" si="2"/>
        <v>7.7421171171171171E-2</v>
      </c>
      <c r="I151" s="42">
        <f t="shared" si="3"/>
        <v>1</v>
      </c>
      <c r="J151" s="41">
        <f t="shared" si="4"/>
        <v>0.90436530729465825</v>
      </c>
      <c r="K151" s="41">
        <f t="shared" si="2"/>
        <v>9.5634692705341764E-2</v>
      </c>
      <c r="L151" s="42">
        <f t="shared" si="6"/>
        <v>1</v>
      </c>
      <c r="M151" s="41">
        <f t="shared" si="7"/>
        <v>0.89135118497999388</v>
      </c>
      <c r="N151" s="41">
        <f t="shared" si="2"/>
        <v>0.10864881502000616</v>
      </c>
      <c r="O151" s="42">
        <f t="shared" si="9"/>
        <v>1</v>
      </c>
      <c r="P151" s="41">
        <f t="shared" si="10"/>
        <v>0.86809616634178033</v>
      </c>
      <c r="Q151" s="41">
        <f t="shared" si="2"/>
        <v>0.13190383365821962</v>
      </c>
      <c r="R151" s="42">
        <f t="shared" si="12"/>
        <v>1</v>
      </c>
    </row>
    <row r="152" spans="1:18" ht="13.5" thickBot="1" x14ac:dyDescent="0.3">
      <c r="A152" s="48"/>
      <c r="B152" s="49"/>
      <c r="C152" s="39" t="s">
        <v>30</v>
      </c>
      <c r="D152" s="42">
        <f t="shared" si="13"/>
        <v>0.85763926593549789</v>
      </c>
      <c r="E152" s="42">
        <f t="shared" si="14"/>
        <v>0.14236073406450211</v>
      </c>
      <c r="F152" s="42">
        <f t="shared" si="15"/>
        <v>1</v>
      </c>
      <c r="G152" s="42">
        <f t="shared" si="1"/>
        <v>0.88704801064215744</v>
      </c>
      <c r="H152" s="42">
        <f t="shared" si="2"/>
        <v>0.11295198935784255</v>
      </c>
      <c r="I152" s="42">
        <f t="shared" si="3"/>
        <v>1</v>
      </c>
      <c r="J152" s="42">
        <f t="shared" si="4"/>
        <v>0.88739474676385577</v>
      </c>
      <c r="K152" s="42">
        <f t="shared" si="2"/>
        <v>0.11260525323614427</v>
      </c>
      <c r="L152" s="42">
        <f t="shared" si="6"/>
        <v>1</v>
      </c>
      <c r="M152" s="42">
        <f t="shared" si="7"/>
        <v>0.87039254823685963</v>
      </c>
      <c r="N152" s="42">
        <f t="shared" si="2"/>
        <v>0.1296074517631404</v>
      </c>
      <c r="O152" s="42">
        <f t="shared" si="9"/>
        <v>1</v>
      </c>
      <c r="P152" s="42">
        <f t="shared" si="10"/>
        <v>0.86035087719298242</v>
      </c>
      <c r="Q152" s="42">
        <f t="shared" si="2"/>
        <v>0.13964912280701755</v>
      </c>
      <c r="R152" s="42">
        <f t="shared" si="12"/>
        <v>1</v>
      </c>
    </row>
    <row r="153" spans="1:18" ht="13.5" thickBot="1" x14ac:dyDescent="0.3">
      <c r="A153" s="44" t="s">
        <v>33</v>
      </c>
      <c r="B153" s="45"/>
      <c r="C153" s="38" t="s">
        <v>34</v>
      </c>
      <c r="D153" s="41">
        <f t="shared" si="13"/>
        <v>0.75372549019607848</v>
      </c>
      <c r="E153" s="41">
        <f t="shared" si="14"/>
        <v>0.24627450980392157</v>
      </c>
      <c r="F153" s="42">
        <f t="shared" si="15"/>
        <v>1</v>
      </c>
      <c r="G153" s="41">
        <f t="shared" si="1"/>
        <v>0.77332170880557982</v>
      </c>
      <c r="H153" s="41">
        <f t="shared" si="2"/>
        <v>0.22667829119442023</v>
      </c>
      <c r="I153" s="42">
        <f t="shared" si="3"/>
        <v>1</v>
      </c>
      <c r="J153" s="41">
        <f t="shared" si="4"/>
        <v>0.74220183486238533</v>
      </c>
      <c r="K153" s="41">
        <f t="shared" si="2"/>
        <v>0.25779816513761467</v>
      </c>
      <c r="L153" s="42">
        <f t="shared" si="6"/>
        <v>1</v>
      </c>
      <c r="M153" s="41">
        <f t="shared" si="7"/>
        <v>0.72295247724974721</v>
      </c>
      <c r="N153" s="41">
        <f t="shared" si="2"/>
        <v>0.27704752275025279</v>
      </c>
      <c r="O153" s="42">
        <f t="shared" si="9"/>
        <v>1</v>
      </c>
      <c r="P153" s="41">
        <f t="shared" si="10"/>
        <v>0.74305555555555558</v>
      </c>
      <c r="Q153" s="41">
        <f t="shared" si="2"/>
        <v>0.25694444444444442</v>
      </c>
      <c r="R153" s="42">
        <f t="shared" si="12"/>
        <v>1</v>
      </c>
    </row>
    <row r="154" spans="1:18" ht="13.5" thickBot="1" x14ac:dyDescent="0.3">
      <c r="A154" s="48"/>
      <c r="B154" s="49"/>
      <c r="C154" s="39" t="s">
        <v>30</v>
      </c>
      <c r="D154" s="42">
        <f t="shared" ref="D154" si="16">D137/F137</f>
        <v>0.75372549019607848</v>
      </c>
      <c r="E154" s="42">
        <f t="shared" si="14"/>
        <v>0.24627450980392157</v>
      </c>
      <c r="F154" s="42">
        <f t="shared" ref="F154" si="17">SUM(D154:E154)</f>
        <v>1</v>
      </c>
      <c r="G154" s="42">
        <f t="shared" si="1"/>
        <v>0.77332170880557982</v>
      </c>
      <c r="H154" s="42">
        <f t="shared" si="2"/>
        <v>0.22667829119442023</v>
      </c>
      <c r="I154" s="42">
        <f t="shared" si="3"/>
        <v>1</v>
      </c>
      <c r="J154" s="42">
        <f t="shared" si="4"/>
        <v>0.74220183486238533</v>
      </c>
      <c r="K154" s="42">
        <f t="shared" si="2"/>
        <v>0.25779816513761467</v>
      </c>
      <c r="L154" s="42">
        <f t="shared" si="6"/>
        <v>1</v>
      </c>
      <c r="M154" s="42">
        <f t="shared" si="7"/>
        <v>0.72295247724974721</v>
      </c>
      <c r="N154" s="42">
        <f t="shared" si="2"/>
        <v>0.27704752275025279</v>
      </c>
      <c r="O154" s="42">
        <f t="shared" si="9"/>
        <v>1</v>
      </c>
      <c r="P154" s="42">
        <f t="shared" si="10"/>
        <v>0.74305555555555558</v>
      </c>
      <c r="Q154" s="42">
        <f t="shared" si="2"/>
        <v>0.25694444444444442</v>
      </c>
      <c r="R154" s="42">
        <f t="shared" si="12"/>
        <v>1</v>
      </c>
    </row>
    <row r="155" spans="1:18" ht="13.5" thickBot="1" x14ac:dyDescent="0.3">
      <c r="A155" s="44" t="s">
        <v>41</v>
      </c>
      <c r="B155" s="45"/>
      <c r="C155" s="38" t="s">
        <v>42</v>
      </c>
      <c r="D155" s="41">
        <f t="shared" si="13"/>
        <v>0.5</v>
      </c>
      <c r="E155" s="41">
        <f t="shared" si="14"/>
        <v>0.5</v>
      </c>
      <c r="F155" s="42">
        <f t="shared" si="15"/>
        <v>1</v>
      </c>
      <c r="G155" s="41">
        <f t="shared" si="1"/>
        <v>0.4</v>
      </c>
      <c r="H155" s="41">
        <f t="shared" si="2"/>
        <v>0.6</v>
      </c>
      <c r="I155" s="42">
        <f t="shared" si="3"/>
        <v>1</v>
      </c>
      <c r="J155" s="41">
        <f t="shared" si="4"/>
        <v>0.6</v>
      </c>
      <c r="K155" s="41">
        <f t="shared" si="2"/>
        <v>0.4</v>
      </c>
      <c r="L155" s="42">
        <f t="shared" si="6"/>
        <v>1</v>
      </c>
      <c r="M155" s="41">
        <f t="shared" si="7"/>
        <v>0.75</v>
      </c>
      <c r="N155" s="41">
        <f t="shared" si="2"/>
        <v>0.25</v>
      </c>
      <c r="O155" s="42">
        <f t="shared" si="9"/>
        <v>1</v>
      </c>
      <c r="P155" s="41">
        <f t="shared" si="10"/>
        <v>0.16666666666666666</v>
      </c>
      <c r="Q155" s="41">
        <f t="shared" si="2"/>
        <v>0.83333333333333337</v>
      </c>
      <c r="R155" s="42">
        <f t="shared" si="12"/>
        <v>1</v>
      </c>
    </row>
    <row r="156" spans="1:18" ht="13.5" thickBot="1" x14ac:dyDescent="0.3">
      <c r="A156" s="48"/>
      <c r="B156" s="49"/>
      <c r="C156" s="39" t="s">
        <v>30</v>
      </c>
      <c r="D156" s="42">
        <f t="shared" si="13"/>
        <v>0.5</v>
      </c>
      <c r="E156" s="42">
        <f t="shared" si="14"/>
        <v>0.5</v>
      </c>
      <c r="F156" s="42">
        <f t="shared" si="15"/>
        <v>1</v>
      </c>
      <c r="G156" s="42">
        <f t="shared" si="1"/>
        <v>0.4</v>
      </c>
      <c r="H156" s="42">
        <f t="shared" si="2"/>
        <v>0.6</v>
      </c>
      <c r="I156" s="42">
        <f t="shared" si="3"/>
        <v>1</v>
      </c>
      <c r="J156" s="42">
        <f t="shared" si="4"/>
        <v>0.6</v>
      </c>
      <c r="K156" s="42">
        <f t="shared" si="2"/>
        <v>0.4</v>
      </c>
      <c r="L156" s="42">
        <f t="shared" si="6"/>
        <v>1</v>
      </c>
      <c r="M156" s="42">
        <f t="shared" si="7"/>
        <v>0.75</v>
      </c>
      <c r="N156" s="42">
        <f t="shared" si="2"/>
        <v>0.25</v>
      </c>
      <c r="O156" s="42">
        <f t="shared" si="9"/>
        <v>1</v>
      </c>
      <c r="P156" s="42">
        <f t="shared" si="10"/>
        <v>0.16666666666666666</v>
      </c>
      <c r="Q156" s="42">
        <f t="shared" si="2"/>
        <v>0.83333333333333337</v>
      </c>
      <c r="R156" s="42">
        <f t="shared" si="12"/>
        <v>1</v>
      </c>
    </row>
    <row r="157" spans="1:18" ht="13.5" thickBot="1" x14ac:dyDescent="0.3">
      <c r="A157" s="44" t="s">
        <v>124</v>
      </c>
      <c r="B157" s="45"/>
      <c r="C157" s="38" t="s">
        <v>124</v>
      </c>
      <c r="D157" s="41">
        <f t="shared" si="13"/>
        <v>0.29379562043795621</v>
      </c>
      <c r="E157" s="41">
        <f t="shared" si="14"/>
        <v>0.70620437956204385</v>
      </c>
      <c r="F157" s="42">
        <f t="shared" si="15"/>
        <v>1</v>
      </c>
      <c r="G157" s="41">
        <f t="shared" si="1"/>
        <v>0.32131469217561931</v>
      </c>
      <c r="H157" s="41">
        <f t="shared" si="2"/>
        <v>0.67868530782438063</v>
      </c>
      <c r="I157" s="42">
        <f t="shared" si="3"/>
        <v>1</v>
      </c>
      <c r="J157" s="41">
        <f t="shared" si="4"/>
        <v>0.29844311377245508</v>
      </c>
      <c r="K157" s="41">
        <f t="shared" si="2"/>
        <v>0.70155688622754486</v>
      </c>
      <c r="L157" s="42">
        <f t="shared" si="6"/>
        <v>1</v>
      </c>
      <c r="M157" s="41">
        <f t="shared" si="7"/>
        <v>0.31642778390297682</v>
      </c>
      <c r="N157" s="41">
        <f t="shared" si="2"/>
        <v>0.68357221609702312</v>
      </c>
      <c r="O157" s="42">
        <f t="shared" si="9"/>
        <v>1</v>
      </c>
      <c r="P157" s="41">
        <f t="shared" si="10"/>
        <v>0.27977188862797719</v>
      </c>
      <c r="Q157" s="41">
        <f t="shared" si="2"/>
        <v>0.72022811137202281</v>
      </c>
      <c r="R157" s="42">
        <f t="shared" si="12"/>
        <v>1</v>
      </c>
    </row>
    <row r="158" spans="1:18" ht="13.5" thickBot="1" x14ac:dyDescent="0.3">
      <c r="A158" s="48"/>
      <c r="B158" s="49"/>
      <c r="C158" s="39" t="s">
        <v>30</v>
      </c>
      <c r="D158" s="42">
        <f t="shared" si="13"/>
        <v>0.29379562043795621</v>
      </c>
      <c r="E158" s="42">
        <f t="shared" si="14"/>
        <v>0.70620437956204385</v>
      </c>
      <c r="F158" s="42">
        <f t="shared" si="15"/>
        <v>1</v>
      </c>
      <c r="G158" s="42">
        <f t="shared" si="1"/>
        <v>0.32131469217561931</v>
      </c>
      <c r="H158" s="42">
        <f t="shared" si="2"/>
        <v>0.67868530782438063</v>
      </c>
      <c r="I158" s="42">
        <f t="shared" si="3"/>
        <v>1</v>
      </c>
      <c r="J158" s="42">
        <f t="shared" si="4"/>
        <v>0.29844311377245508</v>
      </c>
      <c r="K158" s="42">
        <f t="shared" si="2"/>
        <v>0.70155688622754486</v>
      </c>
      <c r="L158" s="42">
        <f t="shared" si="6"/>
        <v>1</v>
      </c>
      <c r="M158" s="42">
        <f t="shared" si="7"/>
        <v>0.31642778390297682</v>
      </c>
      <c r="N158" s="42">
        <f t="shared" si="2"/>
        <v>0.68357221609702312</v>
      </c>
      <c r="O158" s="42">
        <f t="shared" si="9"/>
        <v>1</v>
      </c>
      <c r="P158" s="42">
        <f t="shared" si="10"/>
        <v>0.27977188862797719</v>
      </c>
      <c r="Q158" s="42">
        <f t="shared" si="2"/>
        <v>0.72022811137202281</v>
      </c>
      <c r="R158" s="42">
        <f t="shared" si="12"/>
        <v>1</v>
      </c>
    </row>
    <row r="159" spans="1:18" ht="13.5" thickBot="1" x14ac:dyDescent="0.3">
      <c r="A159" s="50" t="s">
        <v>30</v>
      </c>
      <c r="B159" s="51"/>
      <c r="C159" s="36"/>
      <c r="D159" s="42">
        <f t="shared" si="13"/>
        <v>0.68239881672717495</v>
      </c>
      <c r="E159" s="42">
        <f t="shared" si="14"/>
        <v>0.31760118327282505</v>
      </c>
      <c r="F159" s="42">
        <f t="shared" si="15"/>
        <v>1</v>
      </c>
      <c r="G159" s="42">
        <f t="shared" si="1"/>
        <v>0.70621343405169223</v>
      </c>
      <c r="H159" s="42">
        <f t="shared" si="2"/>
        <v>0.29378656594830777</v>
      </c>
      <c r="I159" s="42">
        <f t="shared" si="3"/>
        <v>1</v>
      </c>
      <c r="J159" s="42">
        <f t="shared" si="4"/>
        <v>0.68942314961820517</v>
      </c>
      <c r="K159" s="42">
        <f t="shared" si="2"/>
        <v>0.31057685038179483</v>
      </c>
      <c r="L159" s="42">
        <f t="shared" si="6"/>
        <v>1</v>
      </c>
      <c r="M159" s="42">
        <f t="shared" si="7"/>
        <v>0.6927323665128543</v>
      </c>
      <c r="N159" s="42">
        <f t="shared" si="2"/>
        <v>0.3072676334871457</v>
      </c>
      <c r="O159" s="42">
        <f t="shared" si="9"/>
        <v>1</v>
      </c>
      <c r="P159" s="42">
        <f t="shared" si="10"/>
        <v>0.69370503597122302</v>
      </c>
      <c r="Q159" s="42">
        <f t="shared" si="2"/>
        <v>0.30629496402877698</v>
      </c>
      <c r="R159" s="42">
        <f t="shared" si="12"/>
        <v>1</v>
      </c>
    </row>
  </sheetData>
  <mergeCells count="48">
    <mergeCell ref="A159:B159"/>
    <mergeCell ref="P147:R147"/>
    <mergeCell ref="A149:B152"/>
    <mergeCell ref="A153:B154"/>
    <mergeCell ref="A155:B156"/>
    <mergeCell ref="A157:B158"/>
    <mergeCell ref="A147:C148"/>
    <mergeCell ref="D147:F147"/>
    <mergeCell ref="G147:I147"/>
    <mergeCell ref="J147:L147"/>
    <mergeCell ref="M147:O147"/>
    <mergeCell ref="A74:C74"/>
    <mergeCell ref="A60:A70"/>
    <mergeCell ref="B60:B69"/>
    <mergeCell ref="B70:C70"/>
    <mergeCell ref="A71:A73"/>
    <mergeCell ref="B71:B72"/>
    <mergeCell ref="B73:C73"/>
    <mergeCell ref="P12:R12"/>
    <mergeCell ref="A14:A59"/>
    <mergeCell ref="B14:B28"/>
    <mergeCell ref="B29:B43"/>
    <mergeCell ref="B44:B58"/>
    <mergeCell ref="B59:C59"/>
    <mergeCell ref="A12:C13"/>
    <mergeCell ref="D12:F12"/>
    <mergeCell ref="G12:I12"/>
    <mergeCell ref="J12:L12"/>
    <mergeCell ref="M12:O12"/>
    <mergeCell ref="A84:G84"/>
    <mergeCell ref="B92:C93"/>
    <mergeCell ref="D92:F92"/>
    <mergeCell ref="G92:I92"/>
    <mergeCell ref="J92:L92"/>
    <mergeCell ref="M92:O92"/>
    <mergeCell ref="P92:R92"/>
    <mergeCell ref="B118:C118"/>
    <mergeCell ref="D130:F130"/>
    <mergeCell ref="G130:I130"/>
    <mergeCell ref="J130:L130"/>
    <mergeCell ref="M130:O130"/>
    <mergeCell ref="P130:R130"/>
    <mergeCell ref="A130:C131"/>
    <mergeCell ref="A132:B135"/>
    <mergeCell ref="A136:B137"/>
    <mergeCell ref="A138:B139"/>
    <mergeCell ref="A140:B141"/>
    <mergeCell ref="A142:B142"/>
  </mergeCells>
  <pageMargins left="0.7" right="0.7" top="0.75" bottom="0.75" header="0.3" footer="0.3"/>
  <pageSetup paperSize="9" scale="60" fitToHeight="0" orientation="landscape"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1D989-2806-4DAF-AF4C-230535682470}">
  <sheetPr>
    <pageSetUpPr fitToPage="1"/>
  </sheetPr>
  <dimension ref="A1:H76"/>
  <sheetViews>
    <sheetView workbookViewId="0">
      <selection activeCell="C31" sqref="C31"/>
    </sheetView>
  </sheetViews>
  <sheetFormatPr defaultRowHeight="12.5" x14ac:dyDescent="0.25"/>
  <cols>
    <col min="1" max="1" width="17.26953125" customWidth="1"/>
    <col min="2" max="2" width="29.7265625" customWidth="1"/>
    <col min="3" max="3" width="54.1796875" bestFit="1" customWidth="1"/>
    <col min="4" max="8" width="10" bestFit="1" customWidth="1"/>
  </cols>
  <sheetData>
    <row r="1" spans="1:8" x14ac:dyDescent="0.25">
      <c r="A1" s="18" t="s">
        <v>0</v>
      </c>
      <c r="B1" s="18"/>
      <c r="C1" s="18"/>
      <c r="D1" s="18"/>
      <c r="E1" s="18"/>
      <c r="F1" s="18"/>
      <c r="G1" s="18"/>
      <c r="H1" s="18"/>
    </row>
    <row r="2" spans="1:8" x14ac:dyDescent="0.25">
      <c r="A2" s="18" t="s">
        <v>1</v>
      </c>
      <c r="B2" s="18"/>
      <c r="C2" s="18"/>
      <c r="D2" s="18"/>
      <c r="E2" s="18"/>
      <c r="F2" s="18"/>
      <c r="G2" s="18"/>
      <c r="H2" s="18"/>
    </row>
    <row r="3" spans="1:8" x14ac:dyDescent="0.25">
      <c r="A3" s="18" t="s">
        <v>2</v>
      </c>
      <c r="B3" s="18"/>
      <c r="C3" s="18"/>
      <c r="D3" s="18"/>
      <c r="E3" s="18"/>
      <c r="F3" s="18"/>
      <c r="G3" s="18"/>
      <c r="H3" s="18"/>
    </row>
    <row r="4" spans="1:8" x14ac:dyDescent="0.25">
      <c r="A4" s="18" t="s">
        <v>3</v>
      </c>
      <c r="B4" s="18"/>
      <c r="C4" s="18"/>
      <c r="D4" s="18"/>
      <c r="E4" s="18"/>
      <c r="F4" s="18"/>
      <c r="G4" s="18"/>
      <c r="H4" s="18"/>
    </row>
    <row r="5" spans="1:8" x14ac:dyDescent="0.25">
      <c r="A5" s="18" t="s">
        <v>4</v>
      </c>
      <c r="B5" s="18"/>
      <c r="C5" s="18"/>
      <c r="D5" s="18"/>
      <c r="E5" s="18"/>
      <c r="F5" s="18"/>
      <c r="G5" s="18"/>
      <c r="H5" s="18"/>
    </row>
    <row r="6" spans="1:8" ht="12.75" customHeight="1" x14ac:dyDescent="0.25">
      <c r="A6" s="18"/>
      <c r="B6" s="18"/>
      <c r="C6" s="18"/>
      <c r="D6" s="18"/>
      <c r="E6" s="18"/>
      <c r="F6" s="18"/>
      <c r="G6" s="18"/>
      <c r="H6" s="18"/>
    </row>
    <row r="7" spans="1:8" ht="13" x14ac:dyDescent="0.25">
      <c r="A7" s="7" t="s">
        <v>61</v>
      </c>
      <c r="B7" s="8"/>
      <c r="C7" s="8"/>
      <c r="D7" s="8"/>
      <c r="E7" s="8"/>
      <c r="F7" s="8"/>
      <c r="G7" s="8"/>
      <c r="H7" s="18"/>
    </row>
    <row r="8" spans="1:8" ht="12.75" customHeight="1" x14ac:dyDescent="0.25">
      <c r="A8" s="18"/>
      <c r="B8" s="18"/>
      <c r="C8" s="18"/>
      <c r="D8" s="18"/>
      <c r="E8" s="18"/>
      <c r="F8" s="18"/>
      <c r="G8" s="18"/>
      <c r="H8" s="18"/>
    </row>
    <row r="9" spans="1:8" ht="12.75" customHeight="1" x14ac:dyDescent="0.35">
      <c r="A9" s="3" t="s">
        <v>62</v>
      </c>
      <c r="B9" s="3"/>
      <c r="C9" s="18"/>
      <c r="D9" s="18"/>
      <c r="E9" s="18"/>
      <c r="F9" s="18"/>
      <c r="G9" s="18"/>
      <c r="H9" s="18"/>
    </row>
    <row r="10" spans="1:8" ht="14.5" x14ac:dyDescent="0.35">
      <c r="A10" s="3" t="s">
        <v>63</v>
      </c>
      <c r="B10" s="3"/>
      <c r="C10" s="18"/>
      <c r="D10" s="18"/>
      <c r="E10" s="18"/>
      <c r="F10" s="18"/>
      <c r="G10" s="18"/>
      <c r="H10" s="18"/>
    </row>
    <row r="11" spans="1:8" ht="14.5" x14ac:dyDescent="0.35">
      <c r="A11" s="3" t="s">
        <v>64</v>
      </c>
      <c r="B11" s="3"/>
      <c r="C11" s="18"/>
      <c r="D11" s="18"/>
      <c r="E11" s="18"/>
      <c r="F11" s="18"/>
      <c r="G11" s="18"/>
      <c r="H11" s="18"/>
    </row>
    <row r="12" spans="1:8" ht="14.5" x14ac:dyDescent="0.35">
      <c r="A12" s="3" t="s">
        <v>7</v>
      </c>
      <c r="B12" s="3"/>
      <c r="C12" s="18"/>
      <c r="D12" s="18"/>
      <c r="E12" s="18"/>
      <c r="F12" s="18"/>
      <c r="G12" s="18"/>
      <c r="H12" s="18"/>
    </row>
    <row r="13" spans="1:8" ht="13" thickBot="1" x14ac:dyDescent="0.3">
      <c r="A13" s="18"/>
      <c r="B13" s="18"/>
      <c r="C13" s="18"/>
      <c r="D13" s="18"/>
      <c r="E13" s="18"/>
      <c r="F13" s="18"/>
      <c r="G13" s="18"/>
      <c r="H13" s="18"/>
    </row>
    <row r="14" spans="1:8" ht="13.5" thickBot="1" x14ac:dyDescent="0.3">
      <c r="A14" s="64" t="s">
        <v>65</v>
      </c>
      <c r="B14" s="65"/>
      <c r="C14" s="65"/>
      <c r="D14" s="19" t="s">
        <v>9</v>
      </c>
      <c r="E14" s="19" t="s">
        <v>10</v>
      </c>
      <c r="F14" s="19" t="s">
        <v>11</v>
      </c>
      <c r="G14" s="19" t="s">
        <v>12</v>
      </c>
      <c r="H14" s="19" t="s">
        <v>13</v>
      </c>
    </row>
    <row r="15" spans="1:8" ht="13" thickBot="1" x14ac:dyDescent="0.3">
      <c r="A15" s="66" t="s">
        <v>14</v>
      </c>
      <c r="B15" s="72" t="s">
        <v>15</v>
      </c>
      <c r="C15" s="19" t="s">
        <v>16</v>
      </c>
      <c r="D15" s="1">
        <v>42</v>
      </c>
      <c r="E15" s="1">
        <v>51</v>
      </c>
      <c r="F15" s="1">
        <v>53</v>
      </c>
      <c r="G15" s="1">
        <v>79</v>
      </c>
      <c r="H15" s="1">
        <v>73</v>
      </c>
    </row>
    <row r="16" spans="1:8" ht="13" thickBot="1" x14ac:dyDescent="0.3">
      <c r="A16" s="59"/>
      <c r="B16" s="92"/>
      <c r="C16" s="20" t="s">
        <v>17</v>
      </c>
      <c r="D16" s="1">
        <v>135</v>
      </c>
      <c r="E16" s="1">
        <v>129</v>
      </c>
      <c r="F16" s="1">
        <v>142</v>
      </c>
      <c r="G16" s="1">
        <v>132</v>
      </c>
      <c r="H16" s="1">
        <v>115</v>
      </c>
    </row>
    <row r="17" spans="1:8" ht="13" thickBot="1" x14ac:dyDescent="0.3">
      <c r="A17" s="59"/>
      <c r="B17" s="92"/>
      <c r="C17" s="20" t="s">
        <v>18</v>
      </c>
      <c r="D17" s="1">
        <v>10</v>
      </c>
      <c r="E17" s="1">
        <v>10</v>
      </c>
      <c r="F17" s="1">
        <v>15</v>
      </c>
      <c r="G17" s="1">
        <v>13</v>
      </c>
      <c r="H17" s="1">
        <v>18</v>
      </c>
    </row>
    <row r="18" spans="1:8" ht="13" thickBot="1" x14ac:dyDescent="0.3">
      <c r="A18" s="59"/>
      <c r="B18" s="92"/>
      <c r="C18" s="20" t="s">
        <v>19</v>
      </c>
      <c r="D18" s="1">
        <v>40</v>
      </c>
      <c r="E18" s="1">
        <v>36</v>
      </c>
      <c r="F18" s="1">
        <v>27</v>
      </c>
      <c r="G18" s="1">
        <v>24</v>
      </c>
      <c r="H18" s="1">
        <v>16</v>
      </c>
    </row>
    <row r="19" spans="1:8" ht="13" thickBot="1" x14ac:dyDescent="0.3">
      <c r="A19" s="59"/>
      <c r="B19" s="92"/>
      <c r="C19" s="20" t="s">
        <v>20</v>
      </c>
      <c r="D19" s="1">
        <v>30</v>
      </c>
      <c r="E19" s="1">
        <v>34</v>
      </c>
      <c r="F19" s="1">
        <v>30</v>
      </c>
      <c r="G19" s="1">
        <v>43</v>
      </c>
      <c r="H19" s="1">
        <v>52</v>
      </c>
    </row>
    <row r="20" spans="1:8" ht="13" thickBot="1" x14ac:dyDescent="0.3">
      <c r="A20" s="59"/>
      <c r="B20" s="92"/>
      <c r="C20" s="20" t="s">
        <v>21</v>
      </c>
      <c r="D20" s="1">
        <v>15</v>
      </c>
      <c r="E20" s="1">
        <v>16</v>
      </c>
      <c r="F20" s="1">
        <v>24</v>
      </c>
      <c r="G20" s="1">
        <v>23</v>
      </c>
      <c r="H20" s="1">
        <v>24</v>
      </c>
    </row>
    <row r="21" spans="1:8" ht="13" thickBot="1" x14ac:dyDescent="0.3">
      <c r="A21" s="59"/>
      <c r="B21" s="92"/>
      <c r="C21" s="20" t="s">
        <v>22</v>
      </c>
      <c r="D21" s="1">
        <v>119</v>
      </c>
      <c r="E21" s="1">
        <v>105</v>
      </c>
      <c r="F21" s="1">
        <v>104</v>
      </c>
      <c r="G21" s="1">
        <v>75</v>
      </c>
      <c r="H21" s="1">
        <v>77</v>
      </c>
    </row>
    <row r="22" spans="1:8" ht="13" thickBot="1" x14ac:dyDescent="0.3">
      <c r="A22" s="59"/>
      <c r="B22" s="92"/>
      <c r="C22" s="20" t="s">
        <v>23</v>
      </c>
      <c r="D22" s="1">
        <v>72</v>
      </c>
      <c r="E22" s="1">
        <v>83</v>
      </c>
      <c r="F22" s="1">
        <v>80</v>
      </c>
      <c r="G22" s="1">
        <v>69</v>
      </c>
      <c r="H22" s="1">
        <v>54</v>
      </c>
    </row>
    <row r="23" spans="1:8" ht="13" thickBot="1" x14ac:dyDescent="0.3">
      <c r="A23" s="59"/>
      <c r="B23" s="92"/>
      <c r="C23" s="20" t="s">
        <v>24</v>
      </c>
      <c r="D23" s="1">
        <v>104</v>
      </c>
      <c r="E23" s="1">
        <v>112</v>
      </c>
      <c r="F23" s="1">
        <v>91</v>
      </c>
      <c r="G23" s="1">
        <v>93</v>
      </c>
      <c r="H23" s="1">
        <v>93</v>
      </c>
    </row>
    <row r="24" spans="1:8" ht="13" thickBot="1" x14ac:dyDescent="0.3">
      <c r="A24" s="59"/>
      <c r="B24" s="92"/>
      <c r="C24" s="20" t="s">
        <v>25</v>
      </c>
      <c r="D24" s="1">
        <v>102</v>
      </c>
      <c r="E24" s="1">
        <v>96</v>
      </c>
      <c r="F24" s="1">
        <v>87</v>
      </c>
      <c r="G24" s="1">
        <v>94</v>
      </c>
      <c r="H24" s="1">
        <v>64</v>
      </c>
    </row>
    <row r="25" spans="1:8" ht="13" thickBot="1" x14ac:dyDescent="0.3">
      <c r="A25" s="59"/>
      <c r="B25" s="92"/>
      <c r="C25" s="20" t="s">
        <v>26</v>
      </c>
      <c r="D25" s="1">
        <v>50</v>
      </c>
      <c r="E25" s="1">
        <v>74</v>
      </c>
      <c r="F25" s="1">
        <v>71</v>
      </c>
      <c r="G25" s="1">
        <v>57</v>
      </c>
      <c r="H25" s="1">
        <v>65</v>
      </c>
    </row>
    <row r="26" spans="1:8" ht="13" thickBot="1" x14ac:dyDescent="0.3">
      <c r="A26" s="59"/>
      <c r="B26" s="92"/>
      <c r="C26" s="20" t="s">
        <v>27</v>
      </c>
      <c r="D26" s="1">
        <v>47</v>
      </c>
      <c r="E26" s="1">
        <v>57</v>
      </c>
      <c r="F26" s="1">
        <v>55</v>
      </c>
      <c r="G26" s="1">
        <v>47</v>
      </c>
      <c r="H26" s="1">
        <v>52</v>
      </c>
    </row>
    <row r="27" spans="1:8" ht="13" thickBot="1" x14ac:dyDescent="0.3">
      <c r="A27" s="59"/>
      <c r="B27" s="92"/>
      <c r="C27" s="20" t="s">
        <v>28</v>
      </c>
      <c r="D27" s="1">
        <v>144</v>
      </c>
      <c r="E27" s="1">
        <v>151</v>
      </c>
      <c r="F27" s="1">
        <v>118</v>
      </c>
      <c r="G27" s="1">
        <v>106</v>
      </c>
      <c r="H27" s="1">
        <v>106</v>
      </c>
    </row>
    <row r="28" spans="1:8" ht="13" thickBot="1" x14ac:dyDescent="0.3">
      <c r="A28" s="59"/>
      <c r="B28" s="92"/>
      <c r="C28" s="20" t="s">
        <v>29</v>
      </c>
      <c r="D28" s="1">
        <v>101</v>
      </c>
      <c r="E28" s="1">
        <v>94</v>
      </c>
      <c r="F28" s="1">
        <v>95</v>
      </c>
      <c r="G28" s="1">
        <v>53</v>
      </c>
      <c r="H28" s="1">
        <v>52</v>
      </c>
    </row>
    <row r="29" spans="1:8" ht="13.5" thickBot="1" x14ac:dyDescent="0.3">
      <c r="A29" s="59"/>
      <c r="B29" s="93"/>
      <c r="C29" s="17" t="s">
        <v>30</v>
      </c>
      <c r="D29" s="4">
        <v>1011</v>
      </c>
      <c r="E29" s="4">
        <v>1048</v>
      </c>
      <c r="F29" s="4">
        <v>992</v>
      </c>
      <c r="G29" s="4">
        <v>908</v>
      </c>
      <c r="H29" s="4">
        <v>861</v>
      </c>
    </row>
    <row r="30" spans="1:8" ht="13" thickBot="1" x14ac:dyDescent="0.3">
      <c r="A30" s="59"/>
      <c r="B30" s="94" t="s">
        <v>31</v>
      </c>
      <c r="C30" s="20" t="s">
        <v>16</v>
      </c>
      <c r="D30" s="1">
        <v>46</v>
      </c>
      <c r="E30" s="1">
        <v>48</v>
      </c>
      <c r="F30" s="1">
        <v>38</v>
      </c>
      <c r="G30" s="1">
        <v>82</v>
      </c>
      <c r="H30" s="1">
        <v>85</v>
      </c>
    </row>
    <row r="31" spans="1:8" ht="13" thickBot="1" x14ac:dyDescent="0.3">
      <c r="A31" s="59"/>
      <c r="B31" s="92"/>
      <c r="C31" s="20" t="s">
        <v>17</v>
      </c>
      <c r="D31" s="1">
        <v>152</v>
      </c>
      <c r="E31" s="1">
        <v>188</v>
      </c>
      <c r="F31" s="1">
        <v>128</v>
      </c>
      <c r="G31" s="1">
        <v>123</v>
      </c>
      <c r="H31" s="1">
        <v>134</v>
      </c>
    </row>
    <row r="32" spans="1:8" ht="13" thickBot="1" x14ac:dyDescent="0.3">
      <c r="A32" s="59"/>
      <c r="B32" s="92"/>
      <c r="C32" s="20" t="s">
        <v>18</v>
      </c>
      <c r="D32" s="1">
        <v>16</v>
      </c>
      <c r="E32" s="1">
        <v>14</v>
      </c>
      <c r="F32" s="1">
        <v>25</v>
      </c>
      <c r="G32" s="1">
        <v>30</v>
      </c>
      <c r="H32" s="1">
        <v>28</v>
      </c>
    </row>
    <row r="33" spans="1:8" ht="13" thickBot="1" x14ac:dyDescent="0.3">
      <c r="A33" s="59"/>
      <c r="B33" s="92"/>
      <c r="C33" s="20" t="s">
        <v>19</v>
      </c>
      <c r="D33" s="1">
        <v>53</v>
      </c>
      <c r="E33" s="1">
        <v>29</v>
      </c>
      <c r="F33" s="1">
        <v>30</v>
      </c>
      <c r="G33" s="1">
        <v>37</v>
      </c>
      <c r="H33" s="1">
        <v>26</v>
      </c>
    </row>
    <row r="34" spans="1:8" ht="13" thickBot="1" x14ac:dyDescent="0.3">
      <c r="A34" s="59"/>
      <c r="B34" s="92"/>
      <c r="C34" s="20" t="s">
        <v>20</v>
      </c>
      <c r="D34" s="1">
        <v>15</v>
      </c>
      <c r="E34" s="1">
        <v>22</v>
      </c>
      <c r="F34" s="1">
        <v>37</v>
      </c>
      <c r="G34" s="1">
        <v>32</v>
      </c>
      <c r="H34" s="1">
        <v>60</v>
      </c>
    </row>
    <row r="35" spans="1:8" ht="13" thickBot="1" x14ac:dyDescent="0.3">
      <c r="A35" s="59"/>
      <c r="B35" s="92"/>
      <c r="C35" s="20" t="s">
        <v>21</v>
      </c>
      <c r="D35" s="1">
        <v>19</v>
      </c>
      <c r="E35" s="1">
        <v>18</v>
      </c>
      <c r="F35" s="1">
        <v>24</v>
      </c>
      <c r="G35" s="1">
        <v>34</v>
      </c>
      <c r="H35" s="1">
        <v>24</v>
      </c>
    </row>
    <row r="36" spans="1:8" ht="13" thickBot="1" x14ac:dyDescent="0.3">
      <c r="A36" s="59"/>
      <c r="B36" s="92"/>
      <c r="C36" s="20" t="s">
        <v>22</v>
      </c>
      <c r="D36" s="1">
        <v>172</v>
      </c>
      <c r="E36" s="1">
        <v>159</v>
      </c>
      <c r="F36" s="1">
        <v>126</v>
      </c>
      <c r="G36" s="1">
        <v>100</v>
      </c>
      <c r="H36" s="1">
        <v>110</v>
      </c>
    </row>
    <row r="37" spans="1:8" ht="13" thickBot="1" x14ac:dyDescent="0.3">
      <c r="A37" s="59"/>
      <c r="B37" s="92"/>
      <c r="C37" s="20" t="s">
        <v>23</v>
      </c>
      <c r="D37" s="1">
        <v>90</v>
      </c>
      <c r="E37" s="1">
        <v>98</v>
      </c>
      <c r="F37" s="1">
        <v>86</v>
      </c>
      <c r="G37" s="1">
        <v>91</v>
      </c>
      <c r="H37" s="1">
        <v>75</v>
      </c>
    </row>
    <row r="38" spans="1:8" ht="13" thickBot="1" x14ac:dyDescent="0.3">
      <c r="A38" s="59"/>
      <c r="B38" s="92"/>
      <c r="C38" s="20" t="s">
        <v>24</v>
      </c>
      <c r="D38" s="1">
        <v>174</v>
      </c>
      <c r="E38" s="1">
        <v>177</v>
      </c>
      <c r="F38" s="1">
        <v>180</v>
      </c>
      <c r="G38" s="1">
        <v>155</v>
      </c>
      <c r="H38" s="1">
        <v>175</v>
      </c>
    </row>
    <row r="39" spans="1:8" ht="13" thickBot="1" x14ac:dyDescent="0.3">
      <c r="A39" s="59"/>
      <c r="B39" s="92"/>
      <c r="C39" s="20" t="s">
        <v>25</v>
      </c>
      <c r="D39" s="1">
        <v>213</v>
      </c>
      <c r="E39" s="1">
        <v>198</v>
      </c>
      <c r="F39" s="1">
        <v>223</v>
      </c>
      <c r="G39" s="1">
        <v>196</v>
      </c>
      <c r="H39" s="1">
        <v>192</v>
      </c>
    </row>
    <row r="40" spans="1:8" ht="13" thickBot="1" x14ac:dyDescent="0.3">
      <c r="A40" s="59"/>
      <c r="B40" s="92"/>
      <c r="C40" s="20" t="s">
        <v>26</v>
      </c>
      <c r="D40" s="1">
        <v>160</v>
      </c>
      <c r="E40" s="1">
        <v>156</v>
      </c>
      <c r="F40" s="1">
        <v>171</v>
      </c>
      <c r="G40" s="1">
        <v>151</v>
      </c>
      <c r="H40" s="1">
        <v>142</v>
      </c>
    </row>
    <row r="41" spans="1:8" ht="13" thickBot="1" x14ac:dyDescent="0.3">
      <c r="A41" s="59"/>
      <c r="B41" s="92"/>
      <c r="C41" s="20" t="s">
        <v>27</v>
      </c>
      <c r="D41" s="1">
        <v>85</v>
      </c>
      <c r="E41" s="1">
        <v>91</v>
      </c>
      <c r="F41" s="1">
        <v>67</v>
      </c>
      <c r="G41" s="1">
        <v>62</v>
      </c>
      <c r="H41" s="1">
        <v>55</v>
      </c>
    </row>
    <row r="42" spans="1:8" ht="13" thickBot="1" x14ac:dyDescent="0.3">
      <c r="A42" s="59"/>
      <c r="B42" s="92"/>
      <c r="C42" s="20" t="s">
        <v>28</v>
      </c>
      <c r="D42" s="1">
        <v>200</v>
      </c>
      <c r="E42" s="1">
        <v>187</v>
      </c>
      <c r="F42" s="1">
        <v>196</v>
      </c>
      <c r="G42" s="1">
        <v>181</v>
      </c>
      <c r="H42" s="1">
        <v>181</v>
      </c>
    </row>
    <row r="43" spans="1:8" ht="13" thickBot="1" x14ac:dyDescent="0.3">
      <c r="A43" s="59"/>
      <c r="B43" s="92"/>
      <c r="C43" s="20" t="s">
        <v>29</v>
      </c>
      <c r="D43" s="1">
        <v>146</v>
      </c>
      <c r="E43" s="1">
        <v>158</v>
      </c>
      <c r="F43" s="1">
        <v>134</v>
      </c>
      <c r="G43" s="1">
        <v>85</v>
      </c>
      <c r="H43" s="1">
        <v>71</v>
      </c>
    </row>
    <row r="44" spans="1:8" ht="13.5" thickBot="1" x14ac:dyDescent="0.3">
      <c r="A44" s="59"/>
      <c r="B44" s="93"/>
      <c r="C44" s="17" t="s">
        <v>30</v>
      </c>
      <c r="D44" s="4">
        <v>1541</v>
      </c>
      <c r="E44" s="4">
        <v>1543</v>
      </c>
      <c r="F44" s="4">
        <v>1465</v>
      </c>
      <c r="G44" s="4">
        <v>1359</v>
      </c>
      <c r="H44" s="4">
        <v>1358</v>
      </c>
    </row>
    <row r="45" spans="1:8" ht="13" thickBot="1" x14ac:dyDescent="0.3">
      <c r="A45" s="59"/>
      <c r="B45" s="94" t="s">
        <v>32</v>
      </c>
      <c r="C45" s="20" t="s">
        <v>16</v>
      </c>
      <c r="D45" s="1">
        <v>109</v>
      </c>
      <c r="E45" s="1">
        <v>103</v>
      </c>
      <c r="F45" s="1">
        <v>106</v>
      </c>
      <c r="G45" s="1">
        <v>101</v>
      </c>
      <c r="H45" s="1">
        <v>121</v>
      </c>
    </row>
    <row r="46" spans="1:8" ht="13" thickBot="1" x14ac:dyDescent="0.3">
      <c r="A46" s="59"/>
      <c r="B46" s="92"/>
      <c r="C46" s="20" t="s">
        <v>17</v>
      </c>
      <c r="D46" s="1">
        <v>370</v>
      </c>
      <c r="E46" s="1">
        <v>385</v>
      </c>
      <c r="F46" s="1">
        <v>335</v>
      </c>
      <c r="G46" s="1">
        <v>348</v>
      </c>
      <c r="H46" s="1">
        <v>329</v>
      </c>
    </row>
    <row r="47" spans="1:8" ht="13" thickBot="1" x14ac:dyDescent="0.3">
      <c r="A47" s="59"/>
      <c r="B47" s="92"/>
      <c r="C47" s="20" t="s">
        <v>18</v>
      </c>
      <c r="D47" s="1">
        <v>54</v>
      </c>
      <c r="E47" s="1">
        <v>56</v>
      </c>
      <c r="F47" s="1">
        <v>59</v>
      </c>
      <c r="G47" s="1">
        <v>61</v>
      </c>
      <c r="H47" s="1">
        <v>60</v>
      </c>
    </row>
    <row r="48" spans="1:8" ht="13" thickBot="1" x14ac:dyDescent="0.3">
      <c r="A48" s="59"/>
      <c r="B48" s="92"/>
      <c r="C48" s="20" t="s">
        <v>19</v>
      </c>
      <c r="D48" s="1">
        <v>140</v>
      </c>
      <c r="E48" s="1">
        <v>108</v>
      </c>
      <c r="F48" s="1">
        <v>90</v>
      </c>
      <c r="G48" s="1">
        <v>75</v>
      </c>
      <c r="H48" s="1">
        <v>89</v>
      </c>
    </row>
    <row r="49" spans="1:8" ht="13" thickBot="1" x14ac:dyDescent="0.3">
      <c r="A49" s="59"/>
      <c r="B49" s="92"/>
      <c r="C49" s="20" t="s">
        <v>20</v>
      </c>
      <c r="D49" s="1">
        <v>119</v>
      </c>
      <c r="E49" s="1">
        <v>97</v>
      </c>
      <c r="F49" s="1">
        <v>99</v>
      </c>
      <c r="G49" s="1">
        <v>120</v>
      </c>
      <c r="H49" s="1">
        <v>130</v>
      </c>
    </row>
    <row r="50" spans="1:8" ht="13" thickBot="1" x14ac:dyDescent="0.3">
      <c r="A50" s="59"/>
      <c r="B50" s="92"/>
      <c r="C50" s="20" t="s">
        <v>21</v>
      </c>
      <c r="D50" s="1">
        <v>39</v>
      </c>
      <c r="E50" s="1">
        <v>46</v>
      </c>
      <c r="F50" s="1">
        <v>43</v>
      </c>
      <c r="G50" s="1">
        <v>58</v>
      </c>
      <c r="H50" s="1">
        <v>33</v>
      </c>
    </row>
    <row r="51" spans="1:8" ht="13" thickBot="1" x14ac:dyDescent="0.3">
      <c r="A51" s="59"/>
      <c r="B51" s="92"/>
      <c r="C51" s="20" t="s">
        <v>22</v>
      </c>
      <c r="D51" s="1">
        <v>159</v>
      </c>
      <c r="E51" s="1">
        <v>154</v>
      </c>
      <c r="F51" s="1">
        <v>135</v>
      </c>
      <c r="G51" s="1">
        <v>116</v>
      </c>
      <c r="H51" s="1">
        <v>125</v>
      </c>
    </row>
    <row r="52" spans="1:8" ht="13" thickBot="1" x14ac:dyDescent="0.3">
      <c r="A52" s="59"/>
      <c r="B52" s="92"/>
      <c r="C52" s="20" t="s">
        <v>23</v>
      </c>
      <c r="D52" s="1">
        <v>70</v>
      </c>
      <c r="E52" s="1">
        <v>54</v>
      </c>
      <c r="F52" s="1">
        <v>65</v>
      </c>
      <c r="G52" s="1">
        <v>54</v>
      </c>
      <c r="H52" s="1">
        <v>44</v>
      </c>
    </row>
    <row r="53" spans="1:8" ht="13" thickBot="1" x14ac:dyDescent="0.3">
      <c r="A53" s="59"/>
      <c r="B53" s="92"/>
      <c r="C53" s="20" t="s">
        <v>24</v>
      </c>
      <c r="D53" s="1">
        <v>166</v>
      </c>
      <c r="E53" s="1">
        <v>162</v>
      </c>
      <c r="F53" s="1">
        <v>159</v>
      </c>
      <c r="G53" s="1">
        <v>145</v>
      </c>
      <c r="H53" s="1">
        <v>159</v>
      </c>
    </row>
    <row r="54" spans="1:8" ht="13" thickBot="1" x14ac:dyDescent="0.3">
      <c r="A54" s="59"/>
      <c r="B54" s="92"/>
      <c r="C54" s="20" t="s">
        <v>25</v>
      </c>
      <c r="D54" s="1">
        <v>160</v>
      </c>
      <c r="E54" s="1">
        <v>179</v>
      </c>
      <c r="F54" s="1">
        <v>174</v>
      </c>
      <c r="G54" s="1">
        <v>170</v>
      </c>
      <c r="H54" s="1">
        <v>152</v>
      </c>
    </row>
    <row r="55" spans="1:8" ht="13" thickBot="1" x14ac:dyDescent="0.3">
      <c r="A55" s="59"/>
      <c r="B55" s="92"/>
      <c r="C55" s="20" t="s">
        <v>26</v>
      </c>
      <c r="D55" s="1">
        <v>108</v>
      </c>
      <c r="E55" s="1">
        <v>95</v>
      </c>
      <c r="F55" s="1">
        <v>91</v>
      </c>
      <c r="G55" s="1">
        <v>109</v>
      </c>
      <c r="H55" s="1">
        <v>73</v>
      </c>
    </row>
    <row r="56" spans="1:8" ht="13" thickBot="1" x14ac:dyDescent="0.3">
      <c r="A56" s="59"/>
      <c r="B56" s="92"/>
      <c r="C56" s="20" t="s">
        <v>27</v>
      </c>
      <c r="D56" s="1">
        <v>56</v>
      </c>
      <c r="E56" s="1">
        <v>69</v>
      </c>
      <c r="F56" s="1">
        <v>80</v>
      </c>
      <c r="G56" s="1">
        <v>69</v>
      </c>
      <c r="H56" s="1">
        <v>65</v>
      </c>
    </row>
    <row r="57" spans="1:8" ht="13" thickBot="1" x14ac:dyDescent="0.3">
      <c r="A57" s="59"/>
      <c r="B57" s="92"/>
      <c r="C57" s="20" t="s">
        <v>28</v>
      </c>
      <c r="D57" s="1">
        <v>331</v>
      </c>
      <c r="E57" s="1">
        <v>262</v>
      </c>
      <c r="F57" s="1">
        <v>292</v>
      </c>
      <c r="G57" s="1">
        <v>193</v>
      </c>
      <c r="H57" s="1">
        <v>229</v>
      </c>
    </row>
    <row r="58" spans="1:8" ht="13" thickBot="1" x14ac:dyDescent="0.3">
      <c r="A58" s="59"/>
      <c r="B58" s="92"/>
      <c r="C58" s="20" t="s">
        <v>29</v>
      </c>
      <c r="D58" s="1">
        <v>215</v>
      </c>
      <c r="E58" s="1">
        <v>199</v>
      </c>
      <c r="F58" s="1">
        <v>200</v>
      </c>
      <c r="G58" s="1">
        <v>166</v>
      </c>
      <c r="H58" s="1">
        <v>145</v>
      </c>
    </row>
    <row r="59" spans="1:8" ht="13.5" thickBot="1" x14ac:dyDescent="0.3">
      <c r="A59" s="59"/>
      <c r="B59" s="93"/>
      <c r="C59" s="17" t="s">
        <v>30</v>
      </c>
      <c r="D59" s="4">
        <v>2096</v>
      </c>
      <c r="E59" s="4">
        <v>1969</v>
      </c>
      <c r="F59" s="4">
        <v>1928</v>
      </c>
      <c r="G59" s="4">
        <v>1785</v>
      </c>
      <c r="H59" s="4">
        <v>1754</v>
      </c>
    </row>
    <row r="60" spans="1:8" ht="13.5" thickBot="1" x14ac:dyDescent="0.3">
      <c r="A60" s="60"/>
      <c r="B60" s="61" t="s">
        <v>30</v>
      </c>
      <c r="C60" s="62"/>
      <c r="D60" s="4">
        <v>4648</v>
      </c>
      <c r="E60" s="4">
        <v>4560</v>
      </c>
      <c r="F60" s="4">
        <v>4385</v>
      </c>
      <c r="G60" s="4">
        <v>4052</v>
      </c>
      <c r="H60" s="4">
        <v>3973</v>
      </c>
    </row>
    <row r="61" spans="1:8" ht="13" thickBot="1" x14ac:dyDescent="0.3">
      <c r="A61" s="58" t="s">
        <v>33</v>
      </c>
      <c r="B61" s="58" t="s">
        <v>34</v>
      </c>
      <c r="C61" s="20" t="s">
        <v>16</v>
      </c>
      <c r="D61" s="1">
        <v>43</v>
      </c>
      <c r="E61" s="1">
        <v>40</v>
      </c>
      <c r="F61" s="1">
        <v>52</v>
      </c>
      <c r="G61" s="1">
        <v>51</v>
      </c>
      <c r="H61" s="1">
        <v>48</v>
      </c>
    </row>
    <row r="62" spans="1:8" ht="13" thickBot="1" x14ac:dyDescent="0.3">
      <c r="A62" s="59"/>
      <c r="B62" s="59"/>
      <c r="C62" s="20" t="s">
        <v>18</v>
      </c>
      <c r="D62" s="1">
        <v>17</v>
      </c>
      <c r="E62" s="1">
        <v>14</v>
      </c>
      <c r="F62" s="1">
        <v>11</v>
      </c>
      <c r="G62" s="1">
        <v>8</v>
      </c>
      <c r="H62" s="1">
        <v>11</v>
      </c>
    </row>
    <row r="63" spans="1:8" ht="13" thickBot="1" x14ac:dyDescent="0.3">
      <c r="A63" s="59"/>
      <c r="B63" s="59"/>
      <c r="C63" s="20" t="s">
        <v>19</v>
      </c>
      <c r="D63" s="1">
        <v>27</v>
      </c>
      <c r="E63" s="1">
        <v>28</v>
      </c>
      <c r="F63" s="1">
        <v>45</v>
      </c>
      <c r="G63" s="1">
        <v>31</v>
      </c>
      <c r="H63" s="1">
        <v>41</v>
      </c>
    </row>
    <row r="64" spans="1:8" ht="13" thickBot="1" x14ac:dyDescent="0.3">
      <c r="A64" s="59"/>
      <c r="B64" s="59"/>
      <c r="C64" s="20" t="s">
        <v>20</v>
      </c>
      <c r="D64" s="1">
        <v>17</v>
      </c>
      <c r="E64" s="1">
        <v>23</v>
      </c>
      <c r="F64" s="1">
        <v>18</v>
      </c>
      <c r="G64" s="1">
        <v>11</v>
      </c>
      <c r="H64" s="1">
        <v>11</v>
      </c>
    </row>
    <row r="65" spans="1:8" ht="13" thickBot="1" x14ac:dyDescent="0.3">
      <c r="A65" s="59"/>
      <c r="B65" s="59"/>
      <c r="C65" s="20" t="s">
        <v>35</v>
      </c>
      <c r="D65" s="1">
        <v>308</v>
      </c>
      <c r="E65" s="1">
        <v>320</v>
      </c>
      <c r="F65" s="1">
        <v>268</v>
      </c>
      <c r="G65" s="1">
        <v>214</v>
      </c>
      <c r="H65" s="1">
        <v>210</v>
      </c>
    </row>
    <row r="66" spans="1:8" ht="13" thickBot="1" x14ac:dyDescent="0.3">
      <c r="A66" s="59"/>
      <c r="B66" s="59"/>
      <c r="C66" s="20" t="s">
        <v>36</v>
      </c>
      <c r="D66" s="1">
        <v>57</v>
      </c>
      <c r="E66" s="1">
        <v>66</v>
      </c>
      <c r="F66" s="1">
        <v>83</v>
      </c>
      <c r="G66" s="1">
        <v>87</v>
      </c>
      <c r="H66" s="1">
        <v>81</v>
      </c>
    </row>
    <row r="67" spans="1:8" ht="13" thickBot="1" x14ac:dyDescent="0.3">
      <c r="A67" s="59"/>
      <c r="B67" s="59"/>
      <c r="C67" s="20" t="s">
        <v>37</v>
      </c>
      <c r="D67" s="1">
        <v>149</v>
      </c>
      <c r="E67" s="1">
        <v>108</v>
      </c>
      <c r="F67" s="1">
        <v>98</v>
      </c>
      <c r="G67" s="1">
        <v>85</v>
      </c>
      <c r="H67" s="1">
        <v>77</v>
      </c>
    </row>
    <row r="68" spans="1:8" ht="13" thickBot="1" x14ac:dyDescent="0.3">
      <c r="A68" s="59"/>
      <c r="B68" s="59"/>
      <c r="C68" s="20" t="s">
        <v>38</v>
      </c>
      <c r="D68" s="1">
        <v>247</v>
      </c>
      <c r="E68" s="1">
        <v>229</v>
      </c>
      <c r="F68" s="1">
        <v>236</v>
      </c>
      <c r="G68" s="1">
        <v>239</v>
      </c>
      <c r="H68" s="1">
        <v>221</v>
      </c>
    </row>
    <row r="69" spans="1:8" ht="13" thickBot="1" x14ac:dyDescent="0.3">
      <c r="A69" s="59"/>
      <c r="B69" s="59"/>
      <c r="C69" s="20" t="s">
        <v>39</v>
      </c>
      <c r="D69" s="1">
        <v>7</v>
      </c>
      <c r="E69" s="1">
        <v>5</v>
      </c>
      <c r="F69" s="1">
        <v>5</v>
      </c>
      <c r="G69" s="1">
        <v>9</v>
      </c>
      <c r="H69" s="1">
        <v>7</v>
      </c>
    </row>
    <row r="70" spans="1:8" ht="13" thickBot="1" x14ac:dyDescent="0.3">
      <c r="A70" s="59"/>
      <c r="B70" s="59"/>
      <c r="C70" s="20" t="s">
        <v>40</v>
      </c>
      <c r="D70" s="1">
        <v>73</v>
      </c>
      <c r="E70" s="1">
        <v>74</v>
      </c>
      <c r="F70" s="1">
        <v>72</v>
      </c>
      <c r="G70" s="1">
        <v>49</v>
      </c>
      <c r="H70" s="1">
        <v>55</v>
      </c>
    </row>
    <row r="71" spans="1:8" ht="13.5" thickBot="1" x14ac:dyDescent="0.3">
      <c r="A71" s="59"/>
      <c r="B71" s="60"/>
      <c r="C71" s="17" t="s">
        <v>30</v>
      </c>
      <c r="D71" s="4">
        <v>945</v>
      </c>
      <c r="E71" s="4">
        <v>907</v>
      </c>
      <c r="F71" s="4">
        <v>888</v>
      </c>
      <c r="G71" s="4">
        <v>784</v>
      </c>
      <c r="H71" s="4">
        <v>762</v>
      </c>
    </row>
    <row r="72" spans="1:8" ht="13.5" thickBot="1" x14ac:dyDescent="0.3">
      <c r="A72" s="60"/>
      <c r="B72" s="61" t="s">
        <v>30</v>
      </c>
      <c r="C72" s="62"/>
      <c r="D72" s="4">
        <v>945</v>
      </c>
      <c r="E72" s="4">
        <v>907</v>
      </c>
      <c r="F72" s="4">
        <v>888</v>
      </c>
      <c r="G72" s="4">
        <v>784</v>
      </c>
      <c r="H72" s="4">
        <v>762</v>
      </c>
    </row>
    <row r="73" spans="1:8" ht="13" thickBot="1" x14ac:dyDescent="0.3">
      <c r="A73" s="58" t="s">
        <v>41</v>
      </c>
      <c r="B73" s="58" t="s">
        <v>42</v>
      </c>
      <c r="C73" s="20" t="s">
        <v>16</v>
      </c>
      <c r="D73" s="1">
        <v>11</v>
      </c>
      <c r="E73" s="1">
        <v>5</v>
      </c>
      <c r="F73" s="1">
        <v>6</v>
      </c>
      <c r="G73" s="1">
        <v>9</v>
      </c>
      <c r="H73" s="1">
        <v>5</v>
      </c>
    </row>
    <row r="74" spans="1:8" ht="13.5" thickBot="1" x14ac:dyDescent="0.3">
      <c r="A74" s="59"/>
      <c r="B74" s="60"/>
      <c r="C74" s="17" t="s">
        <v>30</v>
      </c>
      <c r="D74" s="4">
        <v>11</v>
      </c>
      <c r="E74" s="4">
        <v>5</v>
      </c>
      <c r="F74" s="4">
        <v>6</v>
      </c>
      <c r="G74" s="4">
        <v>9</v>
      </c>
      <c r="H74" s="4">
        <v>5</v>
      </c>
    </row>
    <row r="75" spans="1:8" ht="13.5" thickBot="1" x14ac:dyDescent="0.3">
      <c r="A75" s="60"/>
      <c r="B75" s="61" t="s">
        <v>30</v>
      </c>
      <c r="C75" s="62"/>
      <c r="D75" s="4">
        <v>11</v>
      </c>
      <c r="E75" s="4">
        <v>5</v>
      </c>
      <c r="F75" s="4">
        <v>6</v>
      </c>
      <c r="G75" s="4">
        <v>9</v>
      </c>
      <c r="H75" s="4">
        <v>5</v>
      </c>
    </row>
    <row r="76" spans="1:8" ht="13.5" thickBot="1" x14ac:dyDescent="0.3">
      <c r="A76" s="55" t="s">
        <v>30</v>
      </c>
      <c r="B76" s="56"/>
      <c r="C76" s="57"/>
      <c r="D76" s="5">
        <v>5604</v>
      </c>
      <c r="E76" s="5">
        <v>5472</v>
      </c>
      <c r="F76" s="5">
        <v>5279</v>
      </c>
      <c r="G76" s="5">
        <v>4845</v>
      </c>
      <c r="H76" s="5">
        <v>4740</v>
      </c>
    </row>
  </sheetData>
  <mergeCells count="13">
    <mergeCell ref="A14:C14"/>
    <mergeCell ref="A73:A75"/>
    <mergeCell ref="B73:B74"/>
    <mergeCell ref="B75:C75"/>
    <mergeCell ref="A76:C76"/>
    <mergeCell ref="A15:A60"/>
    <mergeCell ref="B15:B29"/>
    <mergeCell ref="B30:B44"/>
    <mergeCell ref="B45:B59"/>
    <mergeCell ref="B60:C60"/>
    <mergeCell ref="A61:A72"/>
    <mergeCell ref="B61:B71"/>
    <mergeCell ref="B72:C72"/>
  </mergeCells>
  <pageMargins left="0.7" right="0.7" top="0.75" bottom="0.75" header="0.3" footer="0.3"/>
  <pageSetup paperSize="9" scale="9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869BA86B4834E82E7C4663272497B" ma:contentTypeVersion="12" ma:contentTypeDescription="Een nieuw document maken." ma:contentTypeScope="" ma:versionID="82ac974f604a6b077602deea8978f5da">
  <xsd:schema xmlns:xsd="http://www.w3.org/2001/XMLSchema" xmlns:xs="http://www.w3.org/2001/XMLSchema" xmlns:p="http://schemas.microsoft.com/office/2006/metadata/properties" xmlns:ns2="0e131338-60f6-4e30-bc4d-f35220754ff1" xmlns:ns3="ceeae0c4-f3ff-4153-af2f-582bafa5e89e" targetNamespace="http://schemas.microsoft.com/office/2006/metadata/properties" ma:root="true" ma:fieldsID="c9f371c4565235b311225ea77de69908" ns2:_="" ns3:_="">
    <xsd:import namespace="0e131338-60f6-4e30-bc4d-f35220754ff1"/>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131338-60f6-4e30-bc4d-f35220754f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CB37A8-4048-4371-8EEC-EF6193C81030}">
  <ds:schemaRefs>
    <ds:schemaRef ds:uri="http://schemas.microsoft.com/sharepoint/v3/contenttype/forms"/>
  </ds:schemaRefs>
</ds:datastoreItem>
</file>

<file path=customXml/itemProps2.xml><?xml version="1.0" encoding="utf-8"?>
<ds:datastoreItem xmlns:ds="http://schemas.openxmlformats.org/officeDocument/2006/customXml" ds:itemID="{38658530-1E10-4BF9-88CD-F80D50D89D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131338-60f6-4e30-bc4d-f35220754ff1"/>
    <ds:schemaRef ds:uri="ceeae0c4-f3ff-4153-af2f-582bafa5e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D72200-18B5-4379-913D-A0433D523B6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2273f-9748-47ff-a686-f41c63f72695"/>
    <ds:schemaRef ds:uri="http://purl.org/dc/terms/"/>
    <ds:schemaRef ds:uri="34c16447-3b80-4395-b809-e2d75f327c46"/>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Tabel 1 Trajectstarters</vt:lpstr>
      <vt:lpstr>Tabel 2 Uitschrijvingen</vt:lpstr>
      <vt:lpstr>Tabel 3 Trajectstarters genstud</vt:lpstr>
      <vt:lpstr>Tabel 4 Trajectstarters lftd</vt:lpstr>
      <vt:lpstr>Tabel 5 Diploma's</vt:lpstr>
      <vt:lpstr>'Tabel 1 Trajectstarters'!Afdrukbereik</vt:lpstr>
    </vt:vector>
  </TitlesOfParts>
  <Manager/>
  <Company>IBM Incorporated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Mouha, Tessa</dc:creator>
  <cp:keywords/>
  <dc:description/>
  <cp:lastModifiedBy>Rolle Sinja</cp:lastModifiedBy>
  <cp:revision/>
  <cp:lastPrinted>2020-12-17T15:17:58Z</cp:lastPrinted>
  <dcterms:created xsi:type="dcterms:W3CDTF">2020-12-02T14:43:37Z</dcterms:created>
  <dcterms:modified xsi:type="dcterms:W3CDTF">2021-01-05T13:35:16Z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0x010100249869BA86B4834E82E7C4663272497B</vt:lpwstr>
  </property>
</Properties>
</file>