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0-2021/220/"/>
    </mc:Choice>
  </mc:AlternateContent>
  <xr:revisionPtr revIDLastSave="3" documentId="8_{2EE81461-7021-4700-9AAE-94B957E6614B}" xr6:coauthVersionLast="45" xr6:coauthVersionMax="45" xr10:uidLastSave="{1DAA9D6A-6A1B-463C-98AE-ABCED694FDC3}"/>
  <bookViews>
    <workbookView xWindow="-120" yWindow="-120" windowWidth="29040" windowHeight="15840" xr2:uid="{9C38D8F9-316F-44EF-96A2-60262D71A22E}"/>
  </bookViews>
  <sheets>
    <sheet name="Deelvragen 1 en 2" sheetId="1" r:id="rId1"/>
    <sheet name="Overzicht beheerplann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D31" i="1"/>
  <c r="D29" i="1"/>
  <c r="D9" i="1"/>
  <c r="D8" i="1"/>
</calcChain>
</file>

<file path=xl/sharedStrings.xml><?xml version="1.0" encoding="utf-8"?>
<sst xmlns="http://schemas.openxmlformats.org/spreadsheetml/2006/main" count="389" uniqueCount="140">
  <si>
    <t>Geplande kapwerken augustus 2020 - 15 maart 2021</t>
  </si>
  <si>
    <t>Waterweg</t>
  </si>
  <si>
    <t>Gemeente(n)</t>
  </si>
  <si>
    <t>Lengte kapwerken (m)</t>
  </si>
  <si>
    <t>Oppervlakte kapwerken (m²)</t>
  </si>
  <si>
    <t>Belangrijkste bomen</t>
  </si>
  <si>
    <t>Rooing of Periodiek</t>
  </si>
  <si>
    <t>Goede natuurpraktijk</t>
  </si>
  <si>
    <t>Vergunning aangevraagd</t>
  </si>
  <si>
    <t>Vergunning verkregen</t>
  </si>
  <si>
    <t>Opmerkingen</t>
  </si>
  <si>
    <t>Oude Dender</t>
  </si>
  <si>
    <t>Dendermonde</t>
  </si>
  <si>
    <t>wilg</t>
  </si>
  <si>
    <t>Periodiek</t>
  </si>
  <si>
    <t>ja</t>
  </si>
  <si>
    <t>Dender</t>
  </si>
  <si>
    <t>Moervaart en Boven-Durme</t>
  </si>
  <si>
    <t>Leie</t>
  </si>
  <si>
    <t>Wervik, Menen, Wevelgem, Kortrijk, Kuurne, Harelbeke, Waregem, Wielsbeke, Zulte, Dentergem, Deinze</t>
  </si>
  <si>
    <t>Kanaal Roeselare-Leie</t>
  </si>
  <si>
    <t>Roeselare, Izegem, ingelmunster, Oostrozebeke, Wielsbeke</t>
  </si>
  <si>
    <t>Kanaal Gent - Oostende</t>
  </si>
  <si>
    <t>Oostkamp</t>
  </si>
  <si>
    <t>populier</t>
  </si>
  <si>
    <t>Rooing</t>
  </si>
  <si>
    <t>Kanaal Gent- Oostende</t>
  </si>
  <si>
    <t xml:space="preserve">Brugge </t>
  </si>
  <si>
    <t>Kanaal Gent-Oostende</t>
  </si>
  <si>
    <t>Jabbeke</t>
  </si>
  <si>
    <t>nee</t>
  </si>
  <si>
    <t>Kanaal Gent-Oostende (Ringvaart - keersluis Beernem)</t>
  </si>
  <si>
    <t>Deinze, Lievegem, Aalter, Beernem</t>
  </si>
  <si>
    <t>Leopoldkanaal</t>
  </si>
  <si>
    <t>Assenede, Watervliet, Sint-Laureins, Maldegem, Damme, Brugge en Knokk-Heist</t>
  </si>
  <si>
    <t>Zuidervaart</t>
  </si>
  <si>
    <t>Oostkamp, Brugge en Damme</t>
  </si>
  <si>
    <t>Afleidingskanaal van de Leie</t>
  </si>
  <si>
    <t>Deinze, Lievegem, Eeklo, Maldegem, Damme, Brugge en Knokke-Heist</t>
  </si>
  <si>
    <t>Sint-Laureins</t>
  </si>
  <si>
    <t>550 stuks</t>
  </si>
  <si>
    <t>nvt</t>
  </si>
  <si>
    <t>Lokanaal</t>
  </si>
  <si>
    <t>Lo-Reninge</t>
  </si>
  <si>
    <t>56 stuks</t>
  </si>
  <si>
    <t>Ijzer</t>
  </si>
  <si>
    <t>Alveringem</t>
  </si>
  <si>
    <t>wilg en sleedoorn</t>
  </si>
  <si>
    <t>Kanaal Ieper-Ijzer</t>
  </si>
  <si>
    <t>Boezinge/Ieper</t>
  </si>
  <si>
    <t>es</t>
  </si>
  <si>
    <t>Netekanaal</t>
  </si>
  <si>
    <t>Zandhoven</t>
  </si>
  <si>
    <t>wiepen</t>
  </si>
  <si>
    <t>Nijlen</t>
  </si>
  <si>
    <t>Ranst</t>
  </si>
  <si>
    <t>Lier</t>
  </si>
  <si>
    <t>Duffel</t>
  </si>
  <si>
    <t>Kanaal Leuven-Dijle</t>
  </si>
  <si>
    <t>Leuven</t>
  </si>
  <si>
    <t>Kanaal naar Charleroi</t>
  </si>
  <si>
    <t>Halle</t>
  </si>
  <si>
    <t>Zeekanaal Brussel-Schelde</t>
  </si>
  <si>
    <t>Grimbergen</t>
  </si>
  <si>
    <t>Bornem</t>
  </si>
  <si>
    <t>Kleine Nete</t>
  </si>
  <si>
    <t>Grobbendonk t.e.m. Lier</t>
  </si>
  <si>
    <t>Grote Nete</t>
  </si>
  <si>
    <t>Oosterlo t.e.m. Lier</t>
  </si>
  <si>
    <t>Beneden Nete</t>
  </si>
  <si>
    <t>Lier t.e.m. Rumst</t>
  </si>
  <si>
    <t>Demer</t>
  </si>
  <si>
    <t>Diest t.e.m. Haacht</t>
  </si>
  <si>
    <t>wilgen en struiken</t>
  </si>
  <si>
    <t>Dijle en Zenne</t>
  </si>
  <si>
    <t>Haacht t.e.m. Mechelen + Zemst - Mechelen</t>
  </si>
  <si>
    <t>struiken</t>
  </si>
  <si>
    <t>Zeeschelde</t>
  </si>
  <si>
    <t>Kruibeke</t>
  </si>
  <si>
    <t xml:space="preserve"> populieren</t>
  </si>
  <si>
    <t>populieren</t>
  </si>
  <si>
    <t>Maas</t>
  </si>
  <si>
    <t>Maasmechelen</t>
  </si>
  <si>
    <t>wilgenstruweel</t>
  </si>
  <si>
    <t xml:space="preserve">Periodiek </t>
  </si>
  <si>
    <t>Ja</t>
  </si>
  <si>
    <t>Groenbeheerplan
Albertkanaal, Kempische kanalen,
Schelde-Rijnverbinding en de Gemeenschappelijke Maas (Landmax, 2019)</t>
  </si>
  <si>
    <t>Dilsen- Stokkem</t>
  </si>
  <si>
    <t>Maaseik</t>
  </si>
  <si>
    <t>Albertkanaal</t>
  </si>
  <si>
    <t>Geel</t>
  </si>
  <si>
    <t>Groenbeheerplan
Albertkanaal, Kempische kanalen,
Schelde-Rijnverbinding en de Gemeenschappelijke Maas (Landmax, 2019) en Langs spoorlijn waarvoor vrijstelling</t>
  </si>
  <si>
    <t>Bilzen</t>
  </si>
  <si>
    <t>Wilg</t>
  </si>
  <si>
    <t xml:space="preserve">Groenbeheerplan
Albertkanaal, Kempische kanalen,
Schelde-Rijnverbinding en de Gemeenschappelijke Maas (Landmax, 2019) </t>
  </si>
  <si>
    <t xml:space="preserve">Waterloop/District </t>
  </si>
  <si>
    <t>Datum</t>
  </si>
  <si>
    <t>Opmerking</t>
  </si>
  <si>
    <t>Ringvaart</t>
  </si>
  <si>
    <t>&gt; 2021</t>
  </si>
  <si>
    <t>Toeristische Leie</t>
  </si>
  <si>
    <t>Gentse binnenwateren</t>
  </si>
  <si>
    <t xml:space="preserve">Boven-Schelde </t>
  </si>
  <si>
    <t>Kanaal Bossuit-Kortrijk</t>
  </si>
  <si>
    <t>Actualisatie ikv projecten Seine-Schelde onder de vorm van een natuurbeheerplan.</t>
  </si>
  <si>
    <t>Moervaart</t>
  </si>
  <si>
    <t>Ecologische opvolging via opdrachten aan het INBO.</t>
  </si>
  <si>
    <t>In opmaak.</t>
  </si>
  <si>
    <t>Damse vaart</t>
  </si>
  <si>
    <t>Bembeheerplan en bomenplan. Natuurbeheerplan in opmaak ism prov. W-Vl. Planning 2021</t>
  </si>
  <si>
    <t>Kanaal Plassendale-Nieuwpoort</t>
  </si>
  <si>
    <t>IJzer</t>
  </si>
  <si>
    <t>Ecologische opvolging via opdrachten aan het INBO. 2010 en 2015</t>
  </si>
  <si>
    <t>Kanaal Ieper-IJzer</t>
  </si>
  <si>
    <t>Bergenvaart</t>
  </si>
  <si>
    <t>Kanaal Nieuwpoort-Duinkerke</t>
  </si>
  <si>
    <t>District 1 (Dendermonde)</t>
  </si>
  <si>
    <t>District 2 (Kruibeke)</t>
  </si>
  <si>
    <t>District 3 (Duffel)</t>
  </si>
  <si>
    <t>Visie in opmaak door INBO</t>
  </si>
  <si>
    <t>District 4 (Mechelen)</t>
  </si>
  <si>
    <t>District 5 (Vilvoorde)</t>
  </si>
  <si>
    <t>In opmaak</t>
  </si>
  <si>
    <t>District 6 (Kampenhout)</t>
  </si>
  <si>
    <t>Opgemaakt door landmax</t>
  </si>
  <si>
    <t>Zuidwillemsvaart</t>
  </si>
  <si>
    <t>Kanaal Briegden Neerharen</t>
  </si>
  <si>
    <t>Kanaal Bocholt - Herentals</t>
  </si>
  <si>
    <t>Kanaal Dessel - Kwaadmechelen</t>
  </si>
  <si>
    <t>Kanaal Dessel - Turnhout - Schoten</t>
  </si>
  <si>
    <t>Schelde - Rijnkanaal</t>
  </si>
  <si>
    <t>Kanaal naar Beverlo</t>
  </si>
  <si>
    <t>GBP in opmaak</t>
  </si>
  <si>
    <t>Niet ikv GBP maar ikv Sigma</t>
  </si>
  <si>
    <t>Inventarisatie bermen tbv GBP is gebeurd</t>
  </si>
  <si>
    <t>Draft rapport klaar, ligt informeel voor bij ANB &amp; INBO</t>
  </si>
  <si>
    <t>Draft rapport besproken met ANB, omgevingsvergunning vegetatiewijziging in te dienen</t>
  </si>
  <si>
    <t>Vergunning verloopt via Natuurinvest, omvorming naar ander bostype ikv Sigma.</t>
  </si>
  <si>
    <t>Vergunning verloopt via Natuurinvest. Omvorming ikv Sigma</t>
  </si>
  <si>
    <t>Groenbeheersplan waaronder de waterweg valt + al dan niet in opmaak of datum publicatie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</si>
</sst>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3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0" borderId="3" xfId="0" applyBorder="1"/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1102A-0CA3-4D2F-B918-D33E16F8BBAE}">
  <sheetPr>
    <pageSetUpPr fitToPage="1"/>
  </sheetPr>
  <dimension ref="A2:L52"/>
  <sheetViews>
    <sheetView tabSelected="1" zoomScale="70" zoomScaleNormal="70" workbookViewId="0">
      <selection activeCell="J27" sqref="J27"/>
    </sheetView>
  </sheetViews>
  <sheetFormatPr defaultRowHeight="15" x14ac:dyDescent="0.25"/>
  <cols>
    <col min="1" max="1" width="49" customWidth="1"/>
    <col min="2" max="2" width="58.28515625" customWidth="1"/>
    <col min="3" max="3" width="20.140625" bestFit="1" customWidth="1"/>
    <col min="4" max="4" width="26.28515625" customWidth="1"/>
    <col min="5" max="5" width="20.28515625" customWidth="1"/>
    <col min="6" max="6" width="18.7109375" customWidth="1"/>
    <col min="7" max="7" width="14.28515625" customWidth="1"/>
    <col min="8" max="8" width="13.42578125" customWidth="1"/>
    <col min="9" max="9" width="12.7109375" customWidth="1"/>
    <col min="10" max="10" width="37.28515625" customWidth="1"/>
    <col min="11" max="11" width="78.5703125" bestFit="1" customWidth="1"/>
  </cols>
  <sheetData>
    <row r="2" spans="1:12" x14ac:dyDescent="0.25">
      <c r="A2" t="s">
        <v>0</v>
      </c>
    </row>
    <row r="4" spans="1:12" s="4" customFormat="1" ht="47.4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  <c r="H4" s="2" t="s">
        <v>8</v>
      </c>
      <c r="I4" s="2" t="s">
        <v>9</v>
      </c>
      <c r="J4" s="12" t="s">
        <v>139</v>
      </c>
      <c r="K4" s="2" t="s">
        <v>10</v>
      </c>
    </row>
    <row r="5" spans="1:12" s="4" customFormat="1" ht="25.15" customHeight="1" x14ac:dyDescent="0.25">
      <c r="A5" s="5" t="s">
        <v>11</v>
      </c>
      <c r="B5" s="5" t="s">
        <v>12</v>
      </c>
      <c r="C5" s="6">
        <v>500</v>
      </c>
      <c r="D5" s="6">
        <v>1100</v>
      </c>
      <c r="E5" s="7" t="s">
        <v>13</v>
      </c>
      <c r="F5" s="7" t="s">
        <v>14</v>
      </c>
      <c r="G5" s="7" t="s">
        <v>15</v>
      </c>
      <c r="H5" s="7"/>
      <c r="I5" s="7"/>
      <c r="J5" s="7"/>
      <c r="K5" s="7"/>
      <c r="L5" s="16"/>
    </row>
    <row r="6" spans="1:12" s="4" customFormat="1" ht="25.15" customHeight="1" x14ac:dyDescent="0.25">
      <c r="A6" s="5" t="s">
        <v>16</v>
      </c>
      <c r="B6" s="5"/>
      <c r="C6" s="6">
        <v>25000</v>
      </c>
      <c r="D6" s="6">
        <v>40000</v>
      </c>
      <c r="E6" s="7" t="s">
        <v>13</v>
      </c>
      <c r="F6" s="7" t="s">
        <v>14</v>
      </c>
      <c r="G6" s="7" t="s">
        <v>15</v>
      </c>
      <c r="H6" s="7"/>
      <c r="I6" s="7"/>
      <c r="J6" s="7"/>
      <c r="K6" s="7"/>
      <c r="L6" s="16"/>
    </row>
    <row r="7" spans="1:12" s="4" customFormat="1" ht="25.15" customHeight="1" x14ac:dyDescent="0.25">
      <c r="A7" s="5" t="s">
        <v>17</v>
      </c>
      <c r="B7" s="5"/>
      <c r="C7" s="6">
        <v>14500</v>
      </c>
      <c r="D7" s="6">
        <v>7600</v>
      </c>
      <c r="E7" s="7" t="s">
        <v>13</v>
      </c>
      <c r="F7" s="7" t="s">
        <v>14</v>
      </c>
      <c r="G7" s="7" t="s">
        <v>15</v>
      </c>
      <c r="H7" s="7"/>
      <c r="I7" s="7"/>
      <c r="J7" s="7"/>
      <c r="K7" s="7"/>
      <c r="L7" s="16"/>
    </row>
    <row r="8" spans="1:12" s="4" customFormat="1" ht="31.9" customHeight="1" x14ac:dyDescent="0.25">
      <c r="A8" s="5" t="s">
        <v>18</v>
      </c>
      <c r="B8" s="8" t="s">
        <v>19</v>
      </c>
      <c r="C8" s="6">
        <v>4500</v>
      </c>
      <c r="D8" s="6">
        <f>C8*3</f>
        <v>13500</v>
      </c>
      <c r="E8" s="7" t="s">
        <v>13</v>
      </c>
      <c r="F8" s="7" t="s">
        <v>14</v>
      </c>
      <c r="G8" s="7" t="s">
        <v>15</v>
      </c>
      <c r="H8" s="7"/>
      <c r="I8" s="7"/>
      <c r="J8" s="7"/>
      <c r="K8" s="7"/>
      <c r="L8" s="16"/>
    </row>
    <row r="9" spans="1:12" s="4" customFormat="1" ht="25.15" customHeight="1" x14ac:dyDescent="0.25">
      <c r="A9" s="5" t="s">
        <v>20</v>
      </c>
      <c r="B9" s="5" t="s">
        <v>21</v>
      </c>
      <c r="C9" s="6">
        <v>3600</v>
      </c>
      <c r="D9" s="6">
        <f>C9*1.5</f>
        <v>5400</v>
      </c>
      <c r="E9" s="7" t="s">
        <v>13</v>
      </c>
      <c r="F9" s="7" t="s">
        <v>14</v>
      </c>
      <c r="G9" s="7" t="s">
        <v>15</v>
      </c>
      <c r="H9" s="7"/>
      <c r="I9" s="7"/>
      <c r="J9" s="7"/>
      <c r="K9" s="7"/>
      <c r="L9" s="16"/>
    </row>
    <row r="10" spans="1:12" s="4" customFormat="1" ht="25.15" customHeight="1" x14ac:dyDescent="0.25">
      <c r="A10" s="5" t="s">
        <v>22</v>
      </c>
      <c r="B10" s="5" t="s">
        <v>23</v>
      </c>
      <c r="C10" s="6">
        <v>665</v>
      </c>
      <c r="D10" s="6"/>
      <c r="E10" s="7" t="s">
        <v>24</v>
      </c>
      <c r="F10" s="7" t="s">
        <v>25</v>
      </c>
      <c r="G10" s="7" t="s">
        <v>15</v>
      </c>
      <c r="H10" s="7"/>
      <c r="I10" s="7"/>
      <c r="J10" s="7"/>
      <c r="K10" s="7"/>
      <c r="L10" s="16"/>
    </row>
    <row r="11" spans="1:12" s="4" customFormat="1" ht="25.15" customHeight="1" x14ac:dyDescent="0.25">
      <c r="A11" s="5" t="s">
        <v>26</v>
      </c>
      <c r="B11" s="5" t="s">
        <v>27</v>
      </c>
      <c r="C11" s="6">
        <v>385</v>
      </c>
      <c r="D11" s="6"/>
      <c r="E11" s="7" t="s">
        <v>24</v>
      </c>
      <c r="F11" s="7" t="s">
        <v>25</v>
      </c>
      <c r="G11" s="7" t="s">
        <v>15</v>
      </c>
      <c r="H11" s="7"/>
      <c r="I11" s="7"/>
      <c r="J11" s="7"/>
      <c r="K11" s="7"/>
      <c r="L11" s="16"/>
    </row>
    <row r="12" spans="1:12" s="4" customFormat="1" ht="25.15" customHeight="1" x14ac:dyDescent="0.25">
      <c r="A12" s="5" t="s">
        <v>28</v>
      </c>
      <c r="B12" s="5" t="s">
        <v>29</v>
      </c>
      <c r="C12" s="6">
        <v>3000</v>
      </c>
      <c r="D12" s="6">
        <v>6000</v>
      </c>
      <c r="E12" s="7" t="s">
        <v>13</v>
      </c>
      <c r="F12" s="7" t="s">
        <v>14</v>
      </c>
      <c r="G12" s="7" t="s">
        <v>15</v>
      </c>
      <c r="H12" s="7" t="s">
        <v>30</v>
      </c>
      <c r="I12" s="7"/>
      <c r="J12" s="7"/>
      <c r="K12" s="7"/>
      <c r="L12" s="16"/>
    </row>
    <row r="13" spans="1:12" s="4" customFormat="1" ht="25.15" customHeight="1" x14ac:dyDescent="0.25">
      <c r="A13" s="5" t="s">
        <v>31</v>
      </c>
      <c r="B13" s="5" t="s">
        <v>32</v>
      </c>
      <c r="C13" s="6">
        <v>8500</v>
      </c>
      <c r="D13" s="6">
        <v>34000</v>
      </c>
      <c r="E13" s="7" t="s">
        <v>13</v>
      </c>
      <c r="F13" s="7" t="s">
        <v>14</v>
      </c>
      <c r="G13" s="7" t="s">
        <v>15</v>
      </c>
      <c r="H13" s="7" t="s">
        <v>30</v>
      </c>
      <c r="I13" s="7"/>
      <c r="J13" s="7"/>
      <c r="K13" s="7"/>
      <c r="L13" s="16"/>
    </row>
    <row r="14" spans="1:12" s="4" customFormat="1" ht="33.6" customHeight="1" x14ac:dyDescent="0.25">
      <c r="A14" s="5" t="s">
        <v>33</v>
      </c>
      <c r="B14" s="8" t="s">
        <v>34</v>
      </c>
      <c r="C14" s="6">
        <v>27600</v>
      </c>
      <c r="D14" s="6">
        <v>27600</v>
      </c>
      <c r="E14" s="7" t="s">
        <v>13</v>
      </c>
      <c r="F14" s="7" t="s">
        <v>14</v>
      </c>
      <c r="G14" s="7" t="s">
        <v>15</v>
      </c>
      <c r="H14" s="7" t="s">
        <v>30</v>
      </c>
      <c r="I14" s="7"/>
      <c r="J14" s="7"/>
      <c r="K14" s="7"/>
      <c r="L14" s="16"/>
    </row>
    <row r="15" spans="1:12" s="4" customFormat="1" ht="25.15" customHeight="1" x14ac:dyDescent="0.25">
      <c r="A15" s="5" t="s">
        <v>35</v>
      </c>
      <c r="B15" s="5" t="s">
        <v>36</v>
      </c>
      <c r="C15" s="6">
        <v>4500</v>
      </c>
      <c r="D15" s="6">
        <v>4500</v>
      </c>
      <c r="E15" s="7" t="s">
        <v>13</v>
      </c>
      <c r="F15" s="7" t="s">
        <v>14</v>
      </c>
      <c r="G15" s="7" t="s">
        <v>15</v>
      </c>
      <c r="H15" s="7" t="s">
        <v>30</v>
      </c>
      <c r="I15" s="7"/>
      <c r="J15" s="7"/>
      <c r="K15" s="7"/>
      <c r="L15" s="16"/>
    </row>
    <row r="16" spans="1:12" s="4" customFormat="1" ht="25.15" customHeight="1" x14ac:dyDescent="0.25">
      <c r="A16" s="5" t="s">
        <v>37</v>
      </c>
      <c r="B16" s="5" t="s">
        <v>38</v>
      </c>
      <c r="C16" s="6">
        <v>28200</v>
      </c>
      <c r="D16" s="6">
        <v>84600</v>
      </c>
      <c r="E16" s="7" t="s">
        <v>13</v>
      </c>
      <c r="F16" s="7" t="s">
        <v>14</v>
      </c>
      <c r="G16" s="7" t="s">
        <v>15</v>
      </c>
      <c r="H16" s="7" t="s">
        <v>30</v>
      </c>
      <c r="I16" s="7"/>
      <c r="J16" s="7"/>
      <c r="K16" s="7"/>
      <c r="L16" s="16"/>
    </row>
    <row r="17" spans="1:12" s="4" customFormat="1" ht="25.15" customHeight="1" x14ac:dyDescent="0.25">
      <c r="A17" s="5" t="s">
        <v>33</v>
      </c>
      <c r="B17" s="5" t="s">
        <v>39</v>
      </c>
      <c r="C17" s="6" t="s">
        <v>40</v>
      </c>
      <c r="D17" s="6" t="s">
        <v>41</v>
      </c>
      <c r="E17" s="7" t="s">
        <v>24</v>
      </c>
      <c r="F17" s="7" t="s">
        <v>25</v>
      </c>
      <c r="G17" s="7" t="s">
        <v>15</v>
      </c>
      <c r="H17" s="7" t="s">
        <v>15</v>
      </c>
      <c r="I17" s="7" t="s">
        <v>15</v>
      </c>
      <c r="J17" s="7"/>
      <c r="K17" s="7"/>
      <c r="L17" s="16"/>
    </row>
    <row r="18" spans="1:12" s="4" customFormat="1" ht="25.15" customHeight="1" x14ac:dyDescent="0.25">
      <c r="A18" s="5" t="s">
        <v>42</v>
      </c>
      <c r="B18" s="5" t="s">
        <v>43</v>
      </c>
      <c r="C18" s="6" t="s">
        <v>44</v>
      </c>
      <c r="D18" s="6" t="s">
        <v>41</v>
      </c>
      <c r="E18" s="7" t="s">
        <v>24</v>
      </c>
      <c r="F18" s="7" t="s">
        <v>25</v>
      </c>
      <c r="G18" s="7" t="s">
        <v>15</v>
      </c>
      <c r="H18" s="7" t="s">
        <v>30</v>
      </c>
      <c r="I18" s="7"/>
      <c r="J18" s="7"/>
      <c r="K18" s="7"/>
      <c r="L18" s="16"/>
    </row>
    <row r="19" spans="1:12" s="4" customFormat="1" ht="25.15" customHeight="1" x14ac:dyDescent="0.25">
      <c r="A19" s="5" t="s">
        <v>45</v>
      </c>
      <c r="B19" s="5" t="s">
        <v>46</v>
      </c>
      <c r="C19" s="6">
        <v>5000</v>
      </c>
      <c r="D19" s="6">
        <v>15000</v>
      </c>
      <c r="E19" s="7" t="s">
        <v>47</v>
      </c>
      <c r="F19" s="7" t="s">
        <v>14</v>
      </c>
      <c r="G19" s="7" t="s">
        <v>15</v>
      </c>
      <c r="H19" s="7" t="s">
        <v>30</v>
      </c>
      <c r="I19" s="7" t="s">
        <v>15</v>
      </c>
      <c r="J19" s="7"/>
      <c r="K19" s="7"/>
      <c r="L19" s="16"/>
    </row>
    <row r="20" spans="1:12" s="4" customFormat="1" ht="25.15" customHeight="1" x14ac:dyDescent="0.25">
      <c r="A20" s="5" t="s">
        <v>45</v>
      </c>
      <c r="B20" s="5" t="s">
        <v>43</v>
      </c>
      <c r="C20" s="6">
        <v>10000</v>
      </c>
      <c r="D20" s="6">
        <v>20000</v>
      </c>
      <c r="E20" s="7" t="s">
        <v>47</v>
      </c>
      <c r="F20" s="7" t="s">
        <v>14</v>
      </c>
      <c r="G20" s="7" t="s">
        <v>15</v>
      </c>
      <c r="H20" s="7" t="s">
        <v>30</v>
      </c>
      <c r="I20" s="7" t="s">
        <v>15</v>
      </c>
      <c r="J20" s="7"/>
      <c r="K20" s="7"/>
      <c r="L20" s="16"/>
    </row>
    <row r="21" spans="1:12" s="4" customFormat="1" ht="25.15" customHeight="1" x14ac:dyDescent="0.25">
      <c r="A21" s="5" t="s">
        <v>48</v>
      </c>
      <c r="B21" s="5" t="s">
        <v>49</v>
      </c>
      <c r="C21" s="6">
        <v>115</v>
      </c>
      <c r="D21" s="6"/>
      <c r="E21" s="7" t="s">
        <v>50</v>
      </c>
      <c r="F21" s="7" t="s">
        <v>25</v>
      </c>
      <c r="G21" s="7" t="s">
        <v>15</v>
      </c>
      <c r="H21" s="7" t="s">
        <v>30</v>
      </c>
      <c r="I21" s="7"/>
      <c r="J21" s="7"/>
      <c r="K21" s="7"/>
      <c r="L21" s="16"/>
    </row>
    <row r="22" spans="1:12" s="4" customFormat="1" ht="25.15" customHeight="1" x14ac:dyDescent="0.25">
      <c r="A22" s="5" t="s">
        <v>51</v>
      </c>
      <c r="B22" s="5" t="s">
        <v>52</v>
      </c>
      <c r="C22" s="6">
        <v>2000</v>
      </c>
      <c r="D22" s="6">
        <v>4400</v>
      </c>
      <c r="E22" s="7" t="s">
        <v>53</v>
      </c>
      <c r="F22" s="7" t="s">
        <v>14</v>
      </c>
      <c r="G22" s="7" t="s">
        <v>15</v>
      </c>
      <c r="H22" s="7" t="s">
        <v>30</v>
      </c>
      <c r="I22" s="7"/>
      <c r="J22" s="9" t="s">
        <v>132</v>
      </c>
      <c r="K22" s="10" t="s">
        <v>134</v>
      </c>
      <c r="L22" s="16"/>
    </row>
    <row r="23" spans="1:12" s="4" customFormat="1" ht="25.15" customHeight="1" x14ac:dyDescent="0.25">
      <c r="A23" s="5" t="s">
        <v>51</v>
      </c>
      <c r="B23" s="5" t="s">
        <v>54</v>
      </c>
      <c r="C23" s="6">
        <v>1500</v>
      </c>
      <c r="D23" s="6">
        <v>3300</v>
      </c>
      <c r="E23" s="7" t="s">
        <v>53</v>
      </c>
      <c r="F23" s="7" t="s">
        <v>14</v>
      </c>
      <c r="G23" s="7" t="s">
        <v>15</v>
      </c>
      <c r="H23" s="7" t="s">
        <v>30</v>
      </c>
      <c r="I23" s="7"/>
      <c r="J23" s="9" t="s">
        <v>132</v>
      </c>
      <c r="K23" s="10" t="s">
        <v>134</v>
      </c>
      <c r="L23" s="16"/>
    </row>
    <row r="24" spans="1:12" s="4" customFormat="1" ht="31.9" customHeight="1" x14ac:dyDescent="0.25">
      <c r="A24" s="5" t="s">
        <v>51</v>
      </c>
      <c r="B24" s="5" t="s">
        <v>55</v>
      </c>
      <c r="C24" s="6">
        <v>2000</v>
      </c>
      <c r="D24" s="6">
        <v>4400</v>
      </c>
      <c r="E24" s="7" t="s">
        <v>53</v>
      </c>
      <c r="F24" s="7" t="s">
        <v>14</v>
      </c>
      <c r="G24" s="7" t="s">
        <v>15</v>
      </c>
      <c r="H24" s="7" t="s">
        <v>30</v>
      </c>
      <c r="I24" s="7"/>
      <c r="J24" s="9" t="s">
        <v>132</v>
      </c>
      <c r="K24" s="10" t="s">
        <v>134</v>
      </c>
      <c r="L24" s="16"/>
    </row>
    <row r="25" spans="1:12" ht="25.15" customHeight="1" x14ac:dyDescent="0.25">
      <c r="A25" s="5" t="s">
        <v>51</v>
      </c>
      <c r="B25" s="5" t="s">
        <v>56</v>
      </c>
      <c r="C25" s="6">
        <v>5000</v>
      </c>
      <c r="D25" s="6">
        <v>5000</v>
      </c>
      <c r="E25" s="7" t="s">
        <v>53</v>
      </c>
      <c r="F25" s="7" t="s">
        <v>14</v>
      </c>
      <c r="G25" s="7" t="s">
        <v>15</v>
      </c>
      <c r="H25" s="7" t="s">
        <v>30</v>
      </c>
      <c r="I25" s="7"/>
      <c r="J25" s="9" t="s">
        <v>132</v>
      </c>
      <c r="K25" s="10" t="s">
        <v>134</v>
      </c>
    </row>
    <row r="26" spans="1:12" ht="25.15" customHeight="1" x14ac:dyDescent="0.25">
      <c r="A26" s="5" t="s">
        <v>51</v>
      </c>
      <c r="B26" s="5" t="s">
        <v>57</v>
      </c>
      <c r="C26" s="6">
        <v>1000</v>
      </c>
      <c r="D26" s="6">
        <v>2200</v>
      </c>
      <c r="E26" s="7" t="s">
        <v>53</v>
      </c>
      <c r="F26" s="7" t="s">
        <v>14</v>
      </c>
      <c r="G26" s="7" t="s">
        <v>15</v>
      </c>
      <c r="H26" s="7" t="s">
        <v>30</v>
      </c>
      <c r="I26" s="7"/>
      <c r="J26" s="9" t="s">
        <v>132</v>
      </c>
      <c r="K26" s="10" t="s">
        <v>134</v>
      </c>
    </row>
    <row r="27" spans="1:12" ht="25.15" customHeight="1" x14ac:dyDescent="0.25">
      <c r="A27" s="5" t="s">
        <v>58</v>
      </c>
      <c r="B27" s="5" t="s">
        <v>59</v>
      </c>
      <c r="C27" s="6">
        <v>1300</v>
      </c>
      <c r="D27" s="6">
        <v>795</v>
      </c>
      <c r="E27" s="7" t="s">
        <v>53</v>
      </c>
      <c r="F27" s="7" t="s">
        <v>14</v>
      </c>
      <c r="G27" s="7" t="s">
        <v>15</v>
      </c>
      <c r="H27" s="7" t="s">
        <v>30</v>
      </c>
      <c r="I27" s="7"/>
      <c r="J27" s="9" t="s">
        <v>132</v>
      </c>
      <c r="K27" s="10" t="s">
        <v>135</v>
      </c>
    </row>
    <row r="28" spans="1:12" ht="25.15" customHeight="1" x14ac:dyDescent="0.25">
      <c r="A28" s="5" t="s">
        <v>60</v>
      </c>
      <c r="B28" s="5" t="s">
        <v>61</v>
      </c>
      <c r="C28" s="6">
        <v>740</v>
      </c>
      <c r="D28" s="6">
        <v>150</v>
      </c>
      <c r="E28" s="7"/>
      <c r="F28" s="7" t="s">
        <v>25</v>
      </c>
      <c r="G28" s="7"/>
      <c r="H28" s="7" t="s">
        <v>30</v>
      </c>
      <c r="I28" s="7"/>
      <c r="J28" s="9" t="s">
        <v>132</v>
      </c>
      <c r="K28" s="10" t="s">
        <v>135</v>
      </c>
    </row>
    <row r="29" spans="1:12" ht="25.15" customHeight="1" x14ac:dyDescent="0.25">
      <c r="A29" s="5" t="s">
        <v>62</v>
      </c>
      <c r="B29" s="5" t="s">
        <v>63</v>
      </c>
      <c r="C29" s="6">
        <v>750</v>
      </c>
      <c r="D29" s="6">
        <f>750*3</f>
        <v>2250</v>
      </c>
      <c r="E29" s="7"/>
      <c r="F29" s="7" t="s">
        <v>14</v>
      </c>
      <c r="G29" s="7"/>
      <c r="H29" s="7" t="s">
        <v>30</v>
      </c>
      <c r="I29" s="7"/>
      <c r="J29" s="9" t="s">
        <v>132</v>
      </c>
      <c r="K29" s="10" t="s">
        <v>135</v>
      </c>
    </row>
    <row r="30" spans="1:12" ht="25.15" customHeight="1" x14ac:dyDescent="0.25">
      <c r="A30" s="5" t="s">
        <v>62</v>
      </c>
      <c r="B30" s="5" t="s">
        <v>64</v>
      </c>
      <c r="C30" s="6"/>
      <c r="D30" s="6">
        <v>1000</v>
      </c>
      <c r="E30" s="7"/>
      <c r="F30" s="7" t="s">
        <v>14</v>
      </c>
      <c r="G30" s="7"/>
      <c r="H30" s="7" t="s">
        <v>30</v>
      </c>
      <c r="I30" s="7"/>
      <c r="J30" s="9" t="s">
        <v>132</v>
      </c>
      <c r="K30" s="10" t="s">
        <v>136</v>
      </c>
    </row>
    <row r="31" spans="1:12" ht="25.15" customHeight="1" x14ac:dyDescent="0.25">
      <c r="A31" s="5" t="s">
        <v>65</v>
      </c>
      <c r="B31" s="5" t="s">
        <v>66</v>
      </c>
      <c r="C31" s="6"/>
      <c r="D31" s="6">
        <f>31590+18025</f>
        <v>49615</v>
      </c>
      <c r="E31" s="7" t="s">
        <v>53</v>
      </c>
      <c r="F31" s="7" t="s">
        <v>14</v>
      </c>
      <c r="G31" s="7" t="s">
        <v>15</v>
      </c>
      <c r="H31" s="7" t="s">
        <v>30</v>
      </c>
      <c r="I31" s="7"/>
      <c r="J31" s="9" t="s">
        <v>132</v>
      </c>
      <c r="K31" s="10" t="s">
        <v>136</v>
      </c>
    </row>
    <row r="32" spans="1:12" ht="25.15" customHeight="1" x14ac:dyDescent="0.25">
      <c r="A32" s="5" t="s">
        <v>67</v>
      </c>
      <c r="B32" s="5" t="s">
        <v>68</v>
      </c>
      <c r="C32" s="6"/>
      <c r="D32" s="6">
        <f>11165+1150</f>
        <v>12315</v>
      </c>
      <c r="E32" s="7" t="s">
        <v>53</v>
      </c>
      <c r="F32" s="7" t="s">
        <v>14</v>
      </c>
      <c r="G32" s="7" t="s">
        <v>15</v>
      </c>
      <c r="H32" s="7" t="s">
        <v>30</v>
      </c>
      <c r="I32" s="7"/>
      <c r="J32" s="9" t="s">
        <v>133</v>
      </c>
      <c r="K32" s="11" t="s">
        <v>137</v>
      </c>
    </row>
    <row r="33" spans="1:11" ht="34.15" customHeight="1" x14ac:dyDescent="0.25">
      <c r="A33" s="5" t="s">
        <v>69</v>
      </c>
      <c r="B33" s="5" t="s">
        <v>70</v>
      </c>
      <c r="C33" s="6"/>
      <c r="D33" s="6">
        <v>42559</v>
      </c>
      <c r="E33" s="7" t="s">
        <v>53</v>
      </c>
      <c r="F33" s="7" t="s">
        <v>14</v>
      </c>
      <c r="G33" s="7" t="s">
        <v>15</v>
      </c>
      <c r="H33" s="7" t="s">
        <v>30</v>
      </c>
      <c r="I33" s="7"/>
      <c r="J33" s="9" t="s">
        <v>133</v>
      </c>
      <c r="K33" s="11" t="s">
        <v>138</v>
      </c>
    </row>
    <row r="34" spans="1:11" ht="25.15" customHeight="1" x14ac:dyDescent="0.25">
      <c r="A34" s="5" t="s">
        <v>71</v>
      </c>
      <c r="B34" s="5" t="s">
        <v>72</v>
      </c>
      <c r="C34" s="6"/>
      <c r="D34" s="6">
        <v>14300</v>
      </c>
      <c r="E34" s="7" t="s">
        <v>73</v>
      </c>
      <c r="F34" s="7" t="s">
        <v>14</v>
      </c>
      <c r="G34" s="7" t="s">
        <v>15</v>
      </c>
      <c r="H34" s="7" t="s">
        <v>30</v>
      </c>
      <c r="I34" s="7"/>
      <c r="J34" s="9" t="s">
        <v>132</v>
      </c>
      <c r="K34" s="10" t="s">
        <v>134</v>
      </c>
    </row>
    <row r="35" spans="1:11" ht="25.15" customHeight="1" x14ac:dyDescent="0.25">
      <c r="A35" s="5" t="s">
        <v>74</v>
      </c>
      <c r="B35" s="5" t="s">
        <v>75</v>
      </c>
      <c r="C35" s="6"/>
      <c r="D35" s="6">
        <v>15797</v>
      </c>
      <c r="E35" s="7" t="s">
        <v>76</v>
      </c>
      <c r="F35" s="7" t="s">
        <v>14</v>
      </c>
      <c r="G35" s="7" t="s">
        <v>15</v>
      </c>
      <c r="H35" s="7" t="s">
        <v>30</v>
      </c>
      <c r="I35" s="7"/>
      <c r="J35" s="9" t="s">
        <v>132</v>
      </c>
      <c r="K35" s="10" t="s">
        <v>134</v>
      </c>
    </row>
    <row r="36" spans="1:11" ht="25.15" customHeight="1" x14ac:dyDescent="0.25">
      <c r="A36" s="5" t="s">
        <v>77</v>
      </c>
      <c r="B36" s="5" t="s">
        <v>78</v>
      </c>
      <c r="C36" s="6">
        <v>680</v>
      </c>
      <c r="D36" s="6">
        <v>204</v>
      </c>
      <c r="E36" s="7" t="s">
        <v>79</v>
      </c>
      <c r="F36" s="7" t="s">
        <v>25</v>
      </c>
      <c r="G36" s="7" t="s">
        <v>15</v>
      </c>
      <c r="H36" s="7" t="s">
        <v>15</v>
      </c>
      <c r="I36" s="7"/>
      <c r="J36" s="9" t="s">
        <v>132</v>
      </c>
      <c r="K36" s="10" t="s">
        <v>136</v>
      </c>
    </row>
    <row r="37" spans="1:11" ht="25.15" customHeight="1" x14ac:dyDescent="0.25">
      <c r="A37" s="5" t="s">
        <v>77</v>
      </c>
      <c r="B37" s="5" t="s">
        <v>12</v>
      </c>
      <c r="C37" s="6"/>
      <c r="D37" s="6">
        <v>17000</v>
      </c>
      <c r="E37" s="7" t="s">
        <v>80</v>
      </c>
      <c r="F37" s="7" t="s">
        <v>25</v>
      </c>
      <c r="G37" s="7" t="s">
        <v>15</v>
      </c>
      <c r="H37" s="7" t="s">
        <v>15</v>
      </c>
      <c r="I37" s="7"/>
      <c r="J37" s="9" t="s">
        <v>132</v>
      </c>
      <c r="K37" s="10" t="s">
        <v>136</v>
      </c>
    </row>
    <row r="38" spans="1:11" ht="75" x14ac:dyDescent="0.25">
      <c r="A38" s="13" t="s">
        <v>81</v>
      </c>
      <c r="B38" s="13" t="s">
        <v>82</v>
      </c>
      <c r="C38" s="10"/>
      <c r="D38" s="14">
        <v>2400</v>
      </c>
      <c r="E38" s="17" t="s">
        <v>83</v>
      </c>
      <c r="F38" s="17" t="s">
        <v>84</v>
      </c>
      <c r="G38" s="17" t="s">
        <v>85</v>
      </c>
      <c r="H38" s="17"/>
      <c r="I38" s="10"/>
      <c r="J38" s="11" t="s">
        <v>86</v>
      </c>
      <c r="K38" s="18"/>
    </row>
    <row r="39" spans="1:11" ht="75" x14ac:dyDescent="0.25">
      <c r="A39" s="13" t="s">
        <v>81</v>
      </c>
      <c r="B39" s="13" t="s">
        <v>82</v>
      </c>
      <c r="C39" s="10"/>
      <c r="D39" s="14">
        <v>2907</v>
      </c>
      <c r="E39" s="17" t="s">
        <v>83</v>
      </c>
      <c r="F39" s="17" t="s">
        <v>84</v>
      </c>
      <c r="G39" s="17" t="s">
        <v>85</v>
      </c>
      <c r="H39" s="17"/>
      <c r="I39" s="10"/>
      <c r="J39" s="11" t="s">
        <v>86</v>
      </c>
      <c r="K39" s="18"/>
    </row>
    <row r="40" spans="1:11" ht="75" x14ac:dyDescent="0.25">
      <c r="A40" s="13" t="s">
        <v>81</v>
      </c>
      <c r="B40" s="13" t="s">
        <v>87</v>
      </c>
      <c r="C40" s="10"/>
      <c r="D40" s="14">
        <v>2601</v>
      </c>
      <c r="E40" s="17" t="s">
        <v>83</v>
      </c>
      <c r="F40" s="17" t="s">
        <v>84</v>
      </c>
      <c r="G40" s="17" t="s">
        <v>85</v>
      </c>
      <c r="H40" s="17"/>
      <c r="I40" s="10"/>
      <c r="J40" s="11" t="s">
        <v>86</v>
      </c>
      <c r="K40" s="18"/>
    </row>
    <row r="41" spans="1:11" ht="75" x14ac:dyDescent="0.25">
      <c r="A41" s="13" t="s">
        <v>81</v>
      </c>
      <c r="B41" s="13" t="s">
        <v>88</v>
      </c>
      <c r="C41" s="10"/>
      <c r="D41" s="14">
        <v>100</v>
      </c>
      <c r="E41" s="17" t="s">
        <v>83</v>
      </c>
      <c r="F41" s="17" t="s">
        <v>84</v>
      </c>
      <c r="G41" s="17" t="s">
        <v>85</v>
      </c>
      <c r="H41" s="17"/>
      <c r="I41" s="10"/>
      <c r="J41" s="11" t="s">
        <v>86</v>
      </c>
      <c r="K41" s="18"/>
    </row>
    <row r="42" spans="1:11" ht="75" x14ac:dyDescent="0.25">
      <c r="A42" s="13" t="s">
        <v>81</v>
      </c>
      <c r="B42" s="13" t="s">
        <v>88</v>
      </c>
      <c r="C42" s="10"/>
      <c r="D42" s="14">
        <v>100</v>
      </c>
      <c r="E42" s="17" t="s">
        <v>83</v>
      </c>
      <c r="F42" s="17" t="s">
        <v>84</v>
      </c>
      <c r="G42" s="17" t="s">
        <v>85</v>
      </c>
      <c r="H42" s="17"/>
      <c r="I42" s="10"/>
      <c r="J42" s="11" t="s">
        <v>86</v>
      </c>
      <c r="K42" s="18"/>
    </row>
    <row r="43" spans="1:11" ht="75" x14ac:dyDescent="0.25">
      <c r="A43" s="13" t="s">
        <v>81</v>
      </c>
      <c r="B43" s="13" t="s">
        <v>88</v>
      </c>
      <c r="C43" s="10"/>
      <c r="D43" s="14">
        <v>150</v>
      </c>
      <c r="E43" s="17" t="s">
        <v>83</v>
      </c>
      <c r="F43" s="17" t="s">
        <v>84</v>
      </c>
      <c r="G43" s="17" t="s">
        <v>85</v>
      </c>
      <c r="H43" s="17"/>
      <c r="I43" s="10"/>
      <c r="J43" s="11" t="s">
        <v>86</v>
      </c>
      <c r="K43" s="18"/>
    </row>
    <row r="44" spans="1:11" ht="75" x14ac:dyDescent="0.25">
      <c r="A44" s="13" t="s">
        <v>81</v>
      </c>
      <c r="B44" s="13" t="s">
        <v>88</v>
      </c>
      <c r="C44" s="10"/>
      <c r="D44" s="14">
        <v>550</v>
      </c>
      <c r="E44" s="17" t="s">
        <v>83</v>
      </c>
      <c r="F44" s="17" t="s">
        <v>84</v>
      </c>
      <c r="G44" s="17" t="s">
        <v>85</v>
      </c>
      <c r="H44" s="17"/>
      <c r="I44" s="10"/>
      <c r="J44" s="11" t="s">
        <v>86</v>
      </c>
      <c r="K44" s="18"/>
    </row>
    <row r="45" spans="1:11" ht="75" x14ac:dyDescent="0.25">
      <c r="A45" s="13" t="s">
        <v>81</v>
      </c>
      <c r="B45" s="13" t="s">
        <v>88</v>
      </c>
      <c r="C45" s="10"/>
      <c r="D45" s="14">
        <v>8290</v>
      </c>
      <c r="E45" s="17" t="s">
        <v>83</v>
      </c>
      <c r="F45" s="17" t="s">
        <v>84</v>
      </c>
      <c r="G45" s="17" t="s">
        <v>85</v>
      </c>
      <c r="H45" s="17"/>
      <c r="I45" s="10"/>
      <c r="J45" s="11" t="s">
        <v>86</v>
      </c>
      <c r="K45" s="18"/>
    </row>
    <row r="46" spans="1:11" ht="75" x14ac:dyDescent="0.25">
      <c r="A46" s="13" t="s">
        <v>81</v>
      </c>
      <c r="B46" s="13" t="s">
        <v>88</v>
      </c>
      <c r="C46" s="10"/>
      <c r="D46" s="14">
        <v>730</v>
      </c>
      <c r="E46" s="17" t="s">
        <v>83</v>
      </c>
      <c r="F46" s="17" t="s">
        <v>84</v>
      </c>
      <c r="G46" s="17" t="s">
        <v>85</v>
      </c>
      <c r="H46" s="17"/>
      <c r="I46" s="10"/>
      <c r="J46" s="11" t="s">
        <v>86</v>
      </c>
      <c r="K46" s="18"/>
    </row>
    <row r="47" spans="1:11" ht="75" x14ac:dyDescent="0.25">
      <c r="A47" s="13" t="s">
        <v>81</v>
      </c>
      <c r="B47" s="13" t="s">
        <v>88</v>
      </c>
      <c r="C47" s="10"/>
      <c r="D47" s="14">
        <v>794</v>
      </c>
      <c r="E47" s="17" t="s">
        <v>83</v>
      </c>
      <c r="F47" s="17" t="s">
        <v>84</v>
      </c>
      <c r="G47" s="17" t="s">
        <v>85</v>
      </c>
      <c r="H47" s="17"/>
      <c r="I47" s="10"/>
      <c r="J47" s="11" t="s">
        <v>86</v>
      </c>
      <c r="K47" s="18"/>
    </row>
    <row r="48" spans="1:11" ht="75" x14ac:dyDescent="0.25">
      <c r="A48" s="13" t="s">
        <v>81</v>
      </c>
      <c r="B48" s="13" t="s">
        <v>88</v>
      </c>
      <c r="C48" s="10"/>
      <c r="D48" s="14">
        <v>700</v>
      </c>
      <c r="E48" s="17" t="s">
        <v>83</v>
      </c>
      <c r="F48" s="17" t="s">
        <v>84</v>
      </c>
      <c r="G48" s="17" t="s">
        <v>85</v>
      </c>
      <c r="H48" s="17"/>
      <c r="I48" s="10"/>
      <c r="J48" s="11" t="s">
        <v>86</v>
      </c>
      <c r="K48" s="18"/>
    </row>
    <row r="49" spans="1:11" ht="75" x14ac:dyDescent="0.25">
      <c r="A49" s="13" t="s">
        <v>81</v>
      </c>
      <c r="B49" s="13" t="s">
        <v>88</v>
      </c>
      <c r="C49" s="10"/>
      <c r="D49" s="14">
        <v>1600</v>
      </c>
      <c r="E49" s="17" t="s">
        <v>83</v>
      </c>
      <c r="F49" s="17" t="s">
        <v>84</v>
      </c>
      <c r="G49" s="17" t="s">
        <v>85</v>
      </c>
      <c r="H49" s="17"/>
      <c r="I49" s="10"/>
      <c r="J49" s="11" t="s">
        <v>86</v>
      </c>
      <c r="K49" s="18"/>
    </row>
    <row r="50" spans="1:11" ht="75" x14ac:dyDescent="0.25">
      <c r="A50" s="13" t="s">
        <v>81</v>
      </c>
      <c r="B50" s="13" t="s">
        <v>88</v>
      </c>
      <c r="C50" s="10"/>
      <c r="D50" s="14">
        <v>1142</v>
      </c>
      <c r="E50" s="17" t="s">
        <v>83</v>
      </c>
      <c r="F50" s="17" t="s">
        <v>84</v>
      </c>
      <c r="G50" s="17" t="s">
        <v>85</v>
      </c>
      <c r="H50" s="17"/>
      <c r="I50" s="10"/>
      <c r="J50" s="11" t="s">
        <v>86</v>
      </c>
      <c r="K50" s="18"/>
    </row>
    <row r="51" spans="1:11" ht="90" x14ac:dyDescent="0.25">
      <c r="A51" s="15" t="s">
        <v>89</v>
      </c>
      <c r="B51" s="13" t="s">
        <v>90</v>
      </c>
      <c r="C51" s="14">
        <v>350</v>
      </c>
      <c r="D51" s="14">
        <v>5300</v>
      </c>
      <c r="E51" s="17"/>
      <c r="F51" s="17" t="s">
        <v>14</v>
      </c>
      <c r="G51" s="17"/>
      <c r="H51" s="10"/>
      <c r="I51" s="10"/>
      <c r="J51" s="11" t="s">
        <v>91</v>
      </c>
      <c r="K51" s="18"/>
    </row>
    <row r="52" spans="1:11" ht="75" x14ac:dyDescent="0.25">
      <c r="A52" s="15" t="s">
        <v>89</v>
      </c>
      <c r="B52" s="13" t="s">
        <v>92</v>
      </c>
      <c r="C52" s="10">
        <v>380</v>
      </c>
      <c r="D52" s="14">
        <v>380</v>
      </c>
      <c r="E52" s="17" t="s">
        <v>93</v>
      </c>
      <c r="F52" s="17" t="s">
        <v>14</v>
      </c>
      <c r="G52" s="17" t="s">
        <v>15</v>
      </c>
      <c r="H52" s="10"/>
      <c r="I52" s="10"/>
      <c r="J52" s="11" t="s">
        <v>94</v>
      </c>
      <c r="K52" s="18"/>
    </row>
  </sheetData>
  <dataValidations count="2">
    <dataValidation type="list" allowBlank="1" showInputMessage="1" showErrorMessage="1" sqref="G5:I37 J5:K21" xr:uid="{31AF6CB4-1976-4BA0-9EB1-A1BE34084EF2}">
      <formula1>"ja,nee"</formula1>
    </dataValidation>
    <dataValidation type="list" allowBlank="1" showInputMessage="1" showErrorMessage="1" sqref="F5:F37" xr:uid="{E8847132-DCBF-45BF-982D-97BAC20A9D3B}">
      <formula1>"Rooing,Periodiek"</formula1>
    </dataValidation>
  </dataValidations>
  <pageMargins left="0.7" right="0.7" top="0.75" bottom="0.75" header="0.3" footer="0.3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C1D1-5BE8-48D0-A5AB-3E2C87419FC7}">
  <dimension ref="A1:C38"/>
  <sheetViews>
    <sheetView topLeftCell="A13" workbookViewId="0">
      <selection activeCell="C28" sqref="C28"/>
    </sheetView>
  </sheetViews>
  <sheetFormatPr defaultRowHeight="15" x14ac:dyDescent="0.25"/>
  <cols>
    <col min="1" max="1" width="32.28515625" bestFit="1" customWidth="1"/>
    <col min="2" max="2" width="6.85546875" bestFit="1" customWidth="1"/>
    <col min="3" max="3" width="84.7109375" bestFit="1" customWidth="1"/>
    <col min="4" max="4" width="16.7109375" bestFit="1" customWidth="1"/>
    <col min="5" max="5" width="19.7109375" bestFit="1" customWidth="1"/>
  </cols>
  <sheetData>
    <row r="1" spans="1:3" x14ac:dyDescent="0.25">
      <c r="A1" s="3" t="s">
        <v>95</v>
      </c>
      <c r="B1" s="3" t="s">
        <v>96</v>
      </c>
      <c r="C1" s="3" t="s">
        <v>97</v>
      </c>
    </row>
    <row r="2" spans="1:3" x14ac:dyDescent="0.25">
      <c r="A2" s="5" t="s">
        <v>98</v>
      </c>
      <c r="B2" s="5" t="s">
        <v>99</v>
      </c>
      <c r="C2" s="5"/>
    </row>
    <row r="3" spans="1:3" x14ac:dyDescent="0.25">
      <c r="A3" s="5" t="s">
        <v>100</v>
      </c>
      <c r="B3" s="5" t="s">
        <v>99</v>
      </c>
      <c r="C3" s="5"/>
    </row>
    <row r="4" spans="1:3" x14ac:dyDescent="0.25">
      <c r="A4" s="5" t="s">
        <v>101</v>
      </c>
      <c r="B4" s="5" t="s">
        <v>99</v>
      </c>
      <c r="C4" s="5"/>
    </row>
    <row r="5" spans="1:3" x14ac:dyDescent="0.25">
      <c r="A5" s="5" t="s">
        <v>102</v>
      </c>
      <c r="B5" s="5">
        <v>2014</v>
      </c>
      <c r="C5" s="5"/>
    </row>
    <row r="6" spans="1:3" x14ac:dyDescent="0.25">
      <c r="A6" s="5" t="s">
        <v>103</v>
      </c>
      <c r="B6" s="5">
        <v>2019</v>
      </c>
      <c r="C6" s="5"/>
    </row>
    <row r="7" spans="1:3" x14ac:dyDescent="0.25">
      <c r="A7" s="5" t="s">
        <v>20</v>
      </c>
      <c r="B7" s="5">
        <v>2018</v>
      </c>
      <c r="C7" s="5"/>
    </row>
    <row r="8" spans="1:3" x14ac:dyDescent="0.25">
      <c r="A8" s="5" t="s">
        <v>18</v>
      </c>
      <c r="B8" s="5">
        <v>2021</v>
      </c>
      <c r="C8" s="8" t="s">
        <v>104</v>
      </c>
    </row>
    <row r="9" spans="1:3" x14ac:dyDescent="0.25">
      <c r="A9" s="5" t="s">
        <v>16</v>
      </c>
      <c r="B9" s="5">
        <v>2015</v>
      </c>
      <c r="C9" s="5"/>
    </row>
    <row r="10" spans="1:3" x14ac:dyDescent="0.25">
      <c r="A10" s="5" t="s">
        <v>105</v>
      </c>
      <c r="B10" s="5">
        <v>2015</v>
      </c>
      <c r="C10" s="5"/>
    </row>
    <row r="11" spans="1:3" x14ac:dyDescent="0.25">
      <c r="A11" s="5" t="s">
        <v>37</v>
      </c>
      <c r="B11" s="5">
        <v>2010</v>
      </c>
      <c r="C11" s="5" t="s">
        <v>106</v>
      </c>
    </row>
    <row r="12" spans="1:3" x14ac:dyDescent="0.25">
      <c r="A12" s="5" t="s">
        <v>33</v>
      </c>
      <c r="B12" s="5">
        <v>2009</v>
      </c>
      <c r="C12" s="5" t="s">
        <v>106</v>
      </c>
    </row>
    <row r="13" spans="1:3" x14ac:dyDescent="0.25">
      <c r="A13" s="5" t="s">
        <v>35</v>
      </c>
      <c r="B13" s="5">
        <v>2020</v>
      </c>
      <c r="C13" s="5" t="s">
        <v>107</v>
      </c>
    </row>
    <row r="14" spans="1:3" x14ac:dyDescent="0.25">
      <c r="A14" s="5" t="s">
        <v>108</v>
      </c>
      <c r="B14" s="5">
        <v>2015</v>
      </c>
      <c r="C14" s="5" t="s">
        <v>109</v>
      </c>
    </row>
    <row r="15" spans="1:3" x14ac:dyDescent="0.25">
      <c r="A15" s="5" t="s">
        <v>110</v>
      </c>
      <c r="B15" s="5">
        <v>2020</v>
      </c>
      <c r="C15" s="5" t="s">
        <v>107</v>
      </c>
    </row>
    <row r="16" spans="1:3" x14ac:dyDescent="0.25">
      <c r="A16" s="5" t="s">
        <v>28</v>
      </c>
      <c r="B16" s="5">
        <v>2020</v>
      </c>
      <c r="C16" s="5" t="s">
        <v>107</v>
      </c>
    </row>
    <row r="17" spans="1:3" x14ac:dyDescent="0.25">
      <c r="A17" s="5" t="s">
        <v>111</v>
      </c>
      <c r="B17" s="5">
        <v>2001</v>
      </c>
      <c r="C17" s="5" t="s">
        <v>112</v>
      </c>
    </row>
    <row r="18" spans="1:3" x14ac:dyDescent="0.25">
      <c r="A18" s="5" t="s">
        <v>113</v>
      </c>
      <c r="B18" s="5">
        <v>2001</v>
      </c>
      <c r="C18" s="5" t="s">
        <v>112</v>
      </c>
    </row>
    <row r="19" spans="1:3" x14ac:dyDescent="0.25">
      <c r="A19" s="5" t="s">
        <v>42</v>
      </c>
      <c r="B19" s="5">
        <v>2001</v>
      </c>
      <c r="C19" s="5" t="s">
        <v>112</v>
      </c>
    </row>
    <row r="20" spans="1:3" x14ac:dyDescent="0.25">
      <c r="A20" s="5" t="s">
        <v>114</v>
      </c>
      <c r="B20" s="5" t="s">
        <v>99</v>
      </c>
      <c r="C20" s="5" t="s">
        <v>112</v>
      </c>
    </row>
    <row r="21" spans="1:3" x14ac:dyDescent="0.25">
      <c r="A21" s="5" t="s">
        <v>115</v>
      </c>
      <c r="B21" s="5">
        <v>2001</v>
      </c>
      <c r="C21" s="5" t="s">
        <v>112</v>
      </c>
    </row>
    <row r="22" spans="1:3" x14ac:dyDescent="0.25">
      <c r="A22" s="5"/>
      <c r="B22" s="5"/>
      <c r="C22" s="5"/>
    </row>
    <row r="23" spans="1:3" x14ac:dyDescent="0.25">
      <c r="A23" s="5" t="s">
        <v>116</v>
      </c>
      <c r="B23" s="5">
        <v>2020</v>
      </c>
      <c r="C23" s="5"/>
    </row>
    <row r="24" spans="1:3" x14ac:dyDescent="0.25">
      <c r="A24" s="5" t="s">
        <v>117</v>
      </c>
      <c r="B24" s="5">
        <v>2020</v>
      </c>
      <c r="C24" s="5"/>
    </row>
    <row r="25" spans="1:3" x14ac:dyDescent="0.25">
      <c r="A25" s="5" t="s">
        <v>118</v>
      </c>
      <c r="B25" s="5">
        <v>2021</v>
      </c>
      <c r="C25" s="5" t="s">
        <v>119</v>
      </c>
    </row>
    <row r="26" spans="1:3" x14ac:dyDescent="0.25">
      <c r="A26" s="5" t="s">
        <v>120</v>
      </c>
      <c r="B26" s="5">
        <v>2021</v>
      </c>
      <c r="C26" s="5" t="s">
        <v>119</v>
      </c>
    </row>
    <row r="27" spans="1:3" x14ac:dyDescent="0.25">
      <c r="A27" s="5" t="s">
        <v>121</v>
      </c>
      <c r="B27" s="5">
        <v>2021</v>
      </c>
      <c r="C27" s="5" t="s">
        <v>122</v>
      </c>
    </row>
    <row r="28" spans="1:3" x14ac:dyDescent="0.25">
      <c r="A28" s="5" t="s">
        <v>123</v>
      </c>
      <c r="B28" s="5">
        <v>2021</v>
      </c>
      <c r="C28" s="5" t="s">
        <v>122</v>
      </c>
    </row>
    <row r="29" spans="1:3" x14ac:dyDescent="0.25">
      <c r="A29" s="5"/>
      <c r="B29" s="5"/>
      <c r="C29" s="5"/>
    </row>
    <row r="30" spans="1:3" x14ac:dyDescent="0.25">
      <c r="A30" s="13" t="s">
        <v>89</v>
      </c>
      <c r="B30" s="13">
        <v>2019</v>
      </c>
      <c r="C30" s="13" t="s">
        <v>124</v>
      </c>
    </row>
    <row r="31" spans="1:3" x14ac:dyDescent="0.25">
      <c r="A31" s="13" t="s">
        <v>81</v>
      </c>
      <c r="B31" s="13">
        <v>2019</v>
      </c>
      <c r="C31" s="13" t="s">
        <v>124</v>
      </c>
    </row>
    <row r="32" spans="1:3" x14ac:dyDescent="0.25">
      <c r="A32" s="13" t="s">
        <v>125</v>
      </c>
      <c r="B32" s="13">
        <v>2019</v>
      </c>
      <c r="C32" s="13" t="s">
        <v>124</v>
      </c>
    </row>
    <row r="33" spans="1:3" x14ac:dyDescent="0.25">
      <c r="A33" s="13" t="s">
        <v>126</v>
      </c>
      <c r="B33" s="13">
        <v>2019</v>
      </c>
      <c r="C33" s="13" t="s">
        <v>124</v>
      </c>
    </row>
    <row r="34" spans="1:3" x14ac:dyDescent="0.25">
      <c r="A34" s="13" t="s">
        <v>127</v>
      </c>
      <c r="B34" s="13">
        <v>2019</v>
      </c>
      <c r="C34" s="13" t="s">
        <v>124</v>
      </c>
    </row>
    <row r="35" spans="1:3" x14ac:dyDescent="0.25">
      <c r="A35" s="13" t="s">
        <v>128</v>
      </c>
      <c r="B35" s="13">
        <v>2019</v>
      </c>
      <c r="C35" s="13" t="s">
        <v>124</v>
      </c>
    </row>
    <row r="36" spans="1:3" x14ac:dyDescent="0.25">
      <c r="A36" s="13" t="s">
        <v>129</v>
      </c>
      <c r="B36" s="13">
        <v>2019</v>
      </c>
      <c r="C36" s="13" t="s">
        <v>124</v>
      </c>
    </row>
    <row r="37" spans="1:3" x14ac:dyDescent="0.25">
      <c r="A37" s="13" t="s">
        <v>130</v>
      </c>
      <c r="B37" s="13">
        <v>2019</v>
      </c>
      <c r="C37" s="13" t="s">
        <v>124</v>
      </c>
    </row>
    <row r="38" spans="1:3" x14ac:dyDescent="0.25">
      <c r="A38" s="13" t="s">
        <v>131</v>
      </c>
      <c r="B38" s="13">
        <v>2019</v>
      </c>
      <c r="C38" s="13" t="s">
        <v>124</v>
      </c>
    </row>
  </sheetData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5FA6037D512438FD0E7A533AA783E" ma:contentTypeVersion="12" ma:contentTypeDescription="Een nieuw document maken." ma:contentTypeScope="" ma:versionID="470fdf1e075dca26a388dbea4bc59d37">
  <xsd:schema xmlns:xsd="http://www.w3.org/2001/XMLSchema" xmlns:xs="http://www.w3.org/2001/XMLSchema" xmlns:p="http://schemas.microsoft.com/office/2006/metadata/properties" xmlns:ns3="eac5f7a4-719c-459a-993f-c334c6948003" xmlns:ns4="ef0fdacb-e8d0-4dee-93d6-a80ae5c4bcc4" targetNamespace="http://schemas.microsoft.com/office/2006/metadata/properties" ma:root="true" ma:fieldsID="b898dbc3d51f27d062c778e3d5266fbf" ns3:_="" ns4:_="">
    <xsd:import namespace="eac5f7a4-719c-459a-993f-c334c6948003"/>
    <xsd:import namespace="ef0fdacb-e8d0-4dee-93d6-a80ae5c4b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f7a4-719c-459a-993f-c334c6948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fdacb-e8d0-4dee-93d6-a80ae5c4b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CA2343-AE4D-4813-8E7B-1726EE0CB0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1B6CE-0FD5-42A5-81E0-A4E49454AB26}">
  <ds:schemaRefs>
    <ds:schemaRef ds:uri="http://purl.org/dc/terms/"/>
    <ds:schemaRef ds:uri="http://schemas.openxmlformats.org/package/2006/metadata/core-properties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ac5f7a4-719c-459a-993f-c334c69480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186840-CAEA-4C1B-AC46-B656C1D36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5f7a4-719c-459a-993f-c334c6948003"/>
    <ds:schemaRef ds:uri="ef0fdacb-e8d0-4dee-93d6-a80ae5c4b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Deelvragen 1 en 2</vt:lpstr>
      <vt:lpstr>Overzicht beheerplannen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Vandeurzen</dc:creator>
  <cp:lastModifiedBy>Van Tilborg Michaël</cp:lastModifiedBy>
  <cp:lastPrinted>2020-12-15T12:56:05Z</cp:lastPrinted>
  <dcterms:created xsi:type="dcterms:W3CDTF">2020-12-03T12:57:54Z</dcterms:created>
  <dcterms:modified xsi:type="dcterms:W3CDTF">2020-12-15T12:56:08Z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0x010100B565FA6037D512438FD0E7A533AA783E</vt:lpwstr>
  </property>
</Properties>
</file>