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lesi\Vlaamse overheid - Office 365\Kabinet Weyts - docs\Schriftelijke vragen\2020-2021\1-100\SV 13\"/>
    </mc:Choice>
  </mc:AlternateContent>
  <xr:revisionPtr revIDLastSave="1" documentId="8_{8950DFB3-9AA0-4FF6-AF63-122BADE12F7B}" xr6:coauthVersionLast="45" xr6:coauthVersionMax="45" xr10:uidLastSave="{B9B648D4-4591-4D83-A665-EB31FADF5EEF}"/>
  <bookViews>
    <workbookView xWindow="-120" yWindow="-120" windowWidth="29040" windowHeight="15840" xr2:uid="{AE0A4456-A2D0-4420-ADD0-4EAA2DF0D937}"/>
  </bookViews>
  <sheets>
    <sheet name="SV1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2" l="1"/>
  <c r="M40" i="2"/>
  <c r="L40" i="2"/>
  <c r="I40" i="2"/>
  <c r="G40" i="2"/>
  <c r="D40" i="2"/>
  <c r="C40" i="2"/>
  <c r="N33" i="2"/>
  <c r="M33" i="2"/>
  <c r="L33" i="2"/>
  <c r="I33" i="2"/>
  <c r="G33" i="2"/>
  <c r="D33" i="2"/>
  <c r="C33" i="2"/>
  <c r="N26" i="2"/>
  <c r="M26" i="2"/>
  <c r="L26" i="2"/>
  <c r="J26" i="2"/>
  <c r="I26" i="2"/>
  <c r="G26" i="2"/>
  <c r="D26" i="2"/>
  <c r="C26" i="2"/>
  <c r="N19" i="2"/>
  <c r="M19" i="2"/>
  <c r="L19" i="2"/>
  <c r="J19" i="2"/>
  <c r="I19" i="2"/>
  <c r="G19" i="2"/>
  <c r="D19" i="2"/>
  <c r="C19" i="2"/>
  <c r="J12" i="2"/>
  <c r="I12" i="2"/>
  <c r="N12" i="2"/>
  <c r="M12" i="2"/>
  <c r="L12" i="2"/>
  <c r="C12" i="2"/>
  <c r="G12" i="2"/>
  <c r="D12" i="2"/>
  <c r="M5" i="2"/>
  <c r="N5" i="2"/>
  <c r="L5" i="2"/>
  <c r="G5" i="2"/>
  <c r="D5" i="2"/>
  <c r="C5" i="2"/>
</calcChain>
</file>

<file path=xl/sharedStrings.xml><?xml version="1.0" encoding="utf-8"?>
<sst xmlns="http://schemas.openxmlformats.org/spreadsheetml/2006/main" count="121" uniqueCount="27">
  <si>
    <t>NA</t>
  </si>
  <si>
    <t>2014</t>
  </si>
  <si>
    <t>2015</t>
  </si>
  <si>
    <t>2019</t>
  </si>
  <si>
    <t>2016</t>
  </si>
  <si>
    <t>2017</t>
  </si>
  <si>
    <t>2018</t>
  </si>
  <si>
    <t>GRANT AMOUNT CONTRACTED €</t>
  </si>
  <si>
    <t>AVAILABLE BUDGET IN DA €</t>
  </si>
  <si>
    <t>RESERVE LIST #</t>
  </si>
  <si>
    <t>nvt</t>
  </si>
  <si>
    <t>AWARDED #</t>
  </si>
  <si>
    <t>RECEIVED #</t>
  </si>
  <si>
    <t>Strategic Partnerships for adult education (KA204)</t>
  </si>
  <si>
    <t>Strategic Partnerships for higher education (KA203)</t>
  </si>
  <si>
    <t>Strategic Partnerships for vocational education and training (KA202)</t>
  </si>
  <si>
    <r>
      <t>Strategic Partnerships for Schools Only</t>
    </r>
    <r>
      <rPr>
        <b/>
        <sz val="10"/>
        <rFont val="Arial"/>
        <family val="2"/>
      </rPr>
      <t xml:space="preserve"> (KA229 vanaf 2018)</t>
    </r>
  </si>
  <si>
    <r>
      <t xml:space="preserve">Strategic Partnerships for Schools Only </t>
    </r>
    <r>
      <rPr>
        <b/>
        <sz val="10"/>
        <rFont val="Arial"/>
        <family val="2"/>
      </rPr>
      <t>(KA219 tem 2017)</t>
    </r>
  </si>
  <si>
    <t>Strategic Partnerships for school education (KA201)</t>
  </si>
  <si>
    <r>
      <rPr>
        <u/>
        <sz val="10"/>
        <rFont val="Arial"/>
        <family val="2"/>
      </rPr>
      <t>Adult education</t>
    </r>
    <r>
      <rPr>
        <sz val="10"/>
        <rFont val="Arial"/>
        <family val="2"/>
      </rPr>
      <t xml:space="preserve"> staff mobility (KA104)</t>
    </r>
  </si>
  <si>
    <r>
      <rPr>
        <u/>
        <sz val="10"/>
        <rFont val="Arial"/>
        <family val="2"/>
      </rPr>
      <t>VET</t>
    </r>
    <r>
      <rPr>
        <sz val="10"/>
        <rFont val="Arial"/>
        <family val="2"/>
      </rPr>
      <t xml:space="preserve"> learner and staff mobility with VET mobility charter (KA116)</t>
    </r>
  </si>
  <si>
    <r>
      <rPr>
        <u/>
        <sz val="10"/>
        <rFont val="Arial"/>
        <family val="2"/>
      </rPr>
      <t>VET</t>
    </r>
    <r>
      <rPr>
        <sz val="10"/>
        <rFont val="Arial"/>
        <family val="2"/>
      </rPr>
      <t xml:space="preserve"> learner and staff mobility (KA102)</t>
    </r>
  </si>
  <si>
    <r>
      <rPr>
        <u/>
        <sz val="10"/>
        <rFont val="Arial"/>
        <family val="2"/>
      </rPr>
      <t>School education</t>
    </r>
    <r>
      <rPr>
        <sz val="10"/>
        <rFont val="Arial"/>
        <family val="2"/>
      </rPr>
      <t xml:space="preserve"> staff mobility (KA101)</t>
    </r>
  </si>
  <si>
    <t>Call year</t>
  </si>
  <si>
    <t xml:space="preserve">Soort </t>
  </si>
  <si>
    <r>
      <rPr>
        <u/>
        <sz val="10"/>
        <rFont val="Arial"/>
        <family val="2"/>
      </rPr>
      <t>Higher education</t>
    </r>
    <r>
      <rPr>
        <sz val="10"/>
        <rFont val="Arial"/>
        <family val="2"/>
      </rPr>
      <t xml:space="preserve"> student and staff mobility (KA103) </t>
    </r>
  </si>
  <si>
    <t>REJECTED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</si>
</sst>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50">
    <xf numFmtId="0" fontId="0" fillId="0" borderId="0" xfId="0"/>
    <xf numFmtId="164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1" fillId="0" borderId="1" xfId="1" applyNumberForma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1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4" fontId="1" fillId="0" borderId="1" xfId="1" applyNumberFormat="1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4" fontId="1" fillId="0" borderId="1" xfId="2" applyNumberFormat="1" applyFont="1" applyFill="1" applyBorder="1" applyAlignment="1">
      <alignment horizontal="right" vertical="center"/>
    </xf>
    <xf numFmtId="4" fontId="1" fillId="0" borderId="1" xfId="1" applyNumberFormat="1" applyBorder="1" applyAlignment="1">
      <alignment horizontal="right" vertical="center" readingOrder="1"/>
    </xf>
    <xf numFmtId="4" fontId="1" fillId="0" borderId="1" xfId="1" applyNumberFormat="1" applyBorder="1" applyAlignment="1">
      <alignment horizontal="right" vertical="center" wrapText="1"/>
    </xf>
    <xf numFmtId="4" fontId="1" fillId="0" borderId="1" xfId="1" applyNumberFormat="1" applyBorder="1" applyAlignment="1">
      <alignment vertical="center"/>
    </xf>
    <xf numFmtId="49" fontId="1" fillId="0" borderId="2" xfId="1" applyNumberForma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right" vertical="center"/>
    </xf>
    <xf numFmtId="4" fontId="1" fillId="0" borderId="1" xfId="1" applyNumberFormat="1" applyFont="1" applyBorder="1" applyAlignment="1">
      <alignment vertical="center"/>
    </xf>
    <xf numFmtId="4" fontId="1" fillId="0" borderId="6" xfId="1" applyNumberFormat="1" applyBorder="1" applyAlignment="1">
      <alignment vertical="center"/>
    </xf>
    <xf numFmtId="4" fontId="1" fillId="0" borderId="5" xfId="1" applyNumberFormat="1" applyBorder="1" applyAlignment="1">
      <alignment vertical="center"/>
    </xf>
    <xf numFmtId="1" fontId="3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1" fontId="1" fillId="0" borderId="6" xfId="1" applyNumberFormat="1" applyBorder="1" applyAlignment="1">
      <alignment horizontal="center" vertical="center"/>
    </xf>
    <xf numFmtId="1" fontId="1" fillId="0" borderId="5" xfId="1" applyNumberFormat="1" applyBorder="1" applyAlignment="1">
      <alignment horizontal="center" vertical="center"/>
    </xf>
    <xf numFmtId="4" fontId="1" fillId="0" borderId="6" xfId="1" applyNumberFormat="1" applyBorder="1" applyAlignment="1">
      <alignment horizontal="center" vertical="center"/>
    </xf>
    <xf numFmtId="4" fontId="1" fillId="0" borderId="5" xfId="1" applyNumberForma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0" fontId="1" fillId="2" borderId="2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4" fontId="1" fillId="0" borderId="6" xfId="1" applyNumberFormat="1" applyBorder="1" applyAlignment="1">
      <alignment horizontal="center" vertical="center" readingOrder="1"/>
    </xf>
    <xf numFmtId="4" fontId="1" fillId="0" borderId="5" xfId="1" applyNumberFormat="1" applyBorder="1" applyAlignment="1">
      <alignment horizontal="center" vertical="center" readingOrder="1"/>
    </xf>
    <xf numFmtId="0" fontId="0" fillId="2" borderId="1" xfId="0" applyFill="1" applyBorder="1" applyAlignment="1">
      <alignment horizontal="center"/>
    </xf>
    <xf numFmtId="0" fontId="1" fillId="2" borderId="2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49" fontId="1" fillId="2" borderId="2" xfId="1" applyNumberFormat="1" applyFill="1" applyBorder="1" applyAlignment="1">
      <alignment horizontal="center" vertical="center" wrapText="1"/>
    </xf>
    <xf numFmtId="49" fontId="1" fillId="2" borderId="4" xfId="1" applyNumberFormat="1" applyFill="1" applyBorder="1" applyAlignment="1">
      <alignment horizontal="center" vertical="center" wrapText="1"/>
    </xf>
    <xf numFmtId="49" fontId="1" fillId="2" borderId="3" xfId="1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9" fontId="4" fillId="2" borderId="6" xfId="1" applyNumberFormat="1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 wrapText="1"/>
    </xf>
  </cellXfs>
  <cellStyles count="3">
    <cellStyle name="Procent 2" xfId="2" xr:uid="{AC7501A9-56CF-40F0-BA51-34656FBE01D8}"/>
    <cellStyle name="Standaard" xfId="0" builtinId="0"/>
    <cellStyle name="Standaard 2" xfId="1" xr:uid="{758F9A5B-6A1D-4BC2-B547-FA0BADD4BD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t2Z8lVILwAAGwwAAHCbBfAAAFBWiyma&amp;sIDType=CUID&amp;sType=wid&amp;sRefresh=Y&amp;lsMAction+Field(s)=*&amp;lsMEnter+value(s)+for+Fund+Source:=Erasmus+&amp;lsSProject+Procedure+State=1&amp;lsMSelect+Action+Type+Codes=KA201&amp;lsMSelec" TargetMode="External"/><Relationship Id="rId13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rIdHla9ZQoAO38AAHAbgAIAAFBWiyma&amp;sIDType=CUID&amp;sType=wid&amp;sRefresh=Y&amp;lsMAction+Field(s)=*&amp;lsSProject+Procedure+State=3&amp;lsMEnter+value(s)+for+Fund+Source:=Erasmus+&amp;lsMSelect+Action+Type+Codes=KA104&amp;lsMSelec" TargetMode="External"/><Relationship Id="rId18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t2Z8lVILwAAGwwAAHCbBfAAAFBWiyma&amp;sIDType=CUID&amp;sType=wid&amp;sRefresh=Y&amp;lsMAction+Field(s)=*&amp;lsMEnter+value(s)+for+Fund+Source:=Erasmus+&amp;lsSProject+Procedure+State=3&amp;lsMSelect+Action+Type+Codes=KA201&amp;lsMSelec" TargetMode="External"/><Relationship Id="rId3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rIdHla9ZQoAO38AAHAbgAIAAFBWiyma&amp;sIDType=CUID&amp;sType=wid&amp;sRefresh=Y&amp;lsMAction+Field(s)=*&amp;lsSProject+Procedure+State=1&amp;lsMEnter+value(s)+for+Fund+Source:=Erasmus+&amp;lsMSelect+Action+Type+Codes=KA104&amp;lsMSelec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t2Z8lVILwAAGwwAAHCbBfAAAFBWiyma&amp;sIDType=CUID&amp;sType=wid&amp;sRefresh=Y&amp;lsMAction+Field(s)=*&amp;lsMEnter+value(s)+for+Fund+Source:=Erasmus+&amp;lsSProject+Procedure+State=1&amp;lsMSelect+Action+Type+Codes=KA204&amp;lsMSelec" TargetMode="External"/><Relationship Id="rId12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rIdHla9ZQoAO38AAHAbgAIAAFBWiyma&amp;sIDType=CUID&amp;sType=wid&amp;sRefresh=Y&amp;lsMAction+Field(s)=*&amp;lsSProject+Procedure+State=3&amp;lsMEnter+value(s)+for+Fund+Source:=Erasmus+&amp;lsMSelect+Action+Type+Codes=KA103&amp;lsMSelec" TargetMode="External"/><Relationship Id="rId17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t2Z8lVILwAAGwwAAHCbBfAAAFBWiyma&amp;sIDType=CUID&amp;sType=wid&amp;sRefresh=Y&amp;lsMAction+Field(s)=*&amp;lsMEnter+value(s)+for+Fund+Source:=Erasmus+&amp;lsSProject+Procedure+State=3&amp;lsMSelect+Action+Type+Codes=KA204&amp;lsMSelec" TargetMode="External"/><Relationship Id="rId2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rIdHla9ZQoAO38AAHAbgAIAAFBWiyma&amp;sIDType=CUID&amp;sType=wid&amp;sRefresh=Y&amp;lsMAction+Field(s)=*&amp;lsSProject+Procedure+State=1&amp;lsMEnter+value(s)+for+Fund+Source:=Erasmus+&amp;lsMSelect+Action+Type+Codes=KA103&amp;lsMSelec" TargetMode="External"/><Relationship Id="rId16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t2Z8lVILwAAGwwAAHCbBfAAAFBWiyma&amp;sIDType=CUID&amp;sType=wid&amp;sRefresh=Y&amp;lsMAction+Field(s)=*&amp;lsMEnter+value(s)+for+Fund+Source:=Erasmus+&amp;lsSProject+Procedure+State=3&amp;lsMSelect+Action+Type+Codes=KA219&amp;lsMSelec" TargetMode="External"/><Relationship Id="rId20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t2Z8lVILwAAGwwAAHCbBfAAAFBWiyma&amp;sIDType=CUID&amp;sType=wid&amp;sRefresh=Y&amp;lsMAction+Field(s)=*&amp;lsMEnter+value(s)+for+Fund+Source:=Erasmus+&amp;lsSProject+Procedure+State=3&amp;lsMSelect+Action+Type+Codes=KA203&amp;lsMSelec" TargetMode="External"/><Relationship Id="rId1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rIdHla9ZQoAO38AAHAbgAIAAFBWiyma&amp;sIDType=CUID&amp;sType=wid&amp;sRefresh=Y&amp;lsMAction+Field(s)=*&amp;lsSProject+Procedure+State=1&amp;lsMEnter+value(s)+for+Fund+Source:=Erasmus+&amp;lsMSelect+Action+Type+Codes=KA116&amp;lsMSelec" TargetMode="External"/><Relationship Id="rId6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t2Z8lVILwAAGwwAAHCbBfAAAFBWiyma&amp;sIDType=CUID&amp;sType=wid&amp;sRefresh=Y&amp;lsMAction+Field(s)=*&amp;lsMEnter+value(s)+for+Fund+Source:=Erasmus+&amp;lsSProject+Procedure+State=1&amp;lsMSelect+Action+Type+Codes=KA219&amp;lsMSelec" TargetMode="External"/><Relationship Id="rId11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rIdHla9ZQoAO38AAHAbgAIAAFBWiyma&amp;sIDType=CUID&amp;sType=wid&amp;sRefresh=Y&amp;lsMAction+Field(s)=*&amp;lsSProject+Procedure+State=3&amp;lsMEnter+value(s)+for+Fund+Source:=Erasmus+&amp;lsMSelect+Action+Type+Codes=KA116&amp;lsMSelec" TargetMode="External"/><Relationship Id="rId5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rIdHla9ZQoAO38AAHAbgAIAAFBWiyma&amp;sIDType=CUID&amp;sType=wid&amp;sRefresh=Y&amp;lsMAction+Field(s)=*&amp;lsSProject+Procedure+State=1&amp;lsMEnter+value(s)+for+Fund+Source:=Erasmus+&amp;lsMSelect+Action+Type+Codes=KA102&amp;lsMSelec" TargetMode="External"/><Relationship Id="rId15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rIdHla9ZQoAO38AAHAbgAIAAFBWiyma&amp;sIDType=CUID&amp;sType=wid&amp;sRefresh=Y&amp;lsMAction+Field(s)=*&amp;lsSProject+Procedure+State=3&amp;lsMEnter+value(s)+for+Fund+Source:=Erasmus+&amp;lsMSelect+Action+Type+Codes=KA102&amp;lsMSelec" TargetMode="External"/><Relationship Id="rId10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t2Z8lVILwAAGwwAAHCbBfAAAFBWiyma&amp;sIDType=CUID&amp;sType=wid&amp;sRefresh=Y&amp;lsMAction+Field(s)=*&amp;lsMEnter+value(s)+for+Fund+Source:=Erasmus+&amp;lsSProject+Procedure+State=1&amp;lsMSelect+Action+Type+Codes=KA203&amp;lsMSelec" TargetMode="External"/><Relationship Id="rId19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t2Z8lVILwAAGwwAAHCbBfAAAFBWiyma&amp;sIDType=CUID&amp;sType=wid&amp;sRefresh=Y&amp;lsMAction+Field(s)=*&amp;lsMEnter+value(s)+for+Fund+Source:=Erasmus+&amp;lsSProject+Procedure+State=3&amp;lsMSelect+Action+Type+Codes=KA202&amp;lsMSelec" TargetMode="External"/><Relationship Id="rId4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rIdHla9ZQoAO38AAHAbgAIAAFBWiyma&amp;sIDType=CUID&amp;sType=wid&amp;sRefresh=Y&amp;lsMAction+Field(s)=*&amp;lsSProject+Procedure+State=1&amp;lsMEnter+value(s)+for+Fund+Source:=Erasmus+&amp;lsMSelect+Action+Type+Codes=KA101&amp;lsMSelec" TargetMode="External"/><Relationship Id="rId9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t2Z8lVILwAAGwwAAHCbBfAAAFBWiyma&amp;sIDType=CUID&amp;sType=wid&amp;sRefresh=Y&amp;lsMAction+Field(s)=*&amp;lsMEnter+value(s)+for+Fund+Source:=Erasmus+&amp;lsSProject+Procedure+State=1&amp;lsMSelect+Action+Type+Codes=KA202&amp;lsMSelec" TargetMode="External"/><Relationship Id="rId14" Type="http://schemas.openxmlformats.org/officeDocument/2006/relationships/hyperlink" Target="https://vlaamseoverheid.sharepoint.com/sites/Kabinet0V0Z/docs/Schriftelijke%20vragen/2020-2021/1-100/AppData/Local/Microsoft/AppData/Local/Microsoft/Windows/Temporary%20Internet%20Files/opendoc/openDocument.jsp%3fiDocID=FrIdHla9ZQoAO38AAHAbgAIAAFBWiyma&amp;sIDType=CUID&amp;sType=wid&amp;sRefresh=Y&amp;lsMAction+Field(s)=*&amp;lsSProject+Procedure+State=3&amp;lsMEnter+value(s)+for+Fund+Source:=Erasmus+&amp;lsMSelect+Action+Type+Codes=KA101&amp;lsMSel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DBB7-5E6A-485D-890B-093B7D6E2ADE}">
  <sheetPr>
    <pageSetUpPr fitToPage="1"/>
  </sheetPr>
  <dimension ref="A1:N42"/>
  <sheetViews>
    <sheetView tabSelected="1" workbookViewId="0">
      <selection activeCell="B37" sqref="B37:B42"/>
    </sheetView>
  </sheetViews>
  <sheetFormatPr defaultRowHeight="15" x14ac:dyDescent="0.25"/>
  <cols>
    <col min="1" max="1" width="38.5703125" customWidth="1"/>
    <col min="2" max="7" width="16.5703125" customWidth="1"/>
    <col min="8" max="8" width="1" customWidth="1"/>
    <col min="9" max="14" width="16.5703125" customWidth="1"/>
  </cols>
  <sheetData>
    <row r="1" spans="1:14" ht="63.75" x14ac:dyDescent="0.25">
      <c r="A1" s="15" t="s">
        <v>24</v>
      </c>
      <c r="B1" s="15" t="s">
        <v>23</v>
      </c>
      <c r="C1" s="14" t="s">
        <v>22</v>
      </c>
      <c r="D1" s="14" t="s">
        <v>21</v>
      </c>
      <c r="E1" s="14" t="s">
        <v>20</v>
      </c>
      <c r="F1" s="14" t="s">
        <v>25</v>
      </c>
      <c r="G1" s="14" t="s">
        <v>19</v>
      </c>
      <c r="H1" s="39"/>
      <c r="I1" s="14" t="s">
        <v>18</v>
      </c>
      <c r="J1" s="14" t="s">
        <v>17</v>
      </c>
      <c r="K1" s="14" t="s">
        <v>16</v>
      </c>
      <c r="L1" s="14" t="s">
        <v>15</v>
      </c>
      <c r="M1" s="14" t="s">
        <v>14</v>
      </c>
      <c r="N1" s="14" t="s">
        <v>13</v>
      </c>
    </row>
    <row r="2" spans="1:14" x14ac:dyDescent="0.25">
      <c r="A2" s="5" t="s">
        <v>12</v>
      </c>
      <c r="B2" s="21" t="s">
        <v>1</v>
      </c>
      <c r="C2" s="4">
        <v>69</v>
      </c>
      <c r="D2" s="2">
        <v>37</v>
      </c>
      <c r="E2" s="1" t="s">
        <v>0</v>
      </c>
      <c r="F2" s="2">
        <v>25</v>
      </c>
      <c r="G2" s="2">
        <v>33</v>
      </c>
      <c r="H2" s="40"/>
      <c r="I2" s="24">
        <v>59</v>
      </c>
      <c r="J2" s="25"/>
      <c r="K2" s="1" t="s">
        <v>0</v>
      </c>
      <c r="L2" s="4">
        <v>13</v>
      </c>
      <c r="M2" s="4">
        <v>15</v>
      </c>
      <c r="N2" s="4">
        <v>14</v>
      </c>
    </row>
    <row r="3" spans="1:14" x14ac:dyDescent="0.25">
      <c r="A3" s="3" t="s">
        <v>11</v>
      </c>
      <c r="B3" s="22"/>
      <c r="C3" s="4">
        <v>43</v>
      </c>
      <c r="D3" s="2">
        <v>30</v>
      </c>
      <c r="E3" s="1" t="s">
        <v>0</v>
      </c>
      <c r="F3" s="2">
        <v>25</v>
      </c>
      <c r="G3" s="2">
        <v>15</v>
      </c>
      <c r="H3" s="40"/>
      <c r="I3" s="24">
        <v>8</v>
      </c>
      <c r="J3" s="25"/>
      <c r="K3" s="1" t="s">
        <v>0</v>
      </c>
      <c r="L3" s="4">
        <v>6</v>
      </c>
      <c r="M3" s="4">
        <v>1</v>
      </c>
      <c r="N3" s="4">
        <v>4</v>
      </c>
    </row>
    <row r="4" spans="1:14" x14ac:dyDescent="0.25">
      <c r="A4" s="3" t="s">
        <v>9</v>
      </c>
      <c r="B4" s="22"/>
      <c r="C4" s="4">
        <v>0</v>
      </c>
      <c r="D4" s="4">
        <v>0</v>
      </c>
      <c r="E4" s="1" t="s">
        <v>0</v>
      </c>
      <c r="F4" s="2" t="s">
        <v>0</v>
      </c>
      <c r="G4" s="4">
        <v>0</v>
      </c>
      <c r="H4" s="40"/>
      <c r="I4" s="24">
        <v>2</v>
      </c>
      <c r="J4" s="25"/>
      <c r="K4" s="1" t="s">
        <v>0</v>
      </c>
      <c r="L4" s="4">
        <v>1</v>
      </c>
      <c r="M4" s="4">
        <v>11</v>
      </c>
      <c r="N4" s="4">
        <v>4</v>
      </c>
    </row>
    <row r="5" spans="1:14" x14ac:dyDescent="0.25">
      <c r="A5" s="3" t="s">
        <v>26</v>
      </c>
      <c r="B5" s="22"/>
      <c r="C5" s="4">
        <f>+C2-C3</f>
        <v>26</v>
      </c>
      <c r="D5" s="4">
        <f>+D2-D3</f>
        <v>7</v>
      </c>
      <c r="E5" s="1" t="s">
        <v>0</v>
      </c>
      <c r="F5" s="2" t="s">
        <v>0</v>
      </c>
      <c r="G5" s="4">
        <f>+G2-G3</f>
        <v>18</v>
      </c>
      <c r="H5" s="40"/>
      <c r="I5" s="28">
        <v>49</v>
      </c>
      <c r="J5" s="29"/>
      <c r="K5" s="1" t="s">
        <v>0</v>
      </c>
      <c r="L5" s="4">
        <f>+L2-L3-L4</f>
        <v>6</v>
      </c>
      <c r="M5" s="4">
        <f t="shared" ref="M5:N5" si="0">+M2-M3-M4</f>
        <v>3</v>
      </c>
      <c r="N5" s="4">
        <f t="shared" si="0"/>
        <v>6</v>
      </c>
    </row>
    <row r="6" spans="1:14" x14ac:dyDescent="0.25">
      <c r="A6" s="3" t="s">
        <v>8</v>
      </c>
      <c r="B6" s="22"/>
      <c r="C6" s="13">
        <v>513846.5</v>
      </c>
      <c r="D6" s="13">
        <v>3763954</v>
      </c>
      <c r="E6" s="1" t="s">
        <v>0</v>
      </c>
      <c r="F6" s="17">
        <v>7645752</v>
      </c>
      <c r="G6" s="13">
        <v>91863</v>
      </c>
      <c r="H6" s="40"/>
      <c r="I6" s="26">
        <v>574534.5</v>
      </c>
      <c r="J6" s="27"/>
      <c r="K6" s="1" t="s">
        <v>0</v>
      </c>
      <c r="L6" s="13">
        <v>1253503</v>
      </c>
      <c r="M6" s="13">
        <v>464662</v>
      </c>
      <c r="N6" s="13">
        <v>577022</v>
      </c>
    </row>
    <row r="7" spans="1:14" x14ac:dyDescent="0.25">
      <c r="A7" s="3" t="s">
        <v>7</v>
      </c>
      <c r="B7" s="23"/>
      <c r="C7" s="8">
        <v>500974</v>
      </c>
      <c r="D7" s="8">
        <v>2135250</v>
      </c>
      <c r="E7" s="9"/>
      <c r="F7" s="8">
        <v>10211905</v>
      </c>
      <c r="G7" s="8">
        <v>150325</v>
      </c>
      <c r="H7" s="41"/>
      <c r="I7" s="18">
        <v>1813280</v>
      </c>
      <c r="J7" s="19"/>
      <c r="K7" s="1" t="s">
        <v>0</v>
      </c>
      <c r="L7" s="8">
        <v>1541964</v>
      </c>
      <c r="M7" s="8">
        <v>443190</v>
      </c>
      <c r="N7" s="8">
        <v>767387</v>
      </c>
    </row>
    <row r="8" spans="1:14" ht="6" customHeight="1" x14ac:dyDescent="0.2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x14ac:dyDescent="0.25">
      <c r="A9" s="5" t="s">
        <v>12</v>
      </c>
      <c r="B9" s="21" t="s">
        <v>2</v>
      </c>
      <c r="C9" s="4">
        <v>57</v>
      </c>
      <c r="D9" s="2">
        <v>45</v>
      </c>
      <c r="E9" s="1" t="s">
        <v>0</v>
      </c>
      <c r="F9" s="2">
        <v>24</v>
      </c>
      <c r="G9" s="2">
        <v>30</v>
      </c>
      <c r="H9" s="36"/>
      <c r="I9" s="4">
        <v>19</v>
      </c>
      <c r="J9" s="4">
        <v>25</v>
      </c>
      <c r="K9" s="1" t="s">
        <v>0</v>
      </c>
      <c r="L9" s="4">
        <v>19</v>
      </c>
      <c r="M9" s="4">
        <v>21</v>
      </c>
      <c r="N9" s="4">
        <v>18</v>
      </c>
    </row>
    <row r="10" spans="1:14" x14ac:dyDescent="0.25">
      <c r="A10" s="3" t="s">
        <v>11</v>
      </c>
      <c r="B10" s="22"/>
      <c r="C10" s="4">
        <v>39</v>
      </c>
      <c r="D10" s="2">
        <v>37</v>
      </c>
      <c r="E10" s="1" t="s">
        <v>0</v>
      </c>
      <c r="F10" s="2">
        <v>24</v>
      </c>
      <c r="G10" s="2">
        <v>19</v>
      </c>
      <c r="H10" s="37"/>
      <c r="I10" s="4">
        <v>4</v>
      </c>
      <c r="J10" s="4">
        <v>4</v>
      </c>
      <c r="K10" s="1" t="s">
        <v>0</v>
      </c>
      <c r="L10" s="4">
        <v>6</v>
      </c>
      <c r="M10" s="4">
        <v>2</v>
      </c>
      <c r="N10" s="4">
        <v>2</v>
      </c>
    </row>
    <row r="11" spans="1:14" x14ac:dyDescent="0.25">
      <c r="A11" s="3" t="s">
        <v>9</v>
      </c>
      <c r="B11" s="22"/>
      <c r="C11" s="4">
        <v>0</v>
      </c>
      <c r="D11" s="4">
        <v>0</v>
      </c>
      <c r="E11" s="1" t="s">
        <v>0</v>
      </c>
      <c r="F11" s="2" t="s">
        <v>0</v>
      </c>
      <c r="G11" s="4">
        <v>0</v>
      </c>
      <c r="H11" s="37"/>
      <c r="I11" s="4">
        <v>10</v>
      </c>
      <c r="J11" s="4" t="s">
        <v>10</v>
      </c>
      <c r="K11" s="1" t="s">
        <v>0</v>
      </c>
      <c r="L11" s="4">
        <v>9</v>
      </c>
      <c r="M11" s="4">
        <v>10</v>
      </c>
      <c r="N11" s="4">
        <v>11</v>
      </c>
    </row>
    <row r="12" spans="1:14" x14ac:dyDescent="0.25">
      <c r="A12" s="3" t="s">
        <v>26</v>
      </c>
      <c r="B12" s="22"/>
      <c r="C12" s="4">
        <f>+C9-C10</f>
        <v>18</v>
      </c>
      <c r="D12" s="4">
        <f>+D9-D10</f>
        <v>8</v>
      </c>
      <c r="E12" s="1" t="s">
        <v>0</v>
      </c>
      <c r="F12" s="2" t="s">
        <v>0</v>
      </c>
      <c r="G12" s="4">
        <f>+G9-G10</f>
        <v>11</v>
      </c>
      <c r="H12" s="37"/>
      <c r="I12" s="4">
        <f t="shared" ref="I12" si="1">+I9-I10-I11</f>
        <v>5</v>
      </c>
      <c r="J12" s="20">
        <f>+J9-J10</f>
        <v>21</v>
      </c>
      <c r="K12" s="1" t="s">
        <v>0</v>
      </c>
      <c r="L12" s="4">
        <f>+L9-L10-L11</f>
        <v>4</v>
      </c>
      <c r="M12" s="4">
        <f t="shared" ref="M12" si="2">+M9-M10-M11</f>
        <v>9</v>
      </c>
      <c r="N12" s="4">
        <f t="shared" ref="N12" si="3">+N9-N10-N11</f>
        <v>5</v>
      </c>
    </row>
    <row r="13" spans="1:14" x14ac:dyDescent="0.25">
      <c r="A13" s="3" t="s">
        <v>8</v>
      </c>
      <c r="B13" s="22"/>
      <c r="C13" s="8">
        <v>551126</v>
      </c>
      <c r="D13" s="8">
        <v>3756715</v>
      </c>
      <c r="E13" s="1" t="s">
        <v>0</v>
      </c>
      <c r="F13" s="16">
        <v>7776136</v>
      </c>
      <c r="G13" s="8">
        <v>91670</v>
      </c>
      <c r="H13" s="37"/>
      <c r="I13" s="26">
        <v>1825120</v>
      </c>
      <c r="J13" s="27"/>
      <c r="K13" s="1" t="s">
        <v>0</v>
      </c>
      <c r="L13" s="8">
        <v>1240551</v>
      </c>
      <c r="M13" s="8">
        <v>464192</v>
      </c>
      <c r="N13" s="8">
        <v>606123</v>
      </c>
    </row>
    <row r="14" spans="1:14" x14ac:dyDescent="0.25">
      <c r="A14" s="3" t="s">
        <v>7</v>
      </c>
      <c r="B14" s="23"/>
      <c r="C14" s="8">
        <v>562615</v>
      </c>
      <c r="D14" s="8">
        <v>2567897</v>
      </c>
      <c r="E14" s="2" t="s">
        <v>0</v>
      </c>
      <c r="F14" s="8">
        <v>9897646</v>
      </c>
      <c r="G14" s="8">
        <v>301707</v>
      </c>
      <c r="H14" s="38"/>
      <c r="I14" s="8">
        <v>1244850</v>
      </c>
      <c r="J14" s="8">
        <v>580180</v>
      </c>
      <c r="K14" s="1" t="s">
        <v>0</v>
      </c>
      <c r="L14" s="8">
        <v>1554142</v>
      </c>
      <c r="M14" s="8">
        <v>634452</v>
      </c>
      <c r="N14" s="8">
        <v>573456</v>
      </c>
    </row>
    <row r="15" spans="1:14" ht="5.45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x14ac:dyDescent="0.25">
      <c r="A16" s="5" t="s">
        <v>12</v>
      </c>
      <c r="B16" s="21" t="s">
        <v>4</v>
      </c>
      <c r="C16" s="4">
        <v>51</v>
      </c>
      <c r="D16" s="2">
        <v>55</v>
      </c>
      <c r="E16" s="2">
        <v>6</v>
      </c>
      <c r="F16" s="2">
        <v>25</v>
      </c>
      <c r="G16" s="2">
        <v>18</v>
      </c>
      <c r="H16" s="36"/>
      <c r="I16" s="4">
        <v>17</v>
      </c>
      <c r="J16" s="4">
        <v>19</v>
      </c>
      <c r="K16" s="1" t="s">
        <v>0</v>
      </c>
      <c r="L16" s="4">
        <v>17</v>
      </c>
      <c r="M16" s="4">
        <v>7</v>
      </c>
      <c r="N16" s="4">
        <v>12</v>
      </c>
    </row>
    <row r="17" spans="1:14" x14ac:dyDescent="0.25">
      <c r="A17" s="3" t="s">
        <v>11</v>
      </c>
      <c r="B17" s="22"/>
      <c r="C17" s="2">
        <v>29</v>
      </c>
      <c r="D17" s="2">
        <v>44</v>
      </c>
      <c r="E17" s="2">
        <v>6</v>
      </c>
      <c r="F17" s="2">
        <v>25</v>
      </c>
      <c r="G17" s="2">
        <v>13</v>
      </c>
      <c r="H17" s="37"/>
      <c r="I17" s="4">
        <v>5</v>
      </c>
      <c r="J17" s="4">
        <v>6</v>
      </c>
      <c r="K17" s="1" t="s">
        <v>0</v>
      </c>
      <c r="L17" s="4">
        <v>6</v>
      </c>
      <c r="M17" s="4">
        <v>2</v>
      </c>
      <c r="N17" s="4">
        <v>4</v>
      </c>
    </row>
    <row r="18" spans="1:14" x14ac:dyDescent="0.25">
      <c r="A18" s="3" t="s">
        <v>9</v>
      </c>
      <c r="B18" s="22"/>
      <c r="C18" s="2">
        <v>0</v>
      </c>
      <c r="D18" s="2">
        <v>0</v>
      </c>
      <c r="E18" s="2" t="s">
        <v>0</v>
      </c>
      <c r="F18" s="2" t="s">
        <v>0</v>
      </c>
      <c r="G18" s="2">
        <v>0</v>
      </c>
      <c r="H18" s="37"/>
      <c r="I18" s="4">
        <v>12</v>
      </c>
      <c r="J18" s="4" t="s">
        <v>10</v>
      </c>
      <c r="K18" s="1" t="s">
        <v>0</v>
      </c>
      <c r="L18" s="4">
        <v>4</v>
      </c>
      <c r="M18" s="4">
        <v>4</v>
      </c>
      <c r="N18" s="4">
        <v>3</v>
      </c>
    </row>
    <row r="19" spans="1:14" x14ac:dyDescent="0.25">
      <c r="A19" s="3" t="s">
        <v>26</v>
      </c>
      <c r="B19" s="22"/>
      <c r="C19" s="4">
        <f>+C16-C17</f>
        <v>22</v>
      </c>
      <c r="D19" s="4">
        <f>+D16-D17</f>
        <v>11</v>
      </c>
      <c r="E19" s="1" t="s">
        <v>0</v>
      </c>
      <c r="F19" s="2" t="s">
        <v>0</v>
      </c>
      <c r="G19" s="4">
        <f>+G16-G17</f>
        <v>5</v>
      </c>
      <c r="H19" s="37"/>
      <c r="I19" s="4">
        <f t="shared" ref="I19" si="4">+I16-I17-I18</f>
        <v>0</v>
      </c>
      <c r="J19" s="20">
        <f>+J16-J17</f>
        <v>13</v>
      </c>
      <c r="K19" s="1" t="s">
        <v>0</v>
      </c>
      <c r="L19" s="4">
        <f>+L16-L17-L18</f>
        <v>7</v>
      </c>
      <c r="M19" s="4">
        <f t="shared" ref="M19" si="5">+M16-M17-M18</f>
        <v>1</v>
      </c>
      <c r="N19" s="4">
        <f t="shared" ref="N19" si="6">+N16-N17-N18</f>
        <v>5</v>
      </c>
    </row>
    <row r="20" spans="1:14" x14ac:dyDescent="0.25">
      <c r="A20" s="3" t="s">
        <v>8</v>
      </c>
      <c r="B20" s="22"/>
      <c r="C20" s="11">
        <v>575582</v>
      </c>
      <c r="D20" s="33">
        <v>3931589</v>
      </c>
      <c r="E20" s="34"/>
      <c r="F20" s="11">
        <v>10453533.59</v>
      </c>
      <c r="G20" s="11">
        <v>97786</v>
      </c>
      <c r="H20" s="37"/>
      <c r="I20" s="33">
        <v>2001868</v>
      </c>
      <c r="J20" s="34"/>
      <c r="K20" s="1" t="s">
        <v>0</v>
      </c>
      <c r="L20" s="11">
        <v>1292701</v>
      </c>
      <c r="M20" s="11">
        <v>498722</v>
      </c>
      <c r="N20" s="11">
        <v>732791</v>
      </c>
    </row>
    <row r="21" spans="1:14" x14ac:dyDescent="0.25">
      <c r="A21" s="3" t="s">
        <v>7</v>
      </c>
      <c r="B21" s="23"/>
      <c r="C21" s="10">
        <v>661090</v>
      </c>
      <c r="D21" s="10">
        <v>3145911</v>
      </c>
      <c r="E21" s="10">
        <v>472918</v>
      </c>
      <c r="F21" s="10">
        <v>10413516</v>
      </c>
      <c r="G21" s="10">
        <v>281455</v>
      </c>
      <c r="H21" s="38"/>
      <c r="I21" s="10">
        <v>1460370</v>
      </c>
      <c r="J21" s="10">
        <v>560845</v>
      </c>
      <c r="K21" s="1" t="s">
        <v>0</v>
      </c>
      <c r="L21" s="10">
        <v>1272643</v>
      </c>
      <c r="M21" s="10">
        <v>626915</v>
      </c>
      <c r="N21" s="10">
        <v>859328</v>
      </c>
    </row>
    <row r="22" spans="1:14" ht="5.45" customHeight="1" x14ac:dyDescent="0.2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x14ac:dyDescent="0.25">
      <c r="A23" s="5" t="s">
        <v>12</v>
      </c>
      <c r="B23" s="21" t="s">
        <v>5</v>
      </c>
      <c r="C23" s="2">
        <v>66</v>
      </c>
      <c r="D23" s="2">
        <v>46</v>
      </c>
      <c r="E23" s="2">
        <v>15</v>
      </c>
      <c r="F23" s="2">
        <v>25</v>
      </c>
      <c r="G23" s="2">
        <v>19</v>
      </c>
      <c r="H23" s="36"/>
      <c r="I23" s="4">
        <v>20</v>
      </c>
      <c r="J23" s="4">
        <v>17</v>
      </c>
      <c r="K23" s="1" t="s">
        <v>0</v>
      </c>
      <c r="L23" s="4">
        <v>18</v>
      </c>
      <c r="M23" s="4">
        <v>7</v>
      </c>
      <c r="N23" s="4">
        <v>15</v>
      </c>
    </row>
    <row r="24" spans="1:14" x14ac:dyDescent="0.25">
      <c r="A24" s="3" t="s">
        <v>11</v>
      </c>
      <c r="B24" s="22"/>
      <c r="C24" s="2">
        <v>47</v>
      </c>
      <c r="D24" s="2">
        <v>39</v>
      </c>
      <c r="E24" s="2">
        <v>15</v>
      </c>
      <c r="F24" s="2">
        <v>25</v>
      </c>
      <c r="G24" s="2">
        <v>12</v>
      </c>
      <c r="H24" s="37"/>
      <c r="I24" s="4">
        <v>6</v>
      </c>
      <c r="J24" s="4">
        <v>3</v>
      </c>
      <c r="K24" s="1" t="s">
        <v>0</v>
      </c>
      <c r="L24" s="4">
        <v>6</v>
      </c>
      <c r="M24" s="4">
        <v>3</v>
      </c>
      <c r="N24" s="4">
        <v>6</v>
      </c>
    </row>
    <row r="25" spans="1:14" x14ac:dyDescent="0.25">
      <c r="A25" s="3" t="s">
        <v>9</v>
      </c>
      <c r="B25" s="22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7"/>
      <c r="I25" s="4">
        <v>8</v>
      </c>
      <c r="J25" s="4" t="s">
        <v>10</v>
      </c>
      <c r="K25" s="1" t="s">
        <v>0</v>
      </c>
      <c r="L25" s="4">
        <v>8</v>
      </c>
      <c r="M25" s="4">
        <v>4</v>
      </c>
      <c r="N25" s="4">
        <v>3</v>
      </c>
    </row>
    <row r="26" spans="1:14" x14ac:dyDescent="0.25">
      <c r="A26" s="3" t="s">
        <v>26</v>
      </c>
      <c r="B26" s="22"/>
      <c r="C26" s="4">
        <f>+C23-C24</f>
        <v>19</v>
      </c>
      <c r="D26" s="4">
        <f>+D23-D24</f>
        <v>7</v>
      </c>
      <c r="E26" s="1" t="s">
        <v>0</v>
      </c>
      <c r="F26" s="2" t="s">
        <v>0</v>
      </c>
      <c r="G26" s="4">
        <f>+G23-G24</f>
        <v>7</v>
      </c>
      <c r="H26" s="37"/>
      <c r="I26" s="4">
        <f t="shared" ref="I26" si="7">+I23-I24-I25</f>
        <v>6</v>
      </c>
      <c r="J26" s="20">
        <f>+J23-J24</f>
        <v>14</v>
      </c>
      <c r="K26" s="1" t="s">
        <v>0</v>
      </c>
      <c r="L26" s="4">
        <f>+L23-L24-L25</f>
        <v>4</v>
      </c>
      <c r="M26" s="4">
        <f t="shared" ref="M26" si="8">+M23-M24-M25</f>
        <v>0</v>
      </c>
      <c r="N26" s="4">
        <f t="shared" ref="N26" si="9">+N23-N24-N25</f>
        <v>6</v>
      </c>
    </row>
    <row r="27" spans="1:14" x14ac:dyDescent="0.25">
      <c r="A27" s="3" t="s">
        <v>8</v>
      </c>
      <c r="B27" s="22"/>
      <c r="C27" s="11">
        <v>751259</v>
      </c>
      <c r="D27" s="26">
        <v>4947255</v>
      </c>
      <c r="E27" s="27"/>
      <c r="F27" s="8">
        <v>11562194.199999999</v>
      </c>
      <c r="G27" s="11">
        <v>126895</v>
      </c>
      <c r="H27" s="37"/>
      <c r="I27" s="48">
        <v>2632362.73</v>
      </c>
      <c r="J27" s="48"/>
      <c r="K27" s="1" t="s">
        <v>0</v>
      </c>
      <c r="L27" s="8">
        <v>1335414</v>
      </c>
      <c r="M27" s="11">
        <v>619025.14</v>
      </c>
      <c r="N27" s="11">
        <v>1077006.8400000001</v>
      </c>
    </row>
    <row r="28" spans="1:14" x14ac:dyDescent="0.25">
      <c r="A28" s="3" t="s">
        <v>7</v>
      </c>
      <c r="B28" s="23"/>
      <c r="C28" s="8">
        <v>1499119</v>
      </c>
      <c r="D28" s="8">
        <v>2614274</v>
      </c>
      <c r="E28" s="8">
        <v>1196188</v>
      </c>
      <c r="F28" s="8">
        <v>11300572</v>
      </c>
      <c r="G28" s="8">
        <v>185460</v>
      </c>
      <c r="H28" s="38"/>
      <c r="I28" s="8">
        <v>2258920</v>
      </c>
      <c r="J28" s="8">
        <v>396150</v>
      </c>
      <c r="K28" s="1" t="s">
        <v>0</v>
      </c>
      <c r="L28" s="8">
        <v>1396271</v>
      </c>
      <c r="M28" s="8">
        <v>822355</v>
      </c>
      <c r="N28" s="8">
        <v>1136421</v>
      </c>
    </row>
    <row r="29" spans="1:14" ht="4.9000000000000004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x14ac:dyDescent="0.25">
      <c r="A30" s="5" t="s">
        <v>12</v>
      </c>
      <c r="B30" s="21" t="s">
        <v>6</v>
      </c>
      <c r="C30" s="7">
        <v>51</v>
      </c>
      <c r="D30" s="7">
        <v>46</v>
      </c>
      <c r="E30" s="7">
        <v>15</v>
      </c>
      <c r="F30" s="7">
        <v>25</v>
      </c>
      <c r="G30" s="7">
        <v>24</v>
      </c>
      <c r="H30" s="30"/>
      <c r="I30" s="6">
        <v>26</v>
      </c>
      <c r="J30" s="1" t="s">
        <v>0</v>
      </c>
      <c r="K30" s="6">
        <v>17</v>
      </c>
      <c r="L30" s="6">
        <v>15</v>
      </c>
      <c r="M30" s="6">
        <v>13</v>
      </c>
      <c r="N30" s="6">
        <v>8</v>
      </c>
    </row>
    <row r="31" spans="1:14" x14ac:dyDescent="0.25">
      <c r="A31" s="3" t="s">
        <v>11</v>
      </c>
      <c r="B31" s="22"/>
      <c r="C31" s="2">
        <v>39</v>
      </c>
      <c r="D31" s="2">
        <v>43</v>
      </c>
      <c r="E31" s="2">
        <v>15</v>
      </c>
      <c r="F31" s="2">
        <v>25</v>
      </c>
      <c r="G31" s="2">
        <v>16</v>
      </c>
      <c r="H31" s="31"/>
      <c r="I31" s="4">
        <v>11</v>
      </c>
      <c r="J31" s="1" t="s">
        <v>0</v>
      </c>
      <c r="K31" s="4">
        <v>14</v>
      </c>
      <c r="L31" s="4">
        <v>7</v>
      </c>
      <c r="M31" s="4">
        <v>3</v>
      </c>
      <c r="N31" s="4">
        <v>3</v>
      </c>
    </row>
    <row r="32" spans="1:14" x14ac:dyDescent="0.25">
      <c r="A32" s="3" t="s">
        <v>9</v>
      </c>
      <c r="B32" s="22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1"/>
      <c r="I32" s="4">
        <v>8</v>
      </c>
      <c r="J32" s="1" t="s">
        <v>0</v>
      </c>
      <c r="K32" s="4">
        <v>0</v>
      </c>
      <c r="L32" s="4">
        <v>3</v>
      </c>
      <c r="M32" s="4">
        <v>9</v>
      </c>
      <c r="N32" s="4">
        <v>0</v>
      </c>
    </row>
    <row r="33" spans="1:14" x14ac:dyDescent="0.25">
      <c r="A33" s="3" t="s">
        <v>26</v>
      </c>
      <c r="B33" s="22"/>
      <c r="C33" s="4">
        <f>+C30-C31</f>
        <v>12</v>
      </c>
      <c r="D33" s="4">
        <f>+D30-D31</f>
        <v>3</v>
      </c>
      <c r="E33" s="1" t="s">
        <v>0</v>
      </c>
      <c r="F33" s="2" t="s">
        <v>0</v>
      </c>
      <c r="G33" s="4">
        <f>+G30-G31</f>
        <v>8</v>
      </c>
      <c r="H33" s="31"/>
      <c r="I33" s="4">
        <f t="shared" ref="I33" si="10">+I30-I31-I32</f>
        <v>7</v>
      </c>
      <c r="J33" s="1" t="s">
        <v>0</v>
      </c>
      <c r="K33" s="1" t="s">
        <v>0</v>
      </c>
      <c r="L33" s="4">
        <f>+L30-L31-L32</f>
        <v>5</v>
      </c>
      <c r="M33" s="4">
        <f t="shared" ref="M33" si="11">+M30-M31-M32</f>
        <v>1</v>
      </c>
      <c r="N33" s="4">
        <f t="shared" ref="N33" si="12">+N30-N31-N32</f>
        <v>5</v>
      </c>
    </row>
    <row r="34" spans="1:14" x14ac:dyDescent="0.25">
      <c r="A34" s="3" t="s">
        <v>8</v>
      </c>
      <c r="B34" s="22"/>
      <c r="C34" s="11">
        <v>1118795</v>
      </c>
      <c r="D34" s="33">
        <v>5822170</v>
      </c>
      <c r="E34" s="34"/>
      <c r="F34" s="11">
        <v>12522927.01</v>
      </c>
      <c r="G34" s="11">
        <v>193271</v>
      </c>
      <c r="H34" s="31"/>
      <c r="I34" s="11">
        <v>1876476</v>
      </c>
      <c r="J34" s="1" t="s">
        <v>0</v>
      </c>
      <c r="K34" s="11">
        <v>1876476</v>
      </c>
      <c r="L34" s="11">
        <v>1335414</v>
      </c>
      <c r="M34" s="11">
        <v>828515</v>
      </c>
      <c r="N34" s="11">
        <v>1326191</v>
      </c>
    </row>
    <row r="35" spans="1:14" x14ac:dyDescent="0.25">
      <c r="A35" s="3" t="s">
        <v>7</v>
      </c>
      <c r="B35" s="23"/>
      <c r="C35" s="11">
        <v>1223175</v>
      </c>
      <c r="D35" s="11">
        <v>3328481</v>
      </c>
      <c r="E35" s="11">
        <v>2375699</v>
      </c>
      <c r="F35" s="11">
        <v>12507435</v>
      </c>
      <c r="G35" s="11">
        <v>215168</v>
      </c>
      <c r="H35" s="32"/>
      <c r="I35" s="11">
        <v>2469942</v>
      </c>
      <c r="J35" s="1" t="s">
        <v>0</v>
      </c>
      <c r="K35" s="11">
        <v>1317723</v>
      </c>
      <c r="L35" s="11">
        <v>1460724</v>
      </c>
      <c r="M35" s="11">
        <v>1127614</v>
      </c>
      <c r="N35" s="11">
        <v>758603</v>
      </c>
    </row>
    <row r="36" spans="1:14" ht="3.6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x14ac:dyDescent="0.25">
      <c r="A37" s="5" t="s">
        <v>12</v>
      </c>
      <c r="B37" s="21" t="s">
        <v>3</v>
      </c>
      <c r="C37" s="7">
        <v>41</v>
      </c>
      <c r="D37" s="7">
        <v>71</v>
      </c>
      <c r="E37" s="7">
        <v>21</v>
      </c>
      <c r="F37" s="7">
        <v>27</v>
      </c>
      <c r="G37" s="7">
        <v>20</v>
      </c>
      <c r="H37" s="30"/>
      <c r="I37" s="6">
        <v>12</v>
      </c>
      <c r="J37" s="1" t="s">
        <v>0</v>
      </c>
      <c r="K37" s="6">
        <v>39</v>
      </c>
      <c r="L37" s="6">
        <v>12</v>
      </c>
      <c r="M37" s="6">
        <v>13</v>
      </c>
      <c r="N37" s="6">
        <v>9</v>
      </c>
    </row>
    <row r="38" spans="1:14" x14ac:dyDescent="0.25">
      <c r="A38" s="3" t="s">
        <v>11</v>
      </c>
      <c r="B38" s="22"/>
      <c r="C38" s="7">
        <v>37</v>
      </c>
      <c r="D38" s="7">
        <v>66</v>
      </c>
      <c r="E38" s="7">
        <v>21</v>
      </c>
      <c r="F38" s="7">
        <v>27</v>
      </c>
      <c r="G38" s="7">
        <v>15</v>
      </c>
      <c r="H38" s="31"/>
      <c r="I38" s="6">
        <v>9</v>
      </c>
      <c r="J38" s="1" t="s">
        <v>0</v>
      </c>
      <c r="K38" s="6">
        <v>28</v>
      </c>
      <c r="L38" s="6">
        <v>5</v>
      </c>
      <c r="M38" s="6">
        <v>7</v>
      </c>
      <c r="N38" s="6">
        <v>4</v>
      </c>
    </row>
    <row r="39" spans="1:14" x14ac:dyDescent="0.25">
      <c r="A39" s="3" t="s">
        <v>9</v>
      </c>
      <c r="B39" s="22"/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31"/>
      <c r="I39" s="6">
        <v>1</v>
      </c>
      <c r="J39" s="1" t="s">
        <v>0</v>
      </c>
      <c r="K39" s="6">
        <v>5</v>
      </c>
      <c r="L39" s="6">
        <v>0</v>
      </c>
      <c r="M39" s="6">
        <v>4</v>
      </c>
      <c r="N39" s="6">
        <v>0</v>
      </c>
    </row>
    <row r="40" spans="1:14" x14ac:dyDescent="0.25">
      <c r="A40" s="3" t="s">
        <v>26</v>
      </c>
      <c r="B40" s="22"/>
      <c r="C40" s="4">
        <f>+C37-C38</f>
        <v>4</v>
      </c>
      <c r="D40" s="4">
        <f>+D37-D38</f>
        <v>5</v>
      </c>
      <c r="E40" s="1" t="s">
        <v>0</v>
      </c>
      <c r="F40" s="2" t="s">
        <v>0</v>
      </c>
      <c r="G40" s="4">
        <f>+G37-G38</f>
        <v>5</v>
      </c>
      <c r="H40" s="31"/>
      <c r="I40" s="4">
        <f t="shared" ref="I40" si="13">+I37-I38-I39</f>
        <v>2</v>
      </c>
      <c r="J40" s="1" t="s">
        <v>0</v>
      </c>
      <c r="K40" s="1" t="s">
        <v>0</v>
      </c>
      <c r="L40" s="4">
        <f>+L37-L38-L39</f>
        <v>7</v>
      </c>
      <c r="M40" s="4">
        <f t="shared" ref="M40" si="14">+M37-M38-M39</f>
        <v>2</v>
      </c>
      <c r="N40" s="4">
        <f t="shared" ref="N40" si="15">+N37-N38-N39</f>
        <v>5</v>
      </c>
    </row>
    <row r="41" spans="1:14" x14ac:dyDescent="0.25">
      <c r="A41" s="3" t="s">
        <v>8</v>
      </c>
      <c r="B41" s="22"/>
      <c r="C41" s="12">
        <v>1455813</v>
      </c>
      <c r="D41" s="49">
        <v>7156081</v>
      </c>
      <c r="E41" s="49"/>
      <c r="F41" s="12">
        <v>16311705.619999999</v>
      </c>
      <c r="G41" s="12">
        <v>374758</v>
      </c>
      <c r="H41" s="31"/>
      <c r="I41" s="12">
        <v>1924310.4000000001</v>
      </c>
      <c r="J41" s="1" t="s">
        <v>0</v>
      </c>
      <c r="K41" s="12">
        <v>2886465.6</v>
      </c>
      <c r="L41" s="12">
        <v>1496341</v>
      </c>
      <c r="M41" s="12">
        <v>1292125</v>
      </c>
      <c r="N41" s="12">
        <v>1754388</v>
      </c>
    </row>
    <row r="42" spans="1:14" x14ac:dyDescent="0.25">
      <c r="A42" s="3" t="s">
        <v>7</v>
      </c>
      <c r="B42" s="23"/>
      <c r="C42" s="12">
        <v>1723880</v>
      </c>
      <c r="D42" s="12">
        <v>4641126</v>
      </c>
      <c r="E42" s="12">
        <v>2243556</v>
      </c>
      <c r="F42" s="12">
        <v>15847258</v>
      </c>
      <c r="G42" s="12">
        <v>327014</v>
      </c>
      <c r="H42" s="32"/>
      <c r="I42" s="12">
        <v>2223009</v>
      </c>
      <c r="J42" s="1" t="s">
        <v>0</v>
      </c>
      <c r="K42" s="12">
        <v>2942461</v>
      </c>
      <c r="L42" s="12">
        <v>1554593</v>
      </c>
      <c r="M42" s="12">
        <v>2103168</v>
      </c>
      <c r="N42" s="12">
        <v>767945</v>
      </c>
    </row>
  </sheetData>
  <mergeCells count="29">
    <mergeCell ref="A8:N8"/>
    <mergeCell ref="D27:E27"/>
    <mergeCell ref="I27:J27"/>
    <mergeCell ref="B23:B28"/>
    <mergeCell ref="D34:E34"/>
    <mergeCell ref="B30:B35"/>
    <mergeCell ref="H30:H35"/>
    <mergeCell ref="H37:H42"/>
    <mergeCell ref="I13:J13"/>
    <mergeCell ref="B9:B14"/>
    <mergeCell ref="D20:E20"/>
    <mergeCell ref="I20:J20"/>
    <mergeCell ref="B16:B21"/>
    <mergeCell ref="A15:N15"/>
    <mergeCell ref="H9:H14"/>
    <mergeCell ref="B37:B42"/>
    <mergeCell ref="A22:N22"/>
    <mergeCell ref="A29:N29"/>
    <mergeCell ref="H23:H28"/>
    <mergeCell ref="H16:H21"/>
    <mergeCell ref="D41:E41"/>
    <mergeCell ref="A36:N36"/>
    <mergeCell ref="B2:B7"/>
    <mergeCell ref="I2:J2"/>
    <mergeCell ref="I6:J6"/>
    <mergeCell ref="I3:J3"/>
    <mergeCell ref="I4:J4"/>
    <mergeCell ref="I5:J5"/>
    <mergeCell ref="H1:H7"/>
  </mergeCells>
  <hyperlinks>
    <hyperlink ref="E23" r:id="rId1" display="15" xr:uid="{13C287B6-5DDB-4611-9D41-F4B940C49C7E}"/>
    <hyperlink ref="F23" r:id="rId2" display="25" xr:uid="{68F6DE0E-C767-4CD9-9EA8-0098775AEDA8}"/>
    <hyperlink ref="G23" r:id="rId3" display="19" xr:uid="{BA742927-4AF0-4A40-AE9E-8242126B9760}"/>
    <hyperlink ref="C23" r:id="rId4" display="66" xr:uid="{E7463342-090D-46C3-A291-4A833570CC92}"/>
    <hyperlink ref="D23" r:id="rId5" display="46" xr:uid="{0D36E47B-7F57-4B63-9CDC-6D5FFCFC7F93}"/>
    <hyperlink ref="J23" r:id="rId6" display="17" xr:uid="{D4A1D879-0B89-4F38-BAAD-BB50938CB753}"/>
    <hyperlink ref="N23" r:id="rId7" display="15" xr:uid="{238A39CA-CFCF-4030-9944-95B63A35ABAC}"/>
    <hyperlink ref="I23" r:id="rId8" display="20" xr:uid="{6CA09829-D0C2-4427-B562-C1180AE465C7}"/>
    <hyperlink ref="L23" r:id="rId9" display="18" xr:uid="{53426F26-AB8C-4FD1-B161-2A29068AE73B}"/>
    <hyperlink ref="M23" r:id="rId10" display="7" xr:uid="{451652EE-0617-4AB0-B9A7-5FB7A031339A}"/>
    <hyperlink ref="E24" r:id="rId11" display="12" xr:uid="{67EFFAEC-2D57-4C99-8BAA-9A3D179FBE3B}"/>
    <hyperlink ref="F24" r:id="rId12" display="25" xr:uid="{E8161AFB-AC98-412D-9309-36C1428D1277}"/>
    <hyperlink ref="G24" r:id="rId13" display="11" xr:uid="{13E4E35B-5BCC-4FA8-A259-D4DA21216F16}"/>
    <hyperlink ref="C24" r:id="rId14" display="44" xr:uid="{066B6BF9-6893-47B7-8F68-C5734BAC8B86}"/>
    <hyperlink ref="D24" r:id="rId15" display="32" xr:uid="{AB340E89-0628-4E54-BCF6-F52BCA52261E}"/>
    <hyperlink ref="J24" r:id="rId16" display="28" xr:uid="{98F07F37-DC99-4679-AF49-7AA17D87D502}"/>
    <hyperlink ref="N24" r:id="rId17" display="2" xr:uid="{C92BEE59-F951-43E7-A612-DD09990DFDCA}"/>
    <hyperlink ref="I24" r:id="rId18" display="4" xr:uid="{5A9EFE41-90F7-4F83-B041-7D04F6193799}"/>
    <hyperlink ref="L24" r:id="rId19" display="4" xr:uid="{74BA01EC-C106-4F40-BF47-916BE26CC8CE}"/>
    <hyperlink ref="M24" r:id="rId20" display="1" xr:uid="{E1726241-CE7D-4C8C-AC3C-2A7351374E68}"/>
  </hyperlinks>
  <pageMargins left="0.7" right="0.7" top="0.75" bottom="0.75" header="0.3" footer="0.3"/>
  <pageSetup paperSize="9" scale="55" fitToHeight="0" orientation="landscape"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784489-41A7-431C-833A-F068990ED9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B2CF0E-4418-4F4F-9409-B10A5A92CD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1F8FC7-F93B-44B6-BAD6-7791F49B7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SV13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Gillis, Petra</dc:creator>
  <cp:lastModifiedBy>Rolle Sinja</cp:lastModifiedBy>
  <cp:lastPrinted>2020-10-29T11:34:09Z</cp:lastPrinted>
  <dcterms:created xsi:type="dcterms:W3CDTF">2020-10-20T10:14:50Z</dcterms:created>
  <dcterms:modified xsi:type="dcterms:W3CDTF">2020-10-29T11:34:09Z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