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https://vlaamseoverheid.sharepoint.com/sites/Kabinet0V02/Gedeelde documenten/Secretariaat/Schriftelijke vragen/SV 570 Vlabinvest - Projecten beleidsdomein Welzijn/"/>
    </mc:Choice>
  </mc:AlternateContent>
  <xr:revisionPtr revIDLastSave="0" documentId="8_{F50D61FD-1AB2-4502-ABB6-B39EAA37BAE0}" xr6:coauthVersionLast="44" xr6:coauthVersionMax="44" xr10:uidLastSave="{00000000-0000-0000-0000-000000000000}"/>
  <bookViews>
    <workbookView xWindow="-120" yWindow="-120" windowWidth="19440" windowHeight="15000" xr2:uid="{00000000-000D-0000-FFFF-FFFF00000000}"/>
  </bookViews>
  <sheets>
    <sheet name="Indeling rondes" sheetId="1" r:id="rId1"/>
    <sheet name="Indeling regio" sheetId="2" r:id="rId2"/>
    <sheet name="Samenvatting sector en regio" sheetId="3" r:id="rId3"/>
    <sheet name="Uitbetalingen" sheetId="4" r:id="rId4"/>
  </sheets>
  <definedNames>
    <definedName name="_ftn1" localSheetId="1">'Indeling regio'!$B$99</definedName>
    <definedName name="_ftnref1" localSheetId="1">'Indeling regio'!$E$88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9" i="4" l="1"/>
  <c r="C32" i="4"/>
  <c r="C29" i="4"/>
  <c r="C25" i="4"/>
  <c r="C33" i="4" s="1"/>
  <c r="C19" i="4"/>
  <c r="C12" i="4"/>
  <c r="C9" i="4"/>
  <c r="C6" i="4"/>
  <c r="C13" i="4" l="1"/>
  <c r="C20" i="4" s="1"/>
  <c r="C34" i="4" s="1"/>
  <c r="W20" i="3" l="1"/>
  <c r="Y24" i="3"/>
  <c r="Y22" i="3"/>
  <c r="Y21" i="3"/>
  <c r="Y20" i="3"/>
  <c r="Y19" i="3"/>
  <c r="Y18" i="3"/>
  <c r="Y23" i="3"/>
  <c r="X24" i="3"/>
  <c r="X20" i="3"/>
  <c r="X18" i="3"/>
  <c r="W18" i="3"/>
  <c r="E5" i="3"/>
  <c r="N82" i="2"/>
  <c r="N83" i="2" s="1"/>
  <c r="N37" i="2"/>
  <c r="N36" i="2"/>
  <c r="C11" i="3"/>
  <c r="E7" i="3"/>
  <c r="N90" i="1"/>
  <c r="B7" i="3"/>
  <c r="D5" i="3"/>
  <c r="E12" i="3" l="1"/>
  <c r="C7" i="3"/>
  <c r="C12" i="3" s="1"/>
  <c r="C5" i="3"/>
  <c r="K20" i="3"/>
  <c r="K24" i="3"/>
  <c r="C25" i="3"/>
  <c r="J25" i="3"/>
  <c r="I25" i="3"/>
  <c r="H25" i="3"/>
  <c r="G25" i="3"/>
  <c r="F25" i="3"/>
  <c r="E25" i="3"/>
  <c r="D25" i="3"/>
  <c r="B25" i="3"/>
  <c r="U25" i="3"/>
  <c r="T25" i="3"/>
  <c r="S25" i="3"/>
  <c r="R25" i="3"/>
  <c r="Q25" i="3"/>
  <c r="P25" i="3"/>
  <c r="O25" i="3"/>
  <c r="N25" i="3"/>
  <c r="V25" i="3"/>
  <c r="W25" i="3"/>
  <c r="F11" i="3"/>
  <c r="B12" i="3"/>
  <c r="D7" i="3"/>
  <c r="D12" i="3" s="1"/>
  <c r="Y25" i="3" l="1"/>
  <c r="K25" i="3"/>
  <c r="M25" i="3" s="1"/>
  <c r="N72" i="1" l="1"/>
  <c r="L84" i="1"/>
  <c r="L85" i="1" s="1"/>
  <c r="X19" i="3" l="1"/>
  <c r="X21" i="3"/>
  <c r="X22" i="3"/>
  <c r="X23" i="3"/>
  <c r="F12" i="3"/>
  <c r="M19" i="3"/>
  <c r="M20" i="3"/>
  <c r="M21" i="3"/>
  <c r="M22" i="3"/>
  <c r="M23" i="3"/>
  <c r="M18" i="3"/>
  <c r="L19" i="3"/>
  <c r="L20" i="3"/>
  <c r="L21" i="3"/>
  <c r="L22" i="3"/>
  <c r="L23" i="3"/>
  <c r="L18" i="3"/>
  <c r="G6" i="3"/>
  <c r="G7" i="3"/>
  <c r="G8" i="3"/>
  <c r="G9" i="3"/>
  <c r="G10" i="3"/>
  <c r="G5" i="3"/>
  <c r="F6" i="3"/>
  <c r="F7" i="3"/>
  <c r="F8" i="3"/>
  <c r="F9" i="3"/>
  <c r="F10" i="3"/>
  <c r="F5" i="3"/>
  <c r="G12" i="3"/>
  <c r="N73" i="1"/>
  <c r="N62" i="1"/>
  <c r="N46" i="1"/>
  <c r="N27" i="1"/>
  <c r="N28" i="1" s="1"/>
  <c r="X25" i="3" l="1"/>
  <c r="L25" i="3"/>
</calcChain>
</file>

<file path=xl/sharedStrings.xml><?xml version="1.0" encoding="utf-8"?>
<sst xmlns="http://schemas.openxmlformats.org/spreadsheetml/2006/main" count="1664" uniqueCount="466">
  <si>
    <t>2019-1</t>
  </si>
  <si>
    <t>19/00017</t>
  </si>
  <si>
    <t>Vzw Begeleid Wonen Pajottenland</t>
  </si>
  <si>
    <t xml:space="preserve">De dienst begeleidt volwassenen met een beperking die ondersteuning vragen bij hun woonsituatie. Daarnaast bieden zij ook individuele dagbesteding aan huis en dagbesteding in kleine groep aan. (Door aankoop gebouw: aanbieden dagactiviteiten op locatie, ontmoetingsplaats voor cliënten, voorzien van kindvriendelijke ruimte etc.) </t>
  </si>
  <si>
    <t>Dilbeek</t>
  </si>
  <si>
    <t>Vlaamse Rand</t>
  </si>
  <si>
    <t>Personen met een handicap</t>
  </si>
  <si>
    <t>Aankoop</t>
  </si>
  <si>
    <t>19/00016</t>
  </si>
  <si>
    <t>Centrum Ganspoel vzw</t>
  </si>
  <si>
    <t>Biedt opvang en begeleiding aan kinderen, jongeren en volwassenen met een visuele en/of meervoudige beperking en dat op de - voor de persoon met een beperking – meest aangewezen plaats.</t>
  </si>
  <si>
    <t>Huldenberg</t>
  </si>
  <si>
    <t xml:space="preserve">Personen met een handicap </t>
  </si>
  <si>
    <t>Aankoop + verbouwing</t>
  </si>
  <si>
    <t>19/00003</t>
  </si>
  <si>
    <t>Vzw Het Balanske</t>
  </si>
  <si>
    <t>1) Vzw Het Balanske is een vrijetijdszorgcentrum voor personen met een handicap. Het centrum biedt vrijetijdszorgactiviteiten aan, individuele begeleidingen, vormingssessies etc.                                                                                                                                         2) Vzw De Bal is een inclusieve groepsopvang voor baby's en peuters met en zonder een handicap (inkomensgerelateerd)</t>
  </si>
  <si>
    <t>Tielt-Winge</t>
  </si>
  <si>
    <t>Arr. Leuven</t>
  </si>
  <si>
    <t xml:space="preserve">Uitbreiding </t>
  </si>
  <si>
    <t>18/00056</t>
  </si>
  <si>
    <t>CVBA SO Bindkracht Invest</t>
  </si>
  <si>
    <t>Landen</t>
  </si>
  <si>
    <t xml:space="preserve">1) Aankoop                               2) Uitbreiding </t>
  </si>
  <si>
    <t>18/00081</t>
  </si>
  <si>
    <t>Vzw huize de Veuster</t>
  </si>
  <si>
    <t>Bezigheidstehuis waar opvang wordt geboden aan volwassen personen met een handicap + bijkomende gedragsstoornissen</t>
  </si>
  <si>
    <t>Tremelo</t>
  </si>
  <si>
    <t>19/00011</t>
  </si>
  <si>
    <t>Zorg Leuven</t>
  </si>
  <si>
    <t>Opvang van baby's en peuters (0-3 jaar) - inkomensgerelateerd</t>
  </si>
  <si>
    <t>Leuven</t>
  </si>
  <si>
    <t>Kinderopvang - baby's en peuters</t>
  </si>
  <si>
    <t>Nieuwbouw</t>
  </si>
  <si>
    <t>19/00004</t>
  </si>
  <si>
    <t>Buurtwerk 't lampeke</t>
  </si>
  <si>
    <t>Kinderwerking Fabota biedt aan kinderen van 2,5 tot 12 jaar naschoolse opvang aan met huiswerkbegeleiding, animatie en een divers aanbod aan activiteiten op woensdagnamiddag. Tijdens de schoolvakanties is er speelpleinwerking. De grote meerderheid van de kinderen komt uit maatschappelijk kwetsbare gezinnen. De vzw fungeert ook als brugfiguur naar de scholen toe.</t>
  </si>
  <si>
    <t>Jongerenwelzijn / gezinsondersteuning</t>
  </si>
  <si>
    <t>Nieuwbouw en renovatie</t>
  </si>
  <si>
    <t>19/00012</t>
  </si>
  <si>
    <t>Vzw Wijkgezonheidscentrum Ridderbuurt</t>
  </si>
  <si>
    <t>Het wijkgezondheidscentrum biedt kwalitatieve en toegankelijke eerstelijnsgezondheidszorg voor alle inwoners van Leuven.</t>
  </si>
  <si>
    <t>Wijkgezondheidscentrum</t>
  </si>
  <si>
    <t>19/00008</t>
  </si>
  <si>
    <t>MFC Combo</t>
  </si>
  <si>
    <t>Trommel+ is een organisatie van mfc Combo en zorgt voor naschoolse begeleiding bij de opvoeding van kinderen en jongeren van 6 tot 14 jaar in de regio Tienen. Trommel+ is rechtstreeks toegankelijk. 10 modules dagbegeleiding (6-14 jaar) en 3 modules verblijf (6-14 jaar)</t>
  </si>
  <si>
    <t>Tienen</t>
  </si>
  <si>
    <t>Jongerenwelzijn: organisatie voor bijzondere jeugdbijstand</t>
  </si>
  <si>
    <t>18/00082</t>
  </si>
  <si>
    <t>KDV Vijverbeek vzw</t>
  </si>
  <si>
    <t>Asse</t>
  </si>
  <si>
    <t xml:space="preserve">Inrichting </t>
  </si>
  <si>
    <t>19/00010</t>
  </si>
  <si>
    <t>Amber vzw</t>
  </si>
  <si>
    <t>Amber vzw, ambulante begeleidingsdienst regio Leuven, biedt bezondere jeugdzorg aan voor mobiele begeleiding van gezinnen en jongeren. Doelgroep: kwetsbare gezinnen met kinderen van 0 tot 18 jaar en kwetsbare jongeren die zelfstandig willen gaan wonen.</t>
  </si>
  <si>
    <t>Bierbeek</t>
  </si>
  <si>
    <t>Jongerenwelzijn - organistie voor bijzondere jeugdbijstand</t>
  </si>
  <si>
    <t>Verbouwing</t>
  </si>
  <si>
    <t>19/00014</t>
  </si>
  <si>
    <t>Kids &amp; Co VZW</t>
  </si>
  <si>
    <t>Opvang van baby's en peuters (0-3 jaar) - niet-inkomensgerelateerd</t>
  </si>
  <si>
    <t>Herent</t>
  </si>
  <si>
    <t>19/00015</t>
  </si>
  <si>
    <t>MPC Terbank</t>
  </si>
  <si>
    <t>Multifunctioneel Centrum (MFC) voor: verblijf, dagbesteding tijdens schooluren, buitenschoolse dagopvang, logeren, ambulante en mobiele begeleiding voor jongeren en gezinnen.</t>
  </si>
  <si>
    <t>Heverlee</t>
  </si>
  <si>
    <t>Personen met een handicap - MFC</t>
  </si>
  <si>
    <t>Renovatie</t>
  </si>
  <si>
    <t>19/00007</t>
  </si>
  <si>
    <t>Vzw Martine Van Camp</t>
  </si>
  <si>
    <t>De voorziening verleent woon- en dagondersteuning aan meerderjarige personen met een beperking.</t>
  </si>
  <si>
    <t>Diest</t>
  </si>
  <si>
    <t>19/00009</t>
  </si>
  <si>
    <t>Schoonberg is een woonafdeling van VZW Martine Van Camp waar 10 personen wonen en 1 logeerkamer is voorzien.</t>
  </si>
  <si>
    <t>Scherpenheuvel</t>
  </si>
  <si>
    <t>Inrichting</t>
  </si>
  <si>
    <t>19/00002</t>
  </si>
  <si>
    <t xml:space="preserve">Woning waarin 10 meerderjarige personen met een verstandelijke beperking verblijven. De gasten wonen er en gaan overdag naar een dagcentrum op een ander adres. ’s Avonds, ’s nachts en in de weekends en vakanties verblijven ze in de woning. </t>
  </si>
  <si>
    <t>2019-2</t>
  </si>
  <si>
    <t>19/00031</t>
  </si>
  <si>
    <t>Soldiariteit voor het gezin</t>
  </si>
  <si>
    <t>Kinderdagverblijf Sloeberbos/CKG Sloebernest</t>
  </si>
  <si>
    <t>Halle</t>
  </si>
  <si>
    <t>Kinderopvang/jongerenwelzijn</t>
  </si>
  <si>
    <t>19/00028</t>
  </si>
  <si>
    <t>De Kerselaar vzw</t>
  </si>
  <si>
    <t xml:space="preserve">Huisvesting voor een dagcentrum, 2 residentiele wooneenheden voor in totaal 36 residenten en een polyvalente ruimte voor gebruik als refter en voor evenementen. </t>
  </si>
  <si>
    <t>Overijse</t>
  </si>
  <si>
    <t>19/00023</t>
  </si>
  <si>
    <t>Eigen Thuis vzw</t>
  </si>
  <si>
    <t>35 studio’s voor vaste bewoners, 5 logeerkamers en 20 studio’s binnen het concept van een zorghotel</t>
  </si>
  <si>
    <t>Grimbergen</t>
  </si>
  <si>
    <t>19/00025</t>
  </si>
  <si>
    <t>Klim vzw</t>
  </si>
  <si>
    <t>Wooninfrastructuur voor 12 volwassen personen met een matig tot ernstig verstandelijke handicap</t>
  </si>
  <si>
    <t>Diegem</t>
  </si>
  <si>
    <t>18/00075</t>
  </si>
  <si>
    <t>De Eglantier vzw</t>
  </si>
  <si>
    <t>Dagverblijf voor 2 leefgroepen (10 kinderen, jongeren en jongvolwassenen met een dubbele diagnose) + verblijfsmogelijkheid voor kinderen met hoogste zorgnood</t>
  </si>
  <si>
    <t>Bertem</t>
  </si>
  <si>
    <t>19/00013</t>
  </si>
  <si>
    <t>vzw Wonen en werken voor personen met autisme</t>
  </si>
  <si>
    <t>Dagbestedingsproject in de vorm van een eetcafé en een buurtwinkel</t>
  </si>
  <si>
    <t>Herne</t>
  </si>
  <si>
    <t>19/00029</t>
  </si>
  <si>
    <t>SHM Elk zijn huis</t>
  </si>
  <si>
    <t>Tervuren</t>
  </si>
  <si>
    <t>19/00020</t>
  </si>
  <si>
    <t>Martine Van Camp</t>
  </si>
  <si>
    <t>6 studio's met gemeenschapsruimte/ dagcentrum met een atelieruimte</t>
  </si>
  <si>
    <t>19/00021</t>
  </si>
  <si>
    <t>VZW 't Prieeltje</t>
  </si>
  <si>
    <t>19/00022</t>
  </si>
  <si>
    <t>Opvang baby's en peuters</t>
  </si>
  <si>
    <t>Wilsele</t>
  </si>
  <si>
    <t>Kinderopvang</t>
  </si>
  <si>
    <t>19/00033</t>
  </si>
  <si>
    <t>Zonnestraal vzw</t>
  </si>
  <si>
    <t>Tehuis voor 9 mensen met een beperking</t>
  </si>
  <si>
    <t>Aankoop gebouw</t>
  </si>
  <si>
    <t>19/00032</t>
  </si>
  <si>
    <t>Pepingen</t>
  </si>
  <si>
    <t>19/00026</t>
  </si>
  <si>
    <t>Inloophuis met een levensbestendige kijkwoning, een klein scholingscentrum en een kleinschalig inloophuis voor mesen met een psychische kwetsbaarheid</t>
  </si>
  <si>
    <t>Thuiszorg/ouderenzorg</t>
  </si>
  <si>
    <t>19/00019</t>
  </si>
  <si>
    <t>Huize de Veuster vzw</t>
  </si>
  <si>
    <t>verbowuing badkamers</t>
  </si>
  <si>
    <t>19/00027</t>
  </si>
  <si>
    <t>vzw Het Mezennestje</t>
  </si>
  <si>
    <t>vernieuwing van het dak van de overdekte speelplaats</t>
  </si>
  <si>
    <t>Ronde</t>
  </si>
  <si>
    <t>Dossier-nummer</t>
  </si>
  <si>
    <t>Initiatiefnemer</t>
  </si>
  <si>
    <t>Omschrijving</t>
  </si>
  <si>
    <t>Ligging</t>
  </si>
  <si>
    <t>Gebied</t>
  </si>
  <si>
    <t>Sector</t>
  </si>
  <si>
    <t>Type investering</t>
  </si>
  <si>
    <t>Subsidiebedrag (inclusief toegestane afwijking)</t>
  </si>
  <si>
    <t>2018-1</t>
  </si>
  <si>
    <t>18/00019</t>
  </si>
  <si>
    <t>Vzw Emmaus</t>
  </si>
  <si>
    <t>Domino begeleidt kinderen en jongeren (6-18 jaar uit gezinnen die het moeilijk hebben met de opvoeding) na de schooluren en tijdens vrije dagen.</t>
  </si>
  <si>
    <t>Vilvoorde</t>
  </si>
  <si>
    <t>Jongerenwelzijn</t>
  </si>
  <si>
    <t xml:space="preserve">Renovatie </t>
  </si>
  <si>
    <t>18/00038</t>
  </si>
  <si>
    <t>Vertrouwenscentrum Kindermishandeling Vlaams-Brabant vzw</t>
  </si>
  <si>
    <t>Hulp bieden in situaties van kindermishandeling.</t>
  </si>
  <si>
    <t>Jongerenwelzijn/Kind &amp; Gezin</t>
  </si>
  <si>
    <t>Verbouwing/renovatie</t>
  </si>
  <si>
    <t>18/00039</t>
  </si>
  <si>
    <t>Gemeentelijke kinderopvang Dilbeek EVA-vzw</t>
  </si>
  <si>
    <t>Opvang van baby's en peuters (0-3 jaar)</t>
  </si>
  <si>
    <t>Itterbeek (Dilbeek)</t>
  </si>
  <si>
    <t xml:space="preserve">Nieuwbouw </t>
  </si>
  <si>
    <t>18/00040</t>
  </si>
  <si>
    <t>Gemeente Hoeilaart</t>
  </si>
  <si>
    <t>Hoeilaart</t>
  </si>
  <si>
    <t>Oprichting nieuw gebouw</t>
  </si>
  <si>
    <t>18/00041</t>
  </si>
  <si>
    <t>Gemeente Landen</t>
  </si>
  <si>
    <t>18/00044</t>
  </si>
  <si>
    <t>Stekelbees vzw</t>
  </si>
  <si>
    <t>Strombeek-Bever (Grimbergen)</t>
  </si>
  <si>
    <t>18/00014</t>
  </si>
  <si>
    <t>Gemeente Asse</t>
  </si>
  <si>
    <t>Buitenschoolse opvang (2,5-12 j)</t>
  </si>
  <si>
    <t>Zellik (Asse)</t>
  </si>
  <si>
    <t>18/00012</t>
  </si>
  <si>
    <t>Babybiebelbox BVBA</t>
  </si>
  <si>
    <t>Aankoop bestaand gebouw + verbouwing</t>
  </si>
  <si>
    <t>18/00031</t>
  </si>
  <si>
    <t>Vzw Kakelbont</t>
  </si>
  <si>
    <t>Verbouwing + uitbreiding</t>
  </si>
  <si>
    <t>18/00008</t>
  </si>
  <si>
    <t>Kinderdagverblijf 'T Anemoontje vzw</t>
  </si>
  <si>
    <t>Wilsele (Leuven)</t>
  </si>
  <si>
    <t>18/00037</t>
  </si>
  <si>
    <t>Landelijke kinderopvang vzw</t>
  </si>
  <si>
    <t>Erps-Kwerps (Kortenberg)</t>
  </si>
  <si>
    <t>Aankoop bestaand gebouw</t>
  </si>
  <si>
    <t>18/00036</t>
  </si>
  <si>
    <t>Vzw De Burcht</t>
  </si>
  <si>
    <t>Londerzeel</t>
  </si>
  <si>
    <t>18/00005-6</t>
  </si>
  <si>
    <t>Vzw het mezennestje</t>
  </si>
  <si>
    <t>18/00033</t>
  </si>
  <si>
    <t>Vzw Kids &amp; Co</t>
  </si>
  <si>
    <t>18/00007</t>
  </si>
  <si>
    <t>Open Therapeuticum</t>
  </si>
  <si>
    <t>OCMW Kapelle-Op-den-Bos</t>
  </si>
  <si>
    <t xml:space="preserve">Praktische hulp bij dagelijkse activiteiten, restaurant democratische prijzen, activiteiten, etc. </t>
  </si>
  <si>
    <t>Kapelle-Op-den-Bos</t>
  </si>
  <si>
    <t>Ouderenzorg - Lokaal dienstencentrum</t>
  </si>
  <si>
    <t>Uitbreiding bestaand gebouw</t>
  </si>
  <si>
    <t>18/00015</t>
  </si>
  <si>
    <t>Woonzorgnet - Dijleland vzw</t>
  </si>
  <si>
    <t>Dagverzorgingscentrum en kortverblijf voor personen met dementie en jongdementie op te vangen.</t>
  </si>
  <si>
    <t xml:space="preserve">Ouderenzorg: dag- en kortopvang </t>
  </si>
  <si>
    <t>18/00045</t>
  </si>
  <si>
    <t>Vzw Zorg-Saam Zusters Kindsheid Jesu</t>
  </si>
  <si>
    <t>Dagopvang en kortverblijf</t>
  </si>
  <si>
    <t>Liedekerke</t>
  </si>
  <si>
    <t>Ouderenzorg: kortverblijf</t>
  </si>
  <si>
    <t>18/000XX</t>
  </si>
  <si>
    <t>Vzw Goddelijke Voorzienigheid</t>
  </si>
  <si>
    <t>Interactieve ontmoetingsplaats om mensen samen te brengen, elkaar te ontmoeten en ze kunnen beroep doen op ondersteuning en dienstverlening.</t>
  </si>
  <si>
    <t>Steenokkerzeel</t>
  </si>
  <si>
    <t>Ouderenzorg: lokaal dienstencentrum</t>
  </si>
  <si>
    <t>18/00010</t>
  </si>
  <si>
    <t>De Eglantier VZW</t>
  </si>
  <si>
    <t xml:space="preserve">Voorziening voor kinderen, jongeren en jongvolwassenen met een hoge zorgnood: groep die omwille van de ernst van hun beperking niet terecht kunnen in scholen voor bijzonder onderwijs </t>
  </si>
  <si>
    <t xml:space="preserve">Aankoop bouwgrond </t>
  </si>
  <si>
    <t>18/00035</t>
  </si>
  <si>
    <t>Levenslust vzw</t>
  </si>
  <si>
    <t>Organisatie die jongeren van 6 tot 25 jaar , die kampen met gevolgen van leermoeilijkheden en/of leerstoornissen, van socio-emotionele en/of gedragsproblemen en/of autismespectrumstoornis, ondersteunen</t>
  </si>
  <si>
    <t>Lennik</t>
  </si>
  <si>
    <t>18/00046</t>
  </si>
  <si>
    <t>Katholieke Vereniging Gehandicapten Vorming vzw</t>
  </si>
  <si>
    <t>In het ontmoetingscentrum biedt KVG een snoezelruimte aan voor personen met een handicap</t>
  </si>
  <si>
    <t>Renovatie/inrichting</t>
  </si>
  <si>
    <t>18/00004</t>
  </si>
  <si>
    <t>Vzw de Valier</t>
  </si>
  <si>
    <t>Huis voor 20 bewoners met een mentale of meervoudige handicap (residentiële opvang)</t>
  </si>
  <si>
    <t>18/00002</t>
  </si>
  <si>
    <t>Het Roerhuis vzw</t>
  </si>
  <si>
    <t>Woonondersteuning van volwassen personen met een matig tot ernstig mentale beperking, met eventuele bijkomende psychische of motorische stoornissen.</t>
  </si>
  <si>
    <t>18/00013</t>
  </si>
  <si>
    <t>Stichting M. M-Delacroix</t>
  </si>
  <si>
    <t>Internaat voor 16 ernstig en zwaar mentaal en meervoudig gehandicapte minderjarigen (0-21 jaar)</t>
  </si>
  <si>
    <t xml:space="preserve">Tienen </t>
  </si>
  <si>
    <t>Personen met een handicap / Jongerenwelzijn</t>
  </si>
  <si>
    <t xml:space="preserve">2018-1                                                                                  </t>
  </si>
  <si>
    <t>18/00018</t>
  </si>
  <si>
    <t>Ouderenzorg: dagverzorgingscentrum</t>
  </si>
  <si>
    <t>2018-2</t>
  </si>
  <si>
    <t>18/00064</t>
  </si>
  <si>
    <t>Vzw CGG Ahasverus</t>
  </si>
  <si>
    <t xml:space="preserve">Werkzaam in de regio Halle-Vilvoorde: Centrum voor Geestelijke Gezondheidszorg (CGG) die ambulant begeleiding en behandeling biedt aan volwassenen, ouderen en kinderen met psychische problemen. </t>
  </si>
  <si>
    <t>Geestelijke gezondheidszorg/jongerenwelzijn</t>
  </si>
  <si>
    <t>Uitbreiding bestaand gebouw + Verbouwing</t>
  </si>
  <si>
    <t>18/00065</t>
  </si>
  <si>
    <t>Tonuso vzw</t>
  </si>
  <si>
    <t xml:space="preserve">Organisatie in de bijzondere jeugdzorg (0-18 jarigen). Aanbieden van residentiële opvang, dagbegeleiding, contextbegeleiding autonoom wonen en gezinnen, crisisopvang etc. </t>
  </si>
  <si>
    <t>18/00068</t>
  </si>
  <si>
    <t>Rotonda Vzw</t>
  </si>
  <si>
    <t>In een OverKop-huis kan je als jongeren tot 25 jaar gewoon binnen en buiten lopen en allerlei leuke activiteiten doen. Het is een veilige plek waar je ook een luisterend oor vindt en beroep kan doen op professionele therapeutische hulp, zonder een label opgeplakt te krijgen.</t>
  </si>
  <si>
    <t>18/00077</t>
  </si>
  <si>
    <t xml:space="preserve">Centrale dienstgebouwen Pleegzorg Vlaams-Brabant &amp; Brussel </t>
  </si>
  <si>
    <t>De diensten ondersteunt pleegkinderen, pleeggasten, pleeggezinnen, gastgezinnen, ouders en familie.</t>
  </si>
  <si>
    <t>Jongerenwelzijn/personen met een handicap</t>
  </si>
  <si>
    <t>18/00054</t>
  </si>
  <si>
    <t>OCMW Beersel</t>
  </si>
  <si>
    <t>Huizingen (Beersel)</t>
  </si>
  <si>
    <t>18/00080</t>
  </si>
  <si>
    <t>Vzw ooievaarsnest</t>
  </si>
  <si>
    <t>18/00034</t>
  </si>
  <si>
    <t>De pamperkontjes BVBA</t>
  </si>
  <si>
    <t xml:space="preserve">Kinderopvang </t>
  </si>
  <si>
    <t xml:space="preserve">Aankoop gebouw            </t>
  </si>
  <si>
    <t>18/00017</t>
  </si>
  <si>
    <t>OCMW Steenzokkerzeel</t>
  </si>
  <si>
    <t>18/00050</t>
  </si>
  <si>
    <t>Vervangingsnieuwbouw</t>
  </si>
  <si>
    <t>18/00058</t>
  </si>
  <si>
    <t>Zonnelied vzw</t>
  </si>
  <si>
    <t>De zorgcampus Eizeringen wordt volledig georiënteerd op cliënten met een nursingsprofiel, die elders of in een thuissituatie geen opvang kunnen genieten omwille van hun zware zorgnood.</t>
  </si>
  <si>
    <t xml:space="preserve">Eizeringen (Lennik) </t>
  </si>
  <si>
    <t xml:space="preserve">Nieuwbouw                  </t>
  </si>
  <si>
    <t>18/00061</t>
  </si>
  <si>
    <t>Vzw Wonen en werken voor personen met autisme</t>
  </si>
  <si>
    <t xml:space="preserve">Dagbesteding - Inclusief project waar personen met een handicap aan dienstverlening doen voor de buitenwereld.  Dit onder de vorm van de uitbating van een inclusieve bistro, verkoop van lokaal geproduceerde producten in een buurderijconcept.  Daarnaast is er ruimte om verschillende lokalen in te richten als atelier.  </t>
  </si>
  <si>
    <t>18/00063</t>
  </si>
  <si>
    <t xml:space="preserve">CVBA-SO Haacht Downs </t>
  </si>
  <si>
    <t>Haacht</t>
  </si>
  <si>
    <t>Aankoop gebouw + renovatie</t>
  </si>
  <si>
    <t>18/00074</t>
  </si>
  <si>
    <t>Blindenzorg licht &amp; Liefde vzw</t>
  </si>
  <si>
    <t>Inloop- en expertisecentrum voor blinden en slechtzienden</t>
  </si>
  <si>
    <t>18/00076</t>
  </si>
  <si>
    <t>De Berken vzw</t>
  </si>
  <si>
    <t xml:space="preserve">Dagcentrum voor de meer zorgbehoevende personen met een beperking uit de druivenstreek. </t>
  </si>
  <si>
    <t>18/00072</t>
  </si>
  <si>
    <t>Huis in de Stad vzw</t>
  </si>
  <si>
    <t>Biedt opvang aan personen met een mentale beperking in de Tiense regio. Ze beiden zowel dag-, nachtopvang als individuele begeleidingen</t>
  </si>
  <si>
    <t>18/00055</t>
  </si>
  <si>
    <t xml:space="preserve">Vzw Het Balanske </t>
  </si>
  <si>
    <t>1) Het balanske:  gezinsactiviteitencentrum voor personen met een handicap                                                                                                                                                   2) De Bal: inclusieve groepsopvang voor kinderen met en zonder beperking</t>
  </si>
  <si>
    <t>Personen met een handicap/Kinderopvang</t>
  </si>
  <si>
    <t>Aankoop bouwgrond</t>
  </si>
  <si>
    <t>18/00066</t>
  </si>
  <si>
    <t>Kribbe Kinderpret vzw</t>
  </si>
  <si>
    <t>18/00070</t>
  </si>
  <si>
    <t>Gemeente Lubbeek</t>
  </si>
  <si>
    <t>Binkom (Lubbeek)</t>
  </si>
  <si>
    <t>Kleinschalig project:  Project voor begeleid wonen voor mensen met een lichte mentale en/of fysieke handicap.</t>
  </si>
  <si>
    <t>Voorziening die opvang en begeleiding biedt aan kinderen, jongeren en volwassenen met een visuele en/of meervoudige beperking.</t>
  </si>
  <si>
    <t xml:space="preserve">Kleinschalig project: private onderneming van ouders, broer en zus van een persoon met een handicap, die een huis gekocht hebben en renoveren naast een vestiging van Rozemarijn VZW. Via een erfpachtovereenkomst wordt het huis ter beschikking gesteld van VZW Rozemarijn, die in het huis woonondersteuning gaan bieden aan 6 volwassen personen met een handicap.                                                    </t>
  </si>
  <si>
    <t>Kleinschalig project: woon-en dagbestedingsproject voor jonge mensen met een beperking</t>
  </si>
  <si>
    <t xml:space="preserve">Subsidiedossiers </t>
  </si>
  <si>
    <t>Dagverblijf met 4 leefgroepen/therapievleugel voor allerlei therapieën en ontwikkelingsstimulering</t>
  </si>
  <si>
    <t>10 plaatsen</t>
  </si>
  <si>
    <t>36 plaatsen</t>
  </si>
  <si>
    <t>6 plaatsen</t>
  </si>
  <si>
    <t>13 plaatsen</t>
  </si>
  <si>
    <t>50 plaatsen</t>
  </si>
  <si>
    <t xml:space="preserve"> /</t>
  </si>
  <si>
    <t>42 plaatsen</t>
  </si>
  <si>
    <t>Bijkomend aanbod en dienstverlening</t>
  </si>
  <si>
    <t>4 plaatsen</t>
  </si>
  <si>
    <t>5 plaatsen</t>
  </si>
  <si>
    <t>7 plaatsen</t>
  </si>
  <si>
    <t>2018 - Ronde 1 (1 april-1 mei)</t>
  </si>
  <si>
    <t>2018 - ronde 2 (1 oktober - 1 november)</t>
  </si>
  <si>
    <t>Personen met een handicap/ kinderopvang</t>
  </si>
  <si>
    <t>2019 - ronde 2 (1 oktober - 1 november)</t>
  </si>
  <si>
    <t>RVB1906-190618 - intrekking</t>
  </si>
  <si>
    <t>RVB1908-191001 - intrekking</t>
  </si>
  <si>
    <t>RVB1910-191203 - onvoldoende budget</t>
  </si>
  <si>
    <t>Uitbreidings-aanbod</t>
  </si>
  <si>
    <t>16 plaatsen</t>
  </si>
  <si>
    <t>18 plaatsen</t>
  </si>
  <si>
    <t>45 plaatsen</t>
  </si>
  <si>
    <t>12 plaatsen</t>
  </si>
  <si>
    <t>8 plaatsen</t>
  </si>
  <si>
    <t>20 plaatsen (pmh)</t>
  </si>
  <si>
    <t>22 plaatsen</t>
  </si>
  <si>
    <t>15 plaatsen (pmh)</t>
  </si>
  <si>
    <t>1 plaats</t>
  </si>
  <si>
    <t>40 plaatsen</t>
  </si>
  <si>
    <t>15 plaatsen</t>
  </si>
  <si>
    <t>Villa Fura = ouderinitiatief, Woonhuis met 8 studio’s voor volwassen personen met een mentale of meervoudige beperking</t>
  </si>
  <si>
    <t>28 plaatsen</t>
  </si>
  <si>
    <t>zie vorig dossier</t>
  </si>
  <si>
    <t>Gecorrigeerd (-intrekkingen/weigeringen)</t>
  </si>
  <si>
    <t>Subtotaal ronde 1</t>
  </si>
  <si>
    <t>Totaal</t>
  </si>
  <si>
    <t>Subtotaal ronde 2</t>
  </si>
  <si>
    <t>Verbouwing badkamers</t>
  </si>
  <si>
    <t>Arrondissement Leuven (-Bertem, Huldenberg, Kortenberg, Tervuren)</t>
  </si>
  <si>
    <t>Totaal Vlaamse Rand</t>
  </si>
  <si>
    <t>Totaal Vlaamse Rand (gecorrigeerd)</t>
  </si>
  <si>
    <t>Totaal Arr. Leuven</t>
  </si>
  <si>
    <t xml:space="preserve">Totaal Arr. leuven gecorrigeerd </t>
  </si>
  <si>
    <t>Vlaamse rand</t>
  </si>
  <si>
    <t># dossiers</t>
  </si>
  <si>
    <t>Subsidie</t>
  </si>
  <si>
    <t>Ouderenzorg</t>
  </si>
  <si>
    <t>Wijkgezondheidscentra</t>
  </si>
  <si>
    <t>Geestelijke gezondheidszorg</t>
  </si>
  <si>
    <t>Subsdie</t>
  </si>
  <si>
    <t>Stand van zaken subsidiedossiers 2018-2019</t>
  </si>
  <si>
    <t>2018 R1</t>
  </si>
  <si>
    <t>2018 R2</t>
  </si>
  <si>
    <t>2019 R1</t>
  </si>
  <si>
    <t>Dossiers</t>
  </si>
  <si>
    <t>2019 R2</t>
  </si>
  <si>
    <t>Subtotaal</t>
  </si>
  <si>
    <t>2019 - ronde 1 (1 april - 1 mei)</t>
  </si>
  <si>
    <t>2020 - ronde 1 (1 mei - 31 mei)</t>
  </si>
  <si>
    <t>2020-1</t>
  </si>
  <si>
    <t>2020-2</t>
  </si>
  <si>
    <t>2020-3</t>
  </si>
  <si>
    <t>2020-4</t>
  </si>
  <si>
    <t>2020-5</t>
  </si>
  <si>
    <t>2020-6</t>
  </si>
  <si>
    <t>18/00043</t>
  </si>
  <si>
    <t>19/00001</t>
  </si>
  <si>
    <t>19/00030</t>
  </si>
  <si>
    <t>20/00009</t>
  </si>
  <si>
    <t>20/00010</t>
  </si>
  <si>
    <t>20/00013</t>
  </si>
  <si>
    <t>VZW Provincialaat der Broeders van Liefde</t>
  </si>
  <si>
    <t>CAW Halle-Vilvoorde</t>
  </si>
  <si>
    <t>VZW Stijn</t>
  </si>
  <si>
    <t>Volkswoningbouw</t>
  </si>
  <si>
    <t>vzw Pleegzorg Vlaams-Brabant en Brussel</t>
  </si>
  <si>
    <t>Apojo vzw</t>
  </si>
  <si>
    <t>Multifunctioneel centrum voor jongeren (3-21 j) met gedrags- en emotionele problemen (GES), al dan niet met een mentale beperking. (Verblijf, dagopvang, mobile begeleiding en dagbesteding)</t>
  </si>
  <si>
    <t>Zowel volwassenwerking (het Algemeen Onthaal en Begeleidingsteam) als  Jongerenwerking (JAC) voor de zorgregio Vilvoorde</t>
  </si>
  <si>
    <t>Woon- en dagopvang voor mensen met een niet-aangeboren handicap (NAH) of verwante problematiek.</t>
  </si>
  <si>
    <t>Sociale huisvestingsmaatschappij die met zorgpartner Zovelhuis VZW samenwerkt voor dit project.</t>
  </si>
  <si>
    <t>Pleegzorg Vlaams-Brabant &amp; Brussel (PVBB) is een van de vijf provinciale pleegzorgdiensten in Vlaanderen. Deze diensten ondersteunen pleegkinderen, pleeggasten, pleeggezinnen, gastgezinnen, ouders en familie</t>
  </si>
  <si>
    <t>Apojo biedt ondersteuning aan personen met een handicap. De afdeling "Wonen" biedt collectieve huisvesting en woonondersteuning voor personen met een handicap. De afdeling "Actief" biedt een ruim activiteitenaanbod aan de personen die binnen Apojo gehuisvest zijn. De afdeling "Aan Huis" biedt mobiele ondersteuning aan personen met een handicap in hun eigen thuissituatie, in studiowonen, en in collectieve woonsettings, aangeboden door Apojo.</t>
  </si>
  <si>
    <t>Bellingen (Pepingen)</t>
  </si>
  <si>
    <t>Hoegaarden</t>
  </si>
  <si>
    <t>Aarschot</t>
  </si>
  <si>
    <t>Algemeen welzijnswerk</t>
  </si>
  <si>
    <t>Aankoop grond</t>
  </si>
  <si>
    <t>Aankoop grond + nieuwbouw</t>
  </si>
  <si>
    <t>Aankoop + renovatie</t>
  </si>
  <si>
    <t>Ja + nieuwe doelgroepen (5 GES+ en +18-jarigen  'studio's)</t>
  </si>
  <si>
    <t>Ja (grotere oppervlakte geeft meer mogelijkheden)</t>
  </si>
  <si>
    <t>Ja (20  plaatsen)</t>
  </si>
  <si>
    <t>Ja (24 plaatsen)</t>
  </si>
  <si>
    <t>Ja (Extra diensten én extra te begeleiden pleegzorgsituaties +10%)</t>
  </si>
  <si>
    <t>Ja (6 plaatsen)</t>
  </si>
  <si>
    <t>inafwachting van beslissing (ronde 2)</t>
  </si>
  <si>
    <t>20/00007</t>
  </si>
  <si>
    <t>19/00018</t>
  </si>
  <si>
    <t>20/00008</t>
  </si>
  <si>
    <t>19/00034</t>
  </si>
  <si>
    <t>20/00004</t>
  </si>
  <si>
    <t>Kinderdagverblijf De Sterrekes VZW</t>
  </si>
  <si>
    <t>Wijkgezondheidscentrum de Central</t>
  </si>
  <si>
    <t>VZW Martine Van Camp</t>
  </si>
  <si>
    <t>'Opvang van baby's en peuters (0-3 jaar) - inkomensgerelateerd</t>
  </si>
  <si>
    <t>Eerstelijns multidisciplinaire gezondheidspraktijk, met de disciplines: arts, verpleging, maatschappelijk werk, gezondheidspromotor, psycholoog, maatschappelijk werk, diëtist, pedicure en tandarts</t>
  </si>
  <si>
    <t>Zorg bieden aan mensen met een psychische kwetsbaarheid door een laagdrempelig, kleinschalig en huiselijk inloophuis te voorzien, evenals een levensbestendige kijkwoning en een klein scholingscentrum voor het opleiden van de zorgverleners.</t>
  </si>
  <si>
    <t>Zorg bieden aan meerderjarige personen met een beperking. De zorg bevat zowel residentiële, ambulante (dagcentrum) als inclusieve (begeleiden van studiowonen) zorg.</t>
  </si>
  <si>
    <t>Opvang van baby's en peuters (0-3 jaar) - inkomensgerelateerd?</t>
  </si>
  <si>
    <t>Holsbeek</t>
  </si>
  <si>
    <t>Kessel-Lo</t>
  </si>
  <si>
    <t>Ja</t>
  </si>
  <si>
    <t>Ja: 46 plaatsen</t>
  </si>
  <si>
    <t>Gezondheidszorg - Wijkgezonheidscentra</t>
  </si>
  <si>
    <t>NVT</t>
  </si>
  <si>
    <t>Thuiszorg</t>
  </si>
  <si>
    <t>?</t>
  </si>
  <si>
    <t>Ja: 180 plaatsen</t>
  </si>
  <si>
    <t>Subtotaal Ronde 1 2020</t>
  </si>
  <si>
    <t xml:space="preserve">Subtotaal Ronde 2 2019 gecorrigeerd </t>
  </si>
  <si>
    <t>Subtotaal Ronde 1 2019</t>
  </si>
  <si>
    <t>Subtotaal ronde 2 2018</t>
  </si>
  <si>
    <t xml:space="preserve">Subtotaal Ronde 1 2018 gecorrigeerd </t>
  </si>
  <si>
    <t>37 dossiers</t>
  </si>
  <si>
    <t>35 dossiers</t>
  </si>
  <si>
    <t>2020 R1</t>
  </si>
  <si>
    <t xml:space="preserve">41 dossiers </t>
  </si>
  <si>
    <t>40 dossiers</t>
  </si>
  <si>
    <t>Toekenning subsidie</t>
  </si>
  <si>
    <t>Datum beslissing</t>
  </si>
  <si>
    <t>Bedrag</t>
  </si>
  <si>
    <t>Ronde 2018/1</t>
  </si>
  <si>
    <t>Ronde 2018/2</t>
  </si>
  <si>
    <t>Totaal toegekende subsidie 2018</t>
  </si>
  <si>
    <t>Ronde 2019/1</t>
  </si>
  <si>
    <t>Ronde 2019/2</t>
  </si>
  <si>
    <t>Totaal toegekende subsidie 2019</t>
  </si>
  <si>
    <t>Ronde 2020/1</t>
  </si>
  <si>
    <t>Ronde 2020/2</t>
  </si>
  <si>
    <t>Totaal toegekende subsidie 2020</t>
  </si>
  <si>
    <t>Bedrag initiële toekenning per 30/06/2020</t>
  </si>
  <si>
    <t>Intrekking dossiers</t>
  </si>
  <si>
    <t>Dossier 2018</t>
  </si>
  <si>
    <t>Totaal intrekkingen per 31/12/2019</t>
  </si>
  <si>
    <t>Bedrag toekenning na intrekkingen per 31/12/2019</t>
  </si>
  <si>
    <t>Datum</t>
  </si>
  <si>
    <t>Uitbetaling 2018/1</t>
  </si>
  <si>
    <t>Uitbetaling 2018/2</t>
  </si>
  <si>
    <t>Totaal uitbetaalde subsidies 2018</t>
  </si>
  <si>
    <t>Uitbetaling 2019/1</t>
  </si>
  <si>
    <t>Uitbetaling 2019/2</t>
  </si>
  <si>
    <t>Uitbetaling 2019/3</t>
  </si>
  <si>
    <t>Totaal uitbetaalde subsidies 2019</t>
  </si>
  <si>
    <t>Uitbetaling 2020/1</t>
  </si>
  <si>
    <t>Totaal uitbetaalde subsidies 2020</t>
  </si>
  <si>
    <t>Totaal uitbetaalde subsidies per 30/06/2020</t>
  </si>
  <si>
    <t>Bedrag nog uit te betalen subsidies per 31/12/2019</t>
  </si>
  <si>
    <t>Uitgave werking</t>
  </si>
  <si>
    <t>Werkingskost</t>
  </si>
  <si>
    <t>Totaal uitgaven werking per 31/12/2019</t>
  </si>
  <si>
    <t>TOEKENNING EN UITBETALING</t>
  </si>
  <si>
    <t>Uitbetaling op subsidiedossiers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</si>
</sst>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00;[Red]&quot;€&quot;\ \-#,##0.00"/>
    <numFmt numFmtId="165" formatCode="_ &quot;€&quot;\ * #,##0.00_ ;_ &quot;€&quot;\ * \-#,##0.00_ ;_ &quot;€&quot;\ * &quot;-&quot;??_ ;_ @_ "/>
  </numFmts>
  <fonts count="8" x14ac:knownFonts="1">
    <font>
      <sz val="11"/>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s>
  <fills count="12">
    <fill>
      <patternFill patternType="none"/>
    </fill>
    <fill>
      <patternFill patternType="gray125"/>
    </fill>
    <fill>
      <patternFill patternType="lightUp">
        <fgColor theme="0" tint="-0.24994659260841701"/>
        <bgColor indexed="65"/>
      </patternFill>
    </fill>
    <fill>
      <patternFill patternType="solid">
        <fgColor theme="6" tint="0.39997558519241921"/>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8" tint="0.399975585192419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165" fontId="1" fillId="2" borderId="1" applyFont="0" applyAlignment="0">
      <alignment horizontal="left" vertical="top" wrapText="1"/>
    </xf>
  </cellStyleXfs>
  <cellXfs count="168">
    <xf numFmtId="0" fontId="0" fillId="0" borderId="0" xfId="0"/>
    <xf numFmtId="0" fontId="0" fillId="0" borderId="0" xfId="0" applyAlignment="1"/>
    <xf numFmtId="0" fontId="0" fillId="0" borderId="0" xfId="0" applyAlignment="1">
      <alignment wrapText="1"/>
    </xf>
    <xf numFmtId="0" fontId="3" fillId="0" borderId="1" xfId="0" applyFont="1" applyBorder="1" applyAlignment="1">
      <alignment vertical="top"/>
    </xf>
    <xf numFmtId="0" fontId="3" fillId="0" borderId="1" xfId="0" applyFont="1" applyBorder="1" applyAlignment="1">
      <alignment vertical="top" wrapText="1"/>
    </xf>
    <xf numFmtId="164" fontId="3" fillId="0" borderId="1" xfId="0" applyNumberFormat="1" applyFont="1" applyBorder="1" applyAlignment="1">
      <alignment vertical="top"/>
    </xf>
    <xf numFmtId="0" fontId="3" fillId="4" borderId="1" xfId="0" applyFont="1" applyFill="1" applyBorder="1" applyAlignment="1">
      <alignment vertical="top"/>
    </xf>
    <xf numFmtId="0" fontId="3" fillId="4" borderId="1" xfId="0" applyFont="1" applyFill="1" applyBorder="1" applyAlignment="1">
      <alignment vertical="top" wrapText="1"/>
    </xf>
    <xf numFmtId="164" fontId="3" fillId="4" borderId="1" xfId="0" applyNumberFormat="1" applyFont="1" applyFill="1" applyBorder="1" applyAlignment="1">
      <alignment vertical="top"/>
    </xf>
    <xf numFmtId="0" fontId="2" fillId="3" borderId="1" xfId="0" applyFont="1" applyFill="1" applyBorder="1" applyAlignment="1">
      <alignment vertical="top"/>
    </xf>
    <xf numFmtId="0" fontId="2" fillId="3" borderId="1" xfId="0" applyFont="1" applyFill="1" applyBorder="1" applyAlignment="1">
      <alignment vertical="top" wrapText="1"/>
    </xf>
    <xf numFmtId="0" fontId="4" fillId="0" borderId="0" xfId="0" applyFont="1" applyFill="1" applyAlignment="1"/>
    <xf numFmtId="0" fontId="2" fillId="0" borderId="1" xfId="0" applyFont="1" applyFill="1" applyBorder="1" applyAlignment="1">
      <alignment vertical="top"/>
    </xf>
    <xf numFmtId="0" fontId="3" fillId="0" borderId="1" xfId="0" applyFont="1" applyFill="1" applyBorder="1" applyAlignment="1">
      <alignment vertical="top"/>
    </xf>
    <xf numFmtId="0" fontId="0" fillId="0" borderId="0" xfId="0" applyFill="1"/>
    <xf numFmtId="0" fontId="3" fillId="0" borderId="4" xfId="0" applyFont="1" applyFill="1" applyBorder="1" applyAlignment="1">
      <alignment vertical="top"/>
    </xf>
    <xf numFmtId="0" fontId="3" fillId="0" borderId="3" xfId="0" applyFont="1" applyFill="1" applyBorder="1" applyAlignment="1">
      <alignment vertical="top"/>
    </xf>
    <xf numFmtId="0" fontId="3" fillId="0" borderId="6" xfId="0" applyFont="1" applyBorder="1" applyAlignment="1">
      <alignment vertical="top"/>
    </xf>
    <xf numFmtId="0" fontId="3" fillId="0" borderId="6" xfId="0" applyFont="1" applyBorder="1" applyAlignment="1">
      <alignment vertical="top" wrapText="1"/>
    </xf>
    <xf numFmtId="164" fontId="3" fillId="0" borderId="6" xfId="0" applyNumberFormat="1" applyFont="1" applyBorder="1" applyAlignment="1">
      <alignment vertical="top"/>
    </xf>
    <xf numFmtId="0" fontId="3" fillId="0" borderId="5" xfId="0" applyFont="1" applyBorder="1" applyAlignment="1">
      <alignment vertical="top"/>
    </xf>
    <xf numFmtId="0" fontId="3" fillId="0" borderId="5" xfId="0" applyFont="1" applyBorder="1" applyAlignment="1">
      <alignment vertical="top" wrapText="1"/>
    </xf>
    <xf numFmtId="0" fontId="0" fillId="0" borderId="7" xfId="0" applyBorder="1" applyAlignment="1"/>
    <xf numFmtId="0" fontId="0" fillId="0" borderId="8" xfId="0" applyBorder="1" applyAlignment="1"/>
    <xf numFmtId="0" fontId="3" fillId="0" borderId="6" xfId="0" applyFont="1" applyFill="1" applyBorder="1" applyAlignment="1">
      <alignment vertical="top"/>
    </xf>
    <xf numFmtId="0" fontId="3" fillId="0" borderId="5" xfId="0" applyFont="1" applyFill="1" applyBorder="1" applyAlignment="1">
      <alignment vertical="top"/>
    </xf>
    <xf numFmtId="0" fontId="0" fillId="0" borderId="9" xfId="0" applyBorder="1" applyAlignment="1"/>
    <xf numFmtId="0" fontId="3" fillId="4" borderId="6" xfId="0" applyFont="1" applyFill="1" applyBorder="1" applyAlignment="1">
      <alignment vertical="top"/>
    </xf>
    <xf numFmtId="0" fontId="3" fillId="4" borderId="6" xfId="0" applyFont="1" applyFill="1" applyBorder="1" applyAlignment="1">
      <alignment vertical="top" wrapText="1"/>
    </xf>
    <xf numFmtId="164" fontId="3" fillId="4" borderId="6" xfId="0" applyNumberFormat="1" applyFont="1" applyFill="1" applyBorder="1" applyAlignment="1">
      <alignment vertical="top"/>
    </xf>
    <xf numFmtId="0" fontId="0" fillId="0" borderId="8" xfId="0" applyBorder="1"/>
    <xf numFmtId="0" fontId="0" fillId="0" borderId="9" xfId="0" applyBorder="1"/>
    <xf numFmtId="0" fontId="3" fillId="4" borderId="5" xfId="0" applyFont="1" applyFill="1" applyBorder="1" applyAlignment="1">
      <alignment vertical="top" wrapText="1"/>
    </xf>
    <xf numFmtId="164" fontId="3" fillId="4" borderId="5" xfId="0" applyNumberFormat="1" applyFont="1" applyFill="1" applyBorder="1" applyAlignment="1">
      <alignment vertical="top"/>
    </xf>
    <xf numFmtId="0" fontId="3" fillId="4" borderId="4" xfId="0" applyFont="1" applyFill="1" applyBorder="1" applyAlignment="1">
      <alignment vertical="top"/>
    </xf>
    <xf numFmtId="0" fontId="0" fillId="0" borderId="9" xfId="0" applyFill="1" applyBorder="1"/>
    <xf numFmtId="164" fontId="0" fillId="5" borderId="0" xfId="0" applyNumberFormat="1" applyFill="1"/>
    <xf numFmtId="164" fontId="5" fillId="6" borderId="0" xfId="0" applyNumberFormat="1" applyFont="1" applyFill="1"/>
    <xf numFmtId="0" fontId="3" fillId="0" borderId="10" xfId="0" applyFont="1" applyFill="1" applyBorder="1" applyAlignment="1">
      <alignment vertical="top" wrapText="1"/>
    </xf>
    <xf numFmtId="164" fontId="0" fillId="5" borderId="0" xfId="0" applyNumberFormat="1" applyFill="1" applyAlignment="1"/>
    <xf numFmtId="164" fontId="0" fillId="6" borderId="8" xfId="0" applyNumberFormat="1" applyFill="1" applyBorder="1" applyAlignment="1"/>
    <xf numFmtId="0" fontId="0" fillId="0" borderId="11" xfId="0" applyBorder="1" applyAlignment="1"/>
    <xf numFmtId="0" fontId="0" fillId="0" borderId="0" xfId="0" applyBorder="1" applyAlignment="1"/>
    <xf numFmtId="0" fontId="3" fillId="4" borderId="5" xfId="0" applyFont="1" applyFill="1" applyBorder="1" applyAlignment="1">
      <alignment vertical="top"/>
    </xf>
    <xf numFmtId="0" fontId="3" fillId="0" borderId="0" xfId="0" applyFont="1" applyFill="1" applyBorder="1" applyAlignment="1">
      <alignment vertical="top" wrapText="1"/>
    </xf>
    <xf numFmtId="164" fontId="0" fillId="0" borderId="0" xfId="0" applyNumberFormat="1" applyFill="1" applyBorder="1" applyAlignment="1"/>
    <xf numFmtId="0" fontId="0" fillId="0" borderId="0" xfId="0" applyFill="1" applyBorder="1" applyAlignment="1"/>
    <xf numFmtId="164" fontId="0" fillId="0" borderId="0" xfId="0" applyNumberFormat="1" applyFill="1" applyBorder="1"/>
    <xf numFmtId="0" fontId="0" fillId="0" borderId="0" xfId="0" applyFill="1" applyBorder="1"/>
    <xf numFmtId="164" fontId="0" fillId="0" borderId="0" xfId="0" applyNumberFormat="1"/>
    <xf numFmtId="0" fontId="0" fillId="0" borderId="0" xfId="0" applyAlignment="1"/>
    <xf numFmtId="0" fontId="5" fillId="0" borderId="0" xfId="0" applyFont="1"/>
    <xf numFmtId="0" fontId="6" fillId="0" borderId="0" xfId="0" applyFont="1"/>
    <xf numFmtId="0" fontId="5" fillId="0" borderId="0" xfId="0" applyFont="1" applyAlignment="1">
      <alignment horizontal="right"/>
    </xf>
    <xf numFmtId="164" fontId="0" fillId="0" borderId="0" xfId="0" applyNumberFormat="1" applyAlignment="1"/>
    <xf numFmtId="0" fontId="0" fillId="0" borderId="1" xfId="0" applyBorder="1"/>
    <xf numFmtId="165" fontId="0" fillId="0" borderId="1" xfId="0" applyNumberFormat="1" applyBorder="1"/>
    <xf numFmtId="0" fontId="0" fillId="0" borderId="1" xfId="0" applyBorder="1" applyAlignment="1">
      <alignment horizontal="center"/>
    </xf>
    <xf numFmtId="0" fontId="5" fillId="0" borderId="1" xfId="0" applyFont="1" applyBorder="1"/>
    <xf numFmtId="165" fontId="5" fillId="6" borderId="1" xfId="0" applyNumberFormat="1" applyFont="1" applyFill="1" applyBorder="1"/>
    <xf numFmtId="0" fontId="0" fillId="0" borderId="12" xfId="0" applyBorder="1"/>
    <xf numFmtId="0" fontId="0" fillId="0" borderId="1" xfId="0" applyBorder="1" applyAlignment="1">
      <alignment horizontal="center" vertical="center"/>
    </xf>
    <xf numFmtId="0" fontId="0" fillId="7" borderId="1" xfId="0" applyFill="1" applyBorder="1" applyAlignment="1">
      <alignment horizontal="center" vertical="center"/>
    </xf>
    <xf numFmtId="0" fontId="0" fillId="7" borderId="1" xfId="0" applyFill="1" applyBorder="1" applyAlignment="1">
      <alignment horizontal="center"/>
    </xf>
    <xf numFmtId="0" fontId="5" fillId="7" borderId="1" xfId="0" applyFont="1" applyFill="1" applyBorder="1"/>
    <xf numFmtId="165" fontId="5" fillId="7" borderId="1" xfId="0" applyNumberFormat="1" applyFont="1" applyFill="1" applyBorder="1"/>
    <xf numFmtId="0" fontId="1" fillId="0" borderId="1" xfId="0" applyFont="1" applyBorder="1"/>
    <xf numFmtId="0" fontId="5" fillId="8" borderId="1" xfId="0" applyFont="1" applyFill="1" applyBorder="1"/>
    <xf numFmtId="165" fontId="5" fillId="8" borderId="1" xfId="0" applyNumberFormat="1" applyFont="1" applyFill="1" applyBorder="1"/>
    <xf numFmtId="0" fontId="7" fillId="7" borderId="1" xfId="0" applyFont="1" applyFill="1" applyBorder="1"/>
    <xf numFmtId="0" fontId="0" fillId="0" borderId="14" xfId="0" applyBorder="1"/>
    <xf numFmtId="0" fontId="5" fillId="0" borderId="2" xfId="0" applyFont="1" applyFill="1" applyBorder="1" applyAlignment="1">
      <alignment horizontal="right"/>
    </xf>
    <xf numFmtId="0" fontId="3" fillId="0" borderId="0" xfId="0" applyFont="1" applyFill="1" applyBorder="1" applyAlignment="1">
      <alignment vertical="top"/>
    </xf>
    <xf numFmtId="0" fontId="0" fillId="0" borderId="0" xfId="0" applyBorder="1"/>
    <xf numFmtId="0" fontId="3" fillId="4" borderId="4" xfId="0" applyFont="1" applyFill="1" applyBorder="1" applyAlignment="1">
      <alignment vertical="top" wrapText="1"/>
    </xf>
    <xf numFmtId="164" fontId="3" fillId="4" borderId="4" xfId="0" applyNumberFormat="1" applyFont="1" applyFill="1" applyBorder="1" applyAlignment="1">
      <alignment vertical="top"/>
    </xf>
    <xf numFmtId="165" fontId="0" fillId="0" borderId="0" xfId="0" applyNumberFormat="1"/>
    <xf numFmtId="164" fontId="3" fillId="0" borderId="12" xfId="0" applyNumberFormat="1" applyFont="1" applyBorder="1" applyAlignment="1">
      <alignment vertical="top"/>
    </xf>
    <xf numFmtId="0" fontId="3" fillId="0" borderId="15" xfId="0" applyFont="1" applyFill="1" applyBorder="1" applyAlignment="1">
      <alignment vertical="top" wrapText="1"/>
    </xf>
    <xf numFmtId="164" fontId="0" fillId="6" borderId="16" xfId="0" applyNumberFormat="1" applyFill="1" applyBorder="1"/>
    <xf numFmtId="164" fontId="3" fillId="0" borderId="17" xfId="0" applyNumberFormat="1" applyFont="1" applyBorder="1" applyAlignment="1">
      <alignment vertical="top"/>
    </xf>
    <xf numFmtId="164" fontId="0" fillId="6" borderId="16" xfId="0" applyNumberFormat="1" applyFill="1" applyBorder="1" applyAlignment="1"/>
    <xf numFmtId="0" fontId="0" fillId="0" borderId="0" xfId="0" applyFill="1" applyAlignment="1">
      <alignment wrapText="1"/>
    </xf>
    <xf numFmtId="164" fontId="0" fillId="0" borderId="0" xfId="0" applyNumberFormat="1" applyFill="1"/>
    <xf numFmtId="164" fontId="5" fillId="0" borderId="0" xfId="0" applyNumberFormat="1" applyFont="1" applyFill="1"/>
    <xf numFmtId="0" fontId="3" fillId="0" borderId="18" xfId="0" applyFont="1" applyFill="1" applyBorder="1" applyAlignment="1">
      <alignment vertical="top" wrapText="1"/>
    </xf>
    <xf numFmtId="164" fontId="0" fillId="5" borderId="9" xfId="0" applyNumberFormat="1" applyFill="1" applyBorder="1"/>
    <xf numFmtId="0" fontId="3" fillId="0" borderId="19" xfId="0" applyFont="1" applyFill="1" applyBorder="1" applyAlignment="1">
      <alignment vertical="top" wrapText="1"/>
    </xf>
    <xf numFmtId="0" fontId="3" fillId="0" borderId="20" xfId="0" applyFont="1" applyFill="1" applyBorder="1" applyAlignment="1">
      <alignment vertical="top" wrapText="1"/>
    </xf>
    <xf numFmtId="164" fontId="0" fillId="6" borderId="8" xfId="0" applyNumberFormat="1" applyFill="1" applyBorder="1"/>
    <xf numFmtId="0" fontId="3" fillId="0" borderId="21" xfId="0" applyFont="1" applyFill="1" applyBorder="1" applyAlignment="1">
      <alignment vertical="top" wrapText="1"/>
    </xf>
    <xf numFmtId="164" fontId="0" fillId="5" borderId="9" xfId="0" applyNumberFormat="1" applyFill="1" applyBorder="1" applyAlignment="1"/>
    <xf numFmtId="0" fontId="0" fillId="0" borderId="22" xfId="0" applyBorder="1" applyAlignment="1"/>
    <xf numFmtId="0" fontId="0" fillId="0" borderId="23" xfId="0" applyBorder="1" applyAlignment="1"/>
    <xf numFmtId="164" fontId="0" fillId="0" borderId="1" xfId="0" applyNumberFormat="1" applyBorder="1"/>
    <xf numFmtId="0" fontId="0" fillId="0" borderId="1" xfId="0" applyFill="1" applyBorder="1"/>
    <xf numFmtId="164" fontId="5" fillId="6" borderId="1" xfId="0" applyNumberFormat="1" applyFont="1" applyFill="1" applyBorder="1" applyAlignment="1"/>
    <xf numFmtId="0" fontId="0" fillId="0" borderId="13" xfId="0" applyBorder="1"/>
    <xf numFmtId="164" fontId="5" fillId="8" borderId="1" xfId="0" applyNumberFormat="1" applyFont="1" applyFill="1" applyBorder="1"/>
    <xf numFmtId="164" fontId="5" fillId="6" borderId="1" xfId="0" applyNumberFormat="1" applyFont="1" applyFill="1" applyBorder="1"/>
    <xf numFmtId="0" fontId="3" fillId="0" borderId="13" xfId="0" applyFont="1" applyFill="1" applyBorder="1" applyAlignment="1">
      <alignment vertical="top"/>
    </xf>
    <xf numFmtId="0" fontId="3" fillId="0" borderId="25" xfId="0" applyFont="1" applyFill="1" applyBorder="1" applyAlignment="1">
      <alignment vertical="top"/>
    </xf>
    <xf numFmtId="0" fontId="3" fillId="0" borderId="26" xfId="0" applyFont="1" applyFill="1" applyBorder="1" applyAlignment="1">
      <alignment vertical="top"/>
    </xf>
    <xf numFmtId="0" fontId="3" fillId="0" borderId="2" xfId="0" applyFont="1" applyFill="1" applyBorder="1" applyAlignment="1">
      <alignment vertical="top"/>
    </xf>
    <xf numFmtId="0" fontId="5" fillId="10" borderId="18" xfId="0" applyFont="1" applyFill="1" applyBorder="1"/>
    <xf numFmtId="0" fontId="5" fillId="10" borderId="29" xfId="0" applyFont="1" applyFill="1" applyBorder="1" applyAlignment="1">
      <alignment horizontal="right"/>
    </xf>
    <xf numFmtId="0" fontId="5" fillId="10" borderId="19" xfId="0" applyFont="1" applyFill="1" applyBorder="1" applyAlignment="1">
      <alignment horizontal="right"/>
    </xf>
    <xf numFmtId="0" fontId="0" fillId="0" borderId="30" xfId="0" applyFill="1" applyBorder="1"/>
    <xf numFmtId="14" fontId="0" fillId="0" borderId="3" xfId="0" applyNumberFormat="1" applyFill="1" applyBorder="1"/>
    <xf numFmtId="165" fontId="0" fillId="0" borderId="31" xfId="0" applyNumberFormat="1" applyFont="1" applyFill="1" applyBorder="1"/>
    <xf numFmtId="0" fontId="0" fillId="0" borderId="33" xfId="0" applyFill="1" applyBorder="1"/>
    <xf numFmtId="14" fontId="0" fillId="0" borderId="4" xfId="0" applyNumberFormat="1" applyFill="1" applyBorder="1"/>
    <xf numFmtId="165" fontId="0" fillId="0" borderId="34" xfId="0" applyNumberFormat="1" applyFont="1" applyFill="1" applyBorder="1"/>
    <xf numFmtId="0" fontId="0" fillId="0" borderId="11" xfId="0" applyBorder="1"/>
    <xf numFmtId="165" fontId="5" fillId="10" borderId="36" xfId="0" applyNumberFormat="1" applyFont="1" applyFill="1" applyBorder="1" applyAlignment="1"/>
    <xf numFmtId="14" fontId="0" fillId="0" borderId="10" xfId="0" applyNumberFormat="1" applyFill="1" applyBorder="1"/>
    <xf numFmtId="165" fontId="0" fillId="0" borderId="37" xfId="0" applyNumberFormat="1" applyFont="1" applyFill="1" applyBorder="1"/>
    <xf numFmtId="14" fontId="0" fillId="0" borderId="0" xfId="0" applyNumberFormat="1" applyBorder="1"/>
    <xf numFmtId="165" fontId="5" fillId="11" borderId="23" xfId="0" applyNumberFormat="1" applyFont="1" applyFill="1" applyBorder="1" applyAlignment="1"/>
    <xf numFmtId="0" fontId="5" fillId="8" borderId="30" xfId="0" applyFont="1" applyFill="1" applyBorder="1"/>
    <xf numFmtId="0" fontId="5" fillId="8" borderId="3" xfId="0" applyFont="1" applyFill="1" applyBorder="1" applyAlignment="1">
      <alignment horizontal="right"/>
    </xf>
    <xf numFmtId="0" fontId="5" fillId="8" borderId="31" xfId="0" applyFont="1" applyFill="1" applyBorder="1" applyAlignment="1">
      <alignment horizontal="right"/>
    </xf>
    <xf numFmtId="0" fontId="0" fillId="0" borderId="39" xfId="0" applyFill="1" applyBorder="1" applyAlignment="1">
      <alignment horizontal="left" vertical="center"/>
    </xf>
    <xf numFmtId="14" fontId="0" fillId="0" borderId="1" xfId="0" applyNumberFormat="1" applyFill="1" applyBorder="1"/>
    <xf numFmtId="165" fontId="0" fillId="0" borderId="40" xfId="0" applyNumberFormat="1" applyBorder="1"/>
    <xf numFmtId="0" fontId="5" fillId="8" borderId="28" xfId="0" applyFont="1" applyFill="1" applyBorder="1" applyAlignment="1">
      <alignment horizontal="left"/>
    </xf>
    <xf numFmtId="0" fontId="5" fillId="8" borderId="35" xfId="0" applyFont="1" applyFill="1" applyBorder="1" applyAlignment="1">
      <alignment horizontal="left"/>
    </xf>
    <xf numFmtId="165" fontId="5" fillId="8" borderId="36" xfId="0" applyNumberFormat="1" applyFont="1" applyFill="1" applyBorder="1" applyAlignment="1"/>
    <xf numFmtId="0" fontId="5" fillId="11" borderId="41" xfId="0" applyFont="1" applyFill="1" applyBorder="1" applyAlignment="1">
      <alignment horizontal="left" vertical="center"/>
    </xf>
    <xf numFmtId="0" fontId="5" fillId="11" borderId="42" xfId="0" applyFont="1" applyFill="1" applyBorder="1" applyAlignment="1">
      <alignment horizontal="left" vertical="center"/>
    </xf>
    <xf numFmtId="165" fontId="5" fillId="11" borderId="43" xfId="0" applyNumberFormat="1" applyFont="1" applyFill="1" applyBorder="1" applyAlignment="1"/>
    <xf numFmtId="0" fontId="0" fillId="0" borderId="44" xfId="0" applyFill="1" applyBorder="1"/>
    <xf numFmtId="165" fontId="0" fillId="0" borderId="45" xfId="0" applyNumberFormat="1" applyFont="1" applyFill="1" applyBorder="1"/>
    <xf numFmtId="0" fontId="5" fillId="10" borderId="28" xfId="0" applyFont="1" applyFill="1" applyBorder="1" applyAlignment="1">
      <alignment horizontal="left"/>
    </xf>
    <xf numFmtId="0" fontId="5" fillId="10" borderId="35" xfId="0" applyFont="1" applyFill="1" applyBorder="1" applyAlignment="1">
      <alignment horizontal="left"/>
    </xf>
    <xf numFmtId="0" fontId="0" fillId="0" borderId="44" xfId="0" applyFont="1" applyFill="1" applyBorder="1"/>
    <xf numFmtId="14" fontId="0" fillId="0" borderId="1" xfId="0" applyNumberFormat="1" applyFont="1" applyFill="1" applyBorder="1"/>
    <xf numFmtId="0" fontId="5" fillId="11" borderId="46" xfId="0" applyFont="1" applyFill="1" applyBorder="1" applyAlignment="1">
      <alignment horizontal="left" vertical="center"/>
    </xf>
    <xf numFmtId="0" fontId="5" fillId="11" borderId="32" xfId="0" applyFont="1" applyFill="1" applyBorder="1" applyAlignment="1">
      <alignment horizontal="left" vertical="center"/>
    </xf>
    <xf numFmtId="165" fontId="5" fillId="11" borderId="47" xfId="0" applyNumberFormat="1" applyFont="1" applyFill="1" applyBorder="1" applyAlignment="1"/>
    <xf numFmtId="0" fontId="5" fillId="3" borderId="28" xfId="0" applyFont="1" applyFill="1" applyBorder="1" applyAlignment="1">
      <alignment horizontal="left"/>
    </xf>
    <xf numFmtId="0" fontId="5" fillId="3" borderId="27" xfId="0" applyFont="1" applyFill="1" applyBorder="1" applyAlignment="1">
      <alignment horizontal="left"/>
    </xf>
    <xf numFmtId="165" fontId="5" fillId="3" borderId="16" xfId="0" applyNumberFormat="1" applyFont="1" applyFill="1" applyBorder="1" applyAlignment="1"/>
    <xf numFmtId="0" fontId="5" fillId="10" borderId="4" xfId="0" applyFont="1" applyFill="1" applyBorder="1"/>
    <xf numFmtId="0" fontId="5" fillId="10" borderId="4" xfId="0" applyFont="1" applyFill="1" applyBorder="1" applyAlignment="1">
      <alignment horizontal="right"/>
    </xf>
    <xf numFmtId="165" fontId="0" fillId="0" borderId="1" xfId="0" applyNumberFormat="1" applyFont="1" applyFill="1" applyBorder="1"/>
    <xf numFmtId="0" fontId="0" fillId="0" borderId="4" xfId="0" applyBorder="1"/>
    <xf numFmtId="0" fontId="0" fillId="0" borderId="4" xfId="0" applyFill="1" applyBorder="1"/>
    <xf numFmtId="165" fontId="0" fillId="0" borderId="4" xfId="0" applyNumberFormat="1" applyFont="1" applyFill="1" applyBorder="1"/>
    <xf numFmtId="0" fontId="5" fillId="0" borderId="4" xfId="0" applyFont="1" applyBorder="1" applyAlignment="1">
      <alignment horizontal="center" vertical="center" textRotation="90"/>
    </xf>
    <xf numFmtId="0" fontId="5" fillId="0" borderId="10" xfId="0" applyFont="1" applyBorder="1" applyAlignment="1">
      <alignment horizontal="center" vertical="center" textRotation="90"/>
    </xf>
    <xf numFmtId="0" fontId="5" fillId="0" borderId="1" xfId="0" applyFont="1" applyBorder="1" applyAlignment="1">
      <alignment horizontal="center" vertical="center" textRotation="90"/>
    </xf>
    <xf numFmtId="0" fontId="5" fillId="0" borderId="3" xfId="0" applyFont="1" applyBorder="1" applyAlignment="1">
      <alignment horizontal="center" vertical="center" textRotation="90"/>
    </xf>
    <xf numFmtId="0" fontId="5" fillId="0" borderId="5" xfId="0" applyFont="1" applyBorder="1" applyAlignment="1">
      <alignment horizontal="center" vertical="center" textRotation="90"/>
    </xf>
    <xf numFmtId="0" fontId="5" fillId="0" borderId="6" xfId="0" applyFont="1" applyBorder="1" applyAlignment="1">
      <alignment horizontal="center" vertical="center" textRotation="90"/>
    </xf>
    <xf numFmtId="0" fontId="0" fillId="0" borderId="0" xfId="0" applyAlignment="1"/>
    <xf numFmtId="0" fontId="5" fillId="7" borderId="12" xfId="0" applyFont="1" applyFill="1" applyBorder="1" applyAlignment="1">
      <alignment horizontal="center" vertical="center"/>
    </xf>
    <xf numFmtId="0" fontId="0" fillId="7" borderId="13" xfId="0" applyFill="1" applyBorder="1" applyAlignment="1">
      <alignment horizontal="center" vertical="center"/>
    </xf>
    <xf numFmtId="0" fontId="5" fillId="7"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12" xfId="0" applyFont="1" applyBorder="1" applyAlignment="1">
      <alignment horizontal="center" vertical="center"/>
    </xf>
    <xf numFmtId="0" fontId="5" fillId="0" borderId="24" xfId="0" applyFont="1" applyBorder="1" applyAlignment="1">
      <alignment horizontal="center" vertical="center"/>
    </xf>
    <xf numFmtId="0" fontId="5" fillId="0" borderId="13" xfId="0" applyFont="1" applyBorder="1" applyAlignment="1">
      <alignment horizontal="center" vertical="center"/>
    </xf>
    <xf numFmtId="0" fontId="5" fillId="10" borderId="28" xfId="0" applyFont="1" applyFill="1" applyBorder="1" applyAlignment="1">
      <alignment horizontal="left"/>
    </xf>
    <xf numFmtId="0" fontId="5" fillId="10" borderId="35" xfId="0" applyFont="1" applyFill="1" applyBorder="1" applyAlignment="1">
      <alignment horizontal="left"/>
    </xf>
    <xf numFmtId="0" fontId="5" fillId="11" borderId="38" xfId="0" applyFont="1" applyFill="1" applyBorder="1" applyAlignment="1">
      <alignment horizontal="left" vertical="center"/>
    </xf>
    <xf numFmtId="0" fontId="5" fillId="11" borderId="8" xfId="0" applyFont="1" applyFill="1" applyBorder="1" applyAlignment="1">
      <alignment horizontal="left" vertical="center"/>
    </xf>
    <xf numFmtId="0" fontId="0" fillId="9" borderId="27" xfId="0" applyFill="1" applyBorder="1" applyAlignment="1">
      <alignment horizontal="center"/>
    </xf>
  </cellXfs>
  <cellStyles count="2">
    <cellStyle name="Standaard" xfId="0" builtinId="0"/>
    <cellStyle name="Stijl 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CG91"/>
  <sheetViews>
    <sheetView tabSelected="1" zoomScaleNormal="100" workbookViewId="0">
      <pane xSplit="2" ySplit="2" topLeftCell="F75" activePane="bottomRight" state="frozen"/>
      <selection pane="topRight" activeCell="C1" sqref="C1"/>
      <selection pane="bottomLeft" activeCell="A3" sqref="A3"/>
      <selection pane="bottomRight" activeCell="L78" sqref="L78:L83"/>
    </sheetView>
  </sheetViews>
  <sheetFormatPr defaultRowHeight="15" x14ac:dyDescent="0.25"/>
  <cols>
    <col min="1" max="1" width="5.28515625" customWidth="1"/>
    <col min="2" max="2" width="4.42578125" style="14" customWidth="1"/>
    <col min="3" max="3" width="7.140625" customWidth="1"/>
    <col min="4" max="4" width="8.7109375" customWidth="1"/>
    <col min="5" max="5" width="22.140625" style="2" customWidth="1"/>
    <col min="6" max="6" width="60.85546875" style="2" customWidth="1"/>
    <col min="7" max="7" width="14.140625" style="2" customWidth="1"/>
    <col min="8" max="8" width="16.7109375" style="2" customWidth="1"/>
    <col min="9" max="9" width="20.5703125" style="2" customWidth="1"/>
    <col min="10" max="10" width="18.28515625" style="2" customWidth="1"/>
    <col min="11" max="11" width="19.28515625" style="2" customWidth="1"/>
    <col min="12" max="12" width="19.42578125" customWidth="1"/>
    <col min="13" max="13" width="15" customWidth="1"/>
    <col min="14" max="14" width="13.28515625" bestFit="1" customWidth="1"/>
  </cols>
  <sheetData>
    <row r="1" spans="1:1437" ht="18.75" x14ac:dyDescent="0.3">
      <c r="B1" s="11" t="s">
        <v>301</v>
      </c>
      <c r="C1" s="1"/>
      <c r="D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row>
    <row r="2" spans="1:1437" ht="38.25" customHeight="1" x14ac:dyDescent="0.25">
      <c r="B2" s="12"/>
      <c r="C2" s="9" t="s">
        <v>131</v>
      </c>
      <c r="D2" s="10" t="s">
        <v>132</v>
      </c>
      <c r="E2" s="10" t="s">
        <v>133</v>
      </c>
      <c r="F2" s="10" t="s">
        <v>134</v>
      </c>
      <c r="G2" s="10" t="s">
        <v>135</v>
      </c>
      <c r="H2" s="10" t="s">
        <v>136</v>
      </c>
      <c r="I2" s="10" t="s">
        <v>137</v>
      </c>
      <c r="J2" s="10" t="s">
        <v>138</v>
      </c>
      <c r="K2" s="10" t="s">
        <v>321</v>
      </c>
      <c r="L2" s="10" t="s">
        <v>139</v>
      </c>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row>
    <row r="3" spans="1:1437" ht="38.25" x14ac:dyDescent="0.25">
      <c r="A3" s="151" t="s">
        <v>314</v>
      </c>
      <c r="B3" s="13">
        <v>1</v>
      </c>
      <c r="C3" s="3" t="s">
        <v>140</v>
      </c>
      <c r="D3" s="3" t="s">
        <v>141</v>
      </c>
      <c r="E3" s="4" t="s">
        <v>142</v>
      </c>
      <c r="F3" s="4" t="s">
        <v>143</v>
      </c>
      <c r="G3" s="4" t="s">
        <v>144</v>
      </c>
      <c r="H3" s="4" t="s">
        <v>5</v>
      </c>
      <c r="I3" s="4" t="s">
        <v>145</v>
      </c>
      <c r="J3" s="4" t="s">
        <v>146</v>
      </c>
      <c r="K3" s="4" t="s">
        <v>308</v>
      </c>
      <c r="L3" s="5">
        <v>551.20000000000005</v>
      </c>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row>
    <row r="4" spans="1:1437" ht="38.25" x14ac:dyDescent="0.25">
      <c r="A4" s="151"/>
      <c r="B4" s="13">
        <v>2</v>
      </c>
      <c r="C4" s="3" t="s">
        <v>140</v>
      </c>
      <c r="D4" s="3" t="s">
        <v>147</v>
      </c>
      <c r="E4" s="4" t="s">
        <v>148</v>
      </c>
      <c r="F4" s="4" t="s">
        <v>149</v>
      </c>
      <c r="G4" s="4" t="s">
        <v>31</v>
      </c>
      <c r="H4" s="4" t="s">
        <v>18</v>
      </c>
      <c r="I4" s="4" t="s">
        <v>150</v>
      </c>
      <c r="J4" s="4" t="s">
        <v>151</v>
      </c>
      <c r="K4" s="4" t="s">
        <v>308</v>
      </c>
      <c r="L4" s="5">
        <v>40781.93</v>
      </c>
      <c r="M4" s="1"/>
      <c r="N4" s="54"/>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row>
    <row r="5" spans="1:1437" ht="38.25" x14ac:dyDescent="0.25">
      <c r="A5" s="151"/>
      <c r="B5" s="13">
        <v>3</v>
      </c>
      <c r="C5" s="3" t="s">
        <v>140</v>
      </c>
      <c r="D5" s="3" t="s">
        <v>152</v>
      </c>
      <c r="E5" s="4" t="s">
        <v>153</v>
      </c>
      <c r="F5" s="4" t="s">
        <v>154</v>
      </c>
      <c r="G5" s="4" t="s">
        <v>155</v>
      </c>
      <c r="H5" s="4" t="s">
        <v>5</v>
      </c>
      <c r="I5" s="4" t="s">
        <v>115</v>
      </c>
      <c r="J5" s="4" t="s">
        <v>156</v>
      </c>
      <c r="K5" s="4" t="s">
        <v>304</v>
      </c>
      <c r="L5" s="5">
        <v>54748.07</v>
      </c>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c r="AML5" s="1"/>
      <c r="AMM5" s="1"/>
      <c r="AMN5" s="1"/>
      <c r="AMO5" s="1"/>
      <c r="AMP5" s="1"/>
      <c r="AMQ5" s="1"/>
      <c r="AMR5" s="1"/>
      <c r="AMS5" s="1"/>
      <c r="AMT5" s="1"/>
      <c r="AMU5" s="1"/>
      <c r="AMV5" s="1"/>
      <c r="AMW5" s="1"/>
      <c r="AMX5" s="1"/>
      <c r="AMY5" s="1"/>
      <c r="AMZ5" s="1"/>
      <c r="ANA5" s="1"/>
      <c r="ANB5" s="1"/>
      <c r="ANC5" s="1"/>
      <c r="AND5" s="1"/>
      <c r="ANE5" s="1"/>
      <c r="ANF5" s="1"/>
      <c r="ANG5" s="1"/>
      <c r="ANH5" s="1"/>
      <c r="ANI5" s="1"/>
      <c r="ANJ5" s="1"/>
      <c r="ANK5" s="1"/>
      <c r="ANL5" s="1"/>
      <c r="ANM5" s="1"/>
      <c r="ANN5" s="1"/>
      <c r="ANO5" s="1"/>
      <c r="ANP5" s="1"/>
      <c r="ANQ5" s="1"/>
      <c r="ANR5" s="1"/>
      <c r="ANS5" s="1"/>
      <c r="ANT5" s="1"/>
      <c r="ANU5" s="1"/>
      <c r="ANV5" s="1"/>
      <c r="ANW5" s="1"/>
      <c r="ANX5" s="1"/>
      <c r="ANY5" s="1"/>
      <c r="ANZ5" s="1"/>
      <c r="AOA5" s="1"/>
      <c r="AOB5" s="1"/>
      <c r="AOC5" s="1"/>
      <c r="AOD5" s="1"/>
      <c r="AOE5" s="1"/>
      <c r="AOF5" s="1"/>
      <c r="AOG5" s="1"/>
      <c r="AOH5" s="1"/>
      <c r="AOI5" s="1"/>
      <c r="AOJ5" s="1"/>
      <c r="AOK5" s="1"/>
      <c r="AOL5" s="1"/>
      <c r="AOM5" s="1"/>
      <c r="AON5" s="1"/>
      <c r="AOO5" s="1"/>
      <c r="AOP5" s="1"/>
      <c r="AOQ5" s="1"/>
      <c r="AOR5" s="1"/>
      <c r="AOS5" s="1"/>
      <c r="AOT5" s="1"/>
      <c r="AOU5" s="1"/>
      <c r="AOV5" s="1"/>
      <c r="AOW5" s="1"/>
      <c r="AOX5" s="1"/>
      <c r="AOY5" s="1"/>
      <c r="AOZ5" s="1"/>
      <c r="APA5" s="1"/>
      <c r="APB5" s="1"/>
      <c r="APC5" s="1"/>
      <c r="APD5" s="1"/>
      <c r="APE5" s="1"/>
      <c r="APF5" s="1"/>
      <c r="APG5" s="1"/>
      <c r="APH5" s="1"/>
      <c r="API5" s="1"/>
      <c r="APJ5" s="1"/>
      <c r="APK5" s="1"/>
      <c r="APL5" s="1"/>
      <c r="APM5" s="1"/>
      <c r="APN5" s="1"/>
      <c r="APO5" s="1"/>
      <c r="APP5" s="1"/>
      <c r="APQ5" s="1"/>
      <c r="APR5" s="1"/>
      <c r="APS5" s="1"/>
      <c r="APT5" s="1"/>
      <c r="APU5" s="1"/>
      <c r="APV5" s="1"/>
      <c r="APW5" s="1"/>
      <c r="APX5" s="1"/>
      <c r="APY5" s="1"/>
      <c r="APZ5" s="1"/>
      <c r="AQA5" s="1"/>
      <c r="AQB5" s="1"/>
      <c r="AQC5" s="1"/>
      <c r="AQD5" s="1"/>
      <c r="AQE5" s="1"/>
      <c r="AQF5" s="1"/>
      <c r="AQG5" s="1"/>
      <c r="AQH5" s="1"/>
      <c r="AQI5" s="1"/>
      <c r="AQJ5" s="1"/>
      <c r="AQK5" s="1"/>
      <c r="AQL5" s="1"/>
      <c r="AQM5" s="1"/>
      <c r="AQN5" s="1"/>
      <c r="AQO5" s="1"/>
      <c r="AQP5" s="1"/>
      <c r="AQQ5" s="1"/>
      <c r="AQR5" s="1"/>
      <c r="AQS5" s="1"/>
      <c r="AQT5" s="1"/>
      <c r="AQU5" s="1"/>
      <c r="AQV5" s="1"/>
      <c r="AQW5" s="1"/>
      <c r="AQX5" s="1"/>
      <c r="AQY5" s="1"/>
      <c r="AQZ5" s="1"/>
      <c r="ARA5" s="1"/>
      <c r="ARB5" s="1"/>
      <c r="ARC5" s="1"/>
      <c r="ARD5" s="1"/>
      <c r="ARE5" s="1"/>
      <c r="ARF5" s="1"/>
      <c r="ARG5" s="1"/>
      <c r="ARH5" s="1"/>
      <c r="ARI5" s="1"/>
      <c r="ARJ5" s="1"/>
      <c r="ARK5" s="1"/>
      <c r="ARL5" s="1"/>
      <c r="ARM5" s="1"/>
      <c r="ARN5" s="1"/>
      <c r="ARO5" s="1"/>
      <c r="ARP5" s="1"/>
      <c r="ARQ5" s="1"/>
      <c r="ARR5" s="1"/>
      <c r="ARS5" s="1"/>
      <c r="ART5" s="1"/>
      <c r="ARU5" s="1"/>
      <c r="ARV5" s="1"/>
      <c r="ARW5" s="1"/>
      <c r="ARX5" s="1"/>
      <c r="ARY5" s="1"/>
      <c r="ARZ5" s="1"/>
      <c r="ASA5" s="1"/>
      <c r="ASB5" s="1"/>
      <c r="ASC5" s="1"/>
      <c r="ASD5" s="1"/>
      <c r="ASE5" s="1"/>
      <c r="ASF5" s="1"/>
      <c r="ASG5" s="1"/>
      <c r="ASH5" s="1"/>
      <c r="ASI5" s="1"/>
      <c r="ASJ5" s="1"/>
      <c r="ASK5" s="1"/>
      <c r="ASL5" s="1"/>
      <c r="ASM5" s="1"/>
      <c r="ASN5" s="1"/>
      <c r="ASO5" s="1"/>
      <c r="ASP5" s="1"/>
      <c r="ASQ5" s="1"/>
      <c r="ASR5" s="1"/>
      <c r="ASS5" s="1"/>
      <c r="AST5" s="1"/>
      <c r="ASU5" s="1"/>
      <c r="ASV5" s="1"/>
      <c r="ASW5" s="1"/>
      <c r="ASX5" s="1"/>
      <c r="ASY5" s="1"/>
      <c r="ASZ5" s="1"/>
      <c r="ATA5" s="1"/>
      <c r="ATB5" s="1"/>
      <c r="ATC5" s="1"/>
      <c r="ATD5" s="1"/>
      <c r="ATE5" s="1"/>
      <c r="ATF5" s="1"/>
      <c r="ATG5" s="1"/>
      <c r="ATH5" s="1"/>
      <c r="ATI5" s="1"/>
      <c r="ATJ5" s="1"/>
      <c r="ATK5" s="1"/>
      <c r="ATL5" s="1"/>
      <c r="ATM5" s="1"/>
      <c r="ATN5" s="1"/>
      <c r="ATO5" s="1"/>
      <c r="ATP5" s="1"/>
      <c r="ATQ5" s="1"/>
      <c r="ATR5" s="1"/>
      <c r="ATS5" s="1"/>
      <c r="ATT5" s="1"/>
      <c r="ATU5" s="1"/>
      <c r="ATV5" s="1"/>
      <c r="ATW5" s="1"/>
      <c r="ATX5" s="1"/>
      <c r="ATY5" s="1"/>
      <c r="ATZ5" s="1"/>
      <c r="AUA5" s="1"/>
      <c r="AUB5" s="1"/>
      <c r="AUC5" s="1"/>
      <c r="AUD5" s="1"/>
      <c r="AUE5" s="1"/>
      <c r="AUF5" s="1"/>
      <c r="AUG5" s="1"/>
      <c r="AUH5" s="1"/>
      <c r="AUI5" s="1"/>
      <c r="AUJ5" s="1"/>
      <c r="AUK5" s="1"/>
      <c r="AUL5" s="1"/>
      <c r="AUM5" s="1"/>
      <c r="AUN5" s="1"/>
      <c r="AUO5" s="1"/>
      <c r="AUP5" s="1"/>
      <c r="AUQ5" s="1"/>
      <c r="AUR5" s="1"/>
      <c r="AUS5" s="1"/>
      <c r="AUT5" s="1"/>
      <c r="AUU5" s="1"/>
      <c r="AUV5" s="1"/>
      <c r="AUW5" s="1"/>
      <c r="AUX5" s="1"/>
      <c r="AUY5" s="1"/>
      <c r="AUZ5" s="1"/>
      <c r="AVA5" s="1"/>
      <c r="AVB5" s="1"/>
      <c r="AVC5" s="1"/>
      <c r="AVD5" s="1"/>
      <c r="AVE5" s="1"/>
      <c r="AVF5" s="1"/>
      <c r="AVG5" s="1"/>
      <c r="AVH5" s="1"/>
      <c r="AVI5" s="1"/>
      <c r="AVJ5" s="1"/>
      <c r="AVK5" s="1"/>
      <c r="AVL5" s="1"/>
      <c r="AVM5" s="1"/>
      <c r="AVN5" s="1"/>
      <c r="AVO5" s="1"/>
      <c r="AVP5" s="1"/>
      <c r="AVQ5" s="1"/>
      <c r="AVR5" s="1"/>
      <c r="AVS5" s="1"/>
      <c r="AVT5" s="1"/>
      <c r="AVU5" s="1"/>
      <c r="AVV5" s="1"/>
      <c r="AVW5" s="1"/>
      <c r="AVX5" s="1"/>
      <c r="AVY5" s="1"/>
      <c r="AVZ5" s="1"/>
      <c r="AWA5" s="1"/>
      <c r="AWB5" s="1"/>
      <c r="AWC5" s="1"/>
      <c r="AWD5" s="1"/>
      <c r="AWE5" s="1"/>
      <c r="AWF5" s="1"/>
      <c r="AWG5" s="1"/>
      <c r="AWH5" s="1"/>
      <c r="AWI5" s="1"/>
      <c r="AWJ5" s="1"/>
      <c r="AWK5" s="1"/>
      <c r="AWL5" s="1"/>
      <c r="AWM5" s="1"/>
      <c r="AWN5" s="1"/>
      <c r="AWO5" s="1"/>
      <c r="AWP5" s="1"/>
      <c r="AWQ5" s="1"/>
      <c r="AWR5" s="1"/>
      <c r="AWS5" s="1"/>
      <c r="AWT5" s="1"/>
      <c r="AWU5" s="1"/>
      <c r="AWV5" s="1"/>
      <c r="AWW5" s="1"/>
      <c r="AWX5" s="1"/>
      <c r="AWY5" s="1"/>
      <c r="AWZ5" s="1"/>
      <c r="AXA5" s="1"/>
      <c r="AXB5" s="1"/>
      <c r="AXC5" s="1"/>
      <c r="AXD5" s="1"/>
      <c r="AXE5" s="1"/>
      <c r="AXF5" s="1"/>
      <c r="AXG5" s="1"/>
      <c r="AXH5" s="1"/>
      <c r="AXI5" s="1"/>
      <c r="AXJ5" s="1"/>
      <c r="AXK5" s="1"/>
      <c r="AXL5" s="1"/>
      <c r="AXM5" s="1"/>
      <c r="AXN5" s="1"/>
      <c r="AXO5" s="1"/>
      <c r="AXP5" s="1"/>
      <c r="AXQ5" s="1"/>
      <c r="AXR5" s="1"/>
      <c r="AXS5" s="1"/>
      <c r="AXT5" s="1"/>
      <c r="AXU5" s="1"/>
      <c r="AXV5" s="1"/>
      <c r="AXW5" s="1"/>
      <c r="AXX5" s="1"/>
      <c r="AXY5" s="1"/>
      <c r="AXZ5" s="1"/>
      <c r="AYA5" s="1"/>
      <c r="AYB5" s="1"/>
      <c r="AYC5" s="1"/>
      <c r="AYD5" s="1"/>
      <c r="AYE5" s="1"/>
      <c r="AYF5" s="1"/>
      <c r="AYG5" s="1"/>
      <c r="AYH5" s="1"/>
      <c r="AYI5" s="1"/>
      <c r="AYJ5" s="1"/>
      <c r="AYK5" s="1"/>
      <c r="AYL5" s="1"/>
      <c r="AYM5" s="1"/>
      <c r="AYN5" s="1"/>
      <c r="AYO5" s="1"/>
      <c r="AYP5" s="1"/>
      <c r="AYQ5" s="1"/>
      <c r="AYR5" s="1"/>
      <c r="AYS5" s="1"/>
      <c r="AYT5" s="1"/>
      <c r="AYU5" s="1"/>
      <c r="AYV5" s="1"/>
      <c r="AYW5" s="1"/>
      <c r="AYX5" s="1"/>
      <c r="AYY5" s="1"/>
      <c r="AYZ5" s="1"/>
      <c r="AZA5" s="1"/>
      <c r="AZB5" s="1"/>
      <c r="AZC5" s="1"/>
      <c r="AZD5" s="1"/>
      <c r="AZE5" s="1"/>
      <c r="AZF5" s="1"/>
      <c r="AZG5" s="1"/>
      <c r="AZH5" s="1"/>
      <c r="AZI5" s="1"/>
      <c r="AZJ5" s="1"/>
      <c r="AZK5" s="1"/>
      <c r="AZL5" s="1"/>
      <c r="AZM5" s="1"/>
      <c r="AZN5" s="1"/>
      <c r="AZO5" s="1"/>
      <c r="AZP5" s="1"/>
      <c r="AZQ5" s="1"/>
      <c r="AZR5" s="1"/>
      <c r="AZS5" s="1"/>
      <c r="AZT5" s="1"/>
      <c r="AZU5" s="1"/>
      <c r="AZV5" s="1"/>
      <c r="AZW5" s="1"/>
      <c r="AZX5" s="1"/>
      <c r="AZY5" s="1"/>
      <c r="AZZ5" s="1"/>
      <c r="BAA5" s="1"/>
      <c r="BAB5" s="1"/>
      <c r="BAC5" s="1"/>
      <c r="BAD5" s="1"/>
      <c r="BAE5" s="1"/>
      <c r="BAF5" s="1"/>
      <c r="BAG5" s="1"/>
      <c r="BAH5" s="1"/>
      <c r="BAI5" s="1"/>
      <c r="BAJ5" s="1"/>
      <c r="BAK5" s="1"/>
      <c r="BAL5" s="1"/>
      <c r="BAM5" s="1"/>
      <c r="BAN5" s="1"/>
      <c r="BAO5" s="1"/>
      <c r="BAP5" s="1"/>
      <c r="BAQ5" s="1"/>
      <c r="BAR5" s="1"/>
      <c r="BAS5" s="1"/>
      <c r="BAT5" s="1"/>
      <c r="BAU5" s="1"/>
      <c r="BAV5" s="1"/>
      <c r="BAW5" s="1"/>
      <c r="BAX5" s="1"/>
      <c r="BAY5" s="1"/>
      <c r="BAZ5" s="1"/>
      <c r="BBA5" s="1"/>
      <c r="BBB5" s="1"/>
      <c r="BBC5" s="1"/>
      <c r="BBD5" s="1"/>
      <c r="BBE5" s="1"/>
      <c r="BBF5" s="1"/>
      <c r="BBG5" s="1"/>
      <c r="BBH5" s="1"/>
      <c r="BBI5" s="1"/>
      <c r="BBJ5" s="1"/>
      <c r="BBK5" s="1"/>
      <c r="BBL5" s="1"/>
      <c r="BBM5" s="1"/>
      <c r="BBN5" s="1"/>
      <c r="BBO5" s="1"/>
      <c r="BBP5" s="1"/>
      <c r="BBQ5" s="1"/>
      <c r="BBR5" s="1"/>
      <c r="BBS5" s="1"/>
      <c r="BBT5" s="1"/>
      <c r="BBU5" s="1"/>
      <c r="BBV5" s="1"/>
      <c r="BBW5" s="1"/>
      <c r="BBX5" s="1"/>
      <c r="BBY5" s="1"/>
      <c r="BBZ5" s="1"/>
      <c r="BCA5" s="1"/>
      <c r="BCB5" s="1"/>
      <c r="BCC5" s="1"/>
      <c r="BCD5" s="1"/>
      <c r="BCE5" s="1"/>
      <c r="BCF5" s="1"/>
      <c r="BCG5" s="1"/>
    </row>
    <row r="6" spans="1:1437" x14ac:dyDescent="0.25">
      <c r="A6" s="151"/>
      <c r="B6" s="13">
        <v>4</v>
      </c>
      <c r="C6" s="3" t="s">
        <v>140</v>
      </c>
      <c r="D6" s="3" t="s">
        <v>161</v>
      </c>
      <c r="E6" s="4" t="s">
        <v>162</v>
      </c>
      <c r="F6" s="4" t="s">
        <v>154</v>
      </c>
      <c r="G6" s="4" t="s">
        <v>22</v>
      </c>
      <c r="H6" s="4" t="s">
        <v>18</v>
      </c>
      <c r="I6" s="4" t="s">
        <v>115</v>
      </c>
      <c r="J6" s="4" t="s">
        <v>156</v>
      </c>
      <c r="K6" s="4" t="s">
        <v>309</v>
      </c>
      <c r="L6" s="5">
        <v>288416.42</v>
      </c>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row>
    <row r="7" spans="1:1437" ht="25.5" x14ac:dyDescent="0.25">
      <c r="A7" s="151"/>
      <c r="B7" s="13">
        <v>5</v>
      </c>
      <c r="C7" s="3" t="s">
        <v>140</v>
      </c>
      <c r="D7" s="3" t="s">
        <v>173</v>
      </c>
      <c r="E7" s="4" t="s">
        <v>174</v>
      </c>
      <c r="F7" s="4" t="s">
        <v>154</v>
      </c>
      <c r="G7" s="4" t="s">
        <v>61</v>
      </c>
      <c r="H7" s="4" t="s">
        <v>18</v>
      </c>
      <c r="I7" s="4" t="s">
        <v>115</v>
      </c>
      <c r="J7" s="4" t="s">
        <v>175</v>
      </c>
      <c r="K7" s="4" t="s">
        <v>313</v>
      </c>
      <c r="L7" s="5">
        <v>47691.6</v>
      </c>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row>
    <row r="8" spans="1:1437" ht="25.5" x14ac:dyDescent="0.25">
      <c r="A8" s="151"/>
      <c r="B8" s="13">
        <v>6</v>
      </c>
      <c r="C8" s="3" t="s">
        <v>140</v>
      </c>
      <c r="D8" s="3" t="s">
        <v>176</v>
      </c>
      <c r="E8" s="4" t="s">
        <v>177</v>
      </c>
      <c r="F8" s="4" t="s">
        <v>154</v>
      </c>
      <c r="G8" s="4" t="s">
        <v>178</v>
      </c>
      <c r="H8" s="4" t="s">
        <v>18</v>
      </c>
      <c r="I8" s="4" t="s">
        <v>115</v>
      </c>
      <c r="J8" s="4" t="s">
        <v>160</v>
      </c>
      <c r="K8" s="4" t="s">
        <v>308</v>
      </c>
      <c r="L8" s="5">
        <v>40715.339999999997</v>
      </c>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c r="AMR8" s="1"/>
      <c r="AMS8" s="1"/>
      <c r="AMT8" s="1"/>
      <c r="AMU8" s="1"/>
      <c r="AMV8" s="1"/>
      <c r="AMW8" s="1"/>
      <c r="AMX8" s="1"/>
      <c r="AMY8" s="1"/>
      <c r="AMZ8" s="1"/>
      <c r="ANA8" s="1"/>
      <c r="ANB8" s="1"/>
      <c r="ANC8" s="1"/>
      <c r="AND8" s="1"/>
      <c r="ANE8" s="1"/>
      <c r="ANF8" s="1"/>
      <c r="ANG8" s="1"/>
      <c r="ANH8" s="1"/>
      <c r="ANI8" s="1"/>
      <c r="ANJ8" s="1"/>
      <c r="ANK8" s="1"/>
      <c r="ANL8" s="1"/>
      <c r="ANM8" s="1"/>
      <c r="ANN8" s="1"/>
      <c r="ANO8" s="1"/>
      <c r="ANP8" s="1"/>
      <c r="ANQ8" s="1"/>
      <c r="ANR8" s="1"/>
      <c r="ANS8" s="1"/>
      <c r="ANT8" s="1"/>
      <c r="ANU8" s="1"/>
      <c r="ANV8" s="1"/>
      <c r="ANW8" s="1"/>
      <c r="ANX8" s="1"/>
      <c r="ANY8" s="1"/>
      <c r="ANZ8" s="1"/>
      <c r="AOA8" s="1"/>
      <c r="AOB8" s="1"/>
      <c r="AOC8" s="1"/>
      <c r="AOD8" s="1"/>
      <c r="AOE8" s="1"/>
      <c r="AOF8" s="1"/>
      <c r="AOG8" s="1"/>
      <c r="AOH8" s="1"/>
      <c r="AOI8" s="1"/>
      <c r="AOJ8" s="1"/>
      <c r="AOK8" s="1"/>
      <c r="AOL8" s="1"/>
      <c r="AOM8" s="1"/>
      <c r="AON8" s="1"/>
      <c r="AOO8" s="1"/>
      <c r="AOP8" s="1"/>
      <c r="AOQ8" s="1"/>
      <c r="AOR8" s="1"/>
      <c r="AOS8" s="1"/>
      <c r="AOT8" s="1"/>
      <c r="AOU8" s="1"/>
      <c r="AOV8" s="1"/>
      <c r="AOW8" s="1"/>
      <c r="AOX8" s="1"/>
      <c r="AOY8" s="1"/>
      <c r="AOZ8" s="1"/>
      <c r="APA8" s="1"/>
      <c r="APB8" s="1"/>
      <c r="APC8" s="1"/>
      <c r="APD8" s="1"/>
      <c r="APE8" s="1"/>
      <c r="APF8" s="1"/>
      <c r="APG8" s="1"/>
      <c r="APH8" s="1"/>
      <c r="API8" s="1"/>
      <c r="APJ8" s="1"/>
      <c r="APK8" s="1"/>
      <c r="APL8" s="1"/>
      <c r="APM8" s="1"/>
      <c r="APN8" s="1"/>
      <c r="APO8" s="1"/>
      <c r="APP8" s="1"/>
      <c r="APQ8" s="1"/>
      <c r="APR8" s="1"/>
      <c r="APS8" s="1"/>
      <c r="APT8" s="1"/>
      <c r="APU8" s="1"/>
      <c r="APV8" s="1"/>
      <c r="APW8" s="1"/>
      <c r="APX8" s="1"/>
      <c r="APY8" s="1"/>
      <c r="APZ8" s="1"/>
      <c r="AQA8" s="1"/>
      <c r="AQB8" s="1"/>
      <c r="AQC8" s="1"/>
      <c r="AQD8" s="1"/>
      <c r="AQE8" s="1"/>
      <c r="AQF8" s="1"/>
      <c r="AQG8" s="1"/>
      <c r="AQH8" s="1"/>
      <c r="AQI8" s="1"/>
      <c r="AQJ8" s="1"/>
      <c r="AQK8" s="1"/>
      <c r="AQL8" s="1"/>
      <c r="AQM8" s="1"/>
      <c r="AQN8" s="1"/>
      <c r="AQO8" s="1"/>
      <c r="AQP8" s="1"/>
      <c r="AQQ8" s="1"/>
      <c r="AQR8" s="1"/>
      <c r="AQS8" s="1"/>
      <c r="AQT8" s="1"/>
      <c r="AQU8" s="1"/>
      <c r="AQV8" s="1"/>
      <c r="AQW8" s="1"/>
      <c r="AQX8" s="1"/>
      <c r="AQY8" s="1"/>
      <c r="AQZ8" s="1"/>
      <c r="ARA8" s="1"/>
      <c r="ARB8" s="1"/>
      <c r="ARC8" s="1"/>
      <c r="ARD8" s="1"/>
      <c r="ARE8" s="1"/>
      <c r="ARF8" s="1"/>
      <c r="ARG8" s="1"/>
      <c r="ARH8" s="1"/>
      <c r="ARI8" s="1"/>
      <c r="ARJ8" s="1"/>
      <c r="ARK8" s="1"/>
      <c r="ARL8" s="1"/>
      <c r="ARM8" s="1"/>
      <c r="ARN8" s="1"/>
      <c r="ARO8" s="1"/>
      <c r="ARP8" s="1"/>
      <c r="ARQ8" s="1"/>
      <c r="ARR8" s="1"/>
      <c r="ARS8" s="1"/>
      <c r="ART8" s="1"/>
      <c r="ARU8" s="1"/>
      <c r="ARV8" s="1"/>
      <c r="ARW8" s="1"/>
      <c r="ARX8" s="1"/>
      <c r="ARY8" s="1"/>
      <c r="ARZ8" s="1"/>
      <c r="ASA8" s="1"/>
      <c r="ASB8" s="1"/>
      <c r="ASC8" s="1"/>
      <c r="ASD8" s="1"/>
      <c r="ASE8" s="1"/>
      <c r="ASF8" s="1"/>
      <c r="ASG8" s="1"/>
      <c r="ASH8" s="1"/>
      <c r="ASI8" s="1"/>
      <c r="ASJ8" s="1"/>
      <c r="ASK8" s="1"/>
      <c r="ASL8" s="1"/>
      <c r="ASM8" s="1"/>
      <c r="ASN8" s="1"/>
      <c r="ASO8" s="1"/>
      <c r="ASP8" s="1"/>
      <c r="ASQ8" s="1"/>
      <c r="ASR8" s="1"/>
      <c r="ASS8" s="1"/>
      <c r="AST8" s="1"/>
      <c r="ASU8" s="1"/>
      <c r="ASV8" s="1"/>
      <c r="ASW8" s="1"/>
      <c r="ASX8" s="1"/>
      <c r="ASY8" s="1"/>
      <c r="ASZ8" s="1"/>
      <c r="ATA8" s="1"/>
      <c r="ATB8" s="1"/>
      <c r="ATC8" s="1"/>
      <c r="ATD8" s="1"/>
      <c r="ATE8" s="1"/>
      <c r="ATF8" s="1"/>
      <c r="ATG8" s="1"/>
      <c r="ATH8" s="1"/>
      <c r="ATI8" s="1"/>
      <c r="ATJ8" s="1"/>
      <c r="ATK8" s="1"/>
      <c r="ATL8" s="1"/>
      <c r="ATM8" s="1"/>
      <c r="ATN8" s="1"/>
      <c r="ATO8" s="1"/>
      <c r="ATP8" s="1"/>
      <c r="ATQ8" s="1"/>
      <c r="ATR8" s="1"/>
      <c r="ATS8" s="1"/>
      <c r="ATT8" s="1"/>
      <c r="ATU8" s="1"/>
      <c r="ATV8" s="1"/>
      <c r="ATW8" s="1"/>
      <c r="ATX8" s="1"/>
      <c r="ATY8" s="1"/>
      <c r="ATZ8" s="1"/>
      <c r="AUA8" s="1"/>
      <c r="AUB8" s="1"/>
      <c r="AUC8" s="1"/>
      <c r="AUD8" s="1"/>
      <c r="AUE8" s="1"/>
      <c r="AUF8" s="1"/>
      <c r="AUG8" s="1"/>
      <c r="AUH8" s="1"/>
      <c r="AUI8" s="1"/>
      <c r="AUJ8" s="1"/>
      <c r="AUK8" s="1"/>
      <c r="AUL8" s="1"/>
      <c r="AUM8" s="1"/>
      <c r="AUN8" s="1"/>
      <c r="AUO8" s="1"/>
      <c r="AUP8" s="1"/>
      <c r="AUQ8" s="1"/>
      <c r="AUR8" s="1"/>
      <c r="AUS8" s="1"/>
      <c r="AUT8" s="1"/>
      <c r="AUU8" s="1"/>
      <c r="AUV8" s="1"/>
      <c r="AUW8" s="1"/>
      <c r="AUX8" s="1"/>
      <c r="AUY8" s="1"/>
      <c r="AUZ8" s="1"/>
      <c r="AVA8" s="1"/>
      <c r="AVB8" s="1"/>
      <c r="AVC8" s="1"/>
      <c r="AVD8" s="1"/>
      <c r="AVE8" s="1"/>
      <c r="AVF8" s="1"/>
      <c r="AVG8" s="1"/>
      <c r="AVH8" s="1"/>
      <c r="AVI8" s="1"/>
      <c r="AVJ8" s="1"/>
      <c r="AVK8" s="1"/>
      <c r="AVL8" s="1"/>
      <c r="AVM8" s="1"/>
      <c r="AVN8" s="1"/>
      <c r="AVO8" s="1"/>
      <c r="AVP8" s="1"/>
      <c r="AVQ8" s="1"/>
      <c r="AVR8" s="1"/>
      <c r="AVS8" s="1"/>
      <c r="AVT8" s="1"/>
      <c r="AVU8" s="1"/>
      <c r="AVV8" s="1"/>
      <c r="AVW8" s="1"/>
      <c r="AVX8" s="1"/>
      <c r="AVY8" s="1"/>
      <c r="AVZ8" s="1"/>
      <c r="AWA8" s="1"/>
      <c r="AWB8" s="1"/>
      <c r="AWC8" s="1"/>
      <c r="AWD8" s="1"/>
      <c r="AWE8" s="1"/>
      <c r="AWF8" s="1"/>
      <c r="AWG8" s="1"/>
      <c r="AWH8" s="1"/>
      <c r="AWI8" s="1"/>
      <c r="AWJ8" s="1"/>
      <c r="AWK8" s="1"/>
      <c r="AWL8" s="1"/>
      <c r="AWM8" s="1"/>
      <c r="AWN8" s="1"/>
      <c r="AWO8" s="1"/>
      <c r="AWP8" s="1"/>
      <c r="AWQ8" s="1"/>
      <c r="AWR8" s="1"/>
      <c r="AWS8" s="1"/>
      <c r="AWT8" s="1"/>
      <c r="AWU8" s="1"/>
      <c r="AWV8" s="1"/>
      <c r="AWW8" s="1"/>
      <c r="AWX8" s="1"/>
      <c r="AWY8" s="1"/>
      <c r="AWZ8" s="1"/>
      <c r="AXA8" s="1"/>
      <c r="AXB8" s="1"/>
      <c r="AXC8" s="1"/>
      <c r="AXD8" s="1"/>
      <c r="AXE8" s="1"/>
      <c r="AXF8" s="1"/>
      <c r="AXG8" s="1"/>
      <c r="AXH8" s="1"/>
      <c r="AXI8" s="1"/>
      <c r="AXJ8" s="1"/>
      <c r="AXK8" s="1"/>
      <c r="AXL8" s="1"/>
      <c r="AXM8" s="1"/>
      <c r="AXN8" s="1"/>
      <c r="AXO8" s="1"/>
      <c r="AXP8" s="1"/>
      <c r="AXQ8" s="1"/>
      <c r="AXR8" s="1"/>
      <c r="AXS8" s="1"/>
      <c r="AXT8" s="1"/>
      <c r="AXU8" s="1"/>
      <c r="AXV8" s="1"/>
      <c r="AXW8" s="1"/>
      <c r="AXX8" s="1"/>
      <c r="AXY8" s="1"/>
      <c r="AXZ8" s="1"/>
      <c r="AYA8" s="1"/>
      <c r="AYB8" s="1"/>
      <c r="AYC8" s="1"/>
      <c r="AYD8" s="1"/>
      <c r="AYE8" s="1"/>
      <c r="AYF8" s="1"/>
      <c r="AYG8" s="1"/>
      <c r="AYH8" s="1"/>
      <c r="AYI8" s="1"/>
      <c r="AYJ8" s="1"/>
      <c r="AYK8" s="1"/>
      <c r="AYL8" s="1"/>
      <c r="AYM8" s="1"/>
      <c r="AYN8" s="1"/>
      <c r="AYO8" s="1"/>
      <c r="AYP8" s="1"/>
      <c r="AYQ8" s="1"/>
      <c r="AYR8" s="1"/>
      <c r="AYS8" s="1"/>
      <c r="AYT8" s="1"/>
      <c r="AYU8" s="1"/>
      <c r="AYV8" s="1"/>
      <c r="AYW8" s="1"/>
      <c r="AYX8" s="1"/>
      <c r="AYY8" s="1"/>
      <c r="AYZ8" s="1"/>
      <c r="AZA8" s="1"/>
      <c r="AZB8" s="1"/>
      <c r="AZC8" s="1"/>
      <c r="AZD8" s="1"/>
      <c r="AZE8" s="1"/>
      <c r="AZF8" s="1"/>
      <c r="AZG8" s="1"/>
      <c r="AZH8" s="1"/>
      <c r="AZI8" s="1"/>
      <c r="AZJ8" s="1"/>
      <c r="AZK8" s="1"/>
      <c r="AZL8" s="1"/>
      <c r="AZM8" s="1"/>
      <c r="AZN8" s="1"/>
      <c r="AZO8" s="1"/>
      <c r="AZP8" s="1"/>
      <c r="AZQ8" s="1"/>
      <c r="AZR8" s="1"/>
      <c r="AZS8" s="1"/>
      <c r="AZT8" s="1"/>
      <c r="AZU8" s="1"/>
      <c r="AZV8" s="1"/>
      <c r="AZW8" s="1"/>
      <c r="AZX8" s="1"/>
      <c r="AZY8" s="1"/>
      <c r="AZZ8" s="1"/>
      <c r="BAA8" s="1"/>
      <c r="BAB8" s="1"/>
      <c r="BAC8" s="1"/>
      <c r="BAD8" s="1"/>
      <c r="BAE8" s="1"/>
      <c r="BAF8" s="1"/>
      <c r="BAG8" s="1"/>
      <c r="BAH8" s="1"/>
      <c r="BAI8" s="1"/>
      <c r="BAJ8" s="1"/>
      <c r="BAK8" s="1"/>
      <c r="BAL8" s="1"/>
      <c r="BAM8" s="1"/>
      <c r="BAN8" s="1"/>
      <c r="BAO8" s="1"/>
      <c r="BAP8" s="1"/>
      <c r="BAQ8" s="1"/>
      <c r="BAR8" s="1"/>
      <c r="BAS8" s="1"/>
      <c r="BAT8" s="1"/>
      <c r="BAU8" s="1"/>
      <c r="BAV8" s="1"/>
      <c r="BAW8" s="1"/>
      <c r="BAX8" s="1"/>
      <c r="BAY8" s="1"/>
      <c r="BAZ8" s="1"/>
      <c r="BBA8" s="1"/>
      <c r="BBB8" s="1"/>
      <c r="BBC8" s="1"/>
      <c r="BBD8" s="1"/>
      <c r="BBE8" s="1"/>
      <c r="BBF8" s="1"/>
      <c r="BBG8" s="1"/>
      <c r="BBH8" s="1"/>
      <c r="BBI8" s="1"/>
      <c r="BBJ8" s="1"/>
      <c r="BBK8" s="1"/>
      <c r="BBL8" s="1"/>
      <c r="BBM8" s="1"/>
      <c r="BBN8" s="1"/>
      <c r="BBO8" s="1"/>
      <c r="BBP8" s="1"/>
      <c r="BBQ8" s="1"/>
      <c r="BBR8" s="1"/>
      <c r="BBS8" s="1"/>
      <c r="BBT8" s="1"/>
      <c r="BBU8" s="1"/>
      <c r="BBV8" s="1"/>
      <c r="BBW8" s="1"/>
      <c r="BBX8" s="1"/>
      <c r="BBY8" s="1"/>
      <c r="BBZ8" s="1"/>
      <c r="BCA8" s="1"/>
      <c r="BCB8" s="1"/>
      <c r="BCC8" s="1"/>
      <c r="BCD8" s="1"/>
      <c r="BCE8" s="1"/>
      <c r="BCF8" s="1"/>
      <c r="BCG8" s="1"/>
    </row>
    <row r="9" spans="1:1437" x14ac:dyDescent="0.25">
      <c r="A9" s="151"/>
      <c r="B9" s="13">
        <v>7</v>
      </c>
      <c r="C9" s="3" t="s">
        <v>140</v>
      </c>
      <c r="D9" s="3" t="s">
        <v>186</v>
      </c>
      <c r="E9" s="4" t="s">
        <v>187</v>
      </c>
      <c r="F9" s="4" t="s">
        <v>154</v>
      </c>
      <c r="G9" s="4" t="s">
        <v>22</v>
      </c>
      <c r="H9" s="4" t="s">
        <v>18</v>
      </c>
      <c r="I9" s="4" t="s">
        <v>115</v>
      </c>
      <c r="J9" s="4" t="s">
        <v>67</v>
      </c>
      <c r="K9" s="4" t="s">
        <v>308</v>
      </c>
      <c r="L9" s="5">
        <v>4934.8599999999997</v>
      </c>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c r="AML9" s="1"/>
      <c r="AMM9" s="1"/>
      <c r="AMN9" s="1"/>
      <c r="AMO9" s="1"/>
      <c r="AMP9" s="1"/>
      <c r="AMQ9" s="1"/>
      <c r="AMR9" s="1"/>
      <c r="AMS9" s="1"/>
      <c r="AMT9" s="1"/>
      <c r="AMU9" s="1"/>
      <c r="AMV9" s="1"/>
      <c r="AMW9" s="1"/>
      <c r="AMX9" s="1"/>
      <c r="AMY9" s="1"/>
      <c r="AMZ9" s="1"/>
      <c r="ANA9" s="1"/>
      <c r="ANB9" s="1"/>
      <c r="ANC9" s="1"/>
      <c r="AND9" s="1"/>
      <c r="ANE9" s="1"/>
      <c r="ANF9" s="1"/>
      <c r="ANG9" s="1"/>
      <c r="ANH9" s="1"/>
      <c r="ANI9" s="1"/>
      <c r="ANJ9" s="1"/>
      <c r="ANK9" s="1"/>
      <c r="ANL9" s="1"/>
      <c r="ANM9" s="1"/>
      <c r="ANN9" s="1"/>
      <c r="ANO9" s="1"/>
      <c r="ANP9" s="1"/>
      <c r="ANQ9" s="1"/>
      <c r="ANR9" s="1"/>
      <c r="ANS9" s="1"/>
      <c r="ANT9" s="1"/>
      <c r="ANU9" s="1"/>
      <c r="ANV9" s="1"/>
      <c r="ANW9" s="1"/>
      <c r="ANX9" s="1"/>
      <c r="ANY9" s="1"/>
      <c r="ANZ9" s="1"/>
      <c r="AOA9" s="1"/>
      <c r="AOB9" s="1"/>
      <c r="AOC9" s="1"/>
      <c r="AOD9" s="1"/>
      <c r="AOE9" s="1"/>
      <c r="AOF9" s="1"/>
      <c r="AOG9" s="1"/>
      <c r="AOH9" s="1"/>
      <c r="AOI9" s="1"/>
      <c r="AOJ9" s="1"/>
      <c r="AOK9" s="1"/>
      <c r="AOL9" s="1"/>
      <c r="AOM9" s="1"/>
      <c r="AON9" s="1"/>
      <c r="AOO9" s="1"/>
      <c r="AOP9" s="1"/>
      <c r="AOQ9" s="1"/>
      <c r="AOR9" s="1"/>
      <c r="AOS9" s="1"/>
      <c r="AOT9" s="1"/>
      <c r="AOU9" s="1"/>
      <c r="AOV9" s="1"/>
      <c r="AOW9" s="1"/>
      <c r="AOX9" s="1"/>
      <c r="AOY9" s="1"/>
      <c r="AOZ9" s="1"/>
      <c r="APA9" s="1"/>
      <c r="APB9" s="1"/>
      <c r="APC9" s="1"/>
      <c r="APD9" s="1"/>
      <c r="APE9" s="1"/>
      <c r="APF9" s="1"/>
      <c r="APG9" s="1"/>
      <c r="APH9" s="1"/>
      <c r="API9" s="1"/>
      <c r="APJ9" s="1"/>
      <c r="APK9" s="1"/>
      <c r="APL9" s="1"/>
      <c r="APM9" s="1"/>
      <c r="APN9" s="1"/>
      <c r="APO9" s="1"/>
      <c r="APP9" s="1"/>
      <c r="APQ9" s="1"/>
      <c r="APR9" s="1"/>
      <c r="APS9" s="1"/>
      <c r="APT9" s="1"/>
      <c r="APU9" s="1"/>
      <c r="APV9" s="1"/>
      <c r="APW9" s="1"/>
      <c r="APX9" s="1"/>
      <c r="APY9" s="1"/>
      <c r="APZ9" s="1"/>
      <c r="AQA9" s="1"/>
      <c r="AQB9" s="1"/>
      <c r="AQC9" s="1"/>
      <c r="AQD9" s="1"/>
      <c r="AQE9" s="1"/>
      <c r="AQF9" s="1"/>
      <c r="AQG9" s="1"/>
      <c r="AQH9" s="1"/>
      <c r="AQI9" s="1"/>
      <c r="AQJ9" s="1"/>
      <c r="AQK9" s="1"/>
      <c r="AQL9" s="1"/>
      <c r="AQM9" s="1"/>
      <c r="AQN9" s="1"/>
      <c r="AQO9" s="1"/>
      <c r="AQP9" s="1"/>
      <c r="AQQ9" s="1"/>
      <c r="AQR9" s="1"/>
      <c r="AQS9" s="1"/>
      <c r="AQT9" s="1"/>
      <c r="AQU9" s="1"/>
      <c r="AQV9" s="1"/>
      <c r="AQW9" s="1"/>
      <c r="AQX9" s="1"/>
      <c r="AQY9" s="1"/>
      <c r="AQZ9" s="1"/>
      <c r="ARA9" s="1"/>
      <c r="ARB9" s="1"/>
      <c r="ARC9" s="1"/>
      <c r="ARD9" s="1"/>
      <c r="ARE9" s="1"/>
      <c r="ARF9" s="1"/>
      <c r="ARG9" s="1"/>
      <c r="ARH9" s="1"/>
      <c r="ARI9" s="1"/>
      <c r="ARJ9" s="1"/>
      <c r="ARK9" s="1"/>
      <c r="ARL9" s="1"/>
      <c r="ARM9" s="1"/>
      <c r="ARN9" s="1"/>
      <c r="ARO9" s="1"/>
      <c r="ARP9" s="1"/>
      <c r="ARQ9" s="1"/>
      <c r="ARR9" s="1"/>
      <c r="ARS9" s="1"/>
      <c r="ART9" s="1"/>
      <c r="ARU9" s="1"/>
      <c r="ARV9" s="1"/>
      <c r="ARW9" s="1"/>
      <c r="ARX9" s="1"/>
      <c r="ARY9" s="1"/>
      <c r="ARZ9" s="1"/>
      <c r="ASA9" s="1"/>
      <c r="ASB9" s="1"/>
      <c r="ASC9" s="1"/>
      <c r="ASD9" s="1"/>
      <c r="ASE9" s="1"/>
      <c r="ASF9" s="1"/>
      <c r="ASG9" s="1"/>
      <c r="ASH9" s="1"/>
      <c r="ASI9" s="1"/>
      <c r="ASJ9" s="1"/>
      <c r="ASK9" s="1"/>
      <c r="ASL9" s="1"/>
      <c r="ASM9" s="1"/>
      <c r="ASN9" s="1"/>
      <c r="ASO9" s="1"/>
      <c r="ASP9" s="1"/>
      <c r="ASQ9" s="1"/>
      <c r="ASR9" s="1"/>
      <c r="ASS9" s="1"/>
      <c r="AST9" s="1"/>
      <c r="ASU9" s="1"/>
      <c r="ASV9" s="1"/>
      <c r="ASW9" s="1"/>
      <c r="ASX9" s="1"/>
      <c r="ASY9" s="1"/>
      <c r="ASZ9" s="1"/>
      <c r="ATA9" s="1"/>
      <c r="ATB9" s="1"/>
      <c r="ATC9" s="1"/>
      <c r="ATD9" s="1"/>
      <c r="ATE9" s="1"/>
      <c r="ATF9" s="1"/>
      <c r="ATG9" s="1"/>
      <c r="ATH9" s="1"/>
      <c r="ATI9" s="1"/>
      <c r="ATJ9" s="1"/>
      <c r="ATK9" s="1"/>
      <c r="ATL9" s="1"/>
      <c r="ATM9" s="1"/>
      <c r="ATN9" s="1"/>
      <c r="ATO9" s="1"/>
      <c r="ATP9" s="1"/>
      <c r="ATQ9" s="1"/>
      <c r="ATR9" s="1"/>
      <c r="ATS9" s="1"/>
      <c r="ATT9" s="1"/>
      <c r="ATU9" s="1"/>
      <c r="ATV9" s="1"/>
      <c r="ATW9" s="1"/>
      <c r="ATX9" s="1"/>
      <c r="ATY9" s="1"/>
      <c r="ATZ9" s="1"/>
      <c r="AUA9" s="1"/>
      <c r="AUB9" s="1"/>
      <c r="AUC9" s="1"/>
      <c r="AUD9" s="1"/>
      <c r="AUE9" s="1"/>
      <c r="AUF9" s="1"/>
      <c r="AUG9" s="1"/>
      <c r="AUH9" s="1"/>
      <c r="AUI9" s="1"/>
      <c r="AUJ9" s="1"/>
      <c r="AUK9" s="1"/>
      <c r="AUL9" s="1"/>
      <c r="AUM9" s="1"/>
      <c r="AUN9" s="1"/>
      <c r="AUO9" s="1"/>
      <c r="AUP9" s="1"/>
      <c r="AUQ9" s="1"/>
      <c r="AUR9" s="1"/>
      <c r="AUS9" s="1"/>
      <c r="AUT9" s="1"/>
      <c r="AUU9" s="1"/>
      <c r="AUV9" s="1"/>
      <c r="AUW9" s="1"/>
      <c r="AUX9" s="1"/>
      <c r="AUY9" s="1"/>
      <c r="AUZ9" s="1"/>
      <c r="AVA9" s="1"/>
      <c r="AVB9" s="1"/>
      <c r="AVC9" s="1"/>
      <c r="AVD9" s="1"/>
      <c r="AVE9" s="1"/>
      <c r="AVF9" s="1"/>
      <c r="AVG9" s="1"/>
      <c r="AVH9" s="1"/>
      <c r="AVI9" s="1"/>
      <c r="AVJ9" s="1"/>
      <c r="AVK9" s="1"/>
      <c r="AVL9" s="1"/>
      <c r="AVM9" s="1"/>
      <c r="AVN9" s="1"/>
      <c r="AVO9" s="1"/>
      <c r="AVP9" s="1"/>
      <c r="AVQ9" s="1"/>
      <c r="AVR9" s="1"/>
      <c r="AVS9" s="1"/>
      <c r="AVT9" s="1"/>
      <c r="AVU9" s="1"/>
      <c r="AVV9" s="1"/>
      <c r="AVW9" s="1"/>
      <c r="AVX9" s="1"/>
      <c r="AVY9" s="1"/>
      <c r="AVZ9" s="1"/>
      <c r="AWA9" s="1"/>
      <c r="AWB9" s="1"/>
      <c r="AWC9" s="1"/>
      <c r="AWD9" s="1"/>
      <c r="AWE9" s="1"/>
      <c r="AWF9" s="1"/>
      <c r="AWG9" s="1"/>
      <c r="AWH9" s="1"/>
      <c r="AWI9" s="1"/>
      <c r="AWJ9" s="1"/>
      <c r="AWK9" s="1"/>
      <c r="AWL9" s="1"/>
      <c r="AWM9" s="1"/>
      <c r="AWN9" s="1"/>
      <c r="AWO9" s="1"/>
      <c r="AWP9" s="1"/>
      <c r="AWQ9" s="1"/>
      <c r="AWR9" s="1"/>
      <c r="AWS9" s="1"/>
      <c r="AWT9" s="1"/>
      <c r="AWU9" s="1"/>
      <c r="AWV9" s="1"/>
      <c r="AWW9" s="1"/>
      <c r="AWX9" s="1"/>
      <c r="AWY9" s="1"/>
      <c r="AWZ9" s="1"/>
      <c r="AXA9" s="1"/>
      <c r="AXB9" s="1"/>
      <c r="AXC9" s="1"/>
      <c r="AXD9" s="1"/>
      <c r="AXE9" s="1"/>
      <c r="AXF9" s="1"/>
      <c r="AXG9" s="1"/>
      <c r="AXH9" s="1"/>
      <c r="AXI9" s="1"/>
      <c r="AXJ9" s="1"/>
      <c r="AXK9" s="1"/>
      <c r="AXL9" s="1"/>
      <c r="AXM9" s="1"/>
      <c r="AXN9" s="1"/>
      <c r="AXO9" s="1"/>
      <c r="AXP9" s="1"/>
      <c r="AXQ9" s="1"/>
      <c r="AXR9" s="1"/>
      <c r="AXS9" s="1"/>
      <c r="AXT9" s="1"/>
      <c r="AXU9" s="1"/>
      <c r="AXV9" s="1"/>
      <c r="AXW9" s="1"/>
      <c r="AXX9" s="1"/>
      <c r="AXY9" s="1"/>
      <c r="AXZ9" s="1"/>
      <c r="AYA9" s="1"/>
      <c r="AYB9" s="1"/>
      <c r="AYC9" s="1"/>
      <c r="AYD9" s="1"/>
      <c r="AYE9" s="1"/>
      <c r="AYF9" s="1"/>
      <c r="AYG9" s="1"/>
      <c r="AYH9" s="1"/>
      <c r="AYI9" s="1"/>
      <c r="AYJ9" s="1"/>
      <c r="AYK9" s="1"/>
      <c r="AYL9" s="1"/>
      <c r="AYM9" s="1"/>
      <c r="AYN9" s="1"/>
      <c r="AYO9" s="1"/>
      <c r="AYP9" s="1"/>
      <c r="AYQ9" s="1"/>
      <c r="AYR9" s="1"/>
      <c r="AYS9" s="1"/>
      <c r="AYT9" s="1"/>
      <c r="AYU9" s="1"/>
      <c r="AYV9" s="1"/>
      <c r="AYW9" s="1"/>
      <c r="AYX9" s="1"/>
      <c r="AYY9" s="1"/>
      <c r="AYZ9" s="1"/>
      <c r="AZA9" s="1"/>
      <c r="AZB9" s="1"/>
      <c r="AZC9" s="1"/>
      <c r="AZD9" s="1"/>
      <c r="AZE9" s="1"/>
      <c r="AZF9" s="1"/>
      <c r="AZG9" s="1"/>
      <c r="AZH9" s="1"/>
      <c r="AZI9" s="1"/>
      <c r="AZJ9" s="1"/>
      <c r="AZK9" s="1"/>
      <c r="AZL9" s="1"/>
      <c r="AZM9" s="1"/>
      <c r="AZN9" s="1"/>
      <c r="AZO9" s="1"/>
      <c r="AZP9" s="1"/>
      <c r="AZQ9" s="1"/>
      <c r="AZR9" s="1"/>
      <c r="AZS9" s="1"/>
      <c r="AZT9" s="1"/>
      <c r="AZU9" s="1"/>
      <c r="AZV9" s="1"/>
      <c r="AZW9" s="1"/>
      <c r="AZX9" s="1"/>
      <c r="AZY9" s="1"/>
      <c r="AZZ9" s="1"/>
      <c r="BAA9" s="1"/>
      <c r="BAB9" s="1"/>
      <c r="BAC9" s="1"/>
      <c r="BAD9" s="1"/>
      <c r="BAE9" s="1"/>
      <c r="BAF9" s="1"/>
      <c r="BAG9" s="1"/>
      <c r="BAH9" s="1"/>
      <c r="BAI9" s="1"/>
      <c r="BAJ9" s="1"/>
      <c r="BAK9" s="1"/>
      <c r="BAL9" s="1"/>
      <c r="BAM9" s="1"/>
      <c r="BAN9" s="1"/>
      <c r="BAO9" s="1"/>
      <c r="BAP9" s="1"/>
      <c r="BAQ9" s="1"/>
      <c r="BAR9" s="1"/>
      <c r="BAS9" s="1"/>
      <c r="BAT9" s="1"/>
      <c r="BAU9" s="1"/>
      <c r="BAV9" s="1"/>
      <c r="BAW9" s="1"/>
      <c r="BAX9" s="1"/>
      <c r="BAY9" s="1"/>
      <c r="BAZ9" s="1"/>
      <c r="BBA9" s="1"/>
      <c r="BBB9" s="1"/>
      <c r="BBC9" s="1"/>
      <c r="BBD9" s="1"/>
      <c r="BBE9" s="1"/>
      <c r="BBF9" s="1"/>
      <c r="BBG9" s="1"/>
      <c r="BBH9" s="1"/>
      <c r="BBI9" s="1"/>
      <c r="BBJ9" s="1"/>
      <c r="BBK9" s="1"/>
      <c r="BBL9" s="1"/>
      <c r="BBM9" s="1"/>
      <c r="BBN9" s="1"/>
      <c r="BBO9" s="1"/>
      <c r="BBP9" s="1"/>
      <c r="BBQ9" s="1"/>
      <c r="BBR9" s="1"/>
      <c r="BBS9" s="1"/>
      <c r="BBT9" s="1"/>
      <c r="BBU9" s="1"/>
      <c r="BBV9" s="1"/>
      <c r="BBW9" s="1"/>
      <c r="BBX9" s="1"/>
      <c r="BBY9" s="1"/>
      <c r="BBZ9" s="1"/>
      <c r="BCA9" s="1"/>
      <c r="BCB9" s="1"/>
      <c r="BCC9" s="1"/>
      <c r="BCD9" s="1"/>
      <c r="BCE9" s="1"/>
      <c r="BCF9" s="1"/>
      <c r="BCG9" s="1"/>
    </row>
    <row r="10" spans="1:1437" x14ac:dyDescent="0.25">
      <c r="A10" s="151"/>
      <c r="B10" s="13">
        <v>8</v>
      </c>
      <c r="C10" s="3" t="s">
        <v>140</v>
      </c>
      <c r="D10" s="3" t="s">
        <v>188</v>
      </c>
      <c r="E10" s="4" t="s">
        <v>189</v>
      </c>
      <c r="F10" s="4" t="s">
        <v>154</v>
      </c>
      <c r="G10" s="4" t="s">
        <v>61</v>
      </c>
      <c r="H10" s="4" t="s">
        <v>18</v>
      </c>
      <c r="I10" s="4" t="s">
        <v>115</v>
      </c>
      <c r="J10" s="4" t="s">
        <v>67</v>
      </c>
      <c r="K10" s="4" t="s">
        <v>308</v>
      </c>
      <c r="L10" s="5">
        <v>1600</v>
      </c>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c r="AML10" s="1"/>
      <c r="AMM10" s="1"/>
      <c r="AMN10" s="1"/>
      <c r="AMO10" s="1"/>
      <c r="AMP10" s="1"/>
      <c r="AMQ10" s="1"/>
      <c r="AMR10" s="1"/>
      <c r="AMS10" s="1"/>
      <c r="AMT10" s="1"/>
      <c r="AMU10" s="1"/>
      <c r="AMV10" s="1"/>
      <c r="AMW10" s="1"/>
      <c r="AMX10" s="1"/>
      <c r="AMY10" s="1"/>
      <c r="AMZ10" s="1"/>
      <c r="ANA10" s="1"/>
      <c r="ANB10" s="1"/>
      <c r="ANC10" s="1"/>
      <c r="AND10" s="1"/>
      <c r="ANE10" s="1"/>
      <c r="ANF10" s="1"/>
      <c r="ANG10" s="1"/>
      <c r="ANH10" s="1"/>
      <c r="ANI10" s="1"/>
      <c r="ANJ10" s="1"/>
      <c r="ANK10" s="1"/>
      <c r="ANL10" s="1"/>
      <c r="ANM10" s="1"/>
      <c r="ANN10" s="1"/>
      <c r="ANO10" s="1"/>
      <c r="ANP10" s="1"/>
      <c r="ANQ10" s="1"/>
      <c r="ANR10" s="1"/>
      <c r="ANS10" s="1"/>
      <c r="ANT10" s="1"/>
      <c r="ANU10" s="1"/>
      <c r="ANV10" s="1"/>
      <c r="ANW10" s="1"/>
      <c r="ANX10" s="1"/>
      <c r="ANY10" s="1"/>
      <c r="ANZ10" s="1"/>
      <c r="AOA10" s="1"/>
      <c r="AOB10" s="1"/>
      <c r="AOC10" s="1"/>
      <c r="AOD10" s="1"/>
      <c r="AOE10" s="1"/>
      <c r="AOF10" s="1"/>
      <c r="AOG10" s="1"/>
      <c r="AOH10" s="1"/>
      <c r="AOI10" s="1"/>
      <c r="AOJ10" s="1"/>
      <c r="AOK10" s="1"/>
      <c r="AOL10" s="1"/>
      <c r="AOM10" s="1"/>
      <c r="AON10" s="1"/>
      <c r="AOO10" s="1"/>
      <c r="AOP10" s="1"/>
      <c r="AOQ10" s="1"/>
      <c r="AOR10" s="1"/>
      <c r="AOS10" s="1"/>
      <c r="AOT10" s="1"/>
      <c r="AOU10" s="1"/>
      <c r="AOV10" s="1"/>
      <c r="AOW10" s="1"/>
      <c r="AOX10" s="1"/>
      <c r="AOY10" s="1"/>
      <c r="AOZ10" s="1"/>
      <c r="APA10" s="1"/>
      <c r="APB10" s="1"/>
      <c r="APC10" s="1"/>
      <c r="APD10" s="1"/>
      <c r="APE10" s="1"/>
      <c r="APF10" s="1"/>
      <c r="APG10" s="1"/>
      <c r="APH10" s="1"/>
      <c r="API10" s="1"/>
      <c r="APJ10" s="1"/>
      <c r="APK10" s="1"/>
      <c r="APL10" s="1"/>
      <c r="APM10" s="1"/>
      <c r="APN10" s="1"/>
      <c r="APO10" s="1"/>
      <c r="APP10" s="1"/>
      <c r="APQ10" s="1"/>
      <c r="APR10" s="1"/>
      <c r="APS10" s="1"/>
      <c r="APT10" s="1"/>
      <c r="APU10" s="1"/>
      <c r="APV10" s="1"/>
      <c r="APW10" s="1"/>
      <c r="APX10" s="1"/>
      <c r="APY10" s="1"/>
      <c r="APZ10" s="1"/>
      <c r="AQA10" s="1"/>
      <c r="AQB10" s="1"/>
      <c r="AQC10" s="1"/>
      <c r="AQD10" s="1"/>
      <c r="AQE10" s="1"/>
      <c r="AQF10" s="1"/>
      <c r="AQG10" s="1"/>
      <c r="AQH10" s="1"/>
      <c r="AQI10" s="1"/>
      <c r="AQJ10" s="1"/>
      <c r="AQK10" s="1"/>
      <c r="AQL10" s="1"/>
      <c r="AQM10" s="1"/>
      <c r="AQN10" s="1"/>
      <c r="AQO10" s="1"/>
      <c r="AQP10" s="1"/>
      <c r="AQQ10" s="1"/>
      <c r="AQR10" s="1"/>
      <c r="AQS10" s="1"/>
      <c r="AQT10" s="1"/>
      <c r="AQU10" s="1"/>
      <c r="AQV10" s="1"/>
      <c r="AQW10" s="1"/>
      <c r="AQX10" s="1"/>
      <c r="AQY10" s="1"/>
      <c r="AQZ10" s="1"/>
      <c r="ARA10" s="1"/>
      <c r="ARB10" s="1"/>
      <c r="ARC10" s="1"/>
      <c r="ARD10" s="1"/>
      <c r="ARE10" s="1"/>
      <c r="ARF10" s="1"/>
      <c r="ARG10" s="1"/>
      <c r="ARH10" s="1"/>
      <c r="ARI10" s="1"/>
      <c r="ARJ10" s="1"/>
      <c r="ARK10" s="1"/>
      <c r="ARL10" s="1"/>
      <c r="ARM10" s="1"/>
      <c r="ARN10" s="1"/>
      <c r="ARO10" s="1"/>
      <c r="ARP10" s="1"/>
      <c r="ARQ10" s="1"/>
      <c r="ARR10" s="1"/>
      <c r="ARS10" s="1"/>
      <c r="ART10" s="1"/>
      <c r="ARU10" s="1"/>
      <c r="ARV10" s="1"/>
      <c r="ARW10" s="1"/>
      <c r="ARX10" s="1"/>
      <c r="ARY10" s="1"/>
      <c r="ARZ10" s="1"/>
      <c r="ASA10" s="1"/>
      <c r="ASB10" s="1"/>
      <c r="ASC10" s="1"/>
      <c r="ASD10" s="1"/>
      <c r="ASE10" s="1"/>
      <c r="ASF10" s="1"/>
      <c r="ASG10" s="1"/>
      <c r="ASH10" s="1"/>
      <c r="ASI10" s="1"/>
      <c r="ASJ10" s="1"/>
      <c r="ASK10" s="1"/>
      <c r="ASL10" s="1"/>
      <c r="ASM10" s="1"/>
      <c r="ASN10" s="1"/>
      <c r="ASO10" s="1"/>
      <c r="ASP10" s="1"/>
      <c r="ASQ10" s="1"/>
      <c r="ASR10" s="1"/>
      <c r="ASS10" s="1"/>
      <c r="AST10" s="1"/>
      <c r="ASU10" s="1"/>
      <c r="ASV10" s="1"/>
      <c r="ASW10" s="1"/>
      <c r="ASX10" s="1"/>
      <c r="ASY10" s="1"/>
      <c r="ASZ10" s="1"/>
      <c r="ATA10" s="1"/>
      <c r="ATB10" s="1"/>
      <c r="ATC10" s="1"/>
      <c r="ATD10" s="1"/>
      <c r="ATE10" s="1"/>
      <c r="ATF10" s="1"/>
      <c r="ATG10" s="1"/>
      <c r="ATH10" s="1"/>
      <c r="ATI10" s="1"/>
      <c r="ATJ10" s="1"/>
      <c r="ATK10" s="1"/>
      <c r="ATL10" s="1"/>
      <c r="ATM10" s="1"/>
      <c r="ATN10" s="1"/>
      <c r="ATO10" s="1"/>
      <c r="ATP10" s="1"/>
      <c r="ATQ10" s="1"/>
      <c r="ATR10" s="1"/>
      <c r="ATS10" s="1"/>
      <c r="ATT10" s="1"/>
      <c r="ATU10" s="1"/>
      <c r="ATV10" s="1"/>
      <c r="ATW10" s="1"/>
      <c r="ATX10" s="1"/>
      <c r="ATY10" s="1"/>
      <c r="ATZ10" s="1"/>
      <c r="AUA10" s="1"/>
      <c r="AUB10" s="1"/>
      <c r="AUC10" s="1"/>
      <c r="AUD10" s="1"/>
      <c r="AUE10" s="1"/>
      <c r="AUF10" s="1"/>
      <c r="AUG10" s="1"/>
      <c r="AUH10" s="1"/>
      <c r="AUI10" s="1"/>
      <c r="AUJ10" s="1"/>
      <c r="AUK10" s="1"/>
      <c r="AUL10" s="1"/>
      <c r="AUM10" s="1"/>
      <c r="AUN10" s="1"/>
      <c r="AUO10" s="1"/>
      <c r="AUP10" s="1"/>
      <c r="AUQ10" s="1"/>
      <c r="AUR10" s="1"/>
      <c r="AUS10" s="1"/>
      <c r="AUT10" s="1"/>
      <c r="AUU10" s="1"/>
      <c r="AUV10" s="1"/>
      <c r="AUW10" s="1"/>
      <c r="AUX10" s="1"/>
      <c r="AUY10" s="1"/>
      <c r="AUZ10" s="1"/>
      <c r="AVA10" s="1"/>
      <c r="AVB10" s="1"/>
      <c r="AVC10" s="1"/>
      <c r="AVD10" s="1"/>
      <c r="AVE10" s="1"/>
      <c r="AVF10" s="1"/>
      <c r="AVG10" s="1"/>
      <c r="AVH10" s="1"/>
      <c r="AVI10" s="1"/>
      <c r="AVJ10" s="1"/>
      <c r="AVK10" s="1"/>
      <c r="AVL10" s="1"/>
      <c r="AVM10" s="1"/>
      <c r="AVN10" s="1"/>
      <c r="AVO10" s="1"/>
      <c r="AVP10" s="1"/>
      <c r="AVQ10" s="1"/>
      <c r="AVR10" s="1"/>
      <c r="AVS10" s="1"/>
      <c r="AVT10" s="1"/>
      <c r="AVU10" s="1"/>
      <c r="AVV10" s="1"/>
      <c r="AVW10" s="1"/>
      <c r="AVX10" s="1"/>
      <c r="AVY10" s="1"/>
      <c r="AVZ10" s="1"/>
      <c r="AWA10" s="1"/>
      <c r="AWB10" s="1"/>
      <c r="AWC10" s="1"/>
      <c r="AWD10" s="1"/>
      <c r="AWE10" s="1"/>
      <c r="AWF10" s="1"/>
      <c r="AWG10" s="1"/>
      <c r="AWH10" s="1"/>
      <c r="AWI10" s="1"/>
      <c r="AWJ10" s="1"/>
      <c r="AWK10" s="1"/>
      <c r="AWL10" s="1"/>
      <c r="AWM10" s="1"/>
      <c r="AWN10" s="1"/>
      <c r="AWO10" s="1"/>
      <c r="AWP10" s="1"/>
      <c r="AWQ10" s="1"/>
      <c r="AWR10" s="1"/>
      <c r="AWS10" s="1"/>
      <c r="AWT10" s="1"/>
      <c r="AWU10" s="1"/>
      <c r="AWV10" s="1"/>
      <c r="AWW10" s="1"/>
      <c r="AWX10" s="1"/>
      <c r="AWY10" s="1"/>
      <c r="AWZ10" s="1"/>
      <c r="AXA10" s="1"/>
      <c r="AXB10" s="1"/>
      <c r="AXC10" s="1"/>
      <c r="AXD10" s="1"/>
      <c r="AXE10" s="1"/>
      <c r="AXF10" s="1"/>
      <c r="AXG10" s="1"/>
      <c r="AXH10" s="1"/>
      <c r="AXI10" s="1"/>
      <c r="AXJ10" s="1"/>
      <c r="AXK10" s="1"/>
      <c r="AXL10" s="1"/>
      <c r="AXM10" s="1"/>
      <c r="AXN10" s="1"/>
      <c r="AXO10" s="1"/>
      <c r="AXP10" s="1"/>
      <c r="AXQ10" s="1"/>
      <c r="AXR10" s="1"/>
      <c r="AXS10" s="1"/>
      <c r="AXT10" s="1"/>
      <c r="AXU10" s="1"/>
      <c r="AXV10" s="1"/>
      <c r="AXW10" s="1"/>
      <c r="AXX10" s="1"/>
      <c r="AXY10" s="1"/>
      <c r="AXZ10" s="1"/>
      <c r="AYA10" s="1"/>
      <c r="AYB10" s="1"/>
      <c r="AYC10" s="1"/>
      <c r="AYD10" s="1"/>
      <c r="AYE10" s="1"/>
      <c r="AYF10" s="1"/>
      <c r="AYG10" s="1"/>
      <c r="AYH10" s="1"/>
      <c r="AYI10" s="1"/>
      <c r="AYJ10" s="1"/>
      <c r="AYK10" s="1"/>
      <c r="AYL10" s="1"/>
      <c r="AYM10" s="1"/>
      <c r="AYN10" s="1"/>
      <c r="AYO10" s="1"/>
      <c r="AYP10" s="1"/>
      <c r="AYQ10" s="1"/>
      <c r="AYR10" s="1"/>
      <c r="AYS10" s="1"/>
      <c r="AYT10" s="1"/>
      <c r="AYU10" s="1"/>
      <c r="AYV10" s="1"/>
      <c r="AYW10" s="1"/>
      <c r="AYX10" s="1"/>
      <c r="AYY10" s="1"/>
      <c r="AYZ10" s="1"/>
      <c r="AZA10" s="1"/>
      <c r="AZB10" s="1"/>
      <c r="AZC10" s="1"/>
      <c r="AZD10" s="1"/>
      <c r="AZE10" s="1"/>
      <c r="AZF10" s="1"/>
      <c r="AZG10" s="1"/>
      <c r="AZH10" s="1"/>
      <c r="AZI10" s="1"/>
      <c r="AZJ10" s="1"/>
      <c r="AZK10" s="1"/>
      <c r="AZL10" s="1"/>
      <c r="AZM10" s="1"/>
      <c r="AZN10" s="1"/>
      <c r="AZO10" s="1"/>
      <c r="AZP10" s="1"/>
      <c r="AZQ10" s="1"/>
      <c r="AZR10" s="1"/>
      <c r="AZS10" s="1"/>
      <c r="AZT10" s="1"/>
      <c r="AZU10" s="1"/>
      <c r="AZV10" s="1"/>
      <c r="AZW10" s="1"/>
      <c r="AZX10" s="1"/>
      <c r="AZY10" s="1"/>
      <c r="AZZ10" s="1"/>
      <c r="BAA10" s="1"/>
      <c r="BAB10" s="1"/>
      <c r="BAC10" s="1"/>
      <c r="BAD10" s="1"/>
      <c r="BAE10" s="1"/>
      <c r="BAF10" s="1"/>
      <c r="BAG10" s="1"/>
      <c r="BAH10" s="1"/>
      <c r="BAI10" s="1"/>
      <c r="BAJ10" s="1"/>
      <c r="BAK10" s="1"/>
      <c r="BAL10" s="1"/>
      <c r="BAM10" s="1"/>
      <c r="BAN10" s="1"/>
      <c r="BAO10" s="1"/>
      <c r="BAP10" s="1"/>
      <c r="BAQ10" s="1"/>
      <c r="BAR10" s="1"/>
      <c r="BAS10" s="1"/>
      <c r="BAT10" s="1"/>
      <c r="BAU10" s="1"/>
      <c r="BAV10" s="1"/>
      <c r="BAW10" s="1"/>
      <c r="BAX10" s="1"/>
      <c r="BAY10" s="1"/>
      <c r="BAZ10" s="1"/>
      <c r="BBA10" s="1"/>
      <c r="BBB10" s="1"/>
      <c r="BBC10" s="1"/>
      <c r="BBD10" s="1"/>
      <c r="BBE10" s="1"/>
      <c r="BBF10" s="1"/>
      <c r="BBG10" s="1"/>
      <c r="BBH10" s="1"/>
      <c r="BBI10" s="1"/>
      <c r="BBJ10" s="1"/>
      <c r="BBK10" s="1"/>
      <c r="BBL10" s="1"/>
      <c r="BBM10" s="1"/>
      <c r="BBN10" s="1"/>
      <c r="BBO10" s="1"/>
      <c r="BBP10" s="1"/>
      <c r="BBQ10" s="1"/>
      <c r="BBR10" s="1"/>
      <c r="BBS10" s="1"/>
      <c r="BBT10" s="1"/>
      <c r="BBU10" s="1"/>
      <c r="BBV10" s="1"/>
      <c r="BBW10" s="1"/>
      <c r="BBX10" s="1"/>
      <c r="BBY10" s="1"/>
      <c r="BBZ10" s="1"/>
      <c r="BCA10" s="1"/>
      <c r="BCB10" s="1"/>
      <c r="BCC10" s="1"/>
      <c r="BCD10" s="1"/>
      <c r="BCE10" s="1"/>
      <c r="BCF10" s="1"/>
      <c r="BCG10" s="1"/>
    </row>
    <row r="11" spans="1:1437" ht="25.5" x14ac:dyDescent="0.25">
      <c r="A11" s="151"/>
      <c r="B11" s="13">
        <v>9</v>
      </c>
      <c r="C11" s="3" t="s">
        <v>140</v>
      </c>
      <c r="D11" s="3" t="s">
        <v>157</v>
      </c>
      <c r="E11" s="4" t="s">
        <v>158</v>
      </c>
      <c r="F11" s="4" t="s">
        <v>154</v>
      </c>
      <c r="G11" s="4" t="s">
        <v>159</v>
      </c>
      <c r="H11" s="4" t="s">
        <v>5</v>
      </c>
      <c r="I11" s="4" t="s">
        <v>115</v>
      </c>
      <c r="J11" s="4" t="s">
        <v>160</v>
      </c>
      <c r="K11" s="4" t="s">
        <v>306</v>
      </c>
      <c r="L11" s="5">
        <v>154682.15</v>
      </c>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c r="AML11" s="1"/>
      <c r="AMM11" s="1"/>
      <c r="AMN11" s="1"/>
      <c r="AMO11" s="1"/>
      <c r="AMP11" s="1"/>
      <c r="AMQ11" s="1"/>
      <c r="AMR11" s="1"/>
      <c r="AMS11" s="1"/>
      <c r="AMT11" s="1"/>
      <c r="AMU11" s="1"/>
      <c r="AMV11" s="1"/>
      <c r="AMW11" s="1"/>
      <c r="AMX11" s="1"/>
      <c r="AMY11" s="1"/>
      <c r="AMZ11" s="1"/>
      <c r="ANA11" s="1"/>
      <c r="ANB11" s="1"/>
      <c r="ANC11" s="1"/>
      <c r="AND11" s="1"/>
      <c r="ANE11" s="1"/>
      <c r="ANF11" s="1"/>
      <c r="ANG11" s="1"/>
      <c r="ANH11" s="1"/>
      <c r="ANI11" s="1"/>
      <c r="ANJ11" s="1"/>
      <c r="ANK11" s="1"/>
      <c r="ANL11" s="1"/>
      <c r="ANM11" s="1"/>
      <c r="ANN11" s="1"/>
      <c r="ANO11" s="1"/>
      <c r="ANP11" s="1"/>
      <c r="ANQ11" s="1"/>
      <c r="ANR11" s="1"/>
      <c r="ANS11" s="1"/>
      <c r="ANT11" s="1"/>
      <c r="ANU11" s="1"/>
      <c r="ANV11" s="1"/>
      <c r="ANW11" s="1"/>
      <c r="ANX11" s="1"/>
      <c r="ANY11" s="1"/>
      <c r="ANZ11" s="1"/>
      <c r="AOA11" s="1"/>
      <c r="AOB11" s="1"/>
      <c r="AOC11" s="1"/>
      <c r="AOD11" s="1"/>
      <c r="AOE11" s="1"/>
      <c r="AOF11" s="1"/>
      <c r="AOG11" s="1"/>
      <c r="AOH11" s="1"/>
      <c r="AOI11" s="1"/>
      <c r="AOJ11" s="1"/>
      <c r="AOK11" s="1"/>
      <c r="AOL11" s="1"/>
      <c r="AOM11" s="1"/>
      <c r="AON11" s="1"/>
      <c r="AOO11" s="1"/>
      <c r="AOP11" s="1"/>
      <c r="AOQ11" s="1"/>
      <c r="AOR11" s="1"/>
      <c r="AOS11" s="1"/>
      <c r="AOT11" s="1"/>
      <c r="AOU11" s="1"/>
      <c r="AOV11" s="1"/>
      <c r="AOW11" s="1"/>
      <c r="AOX11" s="1"/>
      <c r="AOY11" s="1"/>
      <c r="AOZ11" s="1"/>
      <c r="APA11" s="1"/>
      <c r="APB11" s="1"/>
      <c r="APC11" s="1"/>
      <c r="APD11" s="1"/>
      <c r="APE11" s="1"/>
      <c r="APF11" s="1"/>
      <c r="APG11" s="1"/>
      <c r="APH11" s="1"/>
      <c r="API11" s="1"/>
      <c r="APJ11" s="1"/>
      <c r="APK11" s="1"/>
      <c r="APL11" s="1"/>
      <c r="APM11" s="1"/>
      <c r="APN11" s="1"/>
      <c r="APO11" s="1"/>
      <c r="APP11" s="1"/>
      <c r="APQ11" s="1"/>
      <c r="APR11" s="1"/>
      <c r="APS11" s="1"/>
      <c r="APT11" s="1"/>
      <c r="APU11" s="1"/>
      <c r="APV11" s="1"/>
      <c r="APW11" s="1"/>
      <c r="APX11" s="1"/>
      <c r="APY11" s="1"/>
      <c r="APZ11" s="1"/>
      <c r="AQA11" s="1"/>
      <c r="AQB11" s="1"/>
      <c r="AQC11" s="1"/>
      <c r="AQD11" s="1"/>
      <c r="AQE11" s="1"/>
      <c r="AQF11" s="1"/>
      <c r="AQG11" s="1"/>
      <c r="AQH11" s="1"/>
      <c r="AQI11" s="1"/>
      <c r="AQJ11" s="1"/>
      <c r="AQK11" s="1"/>
      <c r="AQL11" s="1"/>
      <c r="AQM11" s="1"/>
      <c r="AQN11" s="1"/>
      <c r="AQO11" s="1"/>
      <c r="AQP11" s="1"/>
      <c r="AQQ11" s="1"/>
      <c r="AQR11" s="1"/>
      <c r="AQS11" s="1"/>
      <c r="AQT11" s="1"/>
      <c r="AQU11" s="1"/>
      <c r="AQV11" s="1"/>
      <c r="AQW11" s="1"/>
      <c r="AQX11" s="1"/>
      <c r="AQY11" s="1"/>
      <c r="AQZ11" s="1"/>
      <c r="ARA11" s="1"/>
      <c r="ARB11" s="1"/>
      <c r="ARC11" s="1"/>
      <c r="ARD11" s="1"/>
      <c r="ARE11" s="1"/>
      <c r="ARF11" s="1"/>
      <c r="ARG11" s="1"/>
      <c r="ARH11" s="1"/>
      <c r="ARI11" s="1"/>
      <c r="ARJ11" s="1"/>
      <c r="ARK11" s="1"/>
      <c r="ARL11" s="1"/>
      <c r="ARM11" s="1"/>
      <c r="ARN11" s="1"/>
      <c r="ARO11" s="1"/>
      <c r="ARP11" s="1"/>
      <c r="ARQ11" s="1"/>
      <c r="ARR11" s="1"/>
      <c r="ARS11" s="1"/>
      <c r="ART11" s="1"/>
      <c r="ARU11" s="1"/>
      <c r="ARV11" s="1"/>
      <c r="ARW11" s="1"/>
      <c r="ARX11" s="1"/>
      <c r="ARY11" s="1"/>
      <c r="ARZ11" s="1"/>
      <c r="ASA11" s="1"/>
      <c r="ASB11" s="1"/>
      <c r="ASC11" s="1"/>
      <c r="ASD11" s="1"/>
      <c r="ASE11" s="1"/>
      <c r="ASF11" s="1"/>
      <c r="ASG11" s="1"/>
      <c r="ASH11" s="1"/>
      <c r="ASI11" s="1"/>
      <c r="ASJ11" s="1"/>
      <c r="ASK11" s="1"/>
      <c r="ASL11" s="1"/>
      <c r="ASM11" s="1"/>
      <c r="ASN11" s="1"/>
      <c r="ASO11" s="1"/>
      <c r="ASP11" s="1"/>
      <c r="ASQ11" s="1"/>
      <c r="ASR11" s="1"/>
      <c r="ASS11" s="1"/>
      <c r="AST11" s="1"/>
      <c r="ASU11" s="1"/>
      <c r="ASV11" s="1"/>
      <c r="ASW11" s="1"/>
      <c r="ASX11" s="1"/>
      <c r="ASY11" s="1"/>
      <c r="ASZ11" s="1"/>
      <c r="ATA11" s="1"/>
      <c r="ATB11" s="1"/>
      <c r="ATC11" s="1"/>
      <c r="ATD11" s="1"/>
      <c r="ATE11" s="1"/>
      <c r="ATF11" s="1"/>
      <c r="ATG11" s="1"/>
      <c r="ATH11" s="1"/>
      <c r="ATI11" s="1"/>
      <c r="ATJ11" s="1"/>
      <c r="ATK11" s="1"/>
      <c r="ATL11" s="1"/>
      <c r="ATM11" s="1"/>
      <c r="ATN11" s="1"/>
      <c r="ATO11" s="1"/>
      <c r="ATP11" s="1"/>
      <c r="ATQ11" s="1"/>
      <c r="ATR11" s="1"/>
      <c r="ATS11" s="1"/>
      <c r="ATT11" s="1"/>
      <c r="ATU11" s="1"/>
      <c r="ATV11" s="1"/>
      <c r="ATW11" s="1"/>
      <c r="ATX11" s="1"/>
      <c r="ATY11" s="1"/>
      <c r="ATZ11" s="1"/>
      <c r="AUA11" s="1"/>
      <c r="AUB11" s="1"/>
      <c r="AUC11" s="1"/>
      <c r="AUD11" s="1"/>
      <c r="AUE11" s="1"/>
      <c r="AUF11" s="1"/>
      <c r="AUG11" s="1"/>
      <c r="AUH11" s="1"/>
      <c r="AUI11" s="1"/>
      <c r="AUJ11" s="1"/>
      <c r="AUK11" s="1"/>
      <c r="AUL11" s="1"/>
      <c r="AUM11" s="1"/>
      <c r="AUN11" s="1"/>
      <c r="AUO11" s="1"/>
      <c r="AUP11" s="1"/>
      <c r="AUQ11" s="1"/>
      <c r="AUR11" s="1"/>
      <c r="AUS11" s="1"/>
      <c r="AUT11" s="1"/>
      <c r="AUU11" s="1"/>
      <c r="AUV11" s="1"/>
      <c r="AUW11" s="1"/>
      <c r="AUX11" s="1"/>
      <c r="AUY11" s="1"/>
      <c r="AUZ11" s="1"/>
      <c r="AVA11" s="1"/>
      <c r="AVB11" s="1"/>
      <c r="AVC11" s="1"/>
      <c r="AVD11" s="1"/>
      <c r="AVE11" s="1"/>
      <c r="AVF11" s="1"/>
      <c r="AVG11" s="1"/>
      <c r="AVH11" s="1"/>
      <c r="AVI11" s="1"/>
      <c r="AVJ11" s="1"/>
      <c r="AVK11" s="1"/>
      <c r="AVL11" s="1"/>
      <c r="AVM11" s="1"/>
      <c r="AVN11" s="1"/>
      <c r="AVO11" s="1"/>
      <c r="AVP11" s="1"/>
      <c r="AVQ11" s="1"/>
      <c r="AVR11" s="1"/>
      <c r="AVS11" s="1"/>
      <c r="AVT11" s="1"/>
      <c r="AVU11" s="1"/>
      <c r="AVV11" s="1"/>
      <c r="AVW11" s="1"/>
      <c r="AVX11" s="1"/>
      <c r="AVY11" s="1"/>
      <c r="AVZ11" s="1"/>
      <c r="AWA11" s="1"/>
      <c r="AWB11" s="1"/>
      <c r="AWC11" s="1"/>
      <c r="AWD11" s="1"/>
      <c r="AWE11" s="1"/>
      <c r="AWF11" s="1"/>
      <c r="AWG11" s="1"/>
      <c r="AWH11" s="1"/>
      <c r="AWI11" s="1"/>
      <c r="AWJ11" s="1"/>
      <c r="AWK11" s="1"/>
      <c r="AWL11" s="1"/>
      <c r="AWM11" s="1"/>
      <c r="AWN11" s="1"/>
      <c r="AWO11" s="1"/>
      <c r="AWP11" s="1"/>
      <c r="AWQ11" s="1"/>
      <c r="AWR11" s="1"/>
      <c r="AWS11" s="1"/>
      <c r="AWT11" s="1"/>
      <c r="AWU11" s="1"/>
      <c r="AWV11" s="1"/>
      <c r="AWW11" s="1"/>
      <c r="AWX11" s="1"/>
      <c r="AWY11" s="1"/>
      <c r="AWZ11" s="1"/>
      <c r="AXA11" s="1"/>
      <c r="AXB11" s="1"/>
      <c r="AXC11" s="1"/>
      <c r="AXD11" s="1"/>
      <c r="AXE11" s="1"/>
      <c r="AXF11" s="1"/>
      <c r="AXG11" s="1"/>
      <c r="AXH11" s="1"/>
      <c r="AXI11" s="1"/>
      <c r="AXJ11" s="1"/>
      <c r="AXK11" s="1"/>
      <c r="AXL11" s="1"/>
      <c r="AXM11" s="1"/>
      <c r="AXN11" s="1"/>
      <c r="AXO11" s="1"/>
      <c r="AXP11" s="1"/>
      <c r="AXQ11" s="1"/>
      <c r="AXR11" s="1"/>
      <c r="AXS11" s="1"/>
      <c r="AXT11" s="1"/>
      <c r="AXU11" s="1"/>
      <c r="AXV11" s="1"/>
      <c r="AXW11" s="1"/>
      <c r="AXX11" s="1"/>
      <c r="AXY11" s="1"/>
      <c r="AXZ11" s="1"/>
      <c r="AYA11" s="1"/>
      <c r="AYB11" s="1"/>
      <c r="AYC11" s="1"/>
      <c r="AYD11" s="1"/>
      <c r="AYE11" s="1"/>
      <c r="AYF11" s="1"/>
      <c r="AYG11" s="1"/>
      <c r="AYH11" s="1"/>
      <c r="AYI11" s="1"/>
      <c r="AYJ11" s="1"/>
      <c r="AYK11" s="1"/>
      <c r="AYL11" s="1"/>
      <c r="AYM11" s="1"/>
      <c r="AYN11" s="1"/>
      <c r="AYO11" s="1"/>
      <c r="AYP11" s="1"/>
      <c r="AYQ11" s="1"/>
      <c r="AYR11" s="1"/>
      <c r="AYS11" s="1"/>
      <c r="AYT11" s="1"/>
      <c r="AYU11" s="1"/>
      <c r="AYV11" s="1"/>
      <c r="AYW11" s="1"/>
      <c r="AYX11" s="1"/>
      <c r="AYY11" s="1"/>
      <c r="AYZ11" s="1"/>
      <c r="AZA11" s="1"/>
      <c r="AZB11" s="1"/>
      <c r="AZC11" s="1"/>
      <c r="AZD11" s="1"/>
      <c r="AZE11" s="1"/>
      <c r="AZF11" s="1"/>
      <c r="AZG11" s="1"/>
      <c r="AZH11" s="1"/>
      <c r="AZI11" s="1"/>
      <c r="AZJ11" s="1"/>
      <c r="AZK11" s="1"/>
      <c r="AZL11" s="1"/>
      <c r="AZM11" s="1"/>
      <c r="AZN11" s="1"/>
      <c r="AZO11" s="1"/>
      <c r="AZP11" s="1"/>
      <c r="AZQ11" s="1"/>
      <c r="AZR11" s="1"/>
      <c r="AZS11" s="1"/>
      <c r="AZT11" s="1"/>
      <c r="AZU11" s="1"/>
      <c r="AZV11" s="1"/>
      <c r="AZW11" s="1"/>
      <c r="AZX11" s="1"/>
      <c r="AZY11" s="1"/>
      <c r="AZZ11" s="1"/>
      <c r="BAA11" s="1"/>
      <c r="BAB11" s="1"/>
      <c r="BAC11" s="1"/>
      <c r="BAD11" s="1"/>
      <c r="BAE11" s="1"/>
      <c r="BAF11" s="1"/>
      <c r="BAG11" s="1"/>
      <c r="BAH11" s="1"/>
      <c r="BAI11" s="1"/>
      <c r="BAJ11" s="1"/>
      <c r="BAK11" s="1"/>
      <c r="BAL11" s="1"/>
      <c r="BAM11" s="1"/>
      <c r="BAN11" s="1"/>
      <c r="BAO11" s="1"/>
      <c r="BAP11" s="1"/>
      <c r="BAQ11" s="1"/>
      <c r="BAR11" s="1"/>
      <c r="BAS11" s="1"/>
      <c r="BAT11" s="1"/>
      <c r="BAU11" s="1"/>
      <c r="BAV11" s="1"/>
      <c r="BAW11" s="1"/>
      <c r="BAX11" s="1"/>
      <c r="BAY11" s="1"/>
      <c r="BAZ11" s="1"/>
      <c r="BBA11" s="1"/>
      <c r="BBB11" s="1"/>
      <c r="BBC11" s="1"/>
      <c r="BBD11" s="1"/>
      <c r="BBE11" s="1"/>
      <c r="BBF11" s="1"/>
      <c r="BBG11" s="1"/>
      <c r="BBH11" s="1"/>
      <c r="BBI11" s="1"/>
      <c r="BBJ11" s="1"/>
      <c r="BBK11" s="1"/>
      <c r="BBL11" s="1"/>
      <c r="BBM11" s="1"/>
      <c r="BBN11" s="1"/>
      <c r="BBO11" s="1"/>
      <c r="BBP11" s="1"/>
      <c r="BBQ11" s="1"/>
      <c r="BBR11" s="1"/>
      <c r="BBS11" s="1"/>
      <c r="BBT11" s="1"/>
      <c r="BBU11" s="1"/>
      <c r="BBV11" s="1"/>
      <c r="BBW11" s="1"/>
      <c r="BBX11" s="1"/>
      <c r="BBY11" s="1"/>
      <c r="BBZ11" s="1"/>
      <c r="BCA11" s="1"/>
      <c r="BCB11" s="1"/>
      <c r="BCC11" s="1"/>
      <c r="BCD11" s="1"/>
      <c r="BCE11" s="1"/>
      <c r="BCF11" s="1"/>
      <c r="BCG11" s="1"/>
    </row>
    <row r="12" spans="1:1437" ht="25.5" x14ac:dyDescent="0.25">
      <c r="A12" s="151"/>
      <c r="B12" s="13">
        <v>10</v>
      </c>
      <c r="C12" s="3" t="s">
        <v>140</v>
      </c>
      <c r="D12" s="3" t="s">
        <v>163</v>
      </c>
      <c r="E12" s="4" t="s">
        <v>164</v>
      </c>
      <c r="F12" s="4" t="s">
        <v>154</v>
      </c>
      <c r="G12" s="4" t="s">
        <v>165</v>
      </c>
      <c r="H12" s="4" t="s">
        <v>5</v>
      </c>
      <c r="I12" s="4" t="s">
        <v>115</v>
      </c>
      <c r="J12" s="4" t="s">
        <v>57</v>
      </c>
      <c r="K12" s="4" t="s">
        <v>304</v>
      </c>
      <c r="L12" s="5">
        <v>68881.679999999993</v>
      </c>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c r="AML12" s="1"/>
      <c r="AMM12" s="1"/>
      <c r="AMN12" s="1"/>
      <c r="AMO12" s="1"/>
      <c r="AMP12" s="1"/>
      <c r="AMQ12" s="1"/>
      <c r="AMR12" s="1"/>
      <c r="AMS12" s="1"/>
      <c r="AMT12" s="1"/>
      <c r="AMU12" s="1"/>
      <c r="AMV12" s="1"/>
      <c r="AMW12" s="1"/>
      <c r="AMX12" s="1"/>
      <c r="AMY12" s="1"/>
      <c r="AMZ12" s="1"/>
      <c r="ANA12" s="1"/>
      <c r="ANB12" s="1"/>
      <c r="ANC12" s="1"/>
      <c r="AND12" s="1"/>
      <c r="ANE12" s="1"/>
      <c r="ANF12" s="1"/>
      <c r="ANG12" s="1"/>
      <c r="ANH12" s="1"/>
      <c r="ANI12" s="1"/>
      <c r="ANJ12" s="1"/>
      <c r="ANK12" s="1"/>
      <c r="ANL12" s="1"/>
      <c r="ANM12" s="1"/>
      <c r="ANN12" s="1"/>
      <c r="ANO12" s="1"/>
      <c r="ANP12" s="1"/>
      <c r="ANQ12" s="1"/>
      <c r="ANR12" s="1"/>
      <c r="ANS12" s="1"/>
      <c r="ANT12" s="1"/>
      <c r="ANU12" s="1"/>
      <c r="ANV12" s="1"/>
      <c r="ANW12" s="1"/>
      <c r="ANX12" s="1"/>
      <c r="ANY12" s="1"/>
      <c r="ANZ12" s="1"/>
      <c r="AOA12" s="1"/>
      <c r="AOB12" s="1"/>
      <c r="AOC12" s="1"/>
      <c r="AOD12" s="1"/>
      <c r="AOE12" s="1"/>
      <c r="AOF12" s="1"/>
      <c r="AOG12" s="1"/>
      <c r="AOH12" s="1"/>
      <c r="AOI12" s="1"/>
      <c r="AOJ12" s="1"/>
      <c r="AOK12" s="1"/>
      <c r="AOL12" s="1"/>
      <c r="AOM12" s="1"/>
      <c r="AON12" s="1"/>
      <c r="AOO12" s="1"/>
      <c r="AOP12" s="1"/>
      <c r="AOQ12" s="1"/>
      <c r="AOR12" s="1"/>
      <c r="AOS12" s="1"/>
      <c r="AOT12" s="1"/>
      <c r="AOU12" s="1"/>
      <c r="AOV12" s="1"/>
      <c r="AOW12" s="1"/>
      <c r="AOX12" s="1"/>
      <c r="AOY12" s="1"/>
      <c r="AOZ12" s="1"/>
      <c r="APA12" s="1"/>
      <c r="APB12" s="1"/>
      <c r="APC12" s="1"/>
      <c r="APD12" s="1"/>
      <c r="APE12" s="1"/>
      <c r="APF12" s="1"/>
      <c r="APG12" s="1"/>
      <c r="APH12" s="1"/>
      <c r="API12" s="1"/>
      <c r="APJ12" s="1"/>
      <c r="APK12" s="1"/>
      <c r="APL12" s="1"/>
      <c r="APM12" s="1"/>
      <c r="APN12" s="1"/>
      <c r="APO12" s="1"/>
      <c r="APP12" s="1"/>
      <c r="APQ12" s="1"/>
      <c r="APR12" s="1"/>
      <c r="APS12" s="1"/>
      <c r="APT12" s="1"/>
      <c r="APU12" s="1"/>
      <c r="APV12" s="1"/>
      <c r="APW12" s="1"/>
      <c r="APX12" s="1"/>
      <c r="APY12" s="1"/>
      <c r="APZ12" s="1"/>
      <c r="AQA12" s="1"/>
      <c r="AQB12" s="1"/>
      <c r="AQC12" s="1"/>
      <c r="AQD12" s="1"/>
      <c r="AQE12" s="1"/>
      <c r="AQF12" s="1"/>
      <c r="AQG12" s="1"/>
      <c r="AQH12" s="1"/>
      <c r="AQI12" s="1"/>
      <c r="AQJ12" s="1"/>
      <c r="AQK12" s="1"/>
      <c r="AQL12" s="1"/>
      <c r="AQM12" s="1"/>
      <c r="AQN12" s="1"/>
      <c r="AQO12" s="1"/>
      <c r="AQP12" s="1"/>
      <c r="AQQ12" s="1"/>
      <c r="AQR12" s="1"/>
      <c r="AQS12" s="1"/>
      <c r="AQT12" s="1"/>
      <c r="AQU12" s="1"/>
      <c r="AQV12" s="1"/>
      <c r="AQW12" s="1"/>
      <c r="AQX12" s="1"/>
      <c r="AQY12" s="1"/>
      <c r="AQZ12" s="1"/>
      <c r="ARA12" s="1"/>
      <c r="ARB12" s="1"/>
      <c r="ARC12" s="1"/>
      <c r="ARD12" s="1"/>
      <c r="ARE12" s="1"/>
      <c r="ARF12" s="1"/>
      <c r="ARG12" s="1"/>
      <c r="ARH12" s="1"/>
      <c r="ARI12" s="1"/>
      <c r="ARJ12" s="1"/>
      <c r="ARK12" s="1"/>
      <c r="ARL12" s="1"/>
      <c r="ARM12" s="1"/>
      <c r="ARN12" s="1"/>
      <c r="ARO12" s="1"/>
      <c r="ARP12" s="1"/>
      <c r="ARQ12" s="1"/>
      <c r="ARR12" s="1"/>
      <c r="ARS12" s="1"/>
      <c r="ART12" s="1"/>
      <c r="ARU12" s="1"/>
      <c r="ARV12" s="1"/>
      <c r="ARW12" s="1"/>
      <c r="ARX12" s="1"/>
      <c r="ARY12" s="1"/>
      <c r="ARZ12" s="1"/>
      <c r="ASA12" s="1"/>
      <c r="ASB12" s="1"/>
      <c r="ASC12" s="1"/>
      <c r="ASD12" s="1"/>
      <c r="ASE12" s="1"/>
      <c r="ASF12" s="1"/>
      <c r="ASG12" s="1"/>
      <c r="ASH12" s="1"/>
      <c r="ASI12" s="1"/>
      <c r="ASJ12" s="1"/>
      <c r="ASK12" s="1"/>
      <c r="ASL12" s="1"/>
      <c r="ASM12" s="1"/>
      <c r="ASN12" s="1"/>
      <c r="ASO12" s="1"/>
      <c r="ASP12" s="1"/>
      <c r="ASQ12" s="1"/>
      <c r="ASR12" s="1"/>
      <c r="ASS12" s="1"/>
      <c r="AST12" s="1"/>
      <c r="ASU12" s="1"/>
      <c r="ASV12" s="1"/>
      <c r="ASW12" s="1"/>
      <c r="ASX12" s="1"/>
      <c r="ASY12" s="1"/>
      <c r="ASZ12" s="1"/>
      <c r="ATA12" s="1"/>
      <c r="ATB12" s="1"/>
      <c r="ATC12" s="1"/>
      <c r="ATD12" s="1"/>
      <c r="ATE12" s="1"/>
      <c r="ATF12" s="1"/>
      <c r="ATG12" s="1"/>
      <c r="ATH12" s="1"/>
      <c r="ATI12" s="1"/>
      <c r="ATJ12" s="1"/>
      <c r="ATK12" s="1"/>
      <c r="ATL12" s="1"/>
      <c r="ATM12" s="1"/>
      <c r="ATN12" s="1"/>
      <c r="ATO12" s="1"/>
      <c r="ATP12" s="1"/>
      <c r="ATQ12" s="1"/>
      <c r="ATR12" s="1"/>
      <c r="ATS12" s="1"/>
      <c r="ATT12" s="1"/>
      <c r="ATU12" s="1"/>
      <c r="ATV12" s="1"/>
      <c r="ATW12" s="1"/>
      <c r="ATX12" s="1"/>
      <c r="ATY12" s="1"/>
      <c r="ATZ12" s="1"/>
      <c r="AUA12" s="1"/>
      <c r="AUB12" s="1"/>
      <c r="AUC12" s="1"/>
      <c r="AUD12" s="1"/>
      <c r="AUE12" s="1"/>
      <c r="AUF12" s="1"/>
      <c r="AUG12" s="1"/>
      <c r="AUH12" s="1"/>
      <c r="AUI12" s="1"/>
      <c r="AUJ12" s="1"/>
      <c r="AUK12" s="1"/>
      <c r="AUL12" s="1"/>
      <c r="AUM12" s="1"/>
      <c r="AUN12" s="1"/>
      <c r="AUO12" s="1"/>
      <c r="AUP12" s="1"/>
      <c r="AUQ12" s="1"/>
      <c r="AUR12" s="1"/>
      <c r="AUS12" s="1"/>
      <c r="AUT12" s="1"/>
      <c r="AUU12" s="1"/>
      <c r="AUV12" s="1"/>
      <c r="AUW12" s="1"/>
      <c r="AUX12" s="1"/>
      <c r="AUY12" s="1"/>
      <c r="AUZ12" s="1"/>
      <c r="AVA12" s="1"/>
      <c r="AVB12" s="1"/>
      <c r="AVC12" s="1"/>
      <c r="AVD12" s="1"/>
      <c r="AVE12" s="1"/>
      <c r="AVF12" s="1"/>
      <c r="AVG12" s="1"/>
      <c r="AVH12" s="1"/>
      <c r="AVI12" s="1"/>
      <c r="AVJ12" s="1"/>
      <c r="AVK12" s="1"/>
      <c r="AVL12" s="1"/>
      <c r="AVM12" s="1"/>
      <c r="AVN12" s="1"/>
      <c r="AVO12" s="1"/>
      <c r="AVP12" s="1"/>
      <c r="AVQ12" s="1"/>
      <c r="AVR12" s="1"/>
      <c r="AVS12" s="1"/>
      <c r="AVT12" s="1"/>
      <c r="AVU12" s="1"/>
      <c r="AVV12" s="1"/>
      <c r="AVW12" s="1"/>
      <c r="AVX12" s="1"/>
      <c r="AVY12" s="1"/>
      <c r="AVZ12" s="1"/>
      <c r="AWA12" s="1"/>
      <c r="AWB12" s="1"/>
      <c r="AWC12" s="1"/>
      <c r="AWD12" s="1"/>
      <c r="AWE12" s="1"/>
      <c r="AWF12" s="1"/>
      <c r="AWG12" s="1"/>
      <c r="AWH12" s="1"/>
      <c r="AWI12" s="1"/>
      <c r="AWJ12" s="1"/>
      <c r="AWK12" s="1"/>
      <c r="AWL12" s="1"/>
      <c r="AWM12" s="1"/>
      <c r="AWN12" s="1"/>
      <c r="AWO12" s="1"/>
      <c r="AWP12" s="1"/>
      <c r="AWQ12" s="1"/>
      <c r="AWR12" s="1"/>
      <c r="AWS12" s="1"/>
      <c r="AWT12" s="1"/>
      <c r="AWU12" s="1"/>
      <c r="AWV12" s="1"/>
      <c r="AWW12" s="1"/>
      <c r="AWX12" s="1"/>
      <c r="AWY12" s="1"/>
      <c r="AWZ12" s="1"/>
      <c r="AXA12" s="1"/>
      <c r="AXB12" s="1"/>
      <c r="AXC12" s="1"/>
      <c r="AXD12" s="1"/>
      <c r="AXE12" s="1"/>
      <c r="AXF12" s="1"/>
      <c r="AXG12" s="1"/>
      <c r="AXH12" s="1"/>
      <c r="AXI12" s="1"/>
      <c r="AXJ12" s="1"/>
      <c r="AXK12" s="1"/>
      <c r="AXL12" s="1"/>
      <c r="AXM12" s="1"/>
      <c r="AXN12" s="1"/>
      <c r="AXO12" s="1"/>
      <c r="AXP12" s="1"/>
      <c r="AXQ12" s="1"/>
      <c r="AXR12" s="1"/>
      <c r="AXS12" s="1"/>
      <c r="AXT12" s="1"/>
      <c r="AXU12" s="1"/>
      <c r="AXV12" s="1"/>
      <c r="AXW12" s="1"/>
      <c r="AXX12" s="1"/>
      <c r="AXY12" s="1"/>
      <c r="AXZ12" s="1"/>
      <c r="AYA12" s="1"/>
      <c r="AYB12" s="1"/>
      <c r="AYC12" s="1"/>
      <c r="AYD12" s="1"/>
      <c r="AYE12" s="1"/>
      <c r="AYF12" s="1"/>
      <c r="AYG12" s="1"/>
      <c r="AYH12" s="1"/>
      <c r="AYI12" s="1"/>
      <c r="AYJ12" s="1"/>
      <c r="AYK12" s="1"/>
      <c r="AYL12" s="1"/>
      <c r="AYM12" s="1"/>
      <c r="AYN12" s="1"/>
      <c r="AYO12" s="1"/>
      <c r="AYP12" s="1"/>
      <c r="AYQ12" s="1"/>
      <c r="AYR12" s="1"/>
      <c r="AYS12" s="1"/>
      <c r="AYT12" s="1"/>
      <c r="AYU12" s="1"/>
      <c r="AYV12" s="1"/>
      <c r="AYW12" s="1"/>
      <c r="AYX12" s="1"/>
      <c r="AYY12" s="1"/>
      <c r="AYZ12" s="1"/>
      <c r="AZA12" s="1"/>
      <c r="AZB12" s="1"/>
      <c r="AZC12" s="1"/>
      <c r="AZD12" s="1"/>
      <c r="AZE12" s="1"/>
      <c r="AZF12" s="1"/>
      <c r="AZG12" s="1"/>
      <c r="AZH12" s="1"/>
      <c r="AZI12" s="1"/>
      <c r="AZJ12" s="1"/>
      <c r="AZK12" s="1"/>
      <c r="AZL12" s="1"/>
      <c r="AZM12" s="1"/>
      <c r="AZN12" s="1"/>
      <c r="AZO12" s="1"/>
      <c r="AZP12" s="1"/>
      <c r="AZQ12" s="1"/>
      <c r="AZR12" s="1"/>
      <c r="AZS12" s="1"/>
      <c r="AZT12" s="1"/>
      <c r="AZU12" s="1"/>
      <c r="AZV12" s="1"/>
      <c r="AZW12" s="1"/>
      <c r="AZX12" s="1"/>
      <c r="AZY12" s="1"/>
      <c r="AZZ12" s="1"/>
      <c r="BAA12" s="1"/>
      <c r="BAB12" s="1"/>
      <c r="BAC12" s="1"/>
      <c r="BAD12" s="1"/>
      <c r="BAE12" s="1"/>
      <c r="BAF12" s="1"/>
      <c r="BAG12" s="1"/>
      <c r="BAH12" s="1"/>
      <c r="BAI12" s="1"/>
      <c r="BAJ12" s="1"/>
      <c r="BAK12" s="1"/>
      <c r="BAL12" s="1"/>
      <c r="BAM12" s="1"/>
      <c r="BAN12" s="1"/>
      <c r="BAO12" s="1"/>
      <c r="BAP12" s="1"/>
      <c r="BAQ12" s="1"/>
      <c r="BAR12" s="1"/>
      <c r="BAS12" s="1"/>
      <c r="BAT12" s="1"/>
      <c r="BAU12" s="1"/>
      <c r="BAV12" s="1"/>
      <c r="BAW12" s="1"/>
      <c r="BAX12" s="1"/>
      <c r="BAY12" s="1"/>
      <c r="BAZ12" s="1"/>
      <c r="BBA12" s="1"/>
      <c r="BBB12" s="1"/>
      <c r="BBC12" s="1"/>
      <c r="BBD12" s="1"/>
      <c r="BBE12" s="1"/>
      <c r="BBF12" s="1"/>
      <c r="BBG12" s="1"/>
      <c r="BBH12" s="1"/>
      <c r="BBI12" s="1"/>
      <c r="BBJ12" s="1"/>
      <c r="BBK12" s="1"/>
      <c r="BBL12" s="1"/>
      <c r="BBM12" s="1"/>
      <c r="BBN12" s="1"/>
      <c r="BBO12" s="1"/>
      <c r="BBP12" s="1"/>
      <c r="BBQ12" s="1"/>
      <c r="BBR12" s="1"/>
      <c r="BBS12" s="1"/>
      <c r="BBT12" s="1"/>
      <c r="BBU12" s="1"/>
      <c r="BBV12" s="1"/>
      <c r="BBW12" s="1"/>
      <c r="BBX12" s="1"/>
      <c r="BBY12" s="1"/>
      <c r="BBZ12" s="1"/>
      <c r="BCA12" s="1"/>
      <c r="BCB12" s="1"/>
      <c r="BCC12" s="1"/>
      <c r="BCD12" s="1"/>
      <c r="BCE12" s="1"/>
      <c r="BCF12" s="1"/>
      <c r="BCG12" s="1"/>
    </row>
    <row r="13" spans="1:1437" x14ac:dyDescent="0.25">
      <c r="A13" s="151"/>
      <c r="B13" s="13">
        <v>11</v>
      </c>
      <c r="C13" s="3" t="s">
        <v>140</v>
      </c>
      <c r="D13" s="3" t="s">
        <v>166</v>
      </c>
      <c r="E13" s="4" t="s">
        <v>167</v>
      </c>
      <c r="F13" s="4" t="s">
        <v>168</v>
      </c>
      <c r="G13" s="4" t="s">
        <v>169</v>
      </c>
      <c r="H13" s="4" t="s">
        <v>5</v>
      </c>
      <c r="I13" s="4" t="s">
        <v>115</v>
      </c>
      <c r="J13" s="4" t="s">
        <v>33</v>
      </c>
      <c r="K13" s="4" t="s">
        <v>307</v>
      </c>
      <c r="L13" s="5">
        <v>36474.67</v>
      </c>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c r="AML13" s="1"/>
      <c r="AMM13" s="1"/>
      <c r="AMN13" s="1"/>
      <c r="AMO13" s="1"/>
      <c r="AMP13" s="1"/>
      <c r="AMQ13" s="1"/>
      <c r="AMR13" s="1"/>
      <c r="AMS13" s="1"/>
      <c r="AMT13" s="1"/>
      <c r="AMU13" s="1"/>
      <c r="AMV13" s="1"/>
      <c r="AMW13" s="1"/>
      <c r="AMX13" s="1"/>
      <c r="AMY13" s="1"/>
      <c r="AMZ13" s="1"/>
      <c r="ANA13" s="1"/>
      <c r="ANB13" s="1"/>
      <c r="ANC13" s="1"/>
      <c r="AND13" s="1"/>
      <c r="ANE13" s="1"/>
      <c r="ANF13" s="1"/>
      <c r="ANG13" s="1"/>
      <c r="ANH13" s="1"/>
      <c r="ANI13" s="1"/>
      <c r="ANJ13" s="1"/>
      <c r="ANK13" s="1"/>
      <c r="ANL13" s="1"/>
      <c r="ANM13" s="1"/>
      <c r="ANN13" s="1"/>
      <c r="ANO13" s="1"/>
      <c r="ANP13" s="1"/>
      <c r="ANQ13" s="1"/>
      <c r="ANR13" s="1"/>
      <c r="ANS13" s="1"/>
      <c r="ANT13" s="1"/>
      <c r="ANU13" s="1"/>
      <c r="ANV13" s="1"/>
      <c r="ANW13" s="1"/>
      <c r="ANX13" s="1"/>
      <c r="ANY13" s="1"/>
      <c r="ANZ13" s="1"/>
      <c r="AOA13" s="1"/>
      <c r="AOB13" s="1"/>
      <c r="AOC13" s="1"/>
      <c r="AOD13" s="1"/>
      <c r="AOE13" s="1"/>
      <c r="AOF13" s="1"/>
      <c r="AOG13" s="1"/>
      <c r="AOH13" s="1"/>
      <c r="AOI13" s="1"/>
      <c r="AOJ13" s="1"/>
      <c r="AOK13" s="1"/>
      <c r="AOL13" s="1"/>
      <c r="AOM13" s="1"/>
      <c r="AON13" s="1"/>
      <c r="AOO13" s="1"/>
      <c r="AOP13" s="1"/>
      <c r="AOQ13" s="1"/>
      <c r="AOR13" s="1"/>
      <c r="AOS13" s="1"/>
      <c r="AOT13" s="1"/>
      <c r="AOU13" s="1"/>
      <c r="AOV13" s="1"/>
      <c r="AOW13" s="1"/>
      <c r="AOX13" s="1"/>
      <c r="AOY13" s="1"/>
      <c r="AOZ13" s="1"/>
      <c r="APA13" s="1"/>
      <c r="APB13" s="1"/>
      <c r="APC13" s="1"/>
      <c r="APD13" s="1"/>
      <c r="APE13" s="1"/>
      <c r="APF13" s="1"/>
      <c r="APG13" s="1"/>
      <c r="APH13" s="1"/>
      <c r="API13" s="1"/>
      <c r="APJ13" s="1"/>
      <c r="APK13" s="1"/>
      <c r="APL13" s="1"/>
      <c r="APM13" s="1"/>
      <c r="APN13" s="1"/>
      <c r="APO13" s="1"/>
      <c r="APP13" s="1"/>
      <c r="APQ13" s="1"/>
      <c r="APR13" s="1"/>
      <c r="APS13" s="1"/>
      <c r="APT13" s="1"/>
      <c r="APU13" s="1"/>
      <c r="APV13" s="1"/>
      <c r="APW13" s="1"/>
      <c r="APX13" s="1"/>
      <c r="APY13" s="1"/>
      <c r="APZ13" s="1"/>
      <c r="AQA13" s="1"/>
      <c r="AQB13" s="1"/>
      <c r="AQC13" s="1"/>
      <c r="AQD13" s="1"/>
      <c r="AQE13" s="1"/>
      <c r="AQF13" s="1"/>
      <c r="AQG13" s="1"/>
      <c r="AQH13" s="1"/>
      <c r="AQI13" s="1"/>
      <c r="AQJ13" s="1"/>
      <c r="AQK13" s="1"/>
      <c r="AQL13" s="1"/>
      <c r="AQM13" s="1"/>
      <c r="AQN13" s="1"/>
      <c r="AQO13" s="1"/>
      <c r="AQP13" s="1"/>
      <c r="AQQ13" s="1"/>
      <c r="AQR13" s="1"/>
      <c r="AQS13" s="1"/>
      <c r="AQT13" s="1"/>
      <c r="AQU13" s="1"/>
      <c r="AQV13" s="1"/>
      <c r="AQW13" s="1"/>
      <c r="AQX13" s="1"/>
      <c r="AQY13" s="1"/>
      <c r="AQZ13" s="1"/>
      <c r="ARA13" s="1"/>
      <c r="ARB13" s="1"/>
      <c r="ARC13" s="1"/>
      <c r="ARD13" s="1"/>
      <c r="ARE13" s="1"/>
      <c r="ARF13" s="1"/>
      <c r="ARG13" s="1"/>
      <c r="ARH13" s="1"/>
      <c r="ARI13" s="1"/>
      <c r="ARJ13" s="1"/>
      <c r="ARK13" s="1"/>
      <c r="ARL13" s="1"/>
      <c r="ARM13" s="1"/>
      <c r="ARN13" s="1"/>
      <c r="ARO13" s="1"/>
      <c r="ARP13" s="1"/>
      <c r="ARQ13" s="1"/>
      <c r="ARR13" s="1"/>
      <c r="ARS13" s="1"/>
      <c r="ART13" s="1"/>
      <c r="ARU13" s="1"/>
      <c r="ARV13" s="1"/>
      <c r="ARW13" s="1"/>
      <c r="ARX13" s="1"/>
      <c r="ARY13" s="1"/>
      <c r="ARZ13" s="1"/>
      <c r="ASA13" s="1"/>
      <c r="ASB13" s="1"/>
      <c r="ASC13" s="1"/>
      <c r="ASD13" s="1"/>
      <c r="ASE13" s="1"/>
      <c r="ASF13" s="1"/>
      <c r="ASG13" s="1"/>
      <c r="ASH13" s="1"/>
      <c r="ASI13" s="1"/>
      <c r="ASJ13" s="1"/>
      <c r="ASK13" s="1"/>
      <c r="ASL13" s="1"/>
      <c r="ASM13" s="1"/>
      <c r="ASN13" s="1"/>
      <c r="ASO13" s="1"/>
      <c r="ASP13" s="1"/>
      <c r="ASQ13" s="1"/>
      <c r="ASR13" s="1"/>
      <c r="ASS13" s="1"/>
      <c r="AST13" s="1"/>
      <c r="ASU13" s="1"/>
      <c r="ASV13" s="1"/>
      <c r="ASW13" s="1"/>
      <c r="ASX13" s="1"/>
      <c r="ASY13" s="1"/>
      <c r="ASZ13" s="1"/>
      <c r="ATA13" s="1"/>
      <c r="ATB13" s="1"/>
      <c r="ATC13" s="1"/>
      <c r="ATD13" s="1"/>
      <c r="ATE13" s="1"/>
      <c r="ATF13" s="1"/>
      <c r="ATG13" s="1"/>
      <c r="ATH13" s="1"/>
      <c r="ATI13" s="1"/>
      <c r="ATJ13" s="1"/>
      <c r="ATK13" s="1"/>
      <c r="ATL13" s="1"/>
      <c r="ATM13" s="1"/>
      <c r="ATN13" s="1"/>
      <c r="ATO13" s="1"/>
      <c r="ATP13" s="1"/>
      <c r="ATQ13" s="1"/>
      <c r="ATR13" s="1"/>
      <c r="ATS13" s="1"/>
      <c r="ATT13" s="1"/>
      <c r="ATU13" s="1"/>
      <c r="ATV13" s="1"/>
      <c r="ATW13" s="1"/>
      <c r="ATX13" s="1"/>
      <c r="ATY13" s="1"/>
      <c r="ATZ13" s="1"/>
      <c r="AUA13" s="1"/>
      <c r="AUB13" s="1"/>
      <c r="AUC13" s="1"/>
      <c r="AUD13" s="1"/>
      <c r="AUE13" s="1"/>
      <c r="AUF13" s="1"/>
      <c r="AUG13" s="1"/>
      <c r="AUH13" s="1"/>
      <c r="AUI13" s="1"/>
      <c r="AUJ13" s="1"/>
      <c r="AUK13" s="1"/>
      <c r="AUL13" s="1"/>
      <c r="AUM13" s="1"/>
      <c r="AUN13" s="1"/>
      <c r="AUO13" s="1"/>
      <c r="AUP13" s="1"/>
      <c r="AUQ13" s="1"/>
      <c r="AUR13" s="1"/>
      <c r="AUS13" s="1"/>
      <c r="AUT13" s="1"/>
      <c r="AUU13" s="1"/>
      <c r="AUV13" s="1"/>
      <c r="AUW13" s="1"/>
      <c r="AUX13" s="1"/>
      <c r="AUY13" s="1"/>
      <c r="AUZ13" s="1"/>
      <c r="AVA13" s="1"/>
      <c r="AVB13" s="1"/>
      <c r="AVC13" s="1"/>
      <c r="AVD13" s="1"/>
      <c r="AVE13" s="1"/>
      <c r="AVF13" s="1"/>
      <c r="AVG13" s="1"/>
      <c r="AVH13" s="1"/>
      <c r="AVI13" s="1"/>
      <c r="AVJ13" s="1"/>
      <c r="AVK13" s="1"/>
      <c r="AVL13" s="1"/>
      <c r="AVM13" s="1"/>
      <c r="AVN13" s="1"/>
      <c r="AVO13" s="1"/>
      <c r="AVP13" s="1"/>
      <c r="AVQ13" s="1"/>
      <c r="AVR13" s="1"/>
      <c r="AVS13" s="1"/>
      <c r="AVT13" s="1"/>
      <c r="AVU13" s="1"/>
      <c r="AVV13" s="1"/>
      <c r="AVW13" s="1"/>
      <c r="AVX13" s="1"/>
      <c r="AVY13" s="1"/>
      <c r="AVZ13" s="1"/>
      <c r="AWA13" s="1"/>
      <c r="AWB13" s="1"/>
      <c r="AWC13" s="1"/>
      <c r="AWD13" s="1"/>
      <c r="AWE13" s="1"/>
      <c r="AWF13" s="1"/>
      <c r="AWG13" s="1"/>
      <c r="AWH13" s="1"/>
      <c r="AWI13" s="1"/>
      <c r="AWJ13" s="1"/>
      <c r="AWK13" s="1"/>
      <c r="AWL13" s="1"/>
      <c r="AWM13" s="1"/>
      <c r="AWN13" s="1"/>
      <c r="AWO13" s="1"/>
      <c r="AWP13" s="1"/>
      <c r="AWQ13" s="1"/>
      <c r="AWR13" s="1"/>
      <c r="AWS13" s="1"/>
      <c r="AWT13" s="1"/>
      <c r="AWU13" s="1"/>
      <c r="AWV13" s="1"/>
      <c r="AWW13" s="1"/>
      <c r="AWX13" s="1"/>
      <c r="AWY13" s="1"/>
      <c r="AWZ13" s="1"/>
      <c r="AXA13" s="1"/>
      <c r="AXB13" s="1"/>
      <c r="AXC13" s="1"/>
      <c r="AXD13" s="1"/>
      <c r="AXE13" s="1"/>
      <c r="AXF13" s="1"/>
      <c r="AXG13" s="1"/>
      <c r="AXH13" s="1"/>
      <c r="AXI13" s="1"/>
      <c r="AXJ13" s="1"/>
      <c r="AXK13" s="1"/>
      <c r="AXL13" s="1"/>
      <c r="AXM13" s="1"/>
      <c r="AXN13" s="1"/>
      <c r="AXO13" s="1"/>
      <c r="AXP13" s="1"/>
      <c r="AXQ13" s="1"/>
      <c r="AXR13" s="1"/>
      <c r="AXS13" s="1"/>
      <c r="AXT13" s="1"/>
      <c r="AXU13" s="1"/>
      <c r="AXV13" s="1"/>
      <c r="AXW13" s="1"/>
      <c r="AXX13" s="1"/>
      <c r="AXY13" s="1"/>
      <c r="AXZ13" s="1"/>
      <c r="AYA13" s="1"/>
      <c r="AYB13" s="1"/>
      <c r="AYC13" s="1"/>
      <c r="AYD13" s="1"/>
      <c r="AYE13" s="1"/>
      <c r="AYF13" s="1"/>
      <c r="AYG13" s="1"/>
      <c r="AYH13" s="1"/>
      <c r="AYI13" s="1"/>
      <c r="AYJ13" s="1"/>
      <c r="AYK13" s="1"/>
      <c r="AYL13" s="1"/>
      <c r="AYM13" s="1"/>
      <c r="AYN13" s="1"/>
      <c r="AYO13" s="1"/>
      <c r="AYP13" s="1"/>
      <c r="AYQ13" s="1"/>
      <c r="AYR13" s="1"/>
      <c r="AYS13" s="1"/>
      <c r="AYT13" s="1"/>
      <c r="AYU13" s="1"/>
      <c r="AYV13" s="1"/>
      <c r="AYW13" s="1"/>
      <c r="AYX13" s="1"/>
      <c r="AYY13" s="1"/>
      <c r="AYZ13" s="1"/>
      <c r="AZA13" s="1"/>
      <c r="AZB13" s="1"/>
      <c r="AZC13" s="1"/>
      <c r="AZD13" s="1"/>
      <c r="AZE13" s="1"/>
      <c r="AZF13" s="1"/>
      <c r="AZG13" s="1"/>
      <c r="AZH13" s="1"/>
      <c r="AZI13" s="1"/>
      <c r="AZJ13" s="1"/>
      <c r="AZK13" s="1"/>
      <c r="AZL13" s="1"/>
      <c r="AZM13" s="1"/>
      <c r="AZN13" s="1"/>
      <c r="AZO13" s="1"/>
      <c r="AZP13" s="1"/>
      <c r="AZQ13" s="1"/>
      <c r="AZR13" s="1"/>
      <c r="AZS13" s="1"/>
      <c r="AZT13" s="1"/>
      <c r="AZU13" s="1"/>
      <c r="AZV13" s="1"/>
      <c r="AZW13" s="1"/>
      <c r="AZX13" s="1"/>
      <c r="AZY13" s="1"/>
      <c r="AZZ13" s="1"/>
      <c r="BAA13" s="1"/>
      <c r="BAB13" s="1"/>
      <c r="BAC13" s="1"/>
      <c r="BAD13" s="1"/>
      <c r="BAE13" s="1"/>
      <c r="BAF13" s="1"/>
      <c r="BAG13" s="1"/>
      <c r="BAH13" s="1"/>
      <c r="BAI13" s="1"/>
      <c r="BAJ13" s="1"/>
      <c r="BAK13" s="1"/>
      <c r="BAL13" s="1"/>
      <c r="BAM13" s="1"/>
      <c r="BAN13" s="1"/>
      <c r="BAO13" s="1"/>
      <c r="BAP13" s="1"/>
      <c r="BAQ13" s="1"/>
      <c r="BAR13" s="1"/>
      <c r="BAS13" s="1"/>
      <c r="BAT13" s="1"/>
      <c r="BAU13" s="1"/>
      <c r="BAV13" s="1"/>
      <c r="BAW13" s="1"/>
      <c r="BAX13" s="1"/>
      <c r="BAY13" s="1"/>
      <c r="BAZ13" s="1"/>
      <c r="BBA13" s="1"/>
      <c r="BBB13" s="1"/>
      <c r="BBC13" s="1"/>
      <c r="BBD13" s="1"/>
      <c r="BBE13" s="1"/>
      <c r="BBF13" s="1"/>
      <c r="BBG13" s="1"/>
      <c r="BBH13" s="1"/>
      <c r="BBI13" s="1"/>
      <c r="BBJ13" s="1"/>
      <c r="BBK13" s="1"/>
      <c r="BBL13" s="1"/>
      <c r="BBM13" s="1"/>
      <c r="BBN13" s="1"/>
      <c r="BBO13" s="1"/>
      <c r="BBP13" s="1"/>
      <c r="BBQ13" s="1"/>
      <c r="BBR13" s="1"/>
      <c r="BBS13" s="1"/>
      <c r="BBT13" s="1"/>
      <c r="BBU13" s="1"/>
      <c r="BBV13" s="1"/>
      <c r="BBW13" s="1"/>
      <c r="BBX13" s="1"/>
      <c r="BBY13" s="1"/>
      <c r="BBZ13" s="1"/>
      <c r="BCA13" s="1"/>
      <c r="BCB13" s="1"/>
      <c r="BCC13" s="1"/>
      <c r="BCD13" s="1"/>
      <c r="BCE13" s="1"/>
      <c r="BCF13" s="1"/>
      <c r="BCG13" s="1"/>
    </row>
    <row r="14" spans="1:1437" ht="25.5" x14ac:dyDescent="0.25">
      <c r="A14" s="151"/>
      <c r="B14" s="13">
        <v>12</v>
      </c>
      <c r="C14" s="3" t="s">
        <v>140</v>
      </c>
      <c r="D14" s="3" t="s">
        <v>170</v>
      </c>
      <c r="E14" s="4" t="s">
        <v>171</v>
      </c>
      <c r="F14" s="4" t="s">
        <v>154</v>
      </c>
      <c r="G14" s="4" t="s">
        <v>11</v>
      </c>
      <c r="H14" s="4" t="s">
        <v>5</v>
      </c>
      <c r="I14" s="4" t="s">
        <v>115</v>
      </c>
      <c r="J14" s="4" t="s">
        <v>172</v>
      </c>
      <c r="K14" s="4" t="s">
        <v>311</v>
      </c>
      <c r="L14" s="5">
        <v>107329.56</v>
      </c>
      <c r="M14" s="54"/>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c r="AML14" s="1"/>
      <c r="AMM14" s="1"/>
      <c r="AMN14" s="1"/>
      <c r="AMO14" s="1"/>
      <c r="AMP14" s="1"/>
      <c r="AMQ14" s="1"/>
      <c r="AMR14" s="1"/>
      <c r="AMS14" s="1"/>
      <c r="AMT14" s="1"/>
      <c r="AMU14" s="1"/>
      <c r="AMV14" s="1"/>
      <c r="AMW14" s="1"/>
      <c r="AMX14" s="1"/>
      <c r="AMY14" s="1"/>
      <c r="AMZ14" s="1"/>
      <c r="ANA14" s="1"/>
      <c r="ANB14" s="1"/>
      <c r="ANC14" s="1"/>
      <c r="AND14" s="1"/>
      <c r="ANE14" s="1"/>
      <c r="ANF14" s="1"/>
      <c r="ANG14" s="1"/>
      <c r="ANH14" s="1"/>
      <c r="ANI14" s="1"/>
      <c r="ANJ14" s="1"/>
      <c r="ANK14" s="1"/>
      <c r="ANL14" s="1"/>
      <c r="ANM14" s="1"/>
      <c r="ANN14" s="1"/>
      <c r="ANO14" s="1"/>
      <c r="ANP14" s="1"/>
      <c r="ANQ14" s="1"/>
      <c r="ANR14" s="1"/>
      <c r="ANS14" s="1"/>
      <c r="ANT14" s="1"/>
      <c r="ANU14" s="1"/>
      <c r="ANV14" s="1"/>
      <c r="ANW14" s="1"/>
      <c r="ANX14" s="1"/>
      <c r="ANY14" s="1"/>
      <c r="ANZ14" s="1"/>
      <c r="AOA14" s="1"/>
      <c r="AOB14" s="1"/>
      <c r="AOC14" s="1"/>
      <c r="AOD14" s="1"/>
      <c r="AOE14" s="1"/>
      <c r="AOF14" s="1"/>
      <c r="AOG14" s="1"/>
      <c r="AOH14" s="1"/>
      <c r="AOI14" s="1"/>
      <c r="AOJ14" s="1"/>
      <c r="AOK14" s="1"/>
      <c r="AOL14" s="1"/>
      <c r="AOM14" s="1"/>
      <c r="AON14" s="1"/>
      <c r="AOO14" s="1"/>
      <c r="AOP14" s="1"/>
      <c r="AOQ14" s="1"/>
      <c r="AOR14" s="1"/>
      <c r="AOS14" s="1"/>
      <c r="AOT14" s="1"/>
      <c r="AOU14" s="1"/>
      <c r="AOV14" s="1"/>
      <c r="AOW14" s="1"/>
      <c r="AOX14" s="1"/>
      <c r="AOY14" s="1"/>
      <c r="AOZ14" s="1"/>
      <c r="APA14" s="1"/>
      <c r="APB14" s="1"/>
      <c r="APC14" s="1"/>
      <c r="APD14" s="1"/>
      <c r="APE14" s="1"/>
      <c r="APF14" s="1"/>
      <c r="APG14" s="1"/>
      <c r="APH14" s="1"/>
      <c r="API14" s="1"/>
      <c r="APJ14" s="1"/>
      <c r="APK14" s="1"/>
      <c r="APL14" s="1"/>
      <c r="APM14" s="1"/>
      <c r="APN14" s="1"/>
      <c r="APO14" s="1"/>
      <c r="APP14" s="1"/>
      <c r="APQ14" s="1"/>
      <c r="APR14" s="1"/>
      <c r="APS14" s="1"/>
      <c r="APT14" s="1"/>
      <c r="APU14" s="1"/>
      <c r="APV14" s="1"/>
      <c r="APW14" s="1"/>
      <c r="APX14" s="1"/>
      <c r="APY14" s="1"/>
      <c r="APZ14" s="1"/>
      <c r="AQA14" s="1"/>
      <c r="AQB14" s="1"/>
      <c r="AQC14" s="1"/>
      <c r="AQD14" s="1"/>
      <c r="AQE14" s="1"/>
      <c r="AQF14" s="1"/>
      <c r="AQG14" s="1"/>
      <c r="AQH14" s="1"/>
      <c r="AQI14" s="1"/>
      <c r="AQJ14" s="1"/>
      <c r="AQK14" s="1"/>
      <c r="AQL14" s="1"/>
      <c r="AQM14" s="1"/>
      <c r="AQN14" s="1"/>
      <c r="AQO14" s="1"/>
      <c r="AQP14" s="1"/>
      <c r="AQQ14" s="1"/>
      <c r="AQR14" s="1"/>
      <c r="AQS14" s="1"/>
      <c r="AQT14" s="1"/>
      <c r="AQU14" s="1"/>
      <c r="AQV14" s="1"/>
      <c r="AQW14" s="1"/>
      <c r="AQX14" s="1"/>
      <c r="AQY14" s="1"/>
      <c r="AQZ14" s="1"/>
      <c r="ARA14" s="1"/>
      <c r="ARB14" s="1"/>
      <c r="ARC14" s="1"/>
      <c r="ARD14" s="1"/>
      <c r="ARE14" s="1"/>
      <c r="ARF14" s="1"/>
      <c r="ARG14" s="1"/>
      <c r="ARH14" s="1"/>
      <c r="ARI14" s="1"/>
      <c r="ARJ14" s="1"/>
      <c r="ARK14" s="1"/>
      <c r="ARL14" s="1"/>
      <c r="ARM14" s="1"/>
      <c r="ARN14" s="1"/>
      <c r="ARO14" s="1"/>
      <c r="ARP14" s="1"/>
      <c r="ARQ14" s="1"/>
      <c r="ARR14" s="1"/>
      <c r="ARS14" s="1"/>
      <c r="ART14" s="1"/>
      <c r="ARU14" s="1"/>
      <c r="ARV14" s="1"/>
      <c r="ARW14" s="1"/>
      <c r="ARX14" s="1"/>
      <c r="ARY14" s="1"/>
      <c r="ARZ14" s="1"/>
      <c r="ASA14" s="1"/>
      <c r="ASB14" s="1"/>
      <c r="ASC14" s="1"/>
      <c r="ASD14" s="1"/>
      <c r="ASE14" s="1"/>
      <c r="ASF14" s="1"/>
      <c r="ASG14" s="1"/>
      <c r="ASH14" s="1"/>
      <c r="ASI14" s="1"/>
      <c r="ASJ14" s="1"/>
      <c r="ASK14" s="1"/>
      <c r="ASL14" s="1"/>
      <c r="ASM14" s="1"/>
      <c r="ASN14" s="1"/>
      <c r="ASO14" s="1"/>
      <c r="ASP14" s="1"/>
      <c r="ASQ14" s="1"/>
      <c r="ASR14" s="1"/>
      <c r="ASS14" s="1"/>
      <c r="AST14" s="1"/>
      <c r="ASU14" s="1"/>
      <c r="ASV14" s="1"/>
      <c r="ASW14" s="1"/>
      <c r="ASX14" s="1"/>
      <c r="ASY14" s="1"/>
      <c r="ASZ14" s="1"/>
      <c r="ATA14" s="1"/>
      <c r="ATB14" s="1"/>
      <c r="ATC14" s="1"/>
      <c r="ATD14" s="1"/>
      <c r="ATE14" s="1"/>
      <c r="ATF14" s="1"/>
      <c r="ATG14" s="1"/>
      <c r="ATH14" s="1"/>
      <c r="ATI14" s="1"/>
      <c r="ATJ14" s="1"/>
      <c r="ATK14" s="1"/>
      <c r="ATL14" s="1"/>
      <c r="ATM14" s="1"/>
      <c r="ATN14" s="1"/>
      <c r="ATO14" s="1"/>
      <c r="ATP14" s="1"/>
      <c r="ATQ14" s="1"/>
      <c r="ATR14" s="1"/>
      <c r="ATS14" s="1"/>
      <c r="ATT14" s="1"/>
      <c r="ATU14" s="1"/>
      <c r="ATV14" s="1"/>
      <c r="ATW14" s="1"/>
      <c r="ATX14" s="1"/>
      <c r="ATY14" s="1"/>
      <c r="ATZ14" s="1"/>
      <c r="AUA14" s="1"/>
      <c r="AUB14" s="1"/>
      <c r="AUC14" s="1"/>
      <c r="AUD14" s="1"/>
      <c r="AUE14" s="1"/>
      <c r="AUF14" s="1"/>
      <c r="AUG14" s="1"/>
      <c r="AUH14" s="1"/>
      <c r="AUI14" s="1"/>
      <c r="AUJ14" s="1"/>
      <c r="AUK14" s="1"/>
      <c r="AUL14" s="1"/>
      <c r="AUM14" s="1"/>
      <c r="AUN14" s="1"/>
      <c r="AUO14" s="1"/>
      <c r="AUP14" s="1"/>
      <c r="AUQ14" s="1"/>
      <c r="AUR14" s="1"/>
      <c r="AUS14" s="1"/>
      <c r="AUT14" s="1"/>
      <c r="AUU14" s="1"/>
      <c r="AUV14" s="1"/>
      <c r="AUW14" s="1"/>
      <c r="AUX14" s="1"/>
      <c r="AUY14" s="1"/>
      <c r="AUZ14" s="1"/>
      <c r="AVA14" s="1"/>
      <c r="AVB14" s="1"/>
      <c r="AVC14" s="1"/>
      <c r="AVD14" s="1"/>
      <c r="AVE14" s="1"/>
      <c r="AVF14" s="1"/>
      <c r="AVG14" s="1"/>
      <c r="AVH14" s="1"/>
      <c r="AVI14" s="1"/>
      <c r="AVJ14" s="1"/>
      <c r="AVK14" s="1"/>
      <c r="AVL14" s="1"/>
      <c r="AVM14" s="1"/>
      <c r="AVN14" s="1"/>
      <c r="AVO14" s="1"/>
      <c r="AVP14" s="1"/>
      <c r="AVQ14" s="1"/>
      <c r="AVR14" s="1"/>
      <c r="AVS14" s="1"/>
      <c r="AVT14" s="1"/>
      <c r="AVU14" s="1"/>
      <c r="AVV14" s="1"/>
      <c r="AVW14" s="1"/>
      <c r="AVX14" s="1"/>
      <c r="AVY14" s="1"/>
      <c r="AVZ14" s="1"/>
      <c r="AWA14" s="1"/>
      <c r="AWB14" s="1"/>
      <c r="AWC14" s="1"/>
      <c r="AWD14" s="1"/>
      <c r="AWE14" s="1"/>
      <c r="AWF14" s="1"/>
      <c r="AWG14" s="1"/>
      <c r="AWH14" s="1"/>
      <c r="AWI14" s="1"/>
      <c r="AWJ14" s="1"/>
      <c r="AWK14" s="1"/>
      <c r="AWL14" s="1"/>
      <c r="AWM14" s="1"/>
      <c r="AWN14" s="1"/>
      <c r="AWO14" s="1"/>
      <c r="AWP14" s="1"/>
      <c r="AWQ14" s="1"/>
      <c r="AWR14" s="1"/>
      <c r="AWS14" s="1"/>
      <c r="AWT14" s="1"/>
      <c r="AWU14" s="1"/>
      <c r="AWV14" s="1"/>
      <c r="AWW14" s="1"/>
      <c r="AWX14" s="1"/>
      <c r="AWY14" s="1"/>
      <c r="AWZ14" s="1"/>
      <c r="AXA14" s="1"/>
      <c r="AXB14" s="1"/>
      <c r="AXC14" s="1"/>
      <c r="AXD14" s="1"/>
      <c r="AXE14" s="1"/>
      <c r="AXF14" s="1"/>
      <c r="AXG14" s="1"/>
      <c r="AXH14" s="1"/>
      <c r="AXI14" s="1"/>
      <c r="AXJ14" s="1"/>
      <c r="AXK14" s="1"/>
      <c r="AXL14" s="1"/>
      <c r="AXM14" s="1"/>
      <c r="AXN14" s="1"/>
      <c r="AXO14" s="1"/>
      <c r="AXP14" s="1"/>
      <c r="AXQ14" s="1"/>
      <c r="AXR14" s="1"/>
      <c r="AXS14" s="1"/>
      <c r="AXT14" s="1"/>
      <c r="AXU14" s="1"/>
      <c r="AXV14" s="1"/>
      <c r="AXW14" s="1"/>
      <c r="AXX14" s="1"/>
      <c r="AXY14" s="1"/>
      <c r="AXZ14" s="1"/>
      <c r="AYA14" s="1"/>
      <c r="AYB14" s="1"/>
      <c r="AYC14" s="1"/>
      <c r="AYD14" s="1"/>
      <c r="AYE14" s="1"/>
      <c r="AYF14" s="1"/>
      <c r="AYG14" s="1"/>
      <c r="AYH14" s="1"/>
      <c r="AYI14" s="1"/>
      <c r="AYJ14" s="1"/>
      <c r="AYK14" s="1"/>
      <c r="AYL14" s="1"/>
      <c r="AYM14" s="1"/>
      <c r="AYN14" s="1"/>
      <c r="AYO14" s="1"/>
      <c r="AYP14" s="1"/>
      <c r="AYQ14" s="1"/>
      <c r="AYR14" s="1"/>
      <c r="AYS14" s="1"/>
      <c r="AYT14" s="1"/>
      <c r="AYU14" s="1"/>
      <c r="AYV14" s="1"/>
      <c r="AYW14" s="1"/>
      <c r="AYX14" s="1"/>
      <c r="AYY14" s="1"/>
      <c r="AYZ14" s="1"/>
      <c r="AZA14" s="1"/>
      <c r="AZB14" s="1"/>
      <c r="AZC14" s="1"/>
      <c r="AZD14" s="1"/>
      <c r="AZE14" s="1"/>
      <c r="AZF14" s="1"/>
      <c r="AZG14" s="1"/>
      <c r="AZH14" s="1"/>
      <c r="AZI14" s="1"/>
      <c r="AZJ14" s="1"/>
      <c r="AZK14" s="1"/>
      <c r="AZL14" s="1"/>
      <c r="AZM14" s="1"/>
      <c r="AZN14" s="1"/>
      <c r="AZO14" s="1"/>
      <c r="AZP14" s="1"/>
      <c r="AZQ14" s="1"/>
      <c r="AZR14" s="1"/>
      <c r="AZS14" s="1"/>
      <c r="AZT14" s="1"/>
      <c r="AZU14" s="1"/>
      <c r="AZV14" s="1"/>
      <c r="AZW14" s="1"/>
      <c r="AZX14" s="1"/>
      <c r="AZY14" s="1"/>
      <c r="AZZ14" s="1"/>
      <c r="BAA14" s="1"/>
      <c r="BAB14" s="1"/>
      <c r="BAC14" s="1"/>
      <c r="BAD14" s="1"/>
      <c r="BAE14" s="1"/>
      <c r="BAF14" s="1"/>
      <c r="BAG14" s="1"/>
      <c r="BAH14" s="1"/>
      <c r="BAI14" s="1"/>
      <c r="BAJ14" s="1"/>
      <c r="BAK14" s="1"/>
      <c r="BAL14" s="1"/>
      <c r="BAM14" s="1"/>
      <c r="BAN14" s="1"/>
      <c r="BAO14" s="1"/>
      <c r="BAP14" s="1"/>
      <c r="BAQ14" s="1"/>
      <c r="BAR14" s="1"/>
      <c r="BAS14" s="1"/>
      <c r="BAT14" s="1"/>
      <c r="BAU14" s="1"/>
      <c r="BAV14" s="1"/>
      <c r="BAW14" s="1"/>
      <c r="BAX14" s="1"/>
      <c r="BAY14" s="1"/>
      <c r="BAZ14" s="1"/>
      <c r="BBA14" s="1"/>
      <c r="BBB14" s="1"/>
      <c r="BBC14" s="1"/>
      <c r="BBD14" s="1"/>
      <c r="BBE14" s="1"/>
      <c r="BBF14" s="1"/>
      <c r="BBG14" s="1"/>
      <c r="BBH14" s="1"/>
      <c r="BBI14" s="1"/>
      <c r="BBJ14" s="1"/>
      <c r="BBK14" s="1"/>
      <c r="BBL14" s="1"/>
      <c r="BBM14" s="1"/>
      <c r="BBN14" s="1"/>
      <c r="BBO14" s="1"/>
      <c r="BBP14" s="1"/>
      <c r="BBQ14" s="1"/>
      <c r="BBR14" s="1"/>
      <c r="BBS14" s="1"/>
      <c r="BBT14" s="1"/>
      <c r="BBU14" s="1"/>
      <c r="BBV14" s="1"/>
      <c r="BBW14" s="1"/>
      <c r="BBX14" s="1"/>
      <c r="BBY14" s="1"/>
      <c r="BBZ14" s="1"/>
      <c r="BCA14" s="1"/>
      <c r="BCB14" s="1"/>
      <c r="BCC14" s="1"/>
      <c r="BCD14" s="1"/>
      <c r="BCE14" s="1"/>
      <c r="BCF14" s="1"/>
      <c r="BCG14" s="1"/>
    </row>
    <row r="15" spans="1:1437" ht="25.5" x14ac:dyDescent="0.25">
      <c r="A15" s="151"/>
      <c r="B15" s="13">
        <v>13</v>
      </c>
      <c r="C15" s="3" t="s">
        <v>140</v>
      </c>
      <c r="D15" s="3" t="s">
        <v>179</v>
      </c>
      <c r="E15" s="4" t="s">
        <v>180</v>
      </c>
      <c r="F15" s="4" t="s">
        <v>154</v>
      </c>
      <c r="G15" s="4" t="s">
        <v>181</v>
      </c>
      <c r="H15" s="4" t="s">
        <v>5</v>
      </c>
      <c r="I15" s="4" t="s">
        <v>115</v>
      </c>
      <c r="J15" s="4" t="s">
        <v>182</v>
      </c>
      <c r="K15" s="4" t="s">
        <v>308</v>
      </c>
      <c r="L15" s="5">
        <v>24208.34</v>
      </c>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c r="AML15" s="1"/>
      <c r="AMM15" s="1"/>
      <c r="AMN15" s="1"/>
      <c r="AMO15" s="1"/>
      <c r="AMP15" s="1"/>
      <c r="AMQ15" s="1"/>
      <c r="AMR15" s="1"/>
      <c r="AMS15" s="1"/>
      <c r="AMT15" s="1"/>
      <c r="AMU15" s="1"/>
      <c r="AMV15" s="1"/>
      <c r="AMW15" s="1"/>
      <c r="AMX15" s="1"/>
      <c r="AMY15" s="1"/>
      <c r="AMZ15" s="1"/>
      <c r="ANA15" s="1"/>
      <c r="ANB15" s="1"/>
      <c r="ANC15" s="1"/>
      <c r="AND15" s="1"/>
      <c r="ANE15" s="1"/>
      <c r="ANF15" s="1"/>
      <c r="ANG15" s="1"/>
      <c r="ANH15" s="1"/>
      <c r="ANI15" s="1"/>
      <c r="ANJ15" s="1"/>
      <c r="ANK15" s="1"/>
      <c r="ANL15" s="1"/>
      <c r="ANM15" s="1"/>
      <c r="ANN15" s="1"/>
      <c r="ANO15" s="1"/>
      <c r="ANP15" s="1"/>
      <c r="ANQ15" s="1"/>
      <c r="ANR15" s="1"/>
      <c r="ANS15" s="1"/>
      <c r="ANT15" s="1"/>
      <c r="ANU15" s="1"/>
      <c r="ANV15" s="1"/>
      <c r="ANW15" s="1"/>
      <c r="ANX15" s="1"/>
      <c r="ANY15" s="1"/>
      <c r="ANZ15" s="1"/>
      <c r="AOA15" s="1"/>
      <c r="AOB15" s="1"/>
      <c r="AOC15" s="1"/>
      <c r="AOD15" s="1"/>
      <c r="AOE15" s="1"/>
      <c r="AOF15" s="1"/>
      <c r="AOG15" s="1"/>
      <c r="AOH15" s="1"/>
      <c r="AOI15" s="1"/>
      <c r="AOJ15" s="1"/>
      <c r="AOK15" s="1"/>
      <c r="AOL15" s="1"/>
      <c r="AOM15" s="1"/>
      <c r="AON15" s="1"/>
      <c r="AOO15" s="1"/>
      <c r="AOP15" s="1"/>
      <c r="AOQ15" s="1"/>
      <c r="AOR15" s="1"/>
      <c r="AOS15" s="1"/>
      <c r="AOT15" s="1"/>
      <c r="AOU15" s="1"/>
      <c r="AOV15" s="1"/>
      <c r="AOW15" s="1"/>
      <c r="AOX15" s="1"/>
      <c r="AOY15" s="1"/>
      <c r="AOZ15" s="1"/>
      <c r="APA15" s="1"/>
      <c r="APB15" s="1"/>
      <c r="APC15" s="1"/>
      <c r="APD15" s="1"/>
      <c r="APE15" s="1"/>
      <c r="APF15" s="1"/>
      <c r="APG15" s="1"/>
      <c r="APH15" s="1"/>
      <c r="API15" s="1"/>
      <c r="APJ15" s="1"/>
      <c r="APK15" s="1"/>
      <c r="APL15" s="1"/>
      <c r="APM15" s="1"/>
      <c r="APN15" s="1"/>
      <c r="APO15" s="1"/>
      <c r="APP15" s="1"/>
      <c r="APQ15" s="1"/>
      <c r="APR15" s="1"/>
      <c r="APS15" s="1"/>
      <c r="APT15" s="1"/>
      <c r="APU15" s="1"/>
      <c r="APV15" s="1"/>
      <c r="APW15" s="1"/>
      <c r="APX15" s="1"/>
      <c r="APY15" s="1"/>
      <c r="APZ15" s="1"/>
      <c r="AQA15" s="1"/>
      <c r="AQB15" s="1"/>
      <c r="AQC15" s="1"/>
      <c r="AQD15" s="1"/>
      <c r="AQE15" s="1"/>
      <c r="AQF15" s="1"/>
      <c r="AQG15" s="1"/>
      <c r="AQH15" s="1"/>
      <c r="AQI15" s="1"/>
      <c r="AQJ15" s="1"/>
      <c r="AQK15" s="1"/>
      <c r="AQL15" s="1"/>
      <c r="AQM15" s="1"/>
      <c r="AQN15" s="1"/>
      <c r="AQO15" s="1"/>
      <c r="AQP15" s="1"/>
      <c r="AQQ15" s="1"/>
      <c r="AQR15" s="1"/>
      <c r="AQS15" s="1"/>
      <c r="AQT15" s="1"/>
      <c r="AQU15" s="1"/>
      <c r="AQV15" s="1"/>
      <c r="AQW15" s="1"/>
      <c r="AQX15" s="1"/>
      <c r="AQY15" s="1"/>
      <c r="AQZ15" s="1"/>
      <c r="ARA15" s="1"/>
      <c r="ARB15" s="1"/>
      <c r="ARC15" s="1"/>
      <c r="ARD15" s="1"/>
      <c r="ARE15" s="1"/>
      <c r="ARF15" s="1"/>
      <c r="ARG15" s="1"/>
      <c r="ARH15" s="1"/>
      <c r="ARI15" s="1"/>
      <c r="ARJ15" s="1"/>
      <c r="ARK15" s="1"/>
      <c r="ARL15" s="1"/>
      <c r="ARM15" s="1"/>
      <c r="ARN15" s="1"/>
      <c r="ARO15" s="1"/>
      <c r="ARP15" s="1"/>
      <c r="ARQ15" s="1"/>
      <c r="ARR15" s="1"/>
      <c r="ARS15" s="1"/>
      <c r="ART15" s="1"/>
      <c r="ARU15" s="1"/>
      <c r="ARV15" s="1"/>
      <c r="ARW15" s="1"/>
      <c r="ARX15" s="1"/>
      <c r="ARY15" s="1"/>
      <c r="ARZ15" s="1"/>
      <c r="ASA15" s="1"/>
      <c r="ASB15" s="1"/>
      <c r="ASC15" s="1"/>
      <c r="ASD15" s="1"/>
      <c r="ASE15" s="1"/>
      <c r="ASF15" s="1"/>
      <c r="ASG15" s="1"/>
      <c r="ASH15" s="1"/>
      <c r="ASI15" s="1"/>
      <c r="ASJ15" s="1"/>
      <c r="ASK15" s="1"/>
      <c r="ASL15" s="1"/>
      <c r="ASM15" s="1"/>
      <c r="ASN15" s="1"/>
      <c r="ASO15" s="1"/>
      <c r="ASP15" s="1"/>
      <c r="ASQ15" s="1"/>
      <c r="ASR15" s="1"/>
      <c r="ASS15" s="1"/>
      <c r="AST15" s="1"/>
      <c r="ASU15" s="1"/>
      <c r="ASV15" s="1"/>
      <c r="ASW15" s="1"/>
      <c r="ASX15" s="1"/>
      <c r="ASY15" s="1"/>
      <c r="ASZ15" s="1"/>
      <c r="ATA15" s="1"/>
      <c r="ATB15" s="1"/>
      <c r="ATC15" s="1"/>
      <c r="ATD15" s="1"/>
      <c r="ATE15" s="1"/>
      <c r="ATF15" s="1"/>
      <c r="ATG15" s="1"/>
      <c r="ATH15" s="1"/>
      <c r="ATI15" s="1"/>
      <c r="ATJ15" s="1"/>
      <c r="ATK15" s="1"/>
      <c r="ATL15" s="1"/>
      <c r="ATM15" s="1"/>
      <c r="ATN15" s="1"/>
      <c r="ATO15" s="1"/>
      <c r="ATP15" s="1"/>
      <c r="ATQ15" s="1"/>
      <c r="ATR15" s="1"/>
      <c r="ATS15" s="1"/>
      <c r="ATT15" s="1"/>
      <c r="ATU15" s="1"/>
      <c r="ATV15" s="1"/>
      <c r="ATW15" s="1"/>
      <c r="ATX15" s="1"/>
      <c r="ATY15" s="1"/>
      <c r="ATZ15" s="1"/>
      <c r="AUA15" s="1"/>
      <c r="AUB15" s="1"/>
      <c r="AUC15" s="1"/>
      <c r="AUD15" s="1"/>
      <c r="AUE15" s="1"/>
      <c r="AUF15" s="1"/>
      <c r="AUG15" s="1"/>
      <c r="AUH15" s="1"/>
      <c r="AUI15" s="1"/>
      <c r="AUJ15" s="1"/>
      <c r="AUK15" s="1"/>
      <c r="AUL15" s="1"/>
      <c r="AUM15" s="1"/>
      <c r="AUN15" s="1"/>
      <c r="AUO15" s="1"/>
      <c r="AUP15" s="1"/>
      <c r="AUQ15" s="1"/>
      <c r="AUR15" s="1"/>
      <c r="AUS15" s="1"/>
      <c r="AUT15" s="1"/>
      <c r="AUU15" s="1"/>
      <c r="AUV15" s="1"/>
      <c r="AUW15" s="1"/>
      <c r="AUX15" s="1"/>
      <c r="AUY15" s="1"/>
      <c r="AUZ15" s="1"/>
      <c r="AVA15" s="1"/>
      <c r="AVB15" s="1"/>
      <c r="AVC15" s="1"/>
      <c r="AVD15" s="1"/>
      <c r="AVE15" s="1"/>
      <c r="AVF15" s="1"/>
      <c r="AVG15" s="1"/>
      <c r="AVH15" s="1"/>
      <c r="AVI15" s="1"/>
      <c r="AVJ15" s="1"/>
      <c r="AVK15" s="1"/>
      <c r="AVL15" s="1"/>
      <c r="AVM15" s="1"/>
      <c r="AVN15" s="1"/>
      <c r="AVO15" s="1"/>
      <c r="AVP15" s="1"/>
      <c r="AVQ15" s="1"/>
      <c r="AVR15" s="1"/>
      <c r="AVS15" s="1"/>
      <c r="AVT15" s="1"/>
      <c r="AVU15" s="1"/>
      <c r="AVV15" s="1"/>
      <c r="AVW15" s="1"/>
      <c r="AVX15" s="1"/>
      <c r="AVY15" s="1"/>
      <c r="AVZ15" s="1"/>
      <c r="AWA15" s="1"/>
      <c r="AWB15" s="1"/>
      <c r="AWC15" s="1"/>
      <c r="AWD15" s="1"/>
      <c r="AWE15" s="1"/>
      <c r="AWF15" s="1"/>
      <c r="AWG15" s="1"/>
      <c r="AWH15" s="1"/>
      <c r="AWI15" s="1"/>
      <c r="AWJ15" s="1"/>
      <c r="AWK15" s="1"/>
      <c r="AWL15" s="1"/>
      <c r="AWM15" s="1"/>
      <c r="AWN15" s="1"/>
      <c r="AWO15" s="1"/>
      <c r="AWP15" s="1"/>
      <c r="AWQ15" s="1"/>
      <c r="AWR15" s="1"/>
      <c r="AWS15" s="1"/>
      <c r="AWT15" s="1"/>
      <c r="AWU15" s="1"/>
      <c r="AWV15" s="1"/>
      <c r="AWW15" s="1"/>
      <c r="AWX15" s="1"/>
      <c r="AWY15" s="1"/>
      <c r="AWZ15" s="1"/>
      <c r="AXA15" s="1"/>
      <c r="AXB15" s="1"/>
      <c r="AXC15" s="1"/>
      <c r="AXD15" s="1"/>
      <c r="AXE15" s="1"/>
      <c r="AXF15" s="1"/>
      <c r="AXG15" s="1"/>
      <c r="AXH15" s="1"/>
      <c r="AXI15" s="1"/>
      <c r="AXJ15" s="1"/>
      <c r="AXK15" s="1"/>
      <c r="AXL15" s="1"/>
      <c r="AXM15" s="1"/>
      <c r="AXN15" s="1"/>
      <c r="AXO15" s="1"/>
      <c r="AXP15" s="1"/>
      <c r="AXQ15" s="1"/>
      <c r="AXR15" s="1"/>
      <c r="AXS15" s="1"/>
      <c r="AXT15" s="1"/>
      <c r="AXU15" s="1"/>
      <c r="AXV15" s="1"/>
      <c r="AXW15" s="1"/>
      <c r="AXX15" s="1"/>
      <c r="AXY15" s="1"/>
      <c r="AXZ15" s="1"/>
      <c r="AYA15" s="1"/>
      <c r="AYB15" s="1"/>
      <c r="AYC15" s="1"/>
      <c r="AYD15" s="1"/>
      <c r="AYE15" s="1"/>
      <c r="AYF15" s="1"/>
      <c r="AYG15" s="1"/>
      <c r="AYH15" s="1"/>
      <c r="AYI15" s="1"/>
      <c r="AYJ15" s="1"/>
      <c r="AYK15" s="1"/>
      <c r="AYL15" s="1"/>
      <c r="AYM15" s="1"/>
      <c r="AYN15" s="1"/>
      <c r="AYO15" s="1"/>
      <c r="AYP15" s="1"/>
      <c r="AYQ15" s="1"/>
      <c r="AYR15" s="1"/>
      <c r="AYS15" s="1"/>
      <c r="AYT15" s="1"/>
      <c r="AYU15" s="1"/>
      <c r="AYV15" s="1"/>
      <c r="AYW15" s="1"/>
      <c r="AYX15" s="1"/>
      <c r="AYY15" s="1"/>
      <c r="AYZ15" s="1"/>
      <c r="AZA15" s="1"/>
      <c r="AZB15" s="1"/>
      <c r="AZC15" s="1"/>
      <c r="AZD15" s="1"/>
      <c r="AZE15" s="1"/>
      <c r="AZF15" s="1"/>
      <c r="AZG15" s="1"/>
      <c r="AZH15" s="1"/>
      <c r="AZI15" s="1"/>
      <c r="AZJ15" s="1"/>
      <c r="AZK15" s="1"/>
      <c r="AZL15" s="1"/>
      <c r="AZM15" s="1"/>
      <c r="AZN15" s="1"/>
      <c r="AZO15" s="1"/>
      <c r="AZP15" s="1"/>
      <c r="AZQ15" s="1"/>
      <c r="AZR15" s="1"/>
      <c r="AZS15" s="1"/>
      <c r="AZT15" s="1"/>
      <c r="AZU15" s="1"/>
      <c r="AZV15" s="1"/>
      <c r="AZW15" s="1"/>
      <c r="AZX15" s="1"/>
      <c r="AZY15" s="1"/>
      <c r="AZZ15" s="1"/>
      <c r="BAA15" s="1"/>
      <c r="BAB15" s="1"/>
      <c r="BAC15" s="1"/>
      <c r="BAD15" s="1"/>
      <c r="BAE15" s="1"/>
      <c r="BAF15" s="1"/>
      <c r="BAG15" s="1"/>
      <c r="BAH15" s="1"/>
      <c r="BAI15" s="1"/>
      <c r="BAJ15" s="1"/>
      <c r="BAK15" s="1"/>
      <c r="BAL15" s="1"/>
      <c r="BAM15" s="1"/>
      <c r="BAN15" s="1"/>
      <c r="BAO15" s="1"/>
      <c r="BAP15" s="1"/>
      <c r="BAQ15" s="1"/>
      <c r="BAR15" s="1"/>
      <c r="BAS15" s="1"/>
      <c r="BAT15" s="1"/>
      <c r="BAU15" s="1"/>
      <c r="BAV15" s="1"/>
      <c r="BAW15" s="1"/>
      <c r="BAX15" s="1"/>
      <c r="BAY15" s="1"/>
      <c r="BAZ15" s="1"/>
      <c r="BBA15" s="1"/>
      <c r="BBB15" s="1"/>
      <c r="BBC15" s="1"/>
      <c r="BBD15" s="1"/>
      <c r="BBE15" s="1"/>
      <c r="BBF15" s="1"/>
      <c r="BBG15" s="1"/>
      <c r="BBH15" s="1"/>
      <c r="BBI15" s="1"/>
      <c r="BBJ15" s="1"/>
      <c r="BBK15" s="1"/>
      <c r="BBL15" s="1"/>
      <c r="BBM15" s="1"/>
      <c r="BBN15" s="1"/>
      <c r="BBO15" s="1"/>
      <c r="BBP15" s="1"/>
      <c r="BBQ15" s="1"/>
      <c r="BBR15" s="1"/>
      <c r="BBS15" s="1"/>
      <c r="BBT15" s="1"/>
      <c r="BBU15" s="1"/>
      <c r="BBV15" s="1"/>
      <c r="BBW15" s="1"/>
      <c r="BBX15" s="1"/>
      <c r="BBY15" s="1"/>
      <c r="BBZ15" s="1"/>
      <c r="BCA15" s="1"/>
      <c r="BCB15" s="1"/>
      <c r="BCC15" s="1"/>
      <c r="BCD15" s="1"/>
      <c r="BCE15" s="1"/>
      <c r="BCF15" s="1"/>
      <c r="BCG15" s="1"/>
    </row>
    <row r="16" spans="1:1437" ht="25.5" x14ac:dyDescent="0.25">
      <c r="A16" s="151"/>
      <c r="B16" s="13">
        <v>14</v>
      </c>
      <c r="C16" s="3" t="s">
        <v>140</v>
      </c>
      <c r="D16" s="3" t="s">
        <v>183</v>
      </c>
      <c r="E16" s="4" t="s">
        <v>184</v>
      </c>
      <c r="F16" s="4" t="s">
        <v>154</v>
      </c>
      <c r="G16" s="4" t="s">
        <v>185</v>
      </c>
      <c r="H16" s="4" t="s">
        <v>5</v>
      </c>
      <c r="I16" s="4" t="s">
        <v>115</v>
      </c>
      <c r="J16" s="4" t="s">
        <v>151</v>
      </c>
      <c r="K16" s="4" t="s">
        <v>308</v>
      </c>
      <c r="L16" s="5">
        <v>4060.83</v>
      </c>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c r="AML16" s="1"/>
      <c r="AMM16" s="1"/>
      <c r="AMN16" s="1"/>
      <c r="AMO16" s="1"/>
      <c r="AMP16" s="1"/>
      <c r="AMQ16" s="1"/>
      <c r="AMR16" s="1"/>
      <c r="AMS16" s="1"/>
      <c r="AMT16" s="1"/>
      <c r="AMU16" s="1"/>
      <c r="AMV16" s="1"/>
      <c r="AMW16" s="1"/>
      <c r="AMX16" s="1"/>
      <c r="AMY16" s="1"/>
      <c r="AMZ16" s="1"/>
      <c r="ANA16" s="1"/>
      <c r="ANB16" s="1"/>
      <c r="ANC16" s="1"/>
      <c r="AND16" s="1"/>
      <c r="ANE16" s="1"/>
      <c r="ANF16" s="1"/>
      <c r="ANG16" s="1"/>
      <c r="ANH16" s="1"/>
      <c r="ANI16" s="1"/>
      <c r="ANJ16" s="1"/>
      <c r="ANK16" s="1"/>
      <c r="ANL16" s="1"/>
      <c r="ANM16" s="1"/>
      <c r="ANN16" s="1"/>
      <c r="ANO16" s="1"/>
      <c r="ANP16" s="1"/>
      <c r="ANQ16" s="1"/>
      <c r="ANR16" s="1"/>
      <c r="ANS16" s="1"/>
      <c r="ANT16" s="1"/>
      <c r="ANU16" s="1"/>
      <c r="ANV16" s="1"/>
      <c r="ANW16" s="1"/>
      <c r="ANX16" s="1"/>
      <c r="ANY16" s="1"/>
      <c r="ANZ16" s="1"/>
      <c r="AOA16" s="1"/>
      <c r="AOB16" s="1"/>
      <c r="AOC16" s="1"/>
      <c r="AOD16" s="1"/>
      <c r="AOE16" s="1"/>
      <c r="AOF16" s="1"/>
      <c r="AOG16" s="1"/>
      <c r="AOH16" s="1"/>
      <c r="AOI16" s="1"/>
      <c r="AOJ16" s="1"/>
      <c r="AOK16" s="1"/>
      <c r="AOL16" s="1"/>
      <c r="AOM16" s="1"/>
      <c r="AON16" s="1"/>
      <c r="AOO16" s="1"/>
      <c r="AOP16" s="1"/>
      <c r="AOQ16" s="1"/>
      <c r="AOR16" s="1"/>
      <c r="AOS16" s="1"/>
      <c r="AOT16" s="1"/>
      <c r="AOU16" s="1"/>
      <c r="AOV16" s="1"/>
      <c r="AOW16" s="1"/>
      <c r="AOX16" s="1"/>
      <c r="AOY16" s="1"/>
      <c r="AOZ16" s="1"/>
      <c r="APA16" s="1"/>
      <c r="APB16" s="1"/>
      <c r="APC16" s="1"/>
      <c r="APD16" s="1"/>
      <c r="APE16" s="1"/>
      <c r="APF16" s="1"/>
      <c r="APG16" s="1"/>
      <c r="APH16" s="1"/>
      <c r="API16" s="1"/>
      <c r="APJ16" s="1"/>
      <c r="APK16" s="1"/>
      <c r="APL16" s="1"/>
      <c r="APM16" s="1"/>
      <c r="APN16" s="1"/>
      <c r="APO16" s="1"/>
      <c r="APP16" s="1"/>
      <c r="APQ16" s="1"/>
      <c r="APR16" s="1"/>
      <c r="APS16" s="1"/>
      <c r="APT16" s="1"/>
      <c r="APU16" s="1"/>
      <c r="APV16" s="1"/>
      <c r="APW16" s="1"/>
      <c r="APX16" s="1"/>
      <c r="APY16" s="1"/>
      <c r="APZ16" s="1"/>
      <c r="AQA16" s="1"/>
      <c r="AQB16" s="1"/>
      <c r="AQC16" s="1"/>
      <c r="AQD16" s="1"/>
      <c r="AQE16" s="1"/>
      <c r="AQF16" s="1"/>
      <c r="AQG16" s="1"/>
      <c r="AQH16" s="1"/>
      <c r="AQI16" s="1"/>
      <c r="AQJ16" s="1"/>
      <c r="AQK16" s="1"/>
      <c r="AQL16" s="1"/>
      <c r="AQM16" s="1"/>
      <c r="AQN16" s="1"/>
      <c r="AQO16" s="1"/>
      <c r="AQP16" s="1"/>
      <c r="AQQ16" s="1"/>
      <c r="AQR16" s="1"/>
      <c r="AQS16" s="1"/>
      <c r="AQT16" s="1"/>
      <c r="AQU16" s="1"/>
      <c r="AQV16" s="1"/>
      <c r="AQW16" s="1"/>
      <c r="AQX16" s="1"/>
      <c r="AQY16" s="1"/>
      <c r="AQZ16" s="1"/>
      <c r="ARA16" s="1"/>
      <c r="ARB16" s="1"/>
      <c r="ARC16" s="1"/>
      <c r="ARD16" s="1"/>
      <c r="ARE16" s="1"/>
      <c r="ARF16" s="1"/>
      <c r="ARG16" s="1"/>
      <c r="ARH16" s="1"/>
      <c r="ARI16" s="1"/>
      <c r="ARJ16" s="1"/>
      <c r="ARK16" s="1"/>
      <c r="ARL16" s="1"/>
      <c r="ARM16" s="1"/>
      <c r="ARN16" s="1"/>
      <c r="ARO16" s="1"/>
      <c r="ARP16" s="1"/>
      <c r="ARQ16" s="1"/>
      <c r="ARR16" s="1"/>
      <c r="ARS16" s="1"/>
      <c r="ART16" s="1"/>
      <c r="ARU16" s="1"/>
      <c r="ARV16" s="1"/>
      <c r="ARW16" s="1"/>
      <c r="ARX16" s="1"/>
      <c r="ARY16" s="1"/>
      <c r="ARZ16" s="1"/>
      <c r="ASA16" s="1"/>
      <c r="ASB16" s="1"/>
      <c r="ASC16" s="1"/>
      <c r="ASD16" s="1"/>
      <c r="ASE16" s="1"/>
      <c r="ASF16" s="1"/>
      <c r="ASG16" s="1"/>
      <c r="ASH16" s="1"/>
      <c r="ASI16" s="1"/>
      <c r="ASJ16" s="1"/>
      <c r="ASK16" s="1"/>
      <c r="ASL16" s="1"/>
      <c r="ASM16" s="1"/>
      <c r="ASN16" s="1"/>
      <c r="ASO16" s="1"/>
      <c r="ASP16" s="1"/>
      <c r="ASQ16" s="1"/>
      <c r="ASR16" s="1"/>
      <c r="ASS16" s="1"/>
      <c r="AST16" s="1"/>
      <c r="ASU16" s="1"/>
      <c r="ASV16" s="1"/>
      <c r="ASW16" s="1"/>
      <c r="ASX16" s="1"/>
      <c r="ASY16" s="1"/>
      <c r="ASZ16" s="1"/>
      <c r="ATA16" s="1"/>
      <c r="ATB16" s="1"/>
      <c r="ATC16" s="1"/>
      <c r="ATD16" s="1"/>
      <c r="ATE16" s="1"/>
      <c r="ATF16" s="1"/>
      <c r="ATG16" s="1"/>
      <c r="ATH16" s="1"/>
      <c r="ATI16" s="1"/>
      <c r="ATJ16" s="1"/>
      <c r="ATK16" s="1"/>
      <c r="ATL16" s="1"/>
      <c r="ATM16" s="1"/>
      <c r="ATN16" s="1"/>
      <c r="ATO16" s="1"/>
      <c r="ATP16" s="1"/>
      <c r="ATQ16" s="1"/>
      <c r="ATR16" s="1"/>
      <c r="ATS16" s="1"/>
      <c r="ATT16" s="1"/>
      <c r="ATU16" s="1"/>
      <c r="ATV16" s="1"/>
      <c r="ATW16" s="1"/>
      <c r="ATX16" s="1"/>
      <c r="ATY16" s="1"/>
      <c r="ATZ16" s="1"/>
      <c r="AUA16" s="1"/>
      <c r="AUB16" s="1"/>
      <c r="AUC16" s="1"/>
      <c r="AUD16" s="1"/>
      <c r="AUE16" s="1"/>
      <c r="AUF16" s="1"/>
      <c r="AUG16" s="1"/>
      <c r="AUH16" s="1"/>
      <c r="AUI16" s="1"/>
      <c r="AUJ16" s="1"/>
      <c r="AUK16" s="1"/>
      <c r="AUL16" s="1"/>
      <c r="AUM16" s="1"/>
      <c r="AUN16" s="1"/>
      <c r="AUO16" s="1"/>
      <c r="AUP16" s="1"/>
      <c r="AUQ16" s="1"/>
      <c r="AUR16" s="1"/>
      <c r="AUS16" s="1"/>
      <c r="AUT16" s="1"/>
      <c r="AUU16" s="1"/>
      <c r="AUV16" s="1"/>
      <c r="AUW16" s="1"/>
      <c r="AUX16" s="1"/>
      <c r="AUY16" s="1"/>
      <c r="AUZ16" s="1"/>
      <c r="AVA16" s="1"/>
      <c r="AVB16" s="1"/>
      <c r="AVC16" s="1"/>
      <c r="AVD16" s="1"/>
      <c r="AVE16" s="1"/>
      <c r="AVF16" s="1"/>
      <c r="AVG16" s="1"/>
      <c r="AVH16" s="1"/>
      <c r="AVI16" s="1"/>
      <c r="AVJ16" s="1"/>
      <c r="AVK16" s="1"/>
      <c r="AVL16" s="1"/>
      <c r="AVM16" s="1"/>
      <c r="AVN16" s="1"/>
      <c r="AVO16" s="1"/>
      <c r="AVP16" s="1"/>
      <c r="AVQ16" s="1"/>
      <c r="AVR16" s="1"/>
      <c r="AVS16" s="1"/>
      <c r="AVT16" s="1"/>
      <c r="AVU16" s="1"/>
      <c r="AVV16" s="1"/>
      <c r="AVW16" s="1"/>
      <c r="AVX16" s="1"/>
      <c r="AVY16" s="1"/>
      <c r="AVZ16" s="1"/>
      <c r="AWA16" s="1"/>
      <c r="AWB16" s="1"/>
      <c r="AWC16" s="1"/>
      <c r="AWD16" s="1"/>
      <c r="AWE16" s="1"/>
      <c r="AWF16" s="1"/>
      <c r="AWG16" s="1"/>
      <c r="AWH16" s="1"/>
      <c r="AWI16" s="1"/>
      <c r="AWJ16" s="1"/>
      <c r="AWK16" s="1"/>
      <c r="AWL16" s="1"/>
      <c r="AWM16" s="1"/>
      <c r="AWN16" s="1"/>
      <c r="AWO16" s="1"/>
      <c r="AWP16" s="1"/>
      <c r="AWQ16" s="1"/>
      <c r="AWR16" s="1"/>
      <c r="AWS16" s="1"/>
      <c r="AWT16" s="1"/>
      <c r="AWU16" s="1"/>
      <c r="AWV16" s="1"/>
      <c r="AWW16" s="1"/>
      <c r="AWX16" s="1"/>
      <c r="AWY16" s="1"/>
      <c r="AWZ16" s="1"/>
      <c r="AXA16" s="1"/>
      <c r="AXB16" s="1"/>
      <c r="AXC16" s="1"/>
      <c r="AXD16" s="1"/>
      <c r="AXE16" s="1"/>
      <c r="AXF16" s="1"/>
      <c r="AXG16" s="1"/>
      <c r="AXH16" s="1"/>
      <c r="AXI16" s="1"/>
      <c r="AXJ16" s="1"/>
      <c r="AXK16" s="1"/>
      <c r="AXL16" s="1"/>
      <c r="AXM16" s="1"/>
      <c r="AXN16" s="1"/>
      <c r="AXO16" s="1"/>
      <c r="AXP16" s="1"/>
      <c r="AXQ16" s="1"/>
      <c r="AXR16" s="1"/>
      <c r="AXS16" s="1"/>
      <c r="AXT16" s="1"/>
      <c r="AXU16" s="1"/>
      <c r="AXV16" s="1"/>
      <c r="AXW16" s="1"/>
      <c r="AXX16" s="1"/>
      <c r="AXY16" s="1"/>
      <c r="AXZ16" s="1"/>
      <c r="AYA16" s="1"/>
      <c r="AYB16" s="1"/>
      <c r="AYC16" s="1"/>
      <c r="AYD16" s="1"/>
      <c r="AYE16" s="1"/>
      <c r="AYF16" s="1"/>
      <c r="AYG16" s="1"/>
      <c r="AYH16" s="1"/>
      <c r="AYI16" s="1"/>
      <c r="AYJ16" s="1"/>
      <c r="AYK16" s="1"/>
      <c r="AYL16" s="1"/>
      <c r="AYM16" s="1"/>
      <c r="AYN16" s="1"/>
      <c r="AYO16" s="1"/>
      <c r="AYP16" s="1"/>
      <c r="AYQ16" s="1"/>
      <c r="AYR16" s="1"/>
      <c r="AYS16" s="1"/>
      <c r="AYT16" s="1"/>
      <c r="AYU16" s="1"/>
      <c r="AYV16" s="1"/>
      <c r="AYW16" s="1"/>
      <c r="AYX16" s="1"/>
      <c r="AYY16" s="1"/>
      <c r="AYZ16" s="1"/>
      <c r="AZA16" s="1"/>
      <c r="AZB16" s="1"/>
      <c r="AZC16" s="1"/>
      <c r="AZD16" s="1"/>
      <c r="AZE16" s="1"/>
      <c r="AZF16" s="1"/>
      <c r="AZG16" s="1"/>
      <c r="AZH16" s="1"/>
      <c r="AZI16" s="1"/>
      <c r="AZJ16" s="1"/>
      <c r="AZK16" s="1"/>
      <c r="AZL16" s="1"/>
      <c r="AZM16" s="1"/>
      <c r="AZN16" s="1"/>
      <c r="AZO16" s="1"/>
      <c r="AZP16" s="1"/>
      <c r="AZQ16" s="1"/>
      <c r="AZR16" s="1"/>
      <c r="AZS16" s="1"/>
      <c r="AZT16" s="1"/>
      <c r="AZU16" s="1"/>
      <c r="AZV16" s="1"/>
      <c r="AZW16" s="1"/>
      <c r="AZX16" s="1"/>
      <c r="AZY16" s="1"/>
      <c r="AZZ16" s="1"/>
      <c r="BAA16" s="1"/>
      <c r="BAB16" s="1"/>
      <c r="BAC16" s="1"/>
      <c r="BAD16" s="1"/>
      <c r="BAE16" s="1"/>
      <c r="BAF16" s="1"/>
      <c r="BAG16" s="1"/>
      <c r="BAH16" s="1"/>
      <c r="BAI16" s="1"/>
      <c r="BAJ16" s="1"/>
      <c r="BAK16" s="1"/>
      <c r="BAL16" s="1"/>
      <c r="BAM16" s="1"/>
      <c r="BAN16" s="1"/>
      <c r="BAO16" s="1"/>
      <c r="BAP16" s="1"/>
      <c r="BAQ16" s="1"/>
      <c r="BAR16" s="1"/>
      <c r="BAS16" s="1"/>
      <c r="BAT16" s="1"/>
      <c r="BAU16" s="1"/>
      <c r="BAV16" s="1"/>
      <c r="BAW16" s="1"/>
      <c r="BAX16" s="1"/>
      <c r="BAY16" s="1"/>
      <c r="BAZ16" s="1"/>
      <c r="BBA16" s="1"/>
      <c r="BBB16" s="1"/>
      <c r="BBC16" s="1"/>
      <c r="BBD16" s="1"/>
      <c r="BBE16" s="1"/>
      <c r="BBF16" s="1"/>
      <c r="BBG16" s="1"/>
      <c r="BBH16" s="1"/>
      <c r="BBI16" s="1"/>
      <c r="BBJ16" s="1"/>
      <c r="BBK16" s="1"/>
      <c r="BBL16" s="1"/>
      <c r="BBM16" s="1"/>
      <c r="BBN16" s="1"/>
      <c r="BBO16" s="1"/>
      <c r="BBP16" s="1"/>
      <c r="BBQ16" s="1"/>
      <c r="BBR16" s="1"/>
      <c r="BBS16" s="1"/>
      <c r="BBT16" s="1"/>
      <c r="BBU16" s="1"/>
      <c r="BBV16" s="1"/>
      <c r="BBW16" s="1"/>
      <c r="BBX16" s="1"/>
      <c r="BBY16" s="1"/>
      <c r="BBZ16" s="1"/>
      <c r="BCA16" s="1"/>
      <c r="BCB16" s="1"/>
      <c r="BCC16" s="1"/>
      <c r="BCD16" s="1"/>
      <c r="BCE16" s="1"/>
      <c r="BCF16" s="1"/>
      <c r="BCG16" s="1"/>
    </row>
    <row r="17" spans="1:1437" ht="25.5" x14ac:dyDescent="0.25">
      <c r="A17" s="151"/>
      <c r="B17" s="13">
        <v>15</v>
      </c>
      <c r="C17" s="6" t="s">
        <v>140</v>
      </c>
      <c r="D17" s="6" t="s">
        <v>190</v>
      </c>
      <c r="E17" s="7" t="s">
        <v>192</v>
      </c>
      <c r="F17" s="7" t="s">
        <v>193</v>
      </c>
      <c r="G17" s="7" t="s">
        <v>194</v>
      </c>
      <c r="H17" s="7" t="s">
        <v>5</v>
      </c>
      <c r="I17" s="7" t="s">
        <v>195</v>
      </c>
      <c r="J17" s="7" t="s">
        <v>196</v>
      </c>
      <c r="K17" s="7"/>
      <c r="L17" s="8">
        <v>115125.16</v>
      </c>
      <c r="M17" s="1" t="s">
        <v>318</v>
      </c>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c r="AMS17" s="1"/>
      <c r="AMT17" s="1"/>
      <c r="AMU17" s="1"/>
      <c r="AMV17" s="1"/>
      <c r="AMW17" s="1"/>
      <c r="AMX17" s="1"/>
      <c r="AMY17" s="1"/>
      <c r="AMZ17" s="1"/>
      <c r="ANA17" s="1"/>
      <c r="ANB17" s="1"/>
      <c r="ANC17" s="1"/>
      <c r="AND17" s="1"/>
      <c r="ANE17" s="1"/>
      <c r="ANF17" s="1"/>
      <c r="ANG17" s="1"/>
      <c r="ANH17" s="1"/>
      <c r="ANI17" s="1"/>
      <c r="ANJ17" s="1"/>
      <c r="ANK17" s="1"/>
      <c r="ANL17" s="1"/>
      <c r="ANM17" s="1"/>
      <c r="ANN17" s="1"/>
      <c r="ANO17" s="1"/>
      <c r="ANP17" s="1"/>
      <c r="ANQ17" s="1"/>
      <c r="ANR17" s="1"/>
      <c r="ANS17" s="1"/>
      <c r="ANT17" s="1"/>
      <c r="ANU17" s="1"/>
      <c r="ANV17" s="1"/>
      <c r="ANW17" s="1"/>
      <c r="ANX17" s="1"/>
      <c r="ANY17" s="1"/>
      <c r="ANZ17" s="1"/>
      <c r="AOA17" s="1"/>
      <c r="AOB17" s="1"/>
      <c r="AOC17" s="1"/>
      <c r="AOD17" s="1"/>
      <c r="AOE17" s="1"/>
      <c r="AOF17" s="1"/>
      <c r="AOG17" s="1"/>
      <c r="AOH17" s="1"/>
      <c r="AOI17" s="1"/>
      <c r="AOJ17" s="1"/>
      <c r="AOK17" s="1"/>
      <c r="AOL17" s="1"/>
      <c r="AOM17" s="1"/>
      <c r="AON17" s="1"/>
      <c r="AOO17" s="1"/>
      <c r="AOP17" s="1"/>
      <c r="AOQ17" s="1"/>
      <c r="AOR17" s="1"/>
      <c r="AOS17" s="1"/>
      <c r="AOT17" s="1"/>
      <c r="AOU17" s="1"/>
      <c r="AOV17" s="1"/>
      <c r="AOW17" s="1"/>
      <c r="AOX17" s="1"/>
      <c r="AOY17" s="1"/>
      <c r="AOZ17" s="1"/>
      <c r="APA17" s="1"/>
      <c r="APB17" s="1"/>
      <c r="APC17" s="1"/>
      <c r="APD17" s="1"/>
      <c r="APE17" s="1"/>
      <c r="APF17" s="1"/>
      <c r="APG17" s="1"/>
      <c r="APH17" s="1"/>
      <c r="API17" s="1"/>
      <c r="APJ17" s="1"/>
      <c r="APK17" s="1"/>
      <c r="APL17" s="1"/>
      <c r="APM17" s="1"/>
      <c r="APN17" s="1"/>
      <c r="APO17" s="1"/>
      <c r="APP17" s="1"/>
      <c r="APQ17" s="1"/>
      <c r="APR17" s="1"/>
      <c r="APS17" s="1"/>
      <c r="APT17" s="1"/>
      <c r="APU17" s="1"/>
      <c r="APV17" s="1"/>
      <c r="APW17" s="1"/>
      <c r="APX17" s="1"/>
      <c r="APY17" s="1"/>
      <c r="APZ17" s="1"/>
      <c r="AQA17" s="1"/>
      <c r="AQB17" s="1"/>
      <c r="AQC17" s="1"/>
      <c r="AQD17" s="1"/>
      <c r="AQE17" s="1"/>
      <c r="AQF17" s="1"/>
      <c r="AQG17" s="1"/>
      <c r="AQH17" s="1"/>
      <c r="AQI17" s="1"/>
      <c r="AQJ17" s="1"/>
      <c r="AQK17" s="1"/>
      <c r="AQL17" s="1"/>
      <c r="AQM17" s="1"/>
      <c r="AQN17" s="1"/>
      <c r="AQO17" s="1"/>
      <c r="AQP17" s="1"/>
      <c r="AQQ17" s="1"/>
      <c r="AQR17" s="1"/>
      <c r="AQS17" s="1"/>
      <c r="AQT17" s="1"/>
      <c r="AQU17" s="1"/>
      <c r="AQV17" s="1"/>
      <c r="AQW17" s="1"/>
      <c r="AQX17" s="1"/>
      <c r="AQY17" s="1"/>
      <c r="AQZ17" s="1"/>
      <c r="ARA17" s="1"/>
      <c r="ARB17" s="1"/>
      <c r="ARC17" s="1"/>
      <c r="ARD17" s="1"/>
      <c r="ARE17" s="1"/>
      <c r="ARF17" s="1"/>
      <c r="ARG17" s="1"/>
      <c r="ARH17" s="1"/>
      <c r="ARI17" s="1"/>
      <c r="ARJ17" s="1"/>
      <c r="ARK17" s="1"/>
      <c r="ARL17" s="1"/>
      <c r="ARM17" s="1"/>
      <c r="ARN17" s="1"/>
      <c r="ARO17" s="1"/>
      <c r="ARP17" s="1"/>
      <c r="ARQ17" s="1"/>
      <c r="ARR17" s="1"/>
      <c r="ARS17" s="1"/>
      <c r="ART17" s="1"/>
      <c r="ARU17" s="1"/>
      <c r="ARV17" s="1"/>
      <c r="ARW17" s="1"/>
      <c r="ARX17" s="1"/>
      <c r="ARY17" s="1"/>
      <c r="ARZ17" s="1"/>
      <c r="ASA17" s="1"/>
      <c r="ASB17" s="1"/>
      <c r="ASC17" s="1"/>
      <c r="ASD17" s="1"/>
      <c r="ASE17" s="1"/>
      <c r="ASF17" s="1"/>
      <c r="ASG17" s="1"/>
      <c r="ASH17" s="1"/>
      <c r="ASI17" s="1"/>
      <c r="ASJ17" s="1"/>
      <c r="ASK17" s="1"/>
      <c r="ASL17" s="1"/>
      <c r="ASM17" s="1"/>
      <c r="ASN17" s="1"/>
      <c r="ASO17" s="1"/>
      <c r="ASP17" s="1"/>
      <c r="ASQ17" s="1"/>
      <c r="ASR17" s="1"/>
      <c r="ASS17" s="1"/>
      <c r="AST17" s="1"/>
      <c r="ASU17" s="1"/>
      <c r="ASV17" s="1"/>
      <c r="ASW17" s="1"/>
      <c r="ASX17" s="1"/>
      <c r="ASY17" s="1"/>
      <c r="ASZ17" s="1"/>
      <c r="ATA17" s="1"/>
      <c r="ATB17" s="1"/>
      <c r="ATC17" s="1"/>
      <c r="ATD17" s="1"/>
      <c r="ATE17" s="1"/>
      <c r="ATF17" s="1"/>
      <c r="ATG17" s="1"/>
      <c r="ATH17" s="1"/>
      <c r="ATI17" s="1"/>
      <c r="ATJ17" s="1"/>
      <c r="ATK17" s="1"/>
      <c r="ATL17" s="1"/>
      <c r="ATM17" s="1"/>
      <c r="ATN17" s="1"/>
      <c r="ATO17" s="1"/>
      <c r="ATP17" s="1"/>
      <c r="ATQ17" s="1"/>
      <c r="ATR17" s="1"/>
      <c r="ATS17" s="1"/>
      <c r="ATT17" s="1"/>
      <c r="ATU17" s="1"/>
      <c r="ATV17" s="1"/>
      <c r="ATW17" s="1"/>
      <c r="ATX17" s="1"/>
      <c r="ATY17" s="1"/>
      <c r="ATZ17" s="1"/>
      <c r="AUA17" s="1"/>
      <c r="AUB17" s="1"/>
      <c r="AUC17" s="1"/>
      <c r="AUD17" s="1"/>
      <c r="AUE17" s="1"/>
      <c r="AUF17" s="1"/>
      <c r="AUG17" s="1"/>
      <c r="AUH17" s="1"/>
      <c r="AUI17" s="1"/>
      <c r="AUJ17" s="1"/>
      <c r="AUK17" s="1"/>
      <c r="AUL17" s="1"/>
      <c r="AUM17" s="1"/>
      <c r="AUN17" s="1"/>
      <c r="AUO17" s="1"/>
      <c r="AUP17" s="1"/>
      <c r="AUQ17" s="1"/>
      <c r="AUR17" s="1"/>
      <c r="AUS17" s="1"/>
      <c r="AUT17" s="1"/>
      <c r="AUU17" s="1"/>
      <c r="AUV17" s="1"/>
      <c r="AUW17" s="1"/>
      <c r="AUX17" s="1"/>
      <c r="AUY17" s="1"/>
      <c r="AUZ17" s="1"/>
      <c r="AVA17" s="1"/>
      <c r="AVB17" s="1"/>
      <c r="AVC17" s="1"/>
      <c r="AVD17" s="1"/>
      <c r="AVE17" s="1"/>
      <c r="AVF17" s="1"/>
      <c r="AVG17" s="1"/>
      <c r="AVH17" s="1"/>
      <c r="AVI17" s="1"/>
      <c r="AVJ17" s="1"/>
      <c r="AVK17" s="1"/>
      <c r="AVL17" s="1"/>
      <c r="AVM17" s="1"/>
      <c r="AVN17" s="1"/>
      <c r="AVO17" s="1"/>
      <c r="AVP17" s="1"/>
      <c r="AVQ17" s="1"/>
      <c r="AVR17" s="1"/>
      <c r="AVS17" s="1"/>
      <c r="AVT17" s="1"/>
      <c r="AVU17" s="1"/>
      <c r="AVV17" s="1"/>
      <c r="AVW17" s="1"/>
      <c r="AVX17" s="1"/>
      <c r="AVY17" s="1"/>
      <c r="AVZ17" s="1"/>
      <c r="AWA17" s="1"/>
      <c r="AWB17" s="1"/>
      <c r="AWC17" s="1"/>
      <c r="AWD17" s="1"/>
      <c r="AWE17" s="1"/>
      <c r="AWF17" s="1"/>
      <c r="AWG17" s="1"/>
      <c r="AWH17" s="1"/>
      <c r="AWI17" s="1"/>
      <c r="AWJ17" s="1"/>
      <c r="AWK17" s="1"/>
      <c r="AWL17" s="1"/>
      <c r="AWM17" s="1"/>
      <c r="AWN17" s="1"/>
      <c r="AWO17" s="1"/>
      <c r="AWP17" s="1"/>
      <c r="AWQ17" s="1"/>
      <c r="AWR17" s="1"/>
      <c r="AWS17" s="1"/>
      <c r="AWT17" s="1"/>
      <c r="AWU17" s="1"/>
      <c r="AWV17" s="1"/>
      <c r="AWW17" s="1"/>
      <c r="AWX17" s="1"/>
      <c r="AWY17" s="1"/>
      <c r="AWZ17" s="1"/>
      <c r="AXA17" s="1"/>
      <c r="AXB17" s="1"/>
      <c r="AXC17" s="1"/>
      <c r="AXD17" s="1"/>
      <c r="AXE17" s="1"/>
      <c r="AXF17" s="1"/>
      <c r="AXG17" s="1"/>
      <c r="AXH17" s="1"/>
      <c r="AXI17" s="1"/>
      <c r="AXJ17" s="1"/>
      <c r="AXK17" s="1"/>
      <c r="AXL17" s="1"/>
      <c r="AXM17" s="1"/>
      <c r="AXN17" s="1"/>
      <c r="AXO17" s="1"/>
      <c r="AXP17" s="1"/>
      <c r="AXQ17" s="1"/>
      <c r="AXR17" s="1"/>
      <c r="AXS17" s="1"/>
      <c r="AXT17" s="1"/>
      <c r="AXU17" s="1"/>
      <c r="AXV17" s="1"/>
      <c r="AXW17" s="1"/>
      <c r="AXX17" s="1"/>
      <c r="AXY17" s="1"/>
      <c r="AXZ17" s="1"/>
      <c r="AYA17" s="1"/>
      <c r="AYB17" s="1"/>
      <c r="AYC17" s="1"/>
      <c r="AYD17" s="1"/>
      <c r="AYE17" s="1"/>
      <c r="AYF17" s="1"/>
      <c r="AYG17" s="1"/>
      <c r="AYH17" s="1"/>
      <c r="AYI17" s="1"/>
      <c r="AYJ17" s="1"/>
      <c r="AYK17" s="1"/>
      <c r="AYL17" s="1"/>
      <c r="AYM17" s="1"/>
      <c r="AYN17" s="1"/>
      <c r="AYO17" s="1"/>
      <c r="AYP17" s="1"/>
      <c r="AYQ17" s="1"/>
      <c r="AYR17" s="1"/>
      <c r="AYS17" s="1"/>
      <c r="AYT17" s="1"/>
      <c r="AYU17" s="1"/>
      <c r="AYV17" s="1"/>
      <c r="AYW17" s="1"/>
      <c r="AYX17" s="1"/>
      <c r="AYY17" s="1"/>
      <c r="AYZ17" s="1"/>
      <c r="AZA17" s="1"/>
      <c r="AZB17" s="1"/>
      <c r="AZC17" s="1"/>
      <c r="AZD17" s="1"/>
      <c r="AZE17" s="1"/>
      <c r="AZF17" s="1"/>
      <c r="AZG17" s="1"/>
      <c r="AZH17" s="1"/>
      <c r="AZI17" s="1"/>
      <c r="AZJ17" s="1"/>
      <c r="AZK17" s="1"/>
      <c r="AZL17" s="1"/>
      <c r="AZM17" s="1"/>
      <c r="AZN17" s="1"/>
      <c r="AZO17" s="1"/>
      <c r="AZP17" s="1"/>
      <c r="AZQ17" s="1"/>
      <c r="AZR17" s="1"/>
      <c r="AZS17" s="1"/>
      <c r="AZT17" s="1"/>
      <c r="AZU17" s="1"/>
      <c r="AZV17" s="1"/>
      <c r="AZW17" s="1"/>
      <c r="AZX17" s="1"/>
      <c r="AZY17" s="1"/>
      <c r="AZZ17" s="1"/>
      <c r="BAA17" s="1"/>
      <c r="BAB17" s="1"/>
      <c r="BAC17" s="1"/>
      <c r="BAD17" s="1"/>
      <c r="BAE17" s="1"/>
      <c r="BAF17" s="1"/>
      <c r="BAG17" s="1"/>
      <c r="BAH17" s="1"/>
      <c r="BAI17" s="1"/>
      <c r="BAJ17" s="1"/>
      <c r="BAK17" s="1"/>
      <c r="BAL17" s="1"/>
      <c r="BAM17" s="1"/>
      <c r="BAN17" s="1"/>
      <c r="BAO17" s="1"/>
      <c r="BAP17" s="1"/>
      <c r="BAQ17" s="1"/>
      <c r="BAR17" s="1"/>
      <c r="BAS17" s="1"/>
      <c r="BAT17" s="1"/>
      <c r="BAU17" s="1"/>
      <c r="BAV17" s="1"/>
      <c r="BAW17" s="1"/>
      <c r="BAX17" s="1"/>
      <c r="BAY17" s="1"/>
      <c r="BAZ17" s="1"/>
      <c r="BBA17" s="1"/>
      <c r="BBB17" s="1"/>
      <c r="BBC17" s="1"/>
      <c r="BBD17" s="1"/>
      <c r="BBE17" s="1"/>
      <c r="BBF17" s="1"/>
      <c r="BBG17" s="1"/>
      <c r="BBH17" s="1"/>
      <c r="BBI17" s="1"/>
      <c r="BBJ17" s="1"/>
      <c r="BBK17" s="1"/>
      <c r="BBL17" s="1"/>
      <c r="BBM17" s="1"/>
      <c r="BBN17" s="1"/>
      <c r="BBO17" s="1"/>
      <c r="BBP17" s="1"/>
      <c r="BBQ17" s="1"/>
      <c r="BBR17" s="1"/>
      <c r="BBS17" s="1"/>
      <c r="BBT17" s="1"/>
      <c r="BBU17" s="1"/>
      <c r="BBV17" s="1"/>
      <c r="BBW17" s="1"/>
      <c r="BBX17" s="1"/>
      <c r="BBY17" s="1"/>
      <c r="BBZ17" s="1"/>
      <c r="BCA17" s="1"/>
      <c r="BCB17" s="1"/>
      <c r="BCC17" s="1"/>
      <c r="BCD17" s="1"/>
      <c r="BCE17" s="1"/>
      <c r="BCF17" s="1"/>
      <c r="BCG17" s="1"/>
    </row>
    <row r="18" spans="1:1437" ht="25.5" x14ac:dyDescent="0.25">
      <c r="A18" s="151"/>
      <c r="B18" s="13">
        <v>16</v>
      </c>
      <c r="C18" s="3" t="s">
        <v>140</v>
      </c>
      <c r="D18" s="3" t="s">
        <v>197</v>
      </c>
      <c r="E18" s="4" t="s">
        <v>198</v>
      </c>
      <c r="F18" s="4" t="s">
        <v>199</v>
      </c>
      <c r="G18" s="4" t="s">
        <v>31</v>
      </c>
      <c r="H18" s="4" t="s">
        <v>18</v>
      </c>
      <c r="I18" s="4" t="s">
        <v>200</v>
      </c>
      <c r="J18" s="4" t="s">
        <v>196</v>
      </c>
      <c r="K18" s="4" t="s">
        <v>308</v>
      </c>
      <c r="L18" s="5">
        <v>11778.84</v>
      </c>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c r="AML18" s="1"/>
      <c r="AMM18" s="1"/>
      <c r="AMN18" s="1"/>
      <c r="AMO18" s="1"/>
      <c r="AMP18" s="1"/>
      <c r="AMQ18" s="1"/>
      <c r="AMR18" s="1"/>
      <c r="AMS18" s="1"/>
      <c r="AMT18" s="1"/>
      <c r="AMU18" s="1"/>
      <c r="AMV18" s="1"/>
      <c r="AMW18" s="1"/>
      <c r="AMX18" s="1"/>
      <c r="AMY18" s="1"/>
      <c r="AMZ18" s="1"/>
      <c r="ANA18" s="1"/>
      <c r="ANB18" s="1"/>
      <c r="ANC18" s="1"/>
      <c r="AND18" s="1"/>
      <c r="ANE18" s="1"/>
      <c r="ANF18" s="1"/>
      <c r="ANG18" s="1"/>
      <c r="ANH18" s="1"/>
      <c r="ANI18" s="1"/>
      <c r="ANJ18" s="1"/>
      <c r="ANK18" s="1"/>
      <c r="ANL18" s="1"/>
      <c r="ANM18" s="1"/>
      <c r="ANN18" s="1"/>
      <c r="ANO18" s="1"/>
      <c r="ANP18" s="1"/>
      <c r="ANQ18" s="1"/>
      <c r="ANR18" s="1"/>
      <c r="ANS18" s="1"/>
      <c r="ANT18" s="1"/>
      <c r="ANU18" s="1"/>
      <c r="ANV18" s="1"/>
      <c r="ANW18" s="1"/>
      <c r="ANX18" s="1"/>
      <c r="ANY18" s="1"/>
      <c r="ANZ18" s="1"/>
      <c r="AOA18" s="1"/>
      <c r="AOB18" s="1"/>
      <c r="AOC18" s="1"/>
      <c r="AOD18" s="1"/>
      <c r="AOE18" s="1"/>
      <c r="AOF18" s="1"/>
      <c r="AOG18" s="1"/>
      <c r="AOH18" s="1"/>
      <c r="AOI18" s="1"/>
      <c r="AOJ18" s="1"/>
      <c r="AOK18" s="1"/>
      <c r="AOL18" s="1"/>
      <c r="AOM18" s="1"/>
      <c r="AON18" s="1"/>
      <c r="AOO18" s="1"/>
      <c r="AOP18" s="1"/>
      <c r="AOQ18" s="1"/>
      <c r="AOR18" s="1"/>
      <c r="AOS18" s="1"/>
      <c r="AOT18" s="1"/>
      <c r="AOU18" s="1"/>
      <c r="AOV18" s="1"/>
      <c r="AOW18" s="1"/>
      <c r="AOX18" s="1"/>
      <c r="AOY18" s="1"/>
      <c r="AOZ18" s="1"/>
      <c r="APA18" s="1"/>
      <c r="APB18" s="1"/>
      <c r="APC18" s="1"/>
      <c r="APD18" s="1"/>
      <c r="APE18" s="1"/>
      <c r="APF18" s="1"/>
      <c r="APG18" s="1"/>
      <c r="APH18" s="1"/>
      <c r="API18" s="1"/>
      <c r="APJ18" s="1"/>
      <c r="APK18" s="1"/>
      <c r="APL18" s="1"/>
      <c r="APM18" s="1"/>
      <c r="APN18" s="1"/>
      <c r="APO18" s="1"/>
      <c r="APP18" s="1"/>
      <c r="APQ18" s="1"/>
      <c r="APR18" s="1"/>
      <c r="APS18" s="1"/>
      <c r="APT18" s="1"/>
      <c r="APU18" s="1"/>
      <c r="APV18" s="1"/>
      <c r="APW18" s="1"/>
      <c r="APX18" s="1"/>
      <c r="APY18" s="1"/>
      <c r="APZ18" s="1"/>
      <c r="AQA18" s="1"/>
      <c r="AQB18" s="1"/>
      <c r="AQC18" s="1"/>
      <c r="AQD18" s="1"/>
      <c r="AQE18" s="1"/>
      <c r="AQF18" s="1"/>
      <c r="AQG18" s="1"/>
      <c r="AQH18" s="1"/>
      <c r="AQI18" s="1"/>
      <c r="AQJ18" s="1"/>
      <c r="AQK18" s="1"/>
      <c r="AQL18" s="1"/>
      <c r="AQM18" s="1"/>
      <c r="AQN18" s="1"/>
      <c r="AQO18" s="1"/>
      <c r="AQP18" s="1"/>
      <c r="AQQ18" s="1"/>
      <c r="AQR18" s="1"/>
      <c r="AQS18" s="1"/>
      <c r="AQT18" s="1"/>
      <c r="AQU18" s="1"/>
      <c r="AQV18" s="1"/>
      <c r="AQW18" s="1"/>
      <c r="AQX18" s="1"/>
      <c r="AQY18" s="1"/>
      <c r="AQZ18" s="1"/>
      <c r="ARA18" s="1"/>
      <c r="ARB18" s="1"/>
      <c r="ARC18" s="1"/>
      <c r="ARD18" s="1"/>
      <c r="ARE18" s="1"/>
      <c r="ARF18" s="1"/>
      <c r="ARG18" s="1"/>
      <c r="ARH18" s="1"/>
      <c r="ARI18" s="1"/>
      <c r="ARJ18" s="1"/>
      <c r="ARK18" s="1"/>
      <c r="ARL18" s="1"/>
      <c r="ARM18" s="1"/>
      <c r="ARN18" s="1"/>
      <c r="ARO18" s="1"/>
      <c r="ARP18" s="1"/>
      <c r="ARQ18" s="1"/>
      <c r="ARR18" s="1"/>
      <c r="ARS18" s="1"/>
      <c r="ART18" s="1"/>
      <c r="ARU18" s="1"/>
      <c r="ARV18" s="1"/>
      <c r="ARW18" s="1"/>
      <c r="ARX18" s="1"/>
      <c r="ARY18" s="1"/>
      <c r="ARZ18" s="1"/>
      <c r="ASA18" s="1"/>
      <c r="ASB18" s="1"/>
      <c r="ASC18" s="1"/>
      <c r="ASD18" s="1"/>
      <c r="ASE18" s="1"/>
      <c r="ASF18" s="1"/>
      <c r="ASG18" s="1"/>
      <c r="ASH18" s="1"/>
      <c r="ASI18" s="1"/>
      <c r="ASJ18" s="1"/>
      <c r="ASK18" s="1"/>
      <c r="ASL18" s="1"/>
      <c r="ASM18" s="1"/>
      <c r="ASN18" s="1"/>
      <c r="ASO18" s="1"/>
      <c r="ASP18" s="1"/>
      <c r="ASQ18" s="1"/>
      <c r="ASR18" s="1"/>
      <c r="ASS18" s="1"/>
      <c r="AST18" s="1"/>
      <c r="ASU18" s="1"/>
      <c r="ASV18" s="1"/>
      <c r="ASW18" s="1"/>
      <c r="ASX18" s="1"/>
      <c r="ASY18" s="1"/>
      <c r="ASZ18" s="1"/>
      <c r="ATA18" s="1"/>
      <c r="ATB18" s="1"/>
      <c r="ATC18" s="1"/>
      <c r="ATD18" s="1"/>
      <c r="ATE18" s="1"/>
      <c r="ATF18" s="1"/>
      <c r="ATG18" s="1"/>
      <c r="ATH18" s="1"/>
      <c r="ATI18" s="1"/>
      <c r="ATJ18" s="1"/>
      <c r="ATK18" s="1"/>
      <c r="ATL18" s="1"/>
      <c r="ATM18" s="1"/>
      <c r="ATN18" s="1"/>
      <c r="ATO18" s="1"/>
      <c r="ATP18" s="1"/>
      <c r="ATQ18" s="1"/>
      <c r="ATR18" s="1"/>
      <c r="ATS18" s="1"/>
      <c r="ATT18" s="1"/>
      <c r="ATU18" s="1"/>
      <c r="ATV18" s="1"/>
      <c r="ATW18" s="1"/>
      <c r="ATX18" s="1"/>
      <c r="ATY18" s="1"/>
      <c r="ATZ18" s="1"/>
      <c r="AUA18" s="1"/>
      <c r="AUB18" s="1"/>
      <c r="AUC18" s="1"/>
      <c r="AUD18" s="1"/>
      <c r="AUE18" s="1"/>
      <c r="AUF18" s="1"/>
      <c r="AUG18" s="1"/>
      <c r="AUH18" s="1"/>
      <c r="AUI18" s="1"/>
      <c r="AUJ18" s="1"/>
      <c r="AUK18" s="1"/>
      <c r="AUL18" s="1"/>
      <c r="AUM18" s="1"/>
      <c r="AUN18" s="1"/>
      <c r="AUO18" s="1"/>
      <c r="AUP18" s="1"/>
      <c r="AUQ18" s="1"/>
      <c r="AUR18" s="1"/>
      <c r="AUS18" s="1"/>
      <c r="AUT18" s="1"/>
      <c r="AUU18" s="1"/>
      <c r="AUV18" s="1"/>
      <c r="AUW18" s="1"/>
      <c r="AUX18" s="1"/>
      <c r="AUY18" s="1"/>
      <c r="AUZ18" s="1"/>
      <c r="AVA18" s="1"/>
      <c r="AVB18" s="1"/>
      <c r="AVC18" s="1"/>
      <c r="AVD18" s="1"/>
      <c r="AVE18" s="1"/>
      <c r="AVF18" s="1"/>
      <c r="AVG18" s="1"/>
      <c r="AVH18" s="1"/>
      <c r="AVI18" s="1"/>
      <c r="AVJ18" s="1"/>
      <c r="AVK18" s="1"/>
      <c r="AVL18" s="1"/>
      <c r="AVM18" s="1"/>
      <c r="AVN18" s="1"/>
      <c r="AVO18" s="1"/>
      <c r="AVP18" s="1"/>
      <c r="AVQ18" s="1"/>
      <c r="AVR18" s="1"/>
      <c r="AVS18" s="1"/>
      <c r="AVT18" s="1"/>
      <c r="AVU18" s="1"/>
      <c r="AVV18" s="1"/>
      <c r="AVW18" s="1"/>
      <c r="AVX18" s="1"/>
      <c r="AVY18" s="1"/>
      <c r="AVZ18" s="1"/>
      <c r="AWA18" s="1"/>
      <c r="AWB18" s="1"/>
      <c r="AWC18" s="1"/>
      <c r="AWD18" s="1"/>
      <c r="AWE18" s="1"/>
      <c r="AWF18" s="1"/>
      <c r="AWG18" s="1"/>
      <c r="AWH18" s="1"/>
      <c r="AWI18" s="1"/>
      <c r="AWJ18" s="1"/>
      <c r="AWK18" s="1"/>
      <c r="AWL18" s="1"/>
      <c r="AWM18" s="1"/>
      <c r="AWN18" s="1"/>
      <c r="AWO18" s="1"/>
      <c r="AWP18" s="1"/>
      <c r="AWQ18" s="1"/>
      <c r="AWR18" s="1"/>
      <c r="AWS18" s="1"/>
      <c r="AWT18" s="1"/>
      <c r="AWU18" s="1"/>
      <c r="AWV18" s="1"/>
      <c r="AWW18" s="1"/>
      <c r="AWX18" s="1"/>
      <c r="AWY18" s="1"/>
      <c r="AWZ18" s="1"/>
      <c r="AXA18" s="1"/>
      <c r="AXB18" s="1"/>
      <c r="AXC18" s="1"/>
      <c r="AXD18" s="1"/>
      <c r="AXE18" s="1"/>
      <c r="AXF18" s="1"/>
      <c r="AXG18" s="1"/>
      <c r="AXH18" s="1"/>
      <c r="AXI18" s="1"/>
      <c r="AXJ18" s="1"/>
      <c r="AXK18" s="1"/>
      <c r="AXL18" s="1"/>
      <c r="AXM18" s="1"/>
      <c r="AXN18" s="1"/>
      <c r="AXO18" s="1"/>
      <c r="AXP18" s="1"/>
      <c r="AXQ18" s="1"/>
      <c r="AXR18" s="1"/>
      <c r="AXS18" s="1"/>
      <c r="AXT18" s="1"/>
      <c r="AXU18" s="1"/>
      <c r="AXV18" s="1"/>
      <c r="AXW18" s="1"/>
      <c r="AXX18" s="1"/>
      <c r="AXY18" s="1"/>
      <c r="AXZ18" s="1"/>
      <c r="AYA18" s="1"/>
      <c r="AYB18" s="1"/>
      <c r="AYC18" s="1"/>
      <c r="AYD18" s="1"/>
      <c r="AYE18" s="1"/>
      <c r="AYF18" s="1"/>
      <c r="AYG18" s="1"/>
      <c r="AYH18" s="1"/>
      <c r="AYI18" s="1"/>
      <c r="AYJ18" s="1"/>
      <c r="AYK18" s="1"/>
      <c r="AYL18" s="1"/>
      <c r="AYM18" s="1"/>
      <c r="AYN18" s="1"/>
      <c r="AYO18" s="1"/>
      <c r="AYP18" s="1"/>
      <c r="AYQ18" s="1"/>
      <c r="AYR18" s="1"/>
      <c r="AYS18" s="1"/>
      <c r="AYT18" s="1"/>
      <c r="AYU18" s="1"/>
      <c r="AYV18" s="1"/>
      <c r="AYW18" s="1"/>
      <c r="AYX18" s="1"/>
      <c r="AYY18" s="1"/>
      <c r="AYZ18" s="1"/>
      <c r="AZA18" s="1"/>
      <c r="AZB18" s="1"/>
      <c r="AZC18" s="1"/>
      <c r="AZD18" s="1"/>
      <c r="AZE18" s="1"/>
      <c r="AZF18" s="1"/>
      <c r="AZG18" s="1"/>
      <c r="AZH18" s="1"/>
      <c r="AZI18" s="1"/>
      <c r="AZJ18" s="1"/>
      <c r="AZK18" s="1"/>
      <c r="AZL18" s="1"/>
      <c r="AZM18" s="1"/>
      <c r="AZN18" s="1"/>
      <c r="AZO18" s="1"/>
      <c r="AZP18" s="1"/>
      <c r="AZQ18" s="1"/>
      <c r="AZR18" s="1"/>
      <c r="AZS18" s="1"/>
      <c r="AZT18" s="1"/>
      <c r="AZU18" s="1"/>
      <c r="AZV18" s="1"/>
      <c r="AZW18" s="1"/>
      <c r="AZX18" s="1"/>
      <c r="AZY18" s="1"/>
      <c r="AZZ18" s="1"/>
      <c r="BAA18" s="1"/>
      <c r="BAB18" s="1"/>
      <c r="BAC18" s="1"/>
      <c r="BAD18" s="1"/>
      <c r="BAE18" s="1"/>
      <c r="BAF18" s="1"/>
      <c r="BAG18" s="1"/>
      <c r="BAH18" s="1"/>
      <c r="BAI18" s="1"/>
      <c r="BAJ18" s="1"/>
      <c r="BAK18" s="1"/>
      <c r="BAL18" s="1"/>
      <c r="BAM18" s="1"/>
      <c r="BAN18" s="1"/>
      <c r="BAO18" s="1"/>
      <c r="BAP18" s="1"/>
      <c r="BAQ18" s="1"/>
      <c r="BAR18" s="1"/>
      <c r="BAS18" s="1"/>
      <c r="BAT18" s="1"/>
      <c r="BAU18" s="1"/>
      <c r="BAV18" s="1"/>
      <c r="BAW18" s="1"/>
      <c r="BAX18" s="1"/>
      <c r="BAY18" s="1"/>
      <c r="BAZ18" s="1"/>
      <c r="BBA18" s="1"/>
      <c r="BBB18" s="1"/>
      <c r="BBC18" s="1"/>
      <c r="BBD18" s="1"/>
      <c r="BBE18" s="1"/>
      <c r="BBF18" s="1"/>
      <c r="BBG18" s="1"/>
      <c r="BBH18" s="1"/>
      <c r="BBI18" s="1"/>
      <c r="BBJ18" s="1"/>
      <c r="BBK18" s="1"/>
      <c r="BBL18" s="1"/>
      <c r="BBM18" s="1"/>
      <c r="BBN18" s="1"/>
      <c r="BBO18" s="1"/>
      <c r="BBP18" s="1"/>
      <c r="BBQ18" s="1"/>
      <c r="BBR18" s="1"/>
      <c r="BBS18" s="1"/>
      <c r="BBT18" s="1"/>
      <c r="BBU18" s="1"/>
      <c r="BBV18" s="1"/>
      <c r="BBW18" s="1"/>
      <c r="BBX18" s="1"/>
      <c r="BBY18" s="1"/>
      <c r="BBZ18" s="1"/>
      <c r="BCA18" s="1"/>
      <c r="BCB18" s="1"/>
      <c r="BCC18" s="1"/>
      <c r="BCD18" s="1"/>
      <c r="BCE18" s="1"/>
      <c r="BCF18" s="1"/>
      <c r="BCG18" s="1"/>
    </row>
    <row r="19" spans="1:1437" ht="25.5" x14ac:dyDescent="0.25">
      <c r="A19" s="151"/>
      <c r="B19" s="13">
        <v>17</v>
      </c>
      <c r="C19" s="6" t="s">
        <v>234</v>
      </c>
      <c r="D19" s="6" t="s">
        <v>235</v>
      </c>
      <c r="E19" s="7" t="s">
        <v>198</v>
      </c>
      <c r="F19" s="7" t="s">
        <v>199</v>
      </c>
      <c r="G19" s="7" t="s">
        <v>31</v>
      </c>
      <c r="H19" s="7" t="s">
        <v>18</v>
      </c>
      <c r="I19" s="7" t="s">
        <v>236</v>
      </c>
      <c r="J19" s="7" t="s">
        <v>67</v>
      </c>
      <c r="K19" s="7" t="s">
        <v>308</v>
      </c>
      <c r="L19" s="8">
        <v>701.17</v>
      </c>
      <c r="M19" s="1" t="s">
        <v>319</v>
      </c>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c r="AMS19" s="1"/>
      <c r="AMT19" s="1"/>
      <c r="AMU19" s="1"/>
      <c r="AMV19" s="1"/>
      <c r="AMW19" s="1"/>
      <c r="AMX19" s="1"/>
      <c r="AMY19" s="1"/>
      <c r="AMZ19" s="1"/>
      <c r="ANA19" s="1"/>
      <c r="ANB19" s="1"/>
      <c r="ANC19" s="1"/>
      <c r="AND19" s="1"/>
      <c r="ANE19" s="1"/>
      <c r="ANF19" s="1"/>
      <c r="ANG19" s="1"/>
      <c r="ANH19" s="1"/>
      <c r="ANI19" s="1"/>
      <c r="ANJ19" s="1"/>
      <c r="ANK19" s="1"/>
      <c r="ANL19" s="1"/>
      <c r="ANM19" s="1"/>
      <c r="ANN19" s="1"/>
      <c r="ANO19" s="1"/>
      <c r="ANP19" s="1"/>
      <c r="ANQ19" s="1"/>
      <c r="ANR19" s="1"/>
      <c r="ANS19" s="1"/>
      <c r="ANT19" s="1"/>
      <c r="ANU19" s="1"/>
      <c r="ANV19" s="1"/>
      <c r="ANW19" s="1"/>
      <c r="ANX19" s="1"/>
      <c r="ANY19" s="1"/>
      <c r="ANZ19" s="1"/>
      <c r="AOA19" s="1"/>
      <c r="AOB19" s="1"/>
      <c r="AOC19" s="1"/>
      <c r="AOD19" s="1"/>
      <c r="AOE19" s="1"/>
      <c r="AOF19" s="1"/>
      <c r="AOG19" s="1"/>
      <c r="AOH19" s="1"/>
      <c r="AOI19" s="1"/>
      <c r="AOJ19" s="1"/>
      <c r="AOK19" s="1"/>
      <c r="AOL19" s="1"/>
      <c r="AOM19" s="1"/>
      <c r="AON19" s="1"/>
      <c r="AOO19" s="1"/>
      <c r="AOP19" s="1"/>
      <c r="AOQ19" s="1"/>
      <c r="AOR19" s="1"/>
      <c r="AOS19" s="1"/>
      <c r="AOT19" s="1"/>
      <c r="AOU19" s="1"/>
      <c r="AOV19" s="1"/>
      <c r="AOW19" s="1"/>
      <c r="AOX19" s="1"/>
      <c r="AOY19" s="1"/>
      <c r="AOZ19" s="1"/>
      <c r="APA19" s="1"/>
      <c r="APB19" s="1"/>
      <c r="APC19" s="1"/>
      <c r="APD19" s="1"/>
      <c r="APE19" s="1"/>
      <c r="APF19" s="1"/>
      <c r="APG19" s="1"/>
      <c r="APH19" s="1"/>
      <c r="API19" s="1"/>
      <c r="APJ19" s="1"/>
      <c r="APK19" s="1"/>
      <c r="APL19" s="1"/>
      <c r="APM19" s="1"/>
      <c r="APN19" s="1"/>
      <c r="APO19" s="1"/>
      <c r="APP19" s="1"/>
      <c r="APQ19" s="1"/>
      <c r="APR19" s="1"/>
      <c r="APS19" s="1"/>
      <c r="APT19" s="1"/>
      <c r="APU19" s="1"/>
      <c r="APV19" s="1"/>
      <c r="APW19" s="1"/>
      <c r="APX19" s="1"/>
      <c r="APY19" s="1"/>
      <c r="APZ19" s="1"/>
      <c r="AQA19" s="1"/>
      <c r="AQB19" s="1"/>
      <c r="AQC19" s="1"/>
      <c r="AQD19" s="1"/>
      <c r="AQE19" s="1"/>
      <c r="AQF19" s="1"/>
      <c r="AQG19" s="1"/>
      <c r="AQH19" s="1"/>
      <c r="AQI19" s="1"/>
      <c r="AQJ19" s="1"/>
      <c r="AQK19" s="1"/>
      <c r="AQL19" s="1"/>
      <c r="AQM19" s="1"/>
      <c r="AQN19" s="1"/>
      <c r="AQO19" s="1"/>
      <c r="AQP19" s="1"/>
      <c r="AQQ19" s="1"/>
      <c r="AQR19" s="1"/>
      <c r="AQS19" s="1"/>
      <c r="AQT19" s="1"/>
      <c r="AQU19" s="1"/>
      <c r="AQV19" s="1"/>
      <c r="AQW19" s="1"/>
      <c r="AQX19" s="1"/>
      <c r="AQY19" s="1"/>
      <c r="AQZ19" s="1"/>
      <c r="ARA19" s="1"/>
      <c r="ARB19" s="1"/>
      <c r="ARC19" s="1"/>
      <c r="ARD19" s="1"/>
      <c r="ARE19" s="1"/>
      <c r="ARF19" s="1"/>
      <c r="ARG19" s="1"/>
      <c r="ARH19" s="1"/>
      <c r="ARI19" s="1"/>
      <c r="ARJ19" s="1"/>
      <c r="ARK19" s="1"/>
      <c r="ARL19" s="1"/>
      <c r="ARM19" s="1"/>
      <c r="ARN19" s="1"/>
      <c r="ARO19" s="1"/>
      <c r="ARP19" s="1"/>
      <c r="ARQ19" s="1"/>
      <c r="ARR19" s="1"/>
      <c r="ARS19" s="1"/>
      <c r="ART19" s="1"/>
      <c r="ARU19" s="1"/>
      <c r="ARV19" s="1"/>
      <c r="ARW19" s="1"/>
      <c r="ARX19" s="1"/>
      <c r="ARY19" s="1"/>
      <c r="ARZ19" s="1"/>
      <c r="ASA19" s="1"/>
      <c r="ASB19" s="1"/>
      <c r="ASC19" s="1"/>
      <c r="ASD19" s="1"/>
      <c r="ASE19" s="1"/>
      <c r="ASF19" s="1"/>
      <c r="ASG19" s="1"/>
      <c r="ASH19" s="1"/>
      <c r="ASI19" s="1"/>
      <c r="ASJ19" s="1"/>
      <c r="ASK19" s="1"/>
      <c r="ASL19" s="1"/>
      <c r="ASM19" s="1"/>
      <c r="ASN19" s="1"/>
      <c r="ASO19" s="1"/>
      <c r="ASP19" s="1"/>
      <c r="ASQ19" s="1"/>
      <c r="ASR19" s="1"/>
      <c r="ASS19" s="1"/>
      <c r="AST19" s="1"/>
      <c r="ASU19" s="1"/>
      <c r="ASV19" s="1"/>
      <c r="ASW19" s="1"/>
      <c r="ASX19" s="1"/>
      <c r="ASY19" s="1"/>
      <c r="ASZ19" s="1"/>
      <c r="ATA19" s="1"/>
      <c r="ATB19" s="1"/>
      <c r="ATC19" s="1"/>
      <c r="ATD19" s="1"/>
      <c r="ATE19" s="1"/>
      <c r="ATF19" s="1"/>
      <c r="ATG19" s="1"/>
      <c r="ATH19" s="1"/>
      <c r="ATI19" s="1"/>
      <c r="ATJ19" s="1"/>
      <c r="ATK19" s="1"/>
      <c r="ATL19" s="1"/>
      <c r="ATM19" s="1"/>
      <c r="ATN19" s="1"/>
      <c r="ATO19" s="1"/>
      <c r="ATP19" s="1"/>
      <c r="ATQ19" s="1"/>
      <c r="ATR19" s="1"/>
      <c r="ATS19" s="1"/>
      <c r="ATT19" s="1"/>
      <c r="ATU19" s="1"/>
      <c r="ATV19" s="1"/>
      <c r="ATW19" s="1"/>
      <c r="ATX19" s="1"/>
      <c r="ATY19" s="1"/>
      <c r="ATZ19" s="1"/>
      <c r="AUA19" s="1"/>
      <c r="AUB19" s="1"/>
      <c r="AUC19" s="1"/>
      <c r="AUD19" s="1"/>
      <c r="AUE19" s="1"/>
      <c r="AUF19" s="1"/>
      <c r="AUG19" s="1"/>
      <c r="AUH19" s="1"/>
      <c r="AUI19" s="1"/>
      <c r="AUJ19" s="1"/>
      <c r="AUK19" s="1"/>
      <c r="AUL19" s="1"/>
      <c r="AUM19" s="1"/>
      <c r="AUN19" s="1"/>
      <c r="AUO19" s="1"/>
      <c r="AUP19" s="1"/>
      <c r="AUQ19" s="1"/>
      <c r="AUR19" s="1"/>
      <c r="AUS19" s="1"/>
      <c r="AUT19" s="1"/>
      <c r="AUU19" s="1"/>
      <c r="AUV19" s="1"/>
      <c r="AUW19" s="1"/>
      <c r="AUX19" s="1"/>
      <c r="AUY19" s="1"/>
      <c r="AUZ19" s="1"/>
      <c r="AVA19" s="1"/>
      <c r="AVB19" s="1"/>
      <c r="AVC19" s="1"/>
      <c r="AVD19" s="1"/>
      <c r="AVE19" s="1"/>
      <c r="AVF19" s="1"/>
      <c r="AVG19" s="1"/>
      <c r="AVH19" s="1"/>
      <c r="AVI19" s="1"/>
      <c r="AVJ19" s="1"/>
      <c r="AVK19" s="1"/>
      <c r="AVL19" s="1"/>
      <c r="AVM19" s="1"/>
      <c r="AVN19" s="1"/>
      <c r="AVO19" s="1"/>
      <c r="AVP19" s="1"/>
      <c r="AVQ19" s="1"/>
      <c r="AVR19" s="1"/>
      <c r="AVS19" s="1"/>
      <c r="AVT19" s="1"/>
      <c r="AVU19" s="1"/>
      <c r="AVV19" s="1"/>
      <c r="AVW19" s="1"/>
      <c r="AVX19" s="1"/>
      <c r="AVY19" s="1"/>
      <c r="AVZ19" s="1"/>
      <c r="AWA19" s="1"/>
      <c r="AWB19" s="1"/>
      <c r="AWC19" s="1"/>
      <c r="AWD19" s="1"/>
      <c r="AWE19" s="1"/>
      <c r="AWF19" s="1"/>
      <c r="AWG19" s="1"/>
      <c r="AWH19" s="1"/>
      <c r="AWI19" s="1"/>
      <c r="AWJ19" s="1"/>
      <c r="AWK19" s="1"/>
      <c r="AWL19" s="1"/>
      <c r="AWM19" s="1"/>
      <c r="AWN19" s="1"/>
      <c r="AWO19" s="1"/>
      <c r="AWP19" s="1"/>
      <c r="AWQ19" s="1"/>
      <c r="AWR19" s="1"/>
      <c r="AWS19" s="1"/>
      <c r="AWT19" s="1"/>
      <c r="AWU19" s="1"/>
      <c r="AWV19" s="1"/>
      <c r="AWW19" s="1"/>
      <c r="AWX19" s="1"/>
      <c r="AWY19" s="1"/>
      <c r="AWZ19" s="1"/>
      <c r="AXA19" s="1"/>
      <c r="AXB19" s="1"/>
      <c r="AXC19" s="1"/>
      <c r="AXD19" s="1"/>
      <c r="AXE19" s="1"/>
      <c r="AXF19" s="1"/>
      <c r="AXG19" s="1"/>
      <c r="AXH19" s="1"/>
      <c r="AXI19" s="1"/>
      <c r="AXJ19" s="1"/>
      <c r="AXK19" s="1"/>
      <c r="AXL19" s="1"/>
      <c r="AXM19" s="1"/>
      <c r="AXN19" s="1"/>
      <c r="AXO19" s="1"/>
      <c r="AXP19" s="1"/>
      <c r="AXQ19" s="1"/>
      <c r="AXR19" s="1"/>
      <c r="AXS19" s="1"/>
      <c r="AXT19" s="1"/>
      <c r="AXU19" s="1"/>
      <c r="AXV19" s="1"/>
      <c r="AXW19" s="1"/>
      <c r="AXX19" s="1"/>
      <c r="AXY19" s="1"/>
      <c r="AXZ19" s="1"/>
      <c r="AYA19" s="1"/>
      <c r="AYB19" s="1"/>
      <c r="AYC19" s="1"/>
      <c r="AYD19" s="1"/>
      <c r="AYE19" s="1"/>
      <c r="AYF19" s="1"/>
      <c r="AYG19" s="1"/>
      <c r="AYH19" s="1"/>
      <c r="AYI19" s="1"/>
      <c r="AYJ19" s="1"/>
      <c r="AYK19" s="1"/>
      <c r="AYL19" s="1"/>
      <c r="AYM19" s="1"/>
      <c r="AYN19" s="1"/>
      <c r="AYO19" s="1"/>
      <c r="AYP19" s="1"/>
      <c r="AYQ19" s="1"/>
      <c r="AYR19" s="1"/>
      <c r="AYS19" s="1"/>
      <c r="AYT19" s="1"/>
      <c r="AYU19" s="1"/>
      <c r="AYV19" s="1"/>
      <c r="AYW19" s="1"/>
      <c r="AYX19" s="1"/>
      <c r="AYY19" s="1"/>
      <c r="AYZ19" s="1"/>
      <c r="AZA19" s="1"/>
      <c r="AZB19" s="1"/>
      <c r="AZC19" s="1"/>
      <c r="AZD19" s="1"/>
      <c r="AZE19" s="1"/>
      <c r="AZF19" s="1"/>
      <c r="AZG19" s="1"/>
      <c r="AZH19" s="1"/>
      <c r="AZI19" s="1"/>
      <c r="AZJ19" s="1"/>
      <c r="AZK19" s="1"/>
      <c r="AZL19" s="1"/>
      <c r="AZM19" s="1"/>
      <c r="AZN19" s="1"/>
      <c r="AZO19" s="1"/>
      <c r="AZP19" s="1"/>
      <c r="AZQ19" s="1"/>
      <c r="AZR19" s="1"/>
      <c r="AZS19" s="1"/>
      <c r="AZT19" s="1"/>
      <c r="AZU19" s="1"/>
      <c r="AZV19" s="1"/>
      <c r="AZW19" s="1"/>
      <c r="AZX19" s="1"/>
      <c r="AZY19" s="1"/>
      <c r="AZZ19" s="1"/>
      <c r="BAA19" s="1"/>
      <c r="BAB19" s="1"/>
      <c r="BAC19" s="1"/>
      <c r="BAD19" s="1"/>
      <c r="BAE19" s="1"/>
      <c r="BAF19" s="1"/>
      <c r="BAG19" s="1"/>
      <c r="BAH19" s="1"/>
      <c r="BAI19" s="1"/>
      <c r="BAJ19" s="1"/>
      <c r="BAK19" s="1"/>
      <c r="BAL19" s="1"/>
      <c r="BAM19" s="1"/>
      <c r="BAN19" s="1"/>
      <c r="BAO19" s="1"/>
      <c r="BAP19" s="1"/>
      <c r="BAQ19" s="1"/>
      <c r="BAR19" s="1"/>
      <c r="BAS19" s="1"/>
      <c r="BAT19" s="1"/>
      <c r="BAU19" s="1"/>
      <c r="BAV19" s="1"/>
      <c r="BAW19" s="1"/>
      <c r="BAX19" s="1"/>
      <c r="BAY19" s="1"/>
      <c r="BAZ19" s="1"/>
      <c r="BBA19" s="1"/>
      <c r="BBB19" s="1"/>
      <c r="BBC19" s="1"/>
      <c r="BBD19" s="1"/>
      <c r="BBE19" s="1"/>
      <c r="BBF19" s="1"/>
      <c r="BBG19" s="1"/>
      <c r="BBH19" s="1"/>
      <c r="BBI19" s="1"/>
      <c r="BBJ19" s="1"/>
      <c r="BBK19" s="1"/>
      <c r="BBL19" s="1"/>
      <c r="BBM19" s="1"/>
      <c r="BBN19" s="1"/>
      <c r="BBO19" s="1"/>
      <c r="BBP19" s="1"/>
      <c r="BBQ19" s="1"/>
      <c r="BBR19" s="1"/>
      <c r="BBS19" s="1"/>
      <c r="BBT19" s="1"/>
      <c r="BBU19" s="1"/>
      <c r="BBV19" s="1"/>
      <c r="BBW19" s="1"/>
      <c r="BBX19" s="1"/>
      <c r="BBY19" s="1"/>
      <c r="BBZ19" s="1"/>
      <c r="BCA19" s="1"/>
      <c r="BCB19" s="1"/>
      <c r="BCC19" s="1"/>
      <c r="BCD19" s="1"/>
      <c r="BCE19" s="1"/>
      <c r="BCF19" s="1"/>
      <c r="BCG19" s="1"/>
    </row>
    <row r="20" spans="1:1437" ht="25.5" x14ac:dyDescent="0.25">
      <c r="A20" s="151"/>
      <c r="B20" s="13">
        <v>18</v>
      </c>
      <c r="C20" s="3" t="s">
        <v>140</v>
      </c>
      <c r="D20" s="3" t="s">
        <v>201</v>
      </c>
      <c r="E20" s="4" t="s">
        <v>202</v>
      </c>
      <c r="F20" s="4" t="s">
        <v>203</v>
      </c>
      <c r="G20" s="4" t="s">
        <v>204</v>
      </c>
      <c r="H20" s="4" t="s">
        <v>5</v>
      </c>
      <c r="I20" s="4" t="s">
        <v>205</v>
      </c>
      <c r="J20" s="4" t="s">
        <v>156</v>
      </c>
      <c r="K20" s="4" t="s">
        <v>312</v>
      </c>
      <c r="L20" s="5">
        <v>39808.28</v>
      </c>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c r="AML20" s="1"/>
      <c r="AMM20" s="1"/>
      <c r="AMN20" s="1"/>
      <c r="AMO20" s="1"/>
      <c r="AMP20" s="1"/>
      <c r="AMQ20" s="1"/>
      <c r="AMR20" s="1"/>
      <c r="AMS20" s="1"/>
      <c r="AMT20" s="1"/>
      <c r="AMU20" s="1"/>
      <c r="AMV20" s="1"/>
      <c r="AMW20" s="1"/>
      <c r="AMX20" s="1"/>
      <c r="AMY20" s="1"/>
      <c r="AMZ20" s="1"/>
      <c r="ANA20" s="1"/>
      <c r="ANB20" s="1"/>
      <c r="ANC20" s="1"/>
      <c r="AND20" s="1"/>
      <c r="ANE20" s="1"/>
      <c r="ANF20" s="1"/>
      <c r="ANG20" s="1"/>
      <c r="ANH20" s="1"/>
      <c r="ANI20" s="1"/>
      <c r="ANJ20" s="1"/>
      <c r="ANK20" s="1"/>
      <c r="ANL20" s="1"/>
      <c r="ANM20" s="1"/>
      <c r="ANN20" s="1"/>
      <c r="ANO20" s="1"/>
      <c r="ANP20" s="1"/>
      <c r="ANQ20" s="1"/>
      <c r="ANR20" s="1"/>
      <c r="ANS20" s="1"/>
      <c r="ANT20" s="1"/>
      <c r="ANU20" s="1"/>
      <c r="ANV20" s="1"/>
      <c r="ANW20" s="1"/>
      <c r="ANX20" s="1"/>
      <c r="ANY20" s="1"/>
      <c r="ANZ20" s="1"/>
      <c r="AOA20" s="1"/>
      <c r="AOB20" s="1"/>
      <c r="AOC20" s="1"/>
      <c r="AOD20" s="1"/>
      <c r="AOE20" s="1"/>
      <c r="AOF20" s="1"/>
      <c r="AOG20" s="1"/>
      <c r="AOH20" s="1"/>
      <c r="AOI20" s="1"/>
      <c r="AOJ20" s="1"/>
      <c r="AOK20" s="1"/>
      <c r="AOL20" s="1"/>
      <c r="AOM20" s="1"/>
      <c r="AON20" s="1"/>
      <c r="AOO20" s="1"/>
      <c r="AOP20" s="1"/>
      <c r="AOQ20" s="1"/>
      <c r="AOR20" s="1"/>
      <c r="AOS20" s="1"/>
      <c r="AOT20" s="1"/>
      <c r="AOU20" s="1"/>
      <c r="AOV20" s="1"/>
      <c r="AOW20" s="1"/>
      <c r="AOX20" s="1"/>
      <c r="AOY20" s="1"/>
      <c r="AOZ20" s="1"/>
      <c r="APA20" s="1"/>
      <c r="APB20" s="1"/>
      <c r="APC20" s="1"/>
      <c r="APD20" s="1"/>
      <c r="APE20" s="1"/>
      <c r="APF20" s="1"/>
      <c r="APG20" s="1"/>
      <c r="APH20" s="1"/>
      <c r="API20" s="1"/>
      <c r="APJ20" s="1"/>
      <c r="APK20" s="1"/>
      <c r="APL20" s="1"/>
      <c r="APM20" s="1"/>
      <c r="APN20" s="1"/>
      <c r="APO20" s="1"/>
      <c r="APP20" s="1"/>
      <c r="APQ20" s="1"/>
      <c r="APR20" s="1"/>
      <c r="APS20" s="1"/>
      <c r="APT20" s="1"/>
      <c r="APU20" s="1"/>
      <c r="APV20" s="1"/>
      <c r="APW20" s="1"/>
      <c r="APX20" s="1"/>
      <c r="APY20" s="1"/>
      <c r="APZ20" s="1"/>
      <c r="AQA20" s="1"/>
      <c r="AQB20" s="1"/>
      <c r="AQC20" s="1"/>
      <c r="AQD20" s="1"/>
      <c r="AQE20" s="1"/>
      <c r="AQF20" s="1"/>
      <c r="AQG20" s="1"/>
      <c r="AQH20" s="1"/>
      <c r="AQI20" s="1"/>
      <c r="AQJ20" s="1"/>
      <c r="AQK20" s="1"/>
      <c r="AQL20" s="1"/>
      <c r="AQM20" s="1"/>
      <c r="AQN20" s="1"/>
      <c r="AQO20" s="1"/>
      <c r="AQP20" s="1"/>
      <c r="AQQ20" s="1"/>
      <c r="AQR20" s="1"/>
      <c r="AQS20" s="1"/>
      <c r="AQT20" s="1"/>
      <c r="AQU20" s="1"/>
      <c r="AQV20" s="1"/>
      <c r="AQW20" s="1"/>
      <c r="AQX20" s="1"/>
      <c r="AQY20" s="1"/>
      <c r="AQZ20" s="1"/>
      <c r="ARA20" s="1"/>
      <c r="ARB20" s="1"/>
      <c r="ARC20" s="1"/>
      <c r="ARD20" s="1"/>
      <c r="ARE20" s="1"/>
      <c r="ARF20" s="1"/>
      <c r="ARG20" s="1"/>
      <c r="ARH20" s="1"/>
      <c r="ARI20" s="1"/>
      <c r="ARJ20" s="1"/>
      <c r="ARK20" s="1"/>
      <c r="ARL20" s="1"/>
      <c r="ARM20" s="1"/>
      <c r="ARN20" s="1"/>
      <c r="ARO20" s="1"/>
      <c r="ARP20" s="1"/>
      <c r="ARQ20" s="1"/>
      <c r="ARR20" s="1"/>
      <c r="ARS20" s="1"/>
      <c r="ART20" s="1"/>
      <c r="ARU20" s="1"/>
      <c r="ARV20" s="1"/>
      <c r="ARW20" s="1"/>
      <c r="ARX20" s="1"/>
      <c r="ARY20" s="1"/>
      <c r="ARZ20" s="1"/>
      <c r="ASA20" s="1"/>
      <c r="ASB20" s="1"/>
      <c r="ASC20" s="1"/>
      <c r="ASD20" s="1"/>
      <c r="ASE20" s="1"/>
      <c r="ASF20" s="1"/>
      <c r="ASG20" s="1"/>
      <c r="ASH20" s="1"/>
      <c r="ASI20" s="1"/>
      <c r="ASJ20" s="1"/>
      <c r="ASK20" s="1"/>
      <c r="ASL20" s="1"/>
      <c r="ASM20" s="1"/>
      <c r="ASN20" s="1"/>
      <c r="ASO20" s="1"/>
      <c r="ASP20" s="1"/>
      <c r="ASQ20" s="1"/>
      <c r="ASR20" s="1"/>
      <c r="ASS20" s="1"/>
      <c r="AST20" s="1"/>
      <c r="ASU20" s="1"/>
      <c r="ASV20" s="1"/>
      <c r="ASW20" s="1"/>
      <c r="ASX20" s="1"/>
      <c r="ASY20" s="1"/>
      <c r="ASZ20" s="1"/>
      <c r="ATA20" s="1"/>
      <c r="ATB20" s="1"/>
      <c r="ATC20" s="1"/>
      <c r="ATD20" s="1"/>
      <c r="ATE20" s="1"/>
      <c r="ATF20" s="1"/>
      <c r="ATG20" s="1"/>
      <c r="ATH20" s="1"/>
      <c r="ATI20" s="1"/>
      <c r="ATJ20" s="1"/>
      <c r="ATK20" s="1"/>
      <c r="ATL20" s="1"/>
      <c r="ATM20" s="1"/>
      <c r="ATN20" s="1"/>
      <c r="ATO20" s="1"/>
      <c r="ATP20" s="1"/>
      <c r="ATQ20" s="1"/>
      <c r="ATR20" s="1"/>
      <c r="ATS20" s="1"/>
      <c r="ATT20" s="1"/>
      <c r="ATU20" s="1"/>
      <c r="ATV20" s="1"/>
      <c r="ATW20" s="1"/>
      <c r="ATX20" s="1"/>
      <c r="ATY20" s="1"/>
      <c r="ATZ20" s="1"/>
      <c r="AUA20" s="1"/>
      <c r="AUB20" s="1"/>
      <c r="AUC20" s="1"/>
      <c r="AUD20" s="1"/>
      <c r="AUE20" s="1"/>
      <c r="AUF20" s="1"/>
      <c r="AUG20" s="1"/>
      <c r="AUH20" s="1"/>
      <c r="AUI20" s="1"/>
      <c r="AUJ20" s="1"/>
      <c r="AUK20" s="1"/>
      <c r="AUL20" s="1"/>
      <c r="AUM20" s="1"/>
      <c r="AUN20" s="1"/>
      <c r="AUO20" s="1"/>
      <c r="AUP20" s="1"/>
      <c r="AUQ20" s="1"/>
      <c r="AUR20" s="1"/>
      <c r="AUS20" s="1"/>
      <c r="AUT20" s="1"/>
      <c r="AUU20" s="1"/>
      <c r="AUV20" s="1"/>
      <c r="AUW20" s="1"/>
      <c r="AUX20" s="1"/>
      <c r="AUY20" s="1"/>
      <c r="AUZ20" s="1"/>
      <c r="AVA20" s="1"/>
      <c r="AVB20" s="1"/>
      <c r="AVC20" s="1"/>
      <c r="AVD20" s="1"/>
      <c r="AVE20" s="1"/>
      <c r="AVF20" s="1"/>
      <c r="AVG20" s="1"/>
      <c r="AVH20" s="1"/>
      <c r="AVI20" s="1"/>
      <c r="AVJ20" s="1"/>
      <c r="AVK20" s="1"/>
      <c r="AVL20" s="1"/>
      <c r="AVM20" s="1"/>
      <c r="AVN20" s="1"/>
      <c r="AVO20" s="1"/>
      <c r="AVP20" s="1"/>
      <c r="AVQ20" s="1"/>
      <c r="AVR20" s="1"/>
      <c r="AVS20" s="1"/>
      <c r="AVT20" s="1"/>
      <c r="AVU20" s="1"/>
      <c r="AVV20" s="1"/>
      <c r="AVW20" s="1"/>
      <c r="AVX20" s="1"/>
      <c r="AVY20" s="1"/>
      <c r="AVZ20" s="1"/>
      <c r="AWA20" s="1"/>
      <c r="AWB20" s="1"/>
      <c r="AWC20" s="1"/>
      <c r="AWD20" s="1"/>
      <c r="AWE20" s="1"/>
      <c r="AWF20" s="1"/>
      <c r="AWG20" s="1"/>
      <c r="AWH20" s="1"/>
      <c r="AWI20" s="1"/>
      <c r="AWJ20" s="1"/>
      <c r="AWK20" s="1"/>
      <c r="AWL20" s="1"/>
      <c r="AWM20" s="1"/>
      <c r="AWN20" s="1"/>
      <c r="AWO20" s="1"/>
      <c r="AWP20" s="1"/>
      <c r="AWQ20" s="1"/>
      <c r="AWR20" s="1"/>
      <c r="AWS20" s="1"/>
      <c r="AWT20" s="1"/>
      <c r="AWU20" s="1"/>
      <c r="AWV20" s="1"/>
      <c r="AWW20" s="1"/>
      <c r="AWX20" s="1"/>
      <c r="AWY20" s="1"/>
      <c r="AWZ20" s="1"/>
      <c r="AXA20" s="1"/>
      <c r="AXB20" s="1"/>
      <c r="AXC20" s="1"/>
      <c r="AXD20" s="1"/>
      <c r="AXE20" s="1"/>
      <c r="AXF20" s="1"/>
      <c r="AXG20" s="1"/>
      <c r="AXH20" s="1"/>
      <c r="AXI20" s="1"/>
      <c r="AXJ20" s="1"/>
      <c r="AXK20" s="1"/>
      <c r="AXL20" s="1"/>
      <c r="AXM20" s="1"/>
      <c r="AXN20" s="1"/>
      <c r="AXO20" s="1"/>
      <c r="AXP20" s="1"/>
      <c r="AXQ20" s="1"/>
      <c r="AXR20" s="1"/>
      <c r="AXS20" s="1"/>
      <c r="AXT20" s="1"/>
      <c r="AXU20" s="1"/>
      <c r="AXV20" s="1"/>
      <c r="AXW20" s="1"/>
      <c r="AXX20" s="1"/>
      <c r="AXY20" s="1"/>
      <c r="AXZ20" s="1"/>
      <c r="AYA20" s="1"/>
      <c r="AYB20" s="1"/>
      <c r="AYC20" s="1"/>
      <c r="AYD20" s="1"/>
      <c r="AYE20" s="1"/>
      <c r="AYF20" s="1"/>
      <c r="AYG20" s="1"/>
      <c r="AYH20" s="1"/>
      <c r="AYI20" s="1"/>
      <c r="AYJ20" s="1"/>
      <c r="AYK20" s="1"/>
      <c r="AYL20" s="1"/>
      <c r="AYM20" s="1"/>
      <c r="AYN20" s="1"/>
      <c r="AYO20" s="1"/>
      <c r="AYP20" s="1"/>
      <c r="AYQ20" s="1"/>
      <c r="AYR20" s="1"/>
      <c r="AYS20" s="1"/>
      <c r="AYT20" s="1"/>
      <c r="AYU20" s="1"/>
      <c r="AYV20" s="1"/>
      <c r="AYW20" s="1"/>
      <c r="AYX20" s="1"/>
      <c r="AYY20" s="1"/>
      <c r="AYZ20" s="1"/>
      <c r="AZA20" s="1"/>
      <c r="AZB20" s="1"/>
      <c r="AZC20" s="1"/>
      <c r="AZD20" s="1"/>
      <c r="AZE20" s="1"/>
      <c r="AZF20" s="1"/>
      <c r="AZG20" s="1"/>
      <c r="AZH20" s="1"/>
      <c r="AZI20" s="1"/>
      <c r="AZJ20" s="1"/>
      <c r="AZK20" s="1"/>
      <c r="AZL20" s="1"/>
      <c r="AZM20" s="1"/>
      <c r="AZN20" s="1"/>
      <c r="AZO20" s="1"/>
      <c r="AZP20" s="1"/>
      <c r="AZQ20" s="1"/>
      <c r="AZR20" s="1"/>
      <c r="AZS20" s="1"/>
      <c r="AZT20" s="1"/>
      <c r="AZU20" s="1"/>
      <c r="AZV20" s="1"/>
      <c r="AZW20" s="1"/>
      <c r="AZX20" s="1"/>
      <c r="AZY20" s="1"/>
      <c r="AZZ20" s="1"/>
      <c r="BAA20" s="1"/>
      <c r="BAB20" s="1"/>
      <c r="BAC20" s="1"/>
      <c r="BAD20" s="1"/>
      <c r="BAE20" s="1"/>
      <c r="BAF20" s="1"/>
      <c r="BAG20" s="1"/>
      <c r="BAH20" s="1"/>
      <c r="BAI20" s="1"/>
      <c r="BAJ20" s="1"/>
      <c r="BAK20" s="1"/>
      <c r="BAL20" s="1"/>
      <c r="BAM20" s="1"/>
      <c r="BAN20" s="1"/>
      <c r="BAO20" s="1"/>
      <c r="BAP20" s="1"/>
      <c r="BAQ20" s="1"/>
      <c r="BAR20" s="1"/>
      <c r="BAS20" s="1"/>
      <c r="BAT20" s="1"/>
      <c r="BAU20" s="1"/>
      <c r="BAV20" s="1"/>
      <c r="BAW20" s="1"/>
      <c r="BAX20" s="1"/>
      <c r="BAY20" s="1"/>
      <c r="BAZ20" s="1"/>
      <c r="BBA20" s="1"/>
      <c r="BBB20" s="1"/>
      <c r="BBC20" s="1"/>
      <c r="BBD20" s="1"/>
      <c r="BBE20" s="1"/>
      <c r="BBF20" s="1"/>
      <c r="BBG20" s="1"/>
      <c r="BBH20" s="1"/>
      <c r="BBI20" s="1"/>
      <c r="BBJ20" s="1"/>
      <c r="BBK20" s="1"/>
      <c r="BBL20" s="1"/>
      <c r="BBM20" s="1"/>
      <c r="BBN20" s="1"/>
      <c r="BBO20" s="1"/>
      <c r="BBP20" s="1"/>
      <c r="BBQ20" s="1"/>
      <c r="BBR20" s="1"/>
      <c r="BBS20" s="1"/>
      <c r="BBT20" s="1"/>
      <c r="BBU20" s="1"/>
      <c r="BBV20" s="1"/>
      <c r="BBW20" s="1"/>
      <c r="BBX20" s="1"/>
      <c r="BBY20" s="1"/>
      <c r="BBZ20" s="1"/>
      <c r="BCA20" s="1"/>
      <c r="BCB20" s="1"/>
      <c r="BCC20" s="1"/>
      <c r="BCD20" s="1"/>
      <c r="BCE20" s="1"/>
      <c r="BCF20" s="1"/>
      <c r="BCG20" s="1"/>
    </row>
    <row r="21" spans="1:1437" ht="38.25" x14ac:dyDescent="0.25">
      <c r="A21" s="151"/>
      <c r="B21" s="13">
        <v>19</v>
      </c>
      <c r="C21" s="3" t="s">
        <v>140</v>
      </c>
      <c r="D21" s="3" t="s">
        <v>206</v>
      </c>
      <c r="E21" s="4" t="s">
        <v>207</v>
      </c>
      <c r="F21" s="4" t="s">
        <v>208</v>
      </c>
      <c r="G21" s="4" t="s">
        <v>209</v>
      </c>
      <c r="H21" s="4" t="s">
        <v>5</v>
      </c>
      <c r="I21" s="4" t="s">
        <v>210</v>
      </c>
      <c r="J21" s="4" t="s">
        <v>196</v>
      </c>
      <c r="K21" s="4" t="s">
        <v>310</v>
      </c>
      <c r="L21" s="5">
        <v>19712.38</v>
      </c>
      <c r="M21" s="54"/>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c r="AML21" s="1"/>
      <c r="AMM21" s="1"/>
      <c r="AMN21" s="1"/>
      <c r="AMO21" s="1"/>
      <c r="AMP21" s="1"/>
      <c r="AMQ21" s="1"/>
      <c r="AMR21" s="1"/>
      <c r="AMS21" s="1"/>
      <c r="AMT21" s="1"/>
      <c r="AMU21" s="1"/>
      <c r="AMV21" s="1"/>
      <c r="AMW21" s="1"/>
      <c r="AMX21" s="1"/>
      <c r="AMY21" s="1"/>
      <c r="AMZ21" s="1"/>
      <c r="ANA21" s="1"/>
      <c r="ANB21" s="1"/>
      <c r="ANC21" s="1"/>
      <c r="AND21" s="1"/>
      <c r="ANE21" s="1"/>
      <c r="ANF21" s="1"/>
      <c r="ANG21" s="1"/>
      <c r="ANH21" s="1"/>
      <c r="ANI21" s="1"/>
      <c r="ANJ21" s="1"/>
      <c r="ANK21" s="1"/>
      <c r="ANL21" s="1"/>
      <c r="ANM21" s="1"/>
      <c r="ANN21" s="1"/>
      <c r="ANO21" s="1"/>
      <c r="ANP21" s="1"/>
      <c r="ANQ21" s="1"/>
      <c r="ANR21" s="1"/>
      <c r="ANS21" s="1"/>
      <c r="ANT21" s="1"/>
      <c r="ANU21" s="1"/>
      <c r="ANV21" s="1"/>
      <c r="ANW21" s="1"/>
      <c r="ANX21" s="1"/>
      <c r="ANY21" s="1"/>
      <c r="ANZ21" s="1"/>
      <c r="AOA21" s="1"/>
      <c r="AOB21" s="1"/>
      <c r="AOC21" s="1"/>
      <c r="AOD21" s="1"/>
      <c r="AOE21" s="1"/>
      <c r="AOF21" s="1"/>
      <c r="AOG21" s="1"/>
      <c r="AOH21" s="1"/>
      <c r="AOI21" s="1"/>
      <c r="AOJ21" s="1"/>
      <c r="AOK21" s="1"/>
      <c r="AOL21" s="1"/>
      <c r="AOM21" s="1"/>
      <c r="AON21" s="1"/>
      <c r="AOO21" s="1"/>
      <c r="AOP21" s="1"/>
      <c r="AOQ21" s="1"/>
      <c r="AOR21" s="1"/>
      <c r="AOS21" s="1"/>
      <c r="AOT21" s="1"/>
      <c r="AOU21" s="1"/>
      <c r="AOV21" s="1"/>
      <c r="AOW21" s="1"/>
      <c r="AOX21" s="1"/>
      <c r="AOY21" s="1"/>
      <c r="AOZ21" s="1"/>
      <c r="APA21" s="1"/>
      <c r="APB21" s="1"/>
      <c r="APC21" s="1"/>
      <c r="APD21" s="1"/>
      <c r="APE21" s="1"/>
      <c r="APF21" s="1"/>
      <c r="APG21" s="1"/>
      <c r="APH21" s="1"/>
      <c r="API21" s="1"/>
      <c r="APJ21" s="1"/>
      <c r="APK21" s="1"/>
      <c r="APL21" s="1"/>
      <c r="APM21" s="1"/>
      <c r="APN21" s="1"/>
      <c r="APO21" s="1"/>
      <c r="APP21" s="1"/>
      <c r="APQ21" s="1"/>
      <c r="APR21" s="1"/>
      <c r="APS21" s="1"/>
      <c r="APT21" s="1"/>
      <c r="APU21" s="1"/>
      <c r="APV21" s="1"/>
      <c r="APW21" s="1"/>
      <c r="APX21" s="1"/>
      <c r="APY21" s="1"/>
      <c r="APZ21" s="1"/>
      <c r="AQA21" s="1"/>
      <c r="AQB21" s="1"/>
      <c r="AQC21" s="1"/>
      <c r="AQD21" s="1"/>
      <c r="AQE21" s="1"/>
      <c r="AQF21" s="1"/>
      <c r="AQG21" s="1"/>
      <c r="AQH21" s="1"/>
      <c r="AQI21" s="1"/>
      <c r="AQJ21" s="1"/>
      <c r="AQK21" s="1"/>
      <c r="AQL21" s="1"/>
      <c r="AQM21" s="1"/>
      <c r="AQN21" s="1"/>
      <c r="AQO21" s="1"/>
      <c r="AQP21" s="1"/>
      <c r="AQQ21" s="1"/>
      <c r="AQR21" s="1"/>
      <c r="AQS21" s="1"/>
      <c r="AQT21" s="1"/>
      <c r="AQU21" s="1"/>
      <c r="AQV21" s="1"/>
      <c r="AQW21" s="1"/>
      <c r="AQX21" s="1"/>
      <c r="AQY21" s="1"/>
      <c r="AQZ21" s="1"/>
      <c r="ARA21" s="1"/>
      <c r="ARB21" s="1"/>
      <c r="ARC21" s="1"/>
      <c r="ARD21" s="1"/>
      <c r="ARE21" s="1"/>
      <c r="ARF21" s="1"/>
      <c r="ARG21" s="1"/>
      <c r="ARH21" s="1"/>
      <c r="ARI21" s="1"/>
      <c r="ARJ21" s="1"/>
      <c r="ARK21" s="1"/>
      <c r="ARL21" s="1"/>
      <c r="ARM21" s="1"/>
      <c r="ARN21" s="1"/>
      <c r="ARO21" s="1"/>
      <c r="ARP21" s="1"/>
      <c r="ARQ21" s="1"/>
      <c r="ARR21" s="1"/>
      <c r="ARS21" s="1"/>
      <c r="ART21" s="1"/>
      <c r="ARU21" s="1"/>
      <c r="ARV21" s="1"/>
      <c r="ARW21" s="1"/>
      <c r="ARX21" s="1"/>
      <c r="ARY21" s="1"/>
      <c r="ARZ21" s="1"/>
      <c r="ASA21" s="1"/>
      <c r="ASB21" s="1"/>
      <c r="ASC21" s="1"/>
      <c r="ASD21" s="1"/>
      <c r="ASE21" s="1"/>
      <c r="ASF21" s="1"/>
      <c r="ASG21" s="1"/>
      <c r="ASH21" s="1"/>
      <c r="ASI21" s="1"/>
      <c r="ASJ21" s="1"/>
      <c r="ASK21" s="1"/>
      <c r="ASL21" s="1"/>
      <c r="ASM21" s="1"/>
      <c r="ASN21" s="1"/>
      <c r="ASO21" s="1"/>
      <c r="ASP21" s="1"/>
      <c r="ASQ21" s="1"/>
      <c r="ASR21" s="1"/>
      <c r="ASS21" s="1"/>
      <c r="AST21" s="1"/>
      <c r="ASU21" s="1"/>
      <c r="ASV21" s="1"/>
      <c r="ASW21" s="1"/>
      <c r="ASX21" s="1"/>
      <c r="ASY21" s="1"/>
      <c r="ASZ21" s="1"/>
      <c r="ATA21" s="1"/>
      <c r="ATB21" s="1"/>
      <c r="ATC21" s="1"/>
      <c r="ATD21" s="1"/>
      <c r="ATE21" s="1"/>
      <c r="ATF21" s="1"/>
      <c r="ATG21" s="1"/>
      <c r="ATH21" s="1"/>
      <c r="ATI21" s="1"/>
      <c r="ATJ21" s="1"/>
      <c r="ATK21" s="1"/>
      <c r="ATL21" s="1"/>
      <c r="ATM21" s="1"/>
      <c r="ATN21" s="1"/>
      <c r="ATO21" s="1"/>
      <c r="ATP21" s="1"/>
      <c r="ATQ21" s="1"/>
      <c r="ATR21" s="1"/>
      <c r="ATS21" s="1"/>
      <c r="ATT21" s="1"/>
      <c r="ATU21" s="1"/>
      <c r="ATV21" s="1"/>
      <c r="ATW21" s="1"/>
      <c r="ATX21" s="1"/>
      <c r="ATY21" s="1"/>
      <c r="ATZ21" s="1"/>
      <c r="AUA21" s="1"/>
      <c r="AUB21" s="1"/>
      <c r="AUC21" s="1"/>
      <c r="AUD21" s="1"/>
      <c r="AUE21" s="1"/>
      <c r="AUF21" s="1"/>
      <c r="AUG21" s="1"/>
      <c r="AUH21" s="1"/>
      <c r="AUI21" s="1"/>
      <c r="AUJ21" s="1"/>
      <c r="AUK21" s="1"/>
      <c r="AUL21" s="1"/>
      <c r="AUM21" s="1"/>
      <c r="AUN21" s="1"/>
      <c r="AUO21" s="1"/>
      <c r="AUP21" s="1"/>
      <c r="AUQ21" s="1"/>
      <c r="AUR21" s="1"/>
      <c r="AUS21" s="1"/>
      <c r="AUT21" s="1"/>
      <c r="AUU21" s="1"/>
      <c r="AUV21" s="1"/>
      <c r="AUW21" s="1"/>
      <c r="AUX21" s="1"/>
      <c r="AUY21" s="1"/>
      <c r="AUZ21" s="1"/>
      <c r="AVA21" s="1"/>
      <c r="AVB21" s="1"/>
      <c r="AVC21" s="1"/>
      <c r="AVD21" s="1"/>
      <c r="AVE21" s="1"/>
      <c r="AVF21" s="1"/>
      <c r="AVG21" s="1"/>
      <c r="AVH21" s="1"/>
      <c r="AVI21" s="1"/>
      <c r="AVJ21" s="1"/>
      <c r="AVK21" s="1"/>
      <c r="AVL21" s="1"/>
      <c r="AVM21" s="1"/>
      <c r="AVN21" s="1"/>
      <c r="AVO21" s="1"/>
      <c r="AVP21" s="1"/>
      <c r="AVQ21" s="1"/>
      <c r="AVR21" s="1"/>
      <c r="AVS21" s="1"/>
      <c r="AVT21" s="1"/>
      <c r="AVU21" s="1"/>
      <c r="AVV21" s="1"/>
      <c r="AVW21" s="1"/>
      <c r="AVX21" s="1"/>
      <c r="AVY21" s="1"/>
      <c r="AVZ21" s="1"/>
      <c r="AWA21" s="1"/>
      <c r="AWB21" s="1"/>
      <c r="AWC21" s="1"/>
      <c r="AWD21" s="1"/>
      <c r="AWE21" s="1"/>
      <c r="AWF21" s="1"/>
      <c r="AWG21" s="1"/>
      <c r="AWH21" s="1"/>
      <c r="AWI21" s="1"/>
      <c r="AWJ21" s="1"/>
      <c r="AWK21" s="1"/>
      <c r="AWL21" s="1"/>
      <c r="AWM21" s="1"/>
      <c r="AWN21" s="1"/>
      <c r="AWO21" s="1"/>
      <c r="AWP21" s="1"/>
      <c r="AWQ21" s="1"/>
      <c r="AWR21" s="1"/>
      <c r="AWS21" s="1"/>
      <c r="AWT21" s="1"/>
      <c r="AWU21" s="1"/>
      <c r="AWV21" s="1"/>
      <c r="AWW21" s="1"/>
      <c r="AWX21" s="1"/>
      <c r="AWY21" s="1"/>
      <c r="AWZ21" s="1"/>
      <c r="AXA21" s="1"/>
      <c r="AXB21" s="1"/>
      <c r="AXC21" s="1"/>
      <c r="AXD21" s="1"/>
      <c r="AXE21" s="1"/>
      <c r="AXF21" s="1"/>
      <c r="AXG21" s="1"/>
      <c r="AXH21" s="1"/>
      <c r="AXI21" s="1"/>
      <c r="AXJ21" s="1"/>
      <c r="AXK21" s="1"/>
      <c r="AXL21" s="1"/>
      <c r="AXM21" s="1"/>
      <c r="AXN21" s="1"/>
      <c r="AXO21" s="1"/>
      <c r="AXP21" s="1"/>
      <c r="AXQ21" s="1"/>
      <c r="AXR21" s="1"/>
      <c r="AXS21" s="1"/>
      <c r="AXT21" s="1"/>
      <c r="AXU21" s="1"/>
      <c r="AXV21" s="1"/>
      <c r="AXW21" s="1"/>
      <c r="AXX21" s="1"/>
      <c r="AXY21" s="1"/>
      <c r="AXZ21" s="1"/>
      <c r="AYA21" s="1"/>
      <c r="AYB21" s="1"/>
      <c r="AYC21" s="1"/>
      <c r="AYD21" s="1"/>
      <c r="AYE21" s="1"/>
      <c r="AYF21" s="1"/>
      <c r="AYG21" s="1"/>
      <c r="AYH21" s="1"/>
      <c r="AYI21" s="1"/>
      <c r="AYJ21" s="1"/>
      <c r="AYK21" s="1"/>
      <c r="AYL21" s="1"/>
      <c r="AYM21" s="1"/>
      <c r="AYN21" s="1"/>
      <c r="AYO21" s="1"/>
      <c r="AYP21" s="1"/>
      <c r="AYQ21" s="1"/>
      <c r="AYR21" s="1"/>
      <c r="AYS21" s="1"/>
      <c r="AYT21" s="1"/>
      <c r="AYU21" s="1"/>
      <c r="AYV21" s="1"/>
      <c r="AYW21" s="1"/>
      <c r="AYX21" s="1"/>
      <c r="AYY21" s="1"/>
      <c r="AYZ21" s="1"/>
      <c r="AZA21" s="1"/>
      <c r="AZB21" s="1"/>
      <c r="AZC21" s="1"/>
      <c r="AZD21" s="1"/>
      <c r="AZE21" s="1"/>
      <c r="AZF21" s="1"/>
      <c r="AZG21" s="1"/>
      <c r="AZH21" s="1"/>
      <c r="AZI21" s="1"/>
      <c r="AZJ21" s="1"/>
      <c r="AZK21" s="1"/>
      <c r="AZL21" s="1"/>
      <c r="AZM21" s="1"/>
      <c r="AZN21" s="1"/>
      <c r="AZO21" s="1"/>
      <c r="AZP21" s="1"/>
      <c r="AZQ21" s="1"/>
      <c r="AZR21" s="1"/>
      <c r="AZS21" s="1"/>
      <c r="AZT21" s="1"/>
      <c r="AZU21" s="1"/>
      <c r="AZV21" s="1"/>
      <c r="AZW21" s="1"/>
      <c r="AZX21" s="1"/>
      <c r="AZY21" s="1"/>
      <c r="AZZ21" s="1"/>
      <c r="BAA21" s="1"/>
      <c r="BAB21" s="1"/>
      <c r="BAC21" s="1"/>
      <c r="BAD21" s="1"/>
      <c r="BAE21" s="1"/>
      <c r="BAF21" s="1"/>
      <c r="BAG21" s="1"/>
      <c r="BAH21" s="1"/>
      <c r="BAI21" s="1"/>
      <c r="BAJ21" s="1"/>
      <c r="BAK21" s="1"/>
      <c r="BAL21" s="1"/>
      <c r="BAM21" s="1"/>
      <c r="BAN21" s="1"/>
      <c r="BAO21" s="1"/>
      <c r="BAP21" s="1"/>
      <c r="BAQ21" s="1"/>
      <c r="BAR21" s="1"/>
      <c r="BAS21" s="1"/>
      <c r="BAT21" s="1"/>
      <c r="BAU21" s="1"/>
      <c r="BAV21" s="1"/>
      <c r="BAW21" s="1"/>
      <c r="BAX21" s="1"/>
      <c r="BAY21" s="1"/>
      <c r="BAZ21" s="1"/>
      <c r="BBA21" s="1"/>
      <c r="BBB21" s="1"/>
      <c r="BBC21" s="1"/>
      <c r="BBD21" s="1"/>
      <c r="BBE21" s="1"/>
      <c r="BBF21" s="1"/>
      <c r="BBG21" s="1"/>
      <c r="BBH21" s="1"/>
      <c r="BBI21" s="1"/>
      <c r="BBJ21" s="1"/>
      <c r="BBK21" s="1"/>
      <c r="BBL21" s="1"/>
      <c r="BBM21" s="1"/>
      <c r="BBN21" s="1"/>
      <c r="BBO21" s="1"/>
      <c r="BBP21" s="1"/>
      <c r="BBQ21" s="1"/>
      <c r="BBR21" s="1"/>
      <c r="BBS21" s="1"/>
      <c r="BBT21" s="1"/>
      <c r="BBU21" s="1"/>
      <c r="BBV21" s="1"/>
      <c r="BBW21" s="1"/>
      <c r="BBX21" s="1"/>
      <c r="BBY21" s="1"/>
      <c r="BBZ21" s="1"/>
      <c r="BCA21" s="1"/>
      <c r="BCB21" s="1"/>
      <c r="BCC21" s="1"/>
      <c r="BCD21" s="1"/>
      <c r="BCE21" s="1"/>
      <c r="BCF21" s="1"/>
      <c r="BCG21" s="1"/>
    </row>
    <row r="22" spans="1:1437" ht="25.5" x14ac:dyDescent="0.25">
      <c r="A22" s="151"/>
      <c r="B22" s="13">
        <v>20</v>
      </c>
      <c r="C22" s="6" t="s">
        <v>140</v>
      </c>
      <c r="D22" s="6" t="s">
        <v>190</v>
      </c>
      <c r="E22" s="7" t="s">
        <v>191</v>
      </c>
      <c r="F22" s="7"/>
      <c r="G22" s="7" t="s">
        <v>61</v>
      </c>
      <c r="H22" s="7" t="s">
        <v>18</v>
      </c>
      <c r="I22" s="7" t="s">
        <v>6</v>
      </c>
      <c r="J22" s="7" t="s">
        <v>67</v>
      </c>
      <c r="K22" s="7"/>
      <c r="L22" s="8">
        <v>8959.2000000000007</v>
      </c>
      <c r="M22" s="1" t="s">
        <v>318</v>
      </c>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c r="AML22" s="1"/>
      <c r="AMM22" s="1"/>
      <c r="AMN22" s="1"/>
      <c r="AMO22" s="1"/>
      <c r="AMP22" s="1"/>
      <c r="AMQ22" s="1"/>
      <c r="AMR22" s="1"/>
      <c r="AMS22" s="1"/>
      <c r="AMT22" s="1"/>
      <c r="AMU22" s="1"/>
      <c r="AMV22" s="1"/>
      <c r="AMW22" s="1"/>
      <c r="AMX22" s="1"/>
      <c r="AMY22" s="1"/>
      <c r="AMZ22" s="1"/>
      <c r="ANA22" s="1"/>
      <c r="ANB22" s="1"/>
      <c r="ANC22" s="1"/>
      <c r="AND22" s="1"/>
      <c r="ANE22" s="1"/>
      <c r="ANF22" s="1"/>
      <c r="ANG22" s="1"/>
      <c r="ANH22" s="1"/>
      <c r="ANI22" s="1"/>
      <c r="ANJ22" s="1"/>
      <c r="ANK22" s="1"/>
      <c r="ANL22" s="1"/>
      <c r="ANM22" s="1"/>
      <c r="ANN22" s="1"/>
      <c r="ANO22" s="1"/>
      <c r="ANP22" s="1"/>
      <c r="ANQ22" s="1"/>
      <c r="ANR22" s="1"/>
      <c r="ANS22" s="1"/>
      <c r="ANT22" s="1"/>
      <c r="ANU22" s="1"/>
      <c r="ANV22" s="1"/>
      <c r="ANW22" s="1"/>
      <c r="ANX22" s="1"/>
      <c r="ANY22" s="1"/>
      <c r="ANZ22" s="1"/>
      <c r="AOA22" s="1"/>
      <c r="AOB22" s="1"/>
      <c r="AOC22" s="1"/>
      <c r="AOD22" s="1"/>
      <c r="AOE22" s="1"/>
      <c r="AOF22" s="1"/>
      <c r="AOG22" s="1"/>
      <c r="AOH22" s="1"/>
      <c r="AOI22" s="1"/>
      <c r="AOJ22" s="1"/>
      <c r="AOK22" s="1"/>
      <c r="AOL22" s="1"/>
      <c r="AOM22" s="1"/>
      <c r="AON22" s="1"/>
      <c r="AOO22" s="1"/>
      <c r="AOP22" s="1"/>
      <c r="AOQ22" s="1"/>
      <c r="AOR22" s="1"/>
      <c r="AOS22" s="1"/>
      <c r="AOT22" s="1"/>
      <c r="AOU22" s="1"/>
      <c r="AOV22" s="1"/>
      <c r="AOW22" s="1"/>
      <c r="AOX22" s="1"/>
      <c r="AOY22" s="1"/>
      <c r="AOZ22" s="1"/>
      <c r="APA22" s="1"/>
      <c r="APB22" s="1"/>
      <c r="APC22" s="1"/>
      <c r="APD22" s="1"/>
      <c r="APE22" s="1"/>
      <c r="APF22" s="1"/>
      <c r="APG22" s="1"/>
      <c r="APH22" s="1"/>
      <c r="API22" s="1"/>
      <c r="APJ22" s="1"/>
      <c r="APK22" s="1"/>
      <c r="APL22" s="1"/>
      <c r="APM22" s="1"/>
      <c r="APN22" s="1"/>
      <c r="APO22" s="1"/>
      <c r="APP22" s="1"/>
      <c r="APQ22" s="1"/>
      <c r="APR22" s="1"/>
      <c r="APS22" s="1"/>
      <c r="APT22" s="1"/>
      <c r="APU22" s="1"/>
      <c r="APV22" s="1"/>
      <c r="APW22" s="1"/>
      <c r="APX22" s="1"/>
      <c r="APY22" s="1"/>
      <c r="APZ22" s="1"/>
      <c r="AQA22" s="1"/>
      <c r="AQB22" s="1"/>
      <c r="AQC22" s="1"/>
      <c r="AQD22" s="1"/>
      <c r="AQE22" s="1"/>
      <c r="AQF22" s="1"/>
      <c r="AQG22" s="1"/>
      <c r="AQH22" s="1"/>
      <c r="AQI22" s="1"/>
      <c r="AQJ22" s="1"/>
      <c r="AQK22" s="1"/>
      <c r="AQL22" s="1"/>
      <c r="AQM22" s="1"/>
      <c r="AQN22" s="1"/>
      <c r="AQO22" s="1"/>
      <c r="AQP22" s="1"/>
      <c r="AQQ22" s="1"/>
      <c r="AQR22" s="1"/>
      <c r="AQS22" s="1"/>
      <c r="AQT22" s="1"/>
      <c r="AQU22" s="1"/>
      <c r="AQV22" s="1"/>
      <c r="AQW22" s="1"/>
      <c r="AQX22" s="1"/>
      <c r="AQY22" s="1"/>
      <c r="AQZ22" s="1"/>
      <c r="ARA22" s="1"/>
      <c r="ARB22" s="1"/>
      <c r="ARC22" s="1"/>
      <c r="ARD22" s="1"/>
      <c r="ARE22" s="1"/>
      <c r="ARF22" s="1"/>
      <c r="ARG22" s="1"/>
      <c r="ARH22" s="1"/>
      <c r="ARI22" s="1"/>
      <c r="ARJ22" s="1"/>
      <c r="ARK22" s="1"/>
      <c r="ARL22" s="1"/>
      <c r="ARM22" s="1"/>
      <c r="ARN22" s="1"/>
      <c r="ARO22" s="1"/>
      <c r="ARP22" s="1"/>
      <c r="ARQ22" s="1"/>
      <c r="ARR22" s="1"/>
      <c r="ARS22" s="1"/>
      <c r="ART22" s="1"/>
      <c r="ARU22" s="1"/>
      <c r="ARV22" s="1"/>
      <c r="ARW22" s="1"/>
      <c r="ARX22" s="1"/>
      <c r="ARY22" s="1"/>
      <c r="ARZ22" s="1"/>
      <c r="ASA22" s="1"/>
      <c r="ASB22" s="1"/>
      <c r="ASC22" s="1"/>
      <c r="ASD22" s="1"/>
      <c r="ASE22" s="1"/>
      <c r="ASF22" s="1"/>
      <c r="ASG22" s="1"/>
      <c r="ASH22" s="1"/>
      <c r="ASI22" s="1"/>
      <c r="ASJ22" s="1"/>
      <c r="ASK22" s="1"/>
      <c r="ASL22" s="1"/>
      <c r="ASM22" s="1"/>
      <c r="ASN22" s="1"/>
      <c r="ASO22" s="1"/>
      <c r="ASP22" s="1"/>
      <c r="ASQ22" s="1"/>
      <c r="ASR22" s="1"/>
      <c r="ASS22" s="1"/>
      <c r="AST22" s="1"/>
      <c r="ASU22" s="1"/>
      <c r="ASV22" s="1"/>
      <c r="ASW22" s="1"/>
      <c r="ASX22" s="1"/>
      <c r="ASY22" s="1"/>
      <c r="ASZ22" s="1"/>
      <c r="ATA22" s="1"/>
      <c r="ATB22" s="1"/>
      <c r="ATC22" s="1"/>
      <c r="ATD22" s="1"/>
      <c r="ATE22" s="1"/>
      <c r="ATF22" s="1"/>
      <c r="ATG22" s="1"/>
      <c r="ATH22" s="1"/>
      <c r="ATI22" s="1"/>
      <c r="ATJ22" s="1"/>
      <c r="ATK22" s="1"/>
      <c r="ATL22" s="1"/>
      <c r="ATM22" s="1"/>
      <c r="ATN22" s="1"/>
      <c r="ATO22" s="1"/>
      <c r="ATP22" s="1"/>
      <c r="ATQ22" s="1"/>
      <c r="ATR22" s="1"/>
      <c r="ATS22" s="1"/>
      <c r="ATT22" s="1"/>
      <c r="ATU22" s="1"/>
      <c r="ATV22" s="1"/>
      <c r="ATW22" s="1"/>
      <c r="ATX22" s="1"/>
      <c r="ATY22" s="1"/>
      <c r="ATZ22" s="1"/>
      <c r="AUA22" s="1"/>
      <c r="AUB22" s="1"/>
      <c r="AUC22" s="1"/>
      <c r="AUD22" s="1"/>
      <c r="AUE22" s="1"/>
      <c r="AUF22" s="1"/>
      <c r="AUG22" s="1"/>
      <c r="AUH22" s="1"/>
      <c r="AUI22" s="1"/>
      <c r="AUJ22" s="1"/>
      <c r="AUK22" s="1"/>
      <c r="AUL22" s="1"/>
      <c r="AUM22" s="1"/>
      <c r="AUN22" s="1"/>
      <c r="AUO22" s="1"/>
      <c r="AUP22" s="1"/>
      <c r="AUQ22" s="1"/>
      <c r="AUR22" s="1"/>
      <c r="AUS22" s="1"/>
      <c r="AUT22" s="1"/>
      <c r="AUU22" s="1"/>
      <c r="AUV22" s="1"/>
      <c r="AUW22" s="1"/>
      <c r="AUX22" s="1"/>
      <c r="AUY22" s="1"/>
      <c r="AUZ22" s="1"/>
      <c r="AVA22" s="1"/>
      <c r="AVB22" s="1"/>
      <c r="AVC22" s="1"/>
      <c r="AVD22" s="1"/>
      <c r="AVE22" s="1"/>
      <c r="AVF22" s="1"/>
      <c r="AVG22" s="1"/>
      <c r="AVH22" s="1"/>
      <c r="AVI22" s="1"/>
      <c r="AVJ22" s="1"/>
      <c r="AVK22" s="1"/>
      <c r="AVL22" s="1"/>
      <c r="AVM22" s="1"/>
      <c r="AVN22" s="1"/>
      <c r="AVO22" s="1"/>
      <c r="AVP22" s="1"/>
      <c r="AVQ22" s="1"/>
      <c r="AVR22" s="1"/>
      <c r="AVS22" s="1"/>
      <c r="AVT22" s="1"/>
      <c r="AVU22" s="1"/>
      <c r="AVV22" s="1"/>
      <c r="AVW22" s="1"/>
      <c r="AVX22" s="1"/>
      <c r="AVY22" s="1"/>
      <c r="AVZ22" s="1"/>
      <c r="AWA22" s="1"/>
      <c r="AWB22" s="1"/>
      <c r="AWC22" s="1"/>
      <c r="AWD22" s="1"/>
      <c r="AWE22" s="1"/>
      <c r="AWF22" s="1"/>
      <c r="AWG22" s="1"/>
      <c r="AWH22" s="1"/>
      <c r="AWI22" s="1"/>
      <c r="AWJ22" s="1"/>
      <c r="AWK22" s="1"/>
      <c r="AWL22" s="1"/>
      <c r="AWM22" s="1"/>
      <c r="AWN22" s="1"/>
      <c r="AWO22" s="1"/>
      <c r="AWP22" s="1"/>
      <c r="AWQ22" s="1"/>
      <c r="AWR22" s="1"/>
      <c r="AWS22" s="1"/>
      <c r="AWT22" s="1"/>
      <c r="AWU22" s="1"/>
      <c r="AWV22" s="1"/>
      <c r="AWW22" s="1"/>
      <c r="AWX22" s="1"/>
      <c r="AWY22" s="1"/>
      <c r="AWZ22" s="1"/>
      <c r="AXA22" s="1"/>
      <c r="AXB22" s="1"/>
      <c r="AXC22" s="1"/>
      <c r="AXD22" s="1"/>
      <c r="AXE22" s="1"/>
      <c r="AXF22" s="1"/>
      <c r="AXG22" s="1"/>
      <c r="AXH22" s="1"/>
      <c r="AXI22" s="1"/>
      <c r="AXJ22" s="1"/>
      <c r="AXK22" s="1"/>
      <c r="AXL22" s="1"/>
      <c r="AXM22" s="1"/>
      <c r="AXN22" s="1"/>
      <c r="AXO22" s="1"/>
      <c r="AXP22" s="1"/>
      <c r="AXQ22" s="1"/>
      <c r="AXR22" s="1"/>
      <c r="AXS22" s="1"/>
      <c r="AXT22" s="1"/>
      <c r="AXU22" s="1"/>
      <c r="AXV22" s="1"/>
      <c r="AXW22" s="1"/>
      <c r="AXX22" s="1"/>
      <c r="AXY22" s="1"/>
      <c r="AXZ22" s="1"/>
      <c r="AYA22" s="1"/>
      <c r="AYB22" s="1"/>
      <c r="AYC22" s="1"/>
      <c r="AYD22" s="1"/>
      <c r="AYE22" s="1"/>
      <c r="AYF22" s="1"/>
      <c r="AYG22" s="1"/>
      <c r="AYH22" s="1"/>
      <c r="AYI22" s="1"/>
      <c r="AYJ22" s="1"/>
      <c r="AYK22" s="1"/>
      <c r="AYL22" s="1"/>
      <c r="AYM22" s="1"/>
      <c r="AYN22" s="1"/>
      <c r="AYO22" s="1"/>
      <c r="AYP22" s="1"/>
      <c r="AYQ22" s="1"/>
      <c r="AYR22" s="1"/>
      <c r="AYS22" s="1"/>
      <c r="AYT22" s="1"/>
      <c r="AYU22" s="1"/>
      <c r="AYV22" s="1"/>
      <c r="AYW22" s="1"/>
      <c r="AYX22" s="1"/>
      <c r="AYY22" s="1"/>
      <c r="AYZ22" s="1"/>
      <c r="AZA22" s="1"/>
      <c r="AZB22" s="1"/>
      <c r="AZC22" s="1"/>
      <c r="AZD22" s="1"/>
      <c r="AZE22" s="1"/>
      <c r="AZF22" s="1"/>
      <c r="AZG22" s="1"/>
      <c r="AZH22" s="1"/>
      <c r="AZI22" s="1"/>
      <c r="AZJ22" s="1"/>
      <c r="AZK22" s="1"/>
      <c r="AZL22" s="1"/>
      <c r="AZM22" s="1"/>
      <c r="AZN22" s="1"/>
      <c r="AZO22" s="1"/>
      <c r="AZP22" s="1"/>
      <c r="AZQ22" s="1"/>
      <c r="AZR22" s="1"/>
      <c r="AZS22" s="1"/>
      <c r="AZT22" s="1"/>
      <c r="AZU22" s="1"/>
      <c r="AZV22" s="1"/>
      <c r="AZW22" s="1"/>
      <c r="AZX22" s="1"/>
      <c r="AZY22" s="1"/>
      <c r="AZZ22" s="1"/>
      <c r="BAA22" s="1"/>
      <c r="BAB22" s="1"/>
      <c r="BAC22" s="1"/>
      <c r="BAD22" s="1"/>
      <c r="BAE22" s="1"/>
      <c r="BAF22" s="1"/>
      <c r="BAG22" s="1"/>
      <c r="BAH22" s="1"/>
      <c r="BAI22" s="1"/>
      <c r="BAJ22" s="1"/>
      <c r="BAK22" s="1"/>
      <c r="BAL22" s="1"/>
      <c r="BAM22" s="1"/>
      <c r="BAN22" s="1"/>
      <c r="BAO22" s="1"/>
      <c r="BAP22" s="1"/>
      <c r="BAQ22" s="1"/>
      <c r="BAR22" s="1"/>
      <c r="BAS22" s="1"/>
      <c r="BAT22" s="1"/>
      <c r="BAU22" s="1"/>
      <c r="BAV22" s="1"/>
      <c r="BAW22" s="1"/>
      <c r="BAX22" s="1"/>
      <c r="BAY22" s="1"/>
      <c r="BAZ22" s="1"/>
      <c r="BBA22" s="1"/>
      <c r="BBB22" s="1"/>
      <c r="BBC22" s="1"/>
      <c r="BBD22" s="1"/>
      <c r="BBE22" s="1"/>
      <c r="BBF22" s="1"/>
      <c r="BBG22" s="1"/>
      <c r="BBH22" s="1"/>
      <c r="BBI22" s="1"/>
      <c r="BBJ22" s="1"/>
      <c r="BBK22" s="1"/>
      <c r="BBL22" s="1"/>
      <c r="BBM22" s="1"/>
      <c r="BBN22" s="1"/>
      <c r="BBO22" s="1"/>
      <c r="BBP22" s="1"/>
      <c r="BBQ22" s="1"/>
      <c r="BBR22" s="1"/>
      <c r="BBS22" s="1"/>
      <c r="BBT22" s="1"/>
      <c r="BBU22" s="1"/>
      <c r="BBV22" s="1"/>
      <c r="BBW22" s="1"/>
      <c r="BBX22" s="1"/>
      <c r="BBY22" s="1"/>
      <c r="BBZ22" s="1"/>
      <c r="BCA22" s="1"/>
      <c r="BCB22" s="1"/>
      <c r="BCC22" s="1"/>
      <c r="BCD22" s="1"/>
      <c r="BCE22" s="1"/>
      <c r="BCF22" s="1"/>
      <c r="BCG22" s="1"/>
    </row>
    <row r="23" spans="1:1437" ht="38.25" x14ac:dyDescent="0.25">
      <c r="A23" s="151"/>
      <c r="B23" s="13">
        <v>21</v>
      </c>
      <c r="C23" s="3" t="s">
        <v>140</v>
      </c>
      <c r="D23" s="3" t="s">
        <v>211</v>
      </c>
      <c r="E23" s="4" t="s">
        <v>212</v>
      </c>
      <c r="F23" s="4" t="s">
        <v>213</v>
      </c>
      <c r="G23" s="4" t="s">
        <v>99</v>
      </c>
      <c r="H23" s="4" t="s">
        <v>5</v>
      </c>
      <c r="I23" s="4" t="s">
        <v>6</v>
      </c>
      <c r="J23" s="4" t="s">
        <v>214</v>
      </c>
      <c r="K23" s="4" t="s">
        <v>303</v>
      </c>
      <c r="L23" s="5">
        <v>59280</v>
      </c>
      <c r="M23" s="54"/>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c r="AML23" s="1"/>
      <c r="AMM23" s="1"/>
      <c r="AMN23" s="1"/>
      <c r="AMO23" s="1"/>
      <c r="AMP23" s="1"/>
      <c r="AMQ23" s="1"/>
      <c r="AMR23" s="1"/>
      <c r="AMS23" s="1"/>
      <c r="AMT23" s="1"/>
      <c r="AMU23" s="1"/>
      <c r="AMV23" s="1"/>
      <c r="AMW23" s="1"/>
      <c r="AMX23" s="1"/>
      <c r="AMY23" s="1"/>
      <c r="AMZ23" s="1"/>
      <c r="ANA23" s="1"/>
      <c r="ANB23" s="1"/>
      <c r="ANC23" s="1"/>
      <c r="AND23" s="1"/>
      <c r="ANE23" s="1"/>
      <c r="ANF23" s="1"/>
      <c r="ANG23" s="1"/>
      <c r="ANH23" s="1"/>
      <c r="ANI23" s="1"/>
      <c r="ANJ23" s="1"/>
      <c r="ANK23" s="1"/>
      <c r="ANL23" s="1"/>
      <c r="ANM23" s="1"/>
      <c r="ANN23" s="1"/>
      <c r="ANO23" s="1"/>
      <c r="ANP23" s="1"/>
      <c r="ANQ23" s="1"/>
      <c r="ANR23" s="1"/>
      <c r="ANS23" s="1"/>
      <c r="ANT23" s="1"/>
      <c r="ANU23" s="1"/>
      <c r="ANV23" s="1"/>
      <c r="ANW23" s="1"/>
      <c r="ANX23" s="1"/>
      <c r="ANY23" s="1"/>
      <c r="ANZ23" s="1"/>
      <c r="AOA23" s="1"/>
      <c r="AOB23" s="1"/>
      <c r="AOC23" s="1"/>
      <c r="AOD23" s="1"/>
      <c r="AOE23" s="1"/>
      <c r="AOF23" s="1"/>
      <c r="AOG23" s="1"/>
      <c r="AOH23" s="1"/>
      <c r="AOI23" s="1"/>
      <c r="AOJ23" s="1"/>
      <c r="AOK23" s="1"/>
      <c r="AOL23" s="1"/>
      <c r="AOM23" s="1"/>
      <c r="AON23" s="1"/>
      <c r="AOO23" s="1"/>
      <c r="AOP23" s="1"/>
      <c r="AOQ23" s="1"/>
      <c r="AOR23" s="1"/>
      <c r="AOS23" s="1"/>
      <c r="AOT23" s="1"/>
      <c r="AOU23" s="1"/>
      <c r="AOV23" s="1"/>
      <c r="AOW23" s="1"/>
      <c r="AOX23" s="1"/>
      <c r="AOY23" s="1"/>
      <c r="AOZ23" s="1"/>
      <c r="APA23" s="1"/>
      <c r="APB23" s="1"/>
      <c r="APC23" s="1"/>
      <c r="APD23" s="1"/>
      <c r="APE23" s="1"/>
      <c r="APF23" s="1"/>
      <c r="APG23" s="1"/>
      <c r="APH23" s="1"/>
      <c r="API23" s="1"/>
      <c r="APJ23" s="1"/>
      <c r="APK23" s="1"/>
      <c r="APL23" s="1"/>
      <c r="APM23" s="1"/>
      <c r="APN23" s="1"/>
      <c r="APO23" s="1"/>
      <c r="APP23" s="1"/>
      <c r="APQ23" s="1"/>
      <c r="APR23" s="1"/>
      <c r="APS23" s="1"/>
      <c r="APT23" s="1"/>
      <c r="APU23" s="1"/>
      <c r="APV23" s="1"/>
      <c r="APW23" s="1"/>
      <c r="APX23" s="1"/>
      <c r="APY23" s="1"/>
      <c r="APZ23" s="1"/>
      <c r="AQA23" s="1"/>
      <c r="AQB23" s="1"/>
      <c r="AQC23" s="1"/>
      <c r="AQD23" s="1"/>
      <c r="AQE23" s="1"/>
      <c r="AQF23" s="1"/>
      <c r="AQG23" s="1"/>
      <c r="AQH23" s="1"/>
      <c r="AQI23" s="1"/>
      <c r="AQJ23" s="1"/>
      <c r="AQK23" s="1"/>
      <c r="AQL23" s="1"/>
      <c r="AQM23" s="1"/>
      <c r="AQN23" s="1"/>
      <c r="AQO23" s="1"/>
      <c r="AQP23" s="1"/>
      <c r="AQQ23" s="1"/>
      <c r="AQR23" s="1"/>
      <c r="AQS23" s="1"/>
      <c r="AQT23" s="1"/>
      <c r="AQU23" s="1"/>
      <c r="AQV23" s="1"/>
      <c r="AQW23" s="1"/>
      <c r="AQX23" s="1"/>
      <c r="AQY23" s="1"/>
      <c r="AQZ23" s="1"/>
      <c r="ARA23" s="1"/>
      <c r="ARB23" s="1"/>
      <c r="ARC23" s="1"/>
      <c r="ARD23" s="1"/>
      <c r="ARE23" s="1"/>
      <c r="ARF23" s="1"/>
      <c r="ARG23" s="1"/>
      <c r="ARH23" s="1"/>
      <c r="ARI23" s="1"/>
      <c r="ARJ23" s="1"/>
      <c r="ARK23" s="1"/>
      <c r="ARL23" s="1"/>
      <c r="ARM23" s="1"/>
      <c r="ARN23" s="1"/>
      <c r="ARO23" s="1"/>
      <c r="ARP23" s="1"/>
      <c r="ARQ23" s="1"/>
      <c r="ARR23" s="1"/>
      <c r="ARS23" s="1"/>
      <c r="ART23" s="1"/>
      <c r="ARU23" s="1"/>
      <c r="ARV23" s="1"/>
      <c r="ARW23" s="1"/>
      <c r="ARX23" s="1"/>
      <c r="ARY23" s="1"/>
      <c r="ARZ23" s="1"/>
      <c r="ASA23" s="1"/>
      <c r="ASB23" s="1"/>
      <c r="ASC23" s="1"/>
      <c r="ASD23" s="1"/>
      <c r="ASE23" s="1"/>
      <c r="ASF23" s="1"/>
      <c r="ASG23" s="1"/>
      <c r="ASH23" s="1"/>
      <c r="ASI23" s="1"/>
      <c r="ASJ23" s="1"/>
      <c r="ASK23" s="1"/>
      <c r="ASL23" s="1"/>
      <c r="ASM23" s="1"/>
      <c r="ASN23" s="1"/>
      <c r="ASO23" s="1"/>
      <c r="ASP23" s="1"/>
      <c r="ASQ23" s="1"/>
      <c r="ASR23" s="1"/>
      <c r="ASS23" s="1"/>
      <c r="AST23" s="1"/>
      <c r="ASU23" s="1"/>
      <c r="ASV23" s="1"/>
      <c r="ASW23" s="1"/>
      <c r="ASX23" s="1"/>
      <c r="ASY23" s="1"/>
      <c r="ASZ23" s="1"/>
      <c r="ATA23" s="1"/>
      <c r="ATB23" s="1"/>
      <c r="ATC23" s="1"/>
      <c r="ATD23" s="1"/>
      <c r="ATE23" s="1"/>
      <c r="ATF23" s="1"/>
      <c r="ATG23" s="1"/>
      <c r="ATH23" s="1"/>
      <c r="ATI23" s="1"/>
      <c r="ATJ23" s="1"/>
      <c r="ATK23" s="1"/>
      <c r="ATL23" s="1"/>
      <c r="ATM23" s="1"/>
      <c r="ATN23" s="1"/>
      <c r="ATO23" s="1"/>
      <c r="ATP23" s="1"/>
      <c r="ATQ23" s="1"/>
      <c r="ATR23" s="1"/>
      <c r="ATS23" s="1"/>
      <c r="ATT23" s="1"/>
      <c r="ATU23" s="1"/>
      <c r="ATV23" s="1"/>
      <c r="ATW23" s="1"/>
      <c r="ATX23" s="1"/>
      <c r="ATY23" s="1"/>
      <c r="ATZ23" s="1"/>
      <c r="AUA23" s="1"/>
      <c r="AUB23" s="1"/>
      <c r="AUC23" s="1"/>
      <c r="AUD23" s="1"/>
      <c r="AUE23" s="1"/>
      <c r="AUF23" s="1"/>
      <c r="AUG23" s="1"/>
      <c r="AUH23" s="1"/>
      <c r="AUI23" s="1"/>
      <c r="AUJ23" s="1"/>
      <c r="AUK23" s="1"/>
      <c r="AUL23" s="1"/>
      <c r="AUM23" s="1"/>
      <c r="AUN23" s="1"/>
      <c r="AUO23" s="1"/>
      <c r="AUP23" s="1"/>
      <c r="AUQ23" s="1"/>
      <c r="AUR23" s="1"/>
      <c r="AUS23" s="1"/>
      <c r="AUT23" s="1"/>
      <c r="AUU23" s="1"/>
      <c r="AUV23" s="1"/>
      <c r="AUW23" s="1"/>
      <c r="AUX23" s="1"/>
      <c r="AUY23" s="1"/>
      <c r="AUZ23" s="1"/>
      <c r="AVA23" s="1"/>
      <c r="AVB23" s="1"/>
      <c r="AVC23" s="1"/>
      <c r="AVD23" s="1"/>
      <c r="AVE23" s="1"/>
      <c r="AVF23" s="1"/>
      <c r="AVG23" s="1"/>
      <c r="AVH23" s="1"/>
      <c r="AVI23" s="1"/>
      <c r="AVJ23" s="1"/>
      <c r="AVK23" s="1"/>
      <c r="AVL23" s="1"/>
      <c r="AVM23" s="1"/>
      <c r="AVN23" s="1"/>
      <c r="AVO23" s="1"/>
      <c r="AVP23" s="1"/>
      <c r="AVQ23" s="1"/>
      <c r="AVR23" s="1"/>
      <c r="AVS23" s="1"/>
      <c r="AVT23" s="1"/>
      <c r="AVU23" s="1"/>
      <c r="AVV23" s="1"/>
      <c r="AVW23" s="1"/>
      <c r="AVX23" s="1"/>
      <c r="AVY23" s="1"/>
      <c r="AVZ23" s="1"/>
      <c r="AWA23" s="1"/>
      <c r="AWB23" s="1"/>
      <c r="AWC23" s="1"/>
      <c r="AWD23" s="1"/>
      <c r="AWE23" s="1"/>
      <c r="AWF23" s="1"/>
      <c r="AWG23" s="1"/>
      <c r="AWH23" s="1"/>
      <c r="AWI23" s="1"/>
      <c r="AWJ23" s="1"/>
      <c r="AWK23" s="1"/>
      <c r="AWL23" s="1"/>
      <c r="AWM23" s="1"/>
      <c r="AWN23" s="1"/>
      <c r="AWO23" s="1"/>
      <c r="AWP23" s="1"/>
      <c r="AWQ23" s="1"/>
      <c r="AWR23" s="1"/>
      <c r="AWS23" s="1"/>
      <c r="AWT23" s="1"/>
      <c r="AWU23" s="1"/>
      <c r="AWV23" s="1"/>
      <c r="AWW23" s="1"/>
      <c r="AWX23" s="1"/>
      <c r="AWY23" s="1"/>
      <c r="AWZ23" s="1"/>
      <c r="AXA23" s="1"/>
      <c r="AXB23" s="1"/>
      <c r="AXC23" s="1"/>
      <c r="AXD23" s="1"/>
      <c r="AXE23" s="1"/>
      <c r="AXF23" s="1"/>
      <c r="AXG23" s="1"/>
      <c r="AXH23" s="1"/>
      <c r="AXI23" s="1"/>
      <c r="AXJ23" s="1"/>
      <c r="AXK23" s="1"/>
      <c r="AXL23" s="1"/>
      <c r="AXM23" s="1"/>
      <c r="AXN23" s="1"/>
      <c r="AXO23" s="1"/>
      <c r="AXP23" s="1"/>
      <c r="AXQ23" s="1"/>
      <c r="AXR23" s="1"/>
      <c r="AXS23" s="1"/>
      <c r="AXT23" s="1"/>
      <c r="AXU23" s="1"/>
      <c r="AXV23" s="1"/>
      <c r="AXW23" s="1"/>
      <c r="AXX23" s="1"/>
      <c r="AXY23" s="1"/>
      <c r="AXZ23" s="1"/>
      <c r="AYA23" s="1"/>
      <c r="AYB23" s="1"/>
      <c r="AYC23" s="1"/>
      <c r="AYD23" s="1"/>
      <c r="AYE23" s="1"/>
      <c r="AYF23" s="1"/>
      <c r="AYG23" s="1"/>
      <c r="AYH23" s="1"/>
      <c r="AYI23" s="1"/>
      <c r="AYJ23" s="1"/>
      <c r="AYK23" s="1"/>
      <c r="AYL23" s="1"/>
      <c r="AYM23" s="1"/>
      <c r="AYN23" s="1"/>
      <c r="AYO23" s="1"/>
      <c r="AYP23" s="1"/>
      <c r="AYQ23" s="1"/>
      <c r="AYR23" s="1"/>
      <c r="AYS23" s="1"/>
      <c r="AYT23" s="1"/>
      <c r="AYU23" s="1"/>
      <c r="AYV23" s="1"/>
      <c r="AYW23" s="1"/>
      <c r="AYX23" s="1"/>
      <c r="AYY23" s="1"/>
      <c r="AYZ23" s="1"/>
      <c r="AZA23" s="1"/>
      <c r="AZB23" s="1"/>
      <c r="AZC23" s="1"/>
      <c r="AZD23" s="1"/>
      <c r="AZE23" s="1"/>
      <c r="AZF23" s="1"/>
      <c r="AZG23" s="1"/>
      <c r="AZH23" s="1"/>
      <c r="AZI23" s="1"/>
      <c r="AZJ23" s="1"/>
      <c r="AZK23" s="1"/>
      <c r="AZL23" s="1"/>
      <c r="AZM23" s="1"/>
      <c r="AZN23" s="1"/>
      <c r="AZO23" s="1"/>
      <c r="AZP23" s="1"/>
      <c r="AZQ23" s="1"/>
      <c r="AZR23" s="1"/>
      <c r="AZS23" s="1"/>
      <c r="AZT23" s="1"/>
      <c r="AZU23" s="1"/>
      <c r="AZV23" s="1"/>
      <c r="AZW23" s="1"/>
      <c r="AZX23" s="1"/>
      <c r="AZY23" s="1"/>
      <c r="AZZ23" s="1"/>
      <c r="BAA23" s="1"/>
      <c r="BAB23" s="1"/>
      <c r="BAC23" s="1"/>
      <c r="BAD23" s="1"/>
      <c r="BAE23" s="1"/>
      <c r="BAF23" s="1"/>
      <c r="BAG23" s="1"/>
      <c r="BAH23" s="1"/>
      <c r="BAI23" s="1"/>
      <c r="BAJ23" s="1"/>
      <c r="BAK23" s="1"/>
      <c r="BAL23" s="1"/>
      <c r="BAM23" s="1"/>
      <c r="BAN23" s="1"/>
      <c r="BAO23" s="1"/>
      <c r="BAP23" s="1"/>
      <c r="BAQ23" s="1"/>
      <c r="BAR23" s="1"/>
      <c r="BAS23" s="1"/>
      <c r="BAT23" s="1"/>
      <c r="BAU23" s="1"/>
      <c r="BAV23" s="1"/>
      <c r="BAW23" s="1"/>
      <c r="BAX23" s="1"/>
      <c r="BAY23" s="1"/>
      <c r="BAZ23" s="1"/>
      <c r="BBA23" s="1"/>
      <c r="BBB23" s="1"/>
      <c r="BBC23" s="1"/>
      <c r="BBD23" s="1"/>
      <c r="BBE23" s="1"/>
      <c r="BBF23" s="1"/>
      <c r="BBG23" s="1"/>
      <c r="BBH23" s="1"/>
      <c r="BBI23" s="1"/>
      <c r="BBJ23" s="1"/>
      <c r="BBK23" s="1"/>
      <c r="BBL23" s="1"/>
      <c r="BBM23" s="1"/>
      <c r="BBN23" s="1"/>
      <c r="BBO23" s="1"/>
      <c r="BBP23" s="1"/>
      <c r="BBQ23" s="1"/>
      <c r="BBR23" s="1"/>
      <c r="BBS23" s="1"/>
      <c r="BBT23" s="1"/>
      <c r="BBU23" s="1"/>
      <c r="BBV23" s="1"/>
      <c r="BBW23" s="1"/>
      <c r="BBX23" s="1"/>
      <c r="BBY23" s="1"/>
      <c r="BBZ23" s="1"/>
      <c r="BCA23" s="1"/>
      <c r="BCB23" s="1"/>
      <c r="BCC23" s="1"/>
      <c r="BCD23" s="1"/>
      <c r="BCE23" s="1"/>
      <c r="BCF23" s="1"/>
      <c r="BCG23" s="1"/>
    </row>
    <row r="24" spans="1:1437" ht="38.25" x14ac:dyDescent="0.25">
      <c r="A24" s="151"/>
      <c r="B24" s="13">
        <v>22</v>
      </c>
      <c r="C24" s="3" t="s">
        <v>140</v>
      </c>
      <c r="D24" s="3" t="s">
        <v>215</v>
      </c>
      <c r="E24" s="4" t="s">
        <v>216</v>
      </c>
      <c r="F24" s="4" t="s">
        <v>217</v>
      </c>
      <c r="G24" s="4" t="s">
        <v>218</v>
      </c>
      <c r="H24" s="4" t="s">
        <v>5</v>
      </c>
      <c r="I24" s="4" t="s">
        <v>6</v>
      </c>
      <c r="J24" s="4" t="s">
        <v>67</v>
      </c>
      <c r="K24" s="4" t="s">
        <v>308</v>
      </c>
      <c r="L24" s="5">
        <v>244101.32</v>
      </c>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c r="AML24" s="1"/>
      <c r="AMM24" s="1"/>
      <c r="AMN24" s="1"/>
      <c r="AMO24" s="1"/>
      <c r="AMP24" s="1"/>
      <c r="AMQ24" s="1"/>
      <c r="AMR24" s="1"/>
      <c r="AMS24" s="1"/>
      <c r="AMT24" s="1"/>
      <c r="AMU24" s="1"/>
      <c r="AMV24" s="1"/>
      <c r="AMW24" s="1"/>
      <c r="AMX24" s="1"/>
      <c r="AMY24" s="1"/>
      <c r="AMZ24" s="1"/>
      <c r="ANA24" s="1"/>
      <c r="ANB24" s="1"/>
      <c r="ANC24" s="1"/>
      <c r="AND24" s="1"/>
      <c r="ANE24" s="1"/>
      <c r="ANF24" s="1"/>
      <c r="ANG24" s="1"/>
      <c r="ANH24" s="1"/>
      <c r="ANI24" s="1"/>
      <c r="ANJ24" s="1"/>
      <c r="ANK24" s="1"/>
      <c r="ANL24" s="1"/>
      <c r="ANM24" s="1"/>
      <c r="ANN24" s="1"/>
      <c r="ANO24" s="1"/>
      <c r="ANP24" s="1"/>
      <c r="ANQ24" s="1"/>
      <c r="ANR24" s="1"/>
      <c r="ANS24" s="1"/>
      <c r="ANT24" s="1"/>
      <c r="ANU24" s="1"/>
      <c r="ANV24" s="1"/>
      <c r="ANW24" s="1"/>
      <c r="ANX24" s="1"/>
      <c r="ANY24" s="1"/>
      <c r="ANZ24" s="1"/>
      <c r="AOA24" s="1"/>
      <c r="AOB24" s="1"/>
      <c r="AOC24" s="1"/>
      <c r="AOD24" s="1"/>
      <c r="AOE24" s="1"/>
      <c r="AOF24" s="1"/>
      <c r="AOG24" s="1"/>
      <c r="AOH24" s="1"/>
      <c r="AOI24" s="1"/>
      <c r="AOJ24" s="1"/>
      <c r="AOK24" s="1"/>
      <c r="AOL24" s="1"/>
      <c r="AOM24" s="1"/>
      <c r="AON24" s="1"/>
      <c r="AOO24" s="1"/>
      <c r="AOP24" s="1"/>
      <c r="AOQ24" s="1"/>
      <c r="AOR24" s="1"/>
      <c r="AOS24" s="1"/>
      <c r="AOT24" s="1"/>
      <c r="AOU24" s="1"/>
      <c r="AOV24" s="1"/>
      <c r="AOW24" s="1"/>
      <c r="AOX24" s="1"/>
      <c r="AOY24" s="1"/>
      <c r="AOZ24" s="1"/>
      <c r="APA24" s="1"/>
      <c r="APB24" s="1"/>
      <c r="APC24" s="1"/>
      <c r="APD24" s="1"/>
      <c r="APE24" s="1"/>
      <c r="APF24" s="1"/>
      <c r="APG24" s="1"/>
      <c r="APH24" s="1"/>
      <c r="API24" s="1"/>
      <c r="APJ24" s="1"/>
      <c r="APK24" s="1"/>
      <c r="APL24" s="1"/>
      <c r="APM24" s="1"/>
      <c r="APN24" s="1"/>
      <c r="APO24" s="1"/>
      <c r="APP24" s="1"/>
      <c r="APQ24" s="1"/>
      <c r="APR24" s="1"/>
      <c r="APS24" s="1"/>
      <c r="APT24" s="1"/>
      <c r="APU24" s="1"/>
      <c r="APV24" s="1"/>
      <c r="APW24" s="1"/>
      <c r="APX24" s="1"/>
      <c r="APY24" s="1"/>
      <c r="APZ24" s="1"/>
      <c r="AQA24" s="1"/>
      <c r="AQB24" s="1"/>
      <c r="AQC24" s="1"/>
      <c r="AQD24" s="1"/>
      <c r="AQE24" s="1"/>
      <c r="AQF24" s="1"/>
      <c r="AQG24" s="1"/>
      <c r="AQH24" s="1"/>
      <c r="AQI24" s="1"/>
      <c r="AQJ24" s="1"/>
      <c r="AQK24" s="1"/>
      <c r="AQL24" s="1"/>
      <c r="AQM24" s="1"/>
      <c r="AQN24" s="1"/>
      <c r="AQO24" s="1"/>
      <c r="AQP24" s="1"/>
      <c r="AQQ24" s="1"/>
      <c r="AQR24" s="1"/>
      <c r="AQS24" s="1"/>
      <c r="AQT24" s="1"/>
      <c r="AQU24" s="1"/>
      <c r="AQV24" s="1"/>
      <c r="AQW24" s="1"/>
      <c r="AQX24" s="1"/>
      <c r="AQY24" s="1"/>
      <c r="AQZ24" s="1"/>
      <c r="ARA24" s="1"/>
      <c r="ARB24" s="1"/>
      <c r="ARC24" s="1"/>
      <c r="ARD24" s="1"/>
      <c r="ARE24" s="1"/>
      <c r="ARF24" s="1"/>
      <c r="ARG24" s="1"/>
      <c r="ARH24" s="1"/>
      <c r="ARI24" s="1"/>
      <c r="ARJ24" s="1"/>
      <c r="ARK24" s="1"/>
      <c r="ARL24" s="1"/>
      <c r="ARM24" s="1"/>
      <c r="ARN24" s="1"/>
      <c r="ARO24" s="1"/>
      <c r="ARP24" s="1"/>
      <c r="ARQ24" s="1"/>
      <c r="ARR24" s="1"/>
      <c r="ARS24" s="1"/>
      <c r="ART24" s="1"/>
      <c r="ARU24" s="1"/>
      <c r="ARV24" s="1"/>
      <c r="ARW24" s="1"/>
      <c r="ARX24" s="1"/>
      <c r="ARY24" s="1"/>
      <c r="ARZ24" s="1"/>
      <c r="ASA24" s="1"/>
      <c r="ASB24" s="1"/>
      <c r="ASC24" s="1"/>
      <c r="ASD24" s="1"/>
      <c r="ASE24" s="1"/>
      <c r="ASF24" s="1"/>
      <c r="ASG24" s="1"/>
      <c r="ASH24" s="1"/>
      <c r="ASI24" s="1"/>
      <c r="ASJ24" s="1"/>
      <c r="ASK24" s="1"/>
      <c r="ASL24" s="1"/>
      <c r="ASM24" s="1"/>
      <c r="ASN24" s="1"/>
      <c r="ASO24" s="1"/>
      <c r="ASP24" s="1"/>
      <c r="ASQ24" s="1"/>
      <c r="ASR24" s="1"/>
      <c r="ASS24" s="1"/>
      <c r="AST24" s="1"/>
      <c r="ASU24" s="1"/>
      <c r="ASV24" s="1"/>
      <c r="ASW24" s="1"/>
      <c r="ASX24" s="1"/>
      <c r="ASY24" s="1"/>
      <c r="ASZ24" s="1"/>
      <c r="ATA24" s="1"/>
      <c r="ATB24" s="1"/>
      <c r="ATC24" s="1"/>
      <c r="ATD24" s="1"/>
      <c r="ATE24" s="1"/>
      <c r="ATF24" s="1"/>
      <c r="ATG24" s="1"/>
      <c r="ATH24" s="1"/>
      <c r="ATI24" s="1"/>
      <c r="ATJ24" s="1"/>
      <c r="ATK24" s="1"/>
      <c r="ATL24" s="1"/>
      <c r="ATM24" s="1"/>
      <c r="ATN24" s="1"/>
      <c r="ATO24" s="1"/>
      <c r="ATP24" s="1"/>
      <c r="ATQ24" s="1"/>
      <c r="ATR24" s="1"/>
      <c r="ATS24" s="1"/>
      <c r="ATT24" s="1"/>
      <c r="ATU24" s="1"/>
      <c r="ATV24" s="1"/>
      <c r="ATW24" s="1"/>
      <c r="ATX24" s="1"/>
      <c r="ATY24" s="1"/>
      <c r="ATZ24" s="1"/>
      <c r="AUA24" s="1"/>
      <c r="AUB24" s="1"/>
      <c r="AUC24" s="1"/>
      <c r="AUD24" s="1"/>
      <c r="AUE24" s="1"/>
      <c r="AUF24" s="1"/>
      <c r="AUG24" s="1"/>
      <c r="AUH24" s="1"/>
      <c r="AUI24" s="1"/>
      <c r="AUJ24" s="1"/>
      <c r="AUK24" s="1"/>
      <c r="AUL24" s="1"/>
      <c r="AUM24" s="1"/>
      <c r="AUN24" s="1"/>
      <c r="AUO24" s="1"/>
      <c r="AUP24" s="1"/>
      <c r="AUQ24" s="1"/>
      <c r="AUR24" s="1"/>
      <c r="AUS24" s="1"/>
      <c r="AUT24" s="1"/>
      <c r="AUU24" s="1"/>
      <c r="AUV24" s="1"/>
      <c r="AUW24" s="1"/>
      <c r="AUX24" s="1"/>
      <c r="AUY24" s="1"/>
      <c r="AUZ24" s="1"/>
      <c r="AVA24" s="1"/>
      <c r="AVB24" s="1"/>
      <c r="AVC24" s="1"/>
      <c r="AVD24" s="1"/>
      <c r="AVE24" s="1"/>
      <c r="AVF24" s="1"/>
      <c r="AVG24" s="1"/>
      <c r="AVH24" s="1"/>
      <c r="AVI24" s="1"/>
      <c r="AVJ24" s="1"/>
      <c r="AVK24" s="1"/>
      <c r="AVL24" s="1"/>
      <c r="AVM24" s="1"/>
      <c r="AVN24" s="1"/>
      <c r="AVO24" s="1"/>
      <c r="AVP24" s="1"/>
      <c r="AVQ24" s="1"/>
      <c r="AVR24" s="1"/>
      <c r="AVS24" s="1"/>
      <c r="AVT24" s="1"/>
      <c r="AVU24" s="1"/>
      <c r="AVV24" s="1"/>
      <c r="AVW24" s="1"/>
      <c r="AVX24" s="1"/>
      <c r="AVY24" s="1"/>
      <c r="AVZ24" s="1"/>
      <c r="AWA24" s="1"/>
      <c r="AWB24" s="1"/>
      <c r="AWC24" s="1"/>
      <c r="AWD24" s="1"/>
      <c r="AWE24" s="1"/>
      <c r="AWF24" s="1"/>
      <c r="AWG24" s="1"/>
      <c r="AWH24" s="1"/>
      <c r="AWI24" s="1"/>
      <c r="AWJ24" s="1"/>
      <c r="AWK24" s="1"/>
      <c r="AWL24" s="1"/>
      <c r="AWM24" s="1"/>
      <c r="AWN24" s="1"/>
      <c r="AWO24" s="1"/>
      <c r="AWP24" s="1"/>
      <c r="AWQ24" s="1"/>
      <c r="AWR24" s="1"/>
      <c r="AWS24" s="1"/>
      <c r="AWT24" s="1"/>
      <c r="AWU24" s="1"/>
      <c r="AWV24" s="1"/>
      <c r="AWW24" s="1"/>
      <c r="AWX24" s="1"/>
      <c r="AWY24" s="1"/>
      <c r="AWZ24" s="1"/>
      <c r="AXA24" s="1"/>
      <c r="AXB24" s="1"/>
      <c r="AXC24" s="1"/>
      <c r="AXD24" s="1"/>
      <c r="AXE24" s="1"/>
      <c r="AXF24" s="1"/>
      <c r="AXG24" s="1"/>
      <c r="AXH24" s="1"/>
      <c r="AXI24" s="1"/>
      <c r="AXJ24" s="1"/>
      <c r="AXK24" s="1"/>
      <c r="AXL24" s="1"/>
      <c r="AXM24" s="1"/>
      <c r="AXN24" s="1"/>
      <c r="AXO24" s="1"/>
      <c r="AXP24" s="1"/>
      <c r="AXQ24" s="1"/>
      <c r="AXR24" s="1"/>
      <c r="AXS24" s="1"/>
      <c r="AXT24" s="1"/>
      <c r="AXU24" s="1"/>
      <c r="AXV24" s="1"/>
      <c r="AXW24" s="1"/>
      <c r="AXX24" s="1"/>
      <c r="AXY24" s="1"/>
      <c r="AXZ24" s="1"/>
      <c r="AYA24" s="1"/>
      <c r="AYB24" s="1"/>
      <c r="AYC24" s="1"/>
      <c r="AYD24" s="1"/>
      <c r="AYE24" s="1"/>
      <c r="AYF24" s="1"/>
      <c r="AYG24" s="1"/>
      <c r="AYH24" s="1"/>
      <c r="AYI24" s="1"/>
      <c r="AYJ24" s="1"/>
      <c r="AYK24" s="1"/>
      <c r="AYL24" s="1"/>
      <c r="AYM24" s="1"/>
      <c r="AYN24" s="1"/>
      <c r="AYO24" s="1"/>
      <c r="AYP24" s="1"/>
      <c r="AYQ24" s="1"/>
      <c r="AYR24" s="1"/>
      <c r="AYS24" s="1"/>
      <c r="AYT24" s="1"/>
      <c r="AYU24" s="1"/>
      <c r="AYV24" s="1"/>
      <c r="AYW24" s="1"/>
      <c r="AYX24" s="1"/>
      <c r="AYY24" s="1"/>
      <c r="AYZ24" s="1"/>
      <c r="AZA24" s="1"/>
      <c r="AZB24" s="1"/>
      <c r="AZC24" s="1"/>
      <c r="AZD24" s="1"/>
      <c r="AZE24" s="1"/>
      <c r="AZF24" s="1"/>
      <c r="AZG24" s="1"/>
      <c r="AZH24" s="1"/>
      <c r="AZI24" s="1"/>
      <c r="AZJ24" s="1"/>
      <c r="AZK24" s="1"/>
      <c r="AZL24" s="1"/>
      <c r="AZM24" s="1"/>
      <c r="AZN24" s="1"/>
      <c r="AZO24" s="1"/>
      <c r="AZP24" s="1"/>
      <c r="AZQ24" s="1"/>
      <c r="AZR24" s="1"/>
      <c r="AZS24" s="1"/>
      <c r="AZT24" s="1"/>
      <c r="AZU24" s="1"/>
      <c r="AZV24" s="1"/>
      <c r="AZW24" s="1"/>
      <c r="AZX24" s="1"/>
      <c r="AZY24" s="1"/>
      <c r="AZZ24" s="1"/>
      <c r="BAA24" s="1"/>
      <c r="BAB24" s="1"/>
      <c r="BAC24" s="1"/>
      <c r="BAD24" s="1"/>
      <c r="BAE24" s="1"/>
      <c r="BAF24" s="1"/>
      <c r="BAG24" s="1"/>
      <c r="BAH24" s="1"/>
      <c r="BAI24" s="1"/>
      <c r="BAJ24" s="1"/>
      <c r="BAK24" s="1"/>
      <c r="BAL24" s="1"/>
      <c r="BAM24" s="1"/>
      <c r="BAN24" s="1"/>
      <c r="BAO24" s="1"/>
      <c r="BAP24" s="1"/>
      <c r="BAQ24" s="1"/>
      <c r="BAR24" s="1"/>
      <c r="BAS24" s="1"/>
      <c r="BAT24" s="1"/>
      <c r="BAU24" s="1"/>
      <c r="BAV24" s="1"/>
      <c r="BAW24" s="1"/>
      <c r="BAX24" s="1"/>
      <c r="BAY24" s="1"/>
      <c r="BAZ24" s="1"/>
      <c r="BBA24" s="1"/>
      <c r="BBB24" s="1"/>
      <c r="BBC24" s="1"/>
      <c r="BBD24" s="1"/>
      <c r="BBE24" s="1"/>
      <c r="BBF24" s="1"/>
      <c r="BBG24" s="1"/>
      <c r="BBH24" s="1"/>
      <c r="BBI24" s="1"/>
      <c r="BBJ24" s="1"/>
      <c r="BBK24" s="1"/>
      <c r="BBL24" s="1"/>
      <c r="BBM24" s="1"/>
      <c r="BBN24" s="1"/>
      <c r="BBO24" s="1"/>
      <c r="BBP24" s="1"/>
      <c r="BBQ24" s="1"/>
      <c r="BBR24" s="1"/>
      <c r="BBS24" s="1"/>
      <c r="BBT24" s="1"/>
      <c r="BBU24" s="1"/>
      <c r="BBV24" s="1"/>
      <c r="BBW24" s="1"/>
      <c r="BBX24" s="1"/>
      <c r="BBY24" s="1"/>
      <c r="BBZ24" s="1"/>
      <c r="BCA24" s="1"/>
      <c r="BCB24" s="1"/>
      <c r="BCC24" s="1"/>
      <c r="BCD24" s="1"/>
      <c r="BCE24" s="1"/>
      <c r="BCF24" s="1"/>
      <c r="BCG24" s="1"/>
    </row>
    <row r="25" spans="1:1437" ht="38.25" x14ac:dyDescent="0.25">
      <c r="A25" s="151"/>
      <c r="B25" s="13">
        <v>23</v>
      </c>
      <c r="C25" s="3" t="s">
        <v>140</v>
      </c>
      <c r="D25" s="3" t="s">
        <v>219</v>
      </c>
      <c r="E25" s="4" t="s">
        <v>220</v>
      </c>
      <c r="F25" s="4" t="s">
        <v>221</v>
      </c>
      <c r="G25" s="4" t="s">
        <v>169</v>
      </c>
      <c r="H25" s="4" t="s">
        <v>5</v>
      </c>
      <c r="I25" s="4" t="s">
        <v>6</v>
      </c>
      <c r="J25" s="4" t="s">
        <v>222</v>
      </c>
      <c r="K25" s="4" t="s">
        <v>310</v>
      </c>
      <c r="L25" s="5">
        <v>5890.39</v>
      </c>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c r="AML25" s="1"/>
      <c r="AMM25" s="1"/>
      <c r="AMN25" s="1"/>
      <c r="AMO25" s="1"/>
      <c r="AMP25" s="1"/>
      <c r="AMQ25" s="1"/>
      <c r="AMR25" s="1"/>
      <c r="AMS25" s="1"/>
      <c r="AMT25" s="1"/>
      <c r="AMU25" s="1"/>
      <c r="AMV25" s="1"/>
      <c r="AMW25" s="1"/>
      <c r="AMX25" s="1"/>
      <c r="AMY25" s="1"/>
      <c r="AMZ25" s="1"/>
      <c r="ANA25" s="1"/>
      <c r="ANB25" s="1"/>
      <c r="ANC25" s="1"/>
      <c r="AND25" s="1"/>
      <c r="ANE25" s="1"/>
      <c r="ANF25" s="1"/>
      <c r="ANG25" s="1"/>
      <c r="ANH25" s="1"/>
      <c r="ANI25" s="1"/>
      <c r="ANJ25" s="1"/>
      <c r="ANK25" s="1"/>
      <c r="ANL25" s="1"/>
      <c r="ANM25" s="1"/>
      <c r="ANN25" s="1"/>
      <c r="ANO25" s="1"/>
      <c r="ANP25" s="1"/>
      <c r="ANQ25" s="1"/>
      <c r="ANR25" s="1"/>
      <c r="ANS25" s="1"/>
      <c r="ANT25" s="1"/>
      <c r="ANU25" s="1"/>
      <c r="ANV25" s="1"/>
      <c r="ANW25" s="1"/>
      <c r="ANX25" s="1"/>
      <c r="ANY25" s="1"/>
      <c r="ANZ25" s="1"/>
      <c r="AOA25" s="1"/>
      <c r="AOB25" s="1"/>
      <c r="AOC25" s="1"/>
      <c r="AOD25" s="1"/>
      <c r="AOE25" s="1"/>
      <c r="AOF25" s="1"/>
      <c r="AOG25" s="1"/>
      <c r="AOH25" s="1"/>
      <c r="AOI25" s="1"/>
      <c r="AOJ25" s="1"/>
      <c r="AOK25" s="1"/>
      <c r="AOL25" s="1"/>
      <c r="AOM25" s="1"/>
      <c r="AON25" s="1"/>
      <c r="AOO25" s="1"/>
      <c r="AOP25" s="1"/>
      <c r="AOQ25" s="1"/>
      <c r="AOR25" s="1"/>
      <c r="AOS25" s="1"/>
      <c r="AOT25" s="1"/>
      <c r="AOU25" s="1"/>
      <c r="AOV25" s="1"/>
      <c r="AOW25" s="1"/>
      <c r="AOX25" s="1"/>
      <c r="AOY25" s="1"/>
      <c r="AOZ25" s="1"/>
      <c r="APA25" s="1"/>
      <c r="APB25" s="1"/>
      <c r="APC25" s="1"/>
      <c r="APD25" s="1"/>
      <c r="APE25" s="1"/>
      <c r="APF25" s="1"/>
      <c r="APG25" s="1"/>
      <c r="APH25" s="1"/>
      <c r="API25" s="1"/>
      <c r="APJ25" s="1"/>
      <c r="APK25" s="1"/>
      <c r="APL25" s="1"/>
      <c r="APM25" s="1"/>
      <c r="APN25" s="1"/>
      <c r="APO25" s="1"/>
      <c r="APP25" s="1"/>
      <c r="APQ25" s="1"/>
      <c r="APR25" s="1"/>
      <c r="APS25" s="1"/>
      <c r="APT25" s="1"/>
      <c r="APU25" s="1"/>
      <c r="APV25" s="1"/>
      <c r="APW25" s="1"/>
      <c r="APX25" s="1"/>
      <c r="APY25" s="1"/>
      <c r="APZ25" s="1"/>
      <c r="AQA25" s="1"/>
      <c r="AQB25" s="1"/>
      <c r="AQC25" s="1"/>
      <c r="AQD25" s="1"/>
      <c r="AQE25" s="1"/>
      <c r="AQF25" s="1"/>
      <c r="AQG25" s="1"/>
      <c r="AQH25" s="1"/>
      <c r="AQI25" s="1"/>
      <c r="AQJ25" s="1"/>
      <c r="AQK25" s="1"/>
      <c r="AQL25" s="1"/>
      <c r="AQM25" s="1"/>
      <c r="AQN25" s="1"/>
      <c r="AQO25" s="1"/>
      <c r="AQP25" s="1"/>
      <c r="AQQ25" s="1"/>
      <c r="AQR25" s="1"/>
      <c r="AQS25" s="1"/>
      <c r="AQT25" s="1"/>
      <c r="AQU25" s="1"/>
      <c r="AQV25" s="1"/>
      <c r="AQW25" s="1"/>
      <c r="AQX25" s="1"/>
      <c r="AQY25" s="1"/>
      <c r="AQZ25" s="1"/>
      <c r="ARA25" s="1"/>
      <c r="ARB25" s="1"/>
      <c r="ARC25" s="1"/>
      <c r="ARD25" s="1"/>
      <c r="ARE25" s="1"/>
      <c r="ARF25" s="1"/>
      <c r="ARG25" s="1"/>
      <c r="ARH25" s="1"/>
      <c r="ARI25" s="1"/>
      <c r="ARJ25" s="1"/>
      <c r="ARK25" s="1"/>
      <c r="ARL25" s="1"/>
      <c r="ARM25" s="1"/>
      <c r="ARN25" s="1"/>
      <c r="ARO25" s="1"/>
      <c r="ARP25" s="1"/>
      <c r="ARQ25" s="1"/>
      <c r="ARR25" s="1"/>
      <c r="ARS25" s="1"/>
      <c r="ART25" s="1"/>
      <c r="ARU25" s="1"/>
      <c r="ARV25" s="1"/>
      <c r="ARW25" s="1"/>
      <c r="ARX25" s="1"/>
      <c r="ARY25" s="1"/>
      <c r="ARZ25" s="1"/>
      <c r="ASA25" s="1"/>
      <c r="ASB25" s="1"/>
      <c r="ASC25" s="1"/>
      <c r="ASD25" s="1"/>
      <c r="ASE25" s="1"/>
      <c r="ASF25" s="1"/>
      <c r="ASG25" s="1"/>
      <c r="ASH25" s="1"/>
      <c r="ASI25" s="1"/>
      <c r="ASJ25" s="1"/>
      <c r="ASK25" s="1"/>
      <c r="ASL25" s="1"/>
      <c r="ASM25" s="1"/>
      <c r="ASN25" s="1"/>
      <c r="ASO25" s="1"/>
      <c r="ASP25" s="1"/>
      <c r="ASQ25" s="1"/>
      <c r="ASR25" s="1"/>
      <c r="ASS25" s="1"/>
      <c r="AST25" s="1"/>
      <c r="ASU25" s="1"/>
      <c r="ASV25" s="1"/>
      <c r="ASW25" s="1"/>
      <c r="ASX25" s="1"/>
      <c r="ASY25" s="1"/>
      <c r="ASZ25" s="1"/>
      <c r="ATA25" s="1"/>
      <c r="ATB25" s="1"/>
      <c r="ATC25" s="1"/>
      <c r="ATD25" s="1"/>
      <c r="ATE25" s="1"/>
      <c r="ATF25" s="1"/>
      <c r="ATG25" s="1"/>
      <c r="ATH25" s="1"/>
      <c r="ATI25" s="1"/>
      <c r="ATJ25" s="1"/>
      <c r="ATK25" s="1"/>
      <c r="ATL25" s="1"/>
      <c r="ATM25" s="1"/>
      <c r="ATN25" s="1"/>
      <c r="ATO25" s="1"/>
      <c r="ATP25" s="1"/>
      <c r="ATQ25" s="1"/>
      <c r="ATR25" s="1"/>
      <c r="ATS25" s="1"/>
      <c r="ATT25" s="1"/>
      <c r="ATU25" s="1"/>
      <c r="ATV25" s="1"/>
      <c r="ATW25" s="1"/>
      <c r="ATX25" s="1"/>
      <c r="ATY25" s="1"/>
      <c r="ATZ25" s="1"/>
      <c r="AUA25" s="1"/>
      <c r="AUB25" s="1"/>
      <c r="AUC25" s="1"/>
      <c r="AUD25" s="1"/>
      <c r="AUE25" s="1"/>
      <c r="AUF25" s="1"/>
      <c r="AUG25" s="1"/>
      <c r="AUH25" s="1"/>
      <c r="AUI25" s="1"/>
      <c r="AUJ25" s="1"/>
      <c r="AUK25" s="1"/>
      <c r="AUL25" s="1"/>
      <c r="AUM25" s="1"/>
      <c r="AUN25" s="1"/>
      <c r="AUO25" s="1"/>
      <c r="AUP25" s="1"/>
      <c r="AUQ25" s="1"/>
      <c r="AUR25" s="1"/>
      <c r="AUS25" s="1"/>
      <c r="AUT25" s="1"/>
      <c r="AUU25" s="1"/>
      <c r="AUV25" s="1"/>
      <c r="AUW25" s="1"/>
      <c r="AUX25" s="1"/>
      <c r="AUY25" s="1"/>
      <c r="AUZ25" s="1"/>
      <c r="AVA25" s="1"/>
      <c r="AVB25" s="1"/>
      <c r="AVC25" s="1"/>
      <c r="AVD25" s="1"/>
      <c r="AVE25" s="1"/>
      <c r="AVF25" s="1"/>
      <c r="AVG25" s="1"/>
      <c r="AVH25" s="1"/>
      <c r="AVI25" s="1"/>
      <c r="AVJ25" s="1"/>
      <c r="AVK25" s="1"/>
      <c r="AVL25" s="1"/>
      <c r="AVM25" s="1"/>
      <c r="AVN25" s="1"/>
      <c r="AVO25" s="1"/>
      <c r="AVP25" s="1"/>
      <c r="AVQ25" s="1"/>
      <c r="AVR25" s="1"/>
      <c r="AVS25" s="1"/>
      <c r="AVT25" s="1"/>
      <c r="AVU25" s="1"/>
      <c r="AVV25" s="1"/>
      <c r="AVW25" s="1"/>
      <c r="AVX25" s="1"/>
      <c r="AVY25" s="1"/>
      <c r="AVZ25" s="1"/>
      <c r="AWA25" s="1"/>
      <c r="AWB25" s="1"/>
      <c r="AWC25" s="1"/>
      <c r="AWD25" s="1"/>
      <c r="AWE25" s="1"/>
      <c r="AWF25" s="1"/>
      <c r="AWG25" s="1"/>
      <c r="AWH25" s="1"/>
      <c r="AWI25" s="1"/>
      <c r="AWJ25" s="1"/>
      <c r="AWK25" s="1"/>
      <c r="AWL25" s="1"/>
      <c r="AWM25" s="1"/>
      <c r="AWN25" s="1"/>
      <c r="AWO25" s="1"/>
      <c r="AWP25" s="1"/>
      <c r="AWQ25" s="1"/>
      <c r="AWR25" s="1"/>
      <c r="AWS25" s="1"/>
      <c r="AWT25" s="1"/>
      <c r="AWU25" s="1"/>
      <c r="AWV25" s="1"/>
      <c r="AWW25" s="1"/>
      <c r="AWX25" s="1"/>
      <c r="AWY25" s="1"/>
      <c r="AWZ25" s="1"/>
      <c r="AXA25" s="1"/>
      <c r="AXB25" s="1"/>
      <c r="AXC25" s="1"/>
      <c r="AXD25" s="1"/>
      <c r="AXE25" s="1"/>
      <c r="AXF25" s="1"/>
      <c r="AXG25" s="1"/>
      <c r="AXH25" s="1"/>
      <c r="AXI25" s="1"/>
      <c r="AXJ25" s="1"/>
      <c r="AXK25" s="1"/>
      <c r="AXL25" s="1"/>
      <c r="AXM25" s="1"/>
      <c r="AXN25" s="1"/>
      <c r="AXO25" s="1"/>
      <c r="AXP25" s="1"/>
      <c r="AXQ25" s="1"/>
      <c r="AXR25" s="1"/>
      <c r="AXS25" s="1"/>
      <c r="AXT25" s="1"/>
      <c r="AXU25" s="1"/>
      <c r="AXV25" s="1"/>
      <c r="AXW25" s="1"/>
      <c r="AXX25" s="1"/>
      <c r="AXY25" s="1"/>
      <c r="AXZ25" s="1"/>
      <c r="AYA25" s="1"/>
      <c r="AYB25" s="1"/>
      <c r="AYC25" s="1"/>
      <c r="AYD25" s="1"/>
      <c r="AYE25" s="1"/>
      <c r="AYF25" s="1"/>
      <c r="AYG25" s="1"/>
      <c r="AYH25" s="1"/>
      <c r="AYI25" s="1"/>
      <c r="AYJ25" s="1"/>
      <c r="AYK25" s="1"/>
      <c r="AYL25" s="1"/>
      <c r="AYM25" s="1"/>
      <c r="AYN25" s="1"/>
      <c r="AYO25" s="1"/>
      <c r="AYP25" s="1"/>
      <c r="AYQ25" s="1"/>
      <c r="AYR25" s="1"/>
      <c r="AYS25" s="1"/>
      <c r="AYT25" s="1"/>
      <c r="AYU25" s="1"/>
      <c r="AYV25" s="1"/>
      <c r="AYW25" s="1"/>
      <c r="AYX25" s="1"/>
      <c r="AYY25" s="1"/>
      <c r="AYZ25" s="1"/>
      <c r="AZA25" s="1"/>
      <c r="AZB25" s="1"/>
      <c r="AZC25" s="1"/>
      <c r="AZD25" s="1"/>
      <c r="AZE25" s="1"/>
      <c r="AZF25" s="1"/>
      <c r="AZG25" s="1"/>
      <c r="AZH25" s="1"/>
      <c r="AZI25" s="1"/>
      <c r="AZJ25" s="1"/>
      <c r="AZK25" s="1"/>
      <c r="AZL25" s="1"/>
      <c r="AZM25" s="1"/>
      <c r="AZN25" s="1"/>
      <c r="AZO25" s="1"/>
      <c r="AZP25" s="1"/>
      <c r="AZQ25" s="1"/>
      <c r="AZR25" s="1"/>
      <c r="AZS25" s="1"/>
      <c r="AZT25" s="1"/>
      <c r="AZU25" s="1"/>
      <c r="AZV25" s="1"/>
      <c r="AZW25" s="1"/>
      <c r="AZX25" s="1"/>
      <c r="AZY25" s="1"/>
      <c r="AZZ25" s="1"/>
      <c r="BAA25" s="1"/>
      <c r="BAB25" s="1"/>
      <c r="BAC25" s="1"/>
      <c r="BAD25" s="1"/>
      <c r="BAE25" s="1"/>
      <c r="BAF25" s="1"/>
      <c r="BAG25" s="1"/>
      <c r="BAH25" s="1"/>
      <c r="BAI25" s="1"/>
      <c r="BAJ25" s="1"/>
      <c r="BAK25" s="1"/>
      <c r="BAL25" s="1"/>
      <c r="BAM25" s="1"/>
      <c r="BAN25" s="1"/>
      <c r="BAO25" s="1"/>
      <c r="BAP25" s="1"/>
      <c r="BAQ25" s="1"/>
      <c r="BAR25" s="1"/>
      <c r="BAS25" s="1"/>
      <c r="BAT25" s="1"/>
      <c r="BAU25" s="1"/>
      <c r="BAV25" s="1"/>
      <c r="BAW25" s="1"/>
      <c r="BAX25" s="1"/>
      <c r="BAY25" s="1"/>
      <c r="BAZ25" s="1"/>
      <c r="BBA25" s="1"/>
      <c r="BBB25" s="1"/>
      <c r="BBC25" s="1"/>
      <c r="BBD25" s="1"/>
      <c r="BBE25" s="1"/>
      <c r="BBF25" s="1"/>
      <c r="BBG25" s="1"/>
      <c r="BBH25" s="1"/>
      <c r="BBI25" s="1"/>
      <c r="BBJ25" s="1"/>
      <c r="BBK25" s="1"/>
      <c r="BBL25" s="1"/>
      <c r="BBM25" s="1"/>
      <c r="BBN25" s="1"/>
      <c r="BBO25" s="1"/>
      <c r="BBP25" s="1"/>
      <c r="BBQ25" s="1"/>
      <c r="BBR25" s="1"/>
      <c r="BBS25" s="1"/>
      <c r="BBT25" s="1"/>
      <c r="BBU25" s="1"/>
      <c r="BBV25" s="1"/>
      <c r="BBW25" s="1"/>
      <c r="BBX25" s="1"/>
      <c r="BBY25" s="1"/>
      <c r="BBZ25" s="1"/>
      <c r="BCA25" s="1"/>
      <c r="BCB25" s="1"/>
      <c r="BCC25" s="1"/>
      <c r="BCD25" s="1"/>
      <c r="BCE25" s="1"/>
      <c r="BCF25" s="1"/>
      <c r="BCG25" s="1"/>
    </row>
    <row r="26" spans="1:1437" ht="25.5" x14ac:dyDescent="0.25">
      <c r="A26" s="151"/>
      <c r="B26" s="13">
        <v>24</v>
      </c>
      <c r="C26" s="3" t="s">
        <v>140</v>
      </c>
      <c r="D26" s="3" t="s">
        <v>223</v>
      </c>
      <c r="E26" s="4" t="s">
        <v>224</v>
      </c>
      <c r="F26" s="4" t="s">
        <v>225</v>
      </c>
      <c r="G26" s="4" t="s">
        <v>204</v>
      </c>
      <c r="H26" s="4" t="s">
        <v>5</v>
      </c>
      <c r="I26" s="4" t="s">
        <v>6</v>
      </c>
      <c r="J26" s="4" t="s">
        <v>67</v>
      </c>
      <c r="K26" s="4" t="s">
        <v>308</v>
      </c>
      <c r="L26" s="5">
        <v>17360</v>
      </c>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c r="AML26" s="1"/>
      <c r="AMM26" s="1"/>
      <c r="AMN26" s="1"/>
      <c r="AMO26" s="1"/>
      <c r="AMP26" s="1"/>
      <c r="AMQ26" s="1"/>
      <c r="AMR26" s="1"/>
      <c r="AMS26" s="1"/>
      <c r="AMT26" s="1"/>
      <c r="AMU26" s="1"/>
      <c r="AMV26" s="1"/>
      <c r="AMW26" s="1"/>
      <c r="AMX26" s="1"/>
      <c r="AMY26" s="1"/>
      <c r="AMZ26" s="1"/>
      <c r="ANA26" s="1"/>
      <c r="ANB26" s="1"/>
      <c r="ANC26" s="1"/>
      <c r="AND26" s="1"/>
      <c r="ANE26" s="1"/>
      <c r="ANF26" s="1"/>
      <c r="ANG26" s="1"/>
      <c r="ANH26" s="1"/>
      <c r="ANI26" s="1"/>
      <c r="ANJ26" s="1"/>
      <c r="ANK26" s="1"/>
      <c r="ANL26" s="1"/>
      <c r="ANM26" s="1"/>
      <c r="ANN26" s="1"/>
      <c r="ANO26" s="1"/>
      <c r="ANP26" s="1"/>
      <c r="ANQ26" s="1"/>
      <c r="ANR26" s="1"/>
      <c r="ANS26" s="1"/>
      <c r="ANT26" s="1"/>
      <c r="ANU26" s="1"/>
      <c r="ANV26" s="1"/>
      <c r="ANW26" s="1"/>
      <c r="ANX26" s="1"/>
      <c r="ANY26" s="1"/>
      <c r="ANZ26" s="1"/>
      <c r="AOA26" s="1"/>
      <c r="AOB26" s="1"/>
      <c r="AOC26" s="1"/>
      <c r="AOD26" s="1"/>
      <c r="AOE26" s="1"/>
      <c r="AOF26" s="1"/>
      <c r="AOG26" s="1"/>
      <c r="AOH26" s="1"/>
      <c r="AOI26" s="1"/>
      <c r="AOJ26" s="1"/>
      <c r="AOK26" s="1"/>
      <c r="AOL26" s="1"/>
      <c r="AOM26" s="1"/>
      <c r="AON26" s="1"/>
      <c r="AOO26" s="1"/>
      <c r="AOP26" s="1"/>
      <c r="AOQ26" s="1"/>
      <c r="AOR26" s="1"/>
      <c r="AOS26" s="1"/>
      <c r="AOT26" s="1"/>
      <c r="AOU26" s="1"/>
      <c r="AOV26" s="1"/>
      <c r="AOW26" s="1"/>
      <c r="AOX26" s="1"/>
      <c r="AOY26" s="1"/>
      <c r="AOZ26" s="1"/>
      <c r="APA26" s="1"/>
      <c r="APB26" s="1"/>
      <c r="APC26" s="1"/>
      <c r="APD26" s="1"/>
      <c r="APE26" s="1"/>
      <c r="APF26" s="1"/>
      <c r="APG26" s="1"/>
      <c r="APH26" s="1"/>
      <c r="API26" s="1"/>
      <c r="APJ26" s="1"/>
      <c r="APK26" s="1"/>
      <c r="APL26" s="1"/>
      <c r="APM26" s="1"/>
      <c r="APN26" s="1"/>
      <c r="APO26" s="1"/>
      <c r="APP26" s="1"/>
      <c r="APQ26" s="1"/>
      <c r="APR26" s="1"/>
      <c r="APS26" s="1"/>
      <c r="APT26" s="1"/>
      <c r="APU26" s="1"/>
      <c r="APV26" s="1"/>
      <c r="APW26" s="1"/>
      <c r="APX26" s="1"/>
      <c r="APY26" s="1"/>
      <c r="APZ26" s="1"/>
      <c r="AQA26" s="1"/>
      <c r="AQB26" s="1"/>
      <c r="AQC26" s="1"/>
      <c r="AQD26" s="1"/>
      <c r="AQE26" s="1"/>
      <c r="AQF26" s="1"/>
      <c r="AQG26" s="1"/>
      <c r="AQH26" s="1"/>
      <c r="AQI26" s="1"/>
      <c r="AQJ26" s="1"/>
      <c r="AQK26" s="1"/>
      <c r="AQL26" s="1"/>
      <c r="AQM26" s="1"/>
      <c r="AQN26" s="1"/>
      <c r="AQO26" s="1"/>
      <c r="AQP26" s="1"/>
      <c r="AQQ26" s="1"/>
      <c r="AQR26" s="1"/>
      <c r="AQS26" s="1"/>
      <c r="AQT26" s="1"/>
      <c r="AQU26" s="1"/>
      <c r="AQV26" s="1"/>
      <c r="AQW26" s="1"/>
      <c r="AQX26" s="1"/>
      <c r="AQY26" s="1"/>
      <c r="AQZ26" s="1"/>
      <c r="ARA26" s="1"/>
      <c r="ARB26" s="1"/>
      <c r="ARC26" s="1"/>
      <c r="ARD26" s="1"/>
      <c r="ARE26" s="1"/>
      <c r="ARF26" s="1"/>
      <c r="ARG26" s="1"/>
      <c r="ARH26" s="1"/>
      <c r="ARI26" s="1"/>
      <c r="ARJ26" s="1"/>
      <c r="ARK26" s="1"/>
      <c r="ARL26" s="1"/>
      <c r="ARM26" s="1"/>
      <c r="ARN26" s="1"/>
      <c r="ARO26" s="1"/>
      <c r="ARP26" s="1"/>
      <c r="ARQ26" s="1"/>
      <c r="ARR26" s="1"/>
      <c r="ARS26" s="1"/>
      <c r="ART26" s="1"/>
      <c r="ARU26" s="1"/>
      <c r="ARV26" s="1"/>
      <c r="ARW26" s="1"/>
      <c r="ARX26" s="1"/>
      <c r="ARY26" s="1"/>
      <c r="ARZ26" s="1"/>
      <c r="ASA26" s="1"/>
      <c r="ASB26" s="1"/>
      <c r="ASC26" s="1"/>
      <c r="ASD26" s="1"/>
      <c r="ASE26" s="1"/>
      <c r="ASF26" s="1"/>
      <c r="ASG26" s="1"/>
      <c r="ASH26" s="1"/>
      <c r="ASI26" s="1"/>
      <c r="ASJ26" s="1"/>
      <c r="ASK26" s="1"/>
      <c r="ASL26" s="1"/>
      <c r="ASM26" s="1"/>
      <c r="ASN26" s="1"/>
      <c r="ASO26" s="1"/>
      <c r="ASP26" s="1"/>
      <c r="ASQ26" s="1"/>
      <c r="ASR26" s="1"/>
      <c r="ASS26" s="1"/>
      <c r="AST26" s="1"/>
      <c r="ASU26" s="1"/>
      <c r="ASV26" s="1"/>
      <c r="ASW26" s="1"/>
      <c r="ASX26" s="1"/>
      <c r="ASY26" s="1"/>
      <c r="ASZ26" s="1"/>
      <c r="ATA26" s="1"/>
      <c r="ATB26" s="1"/>
      <c r="ATC26" s="1"/>
      <c r="ATD26" s="1"/>
      <c r="ATE26" s="1"/>
      <c r="ATF26" s="1"/>
      <c r="ATG26" s="1"/>
      <c r="ATH26" s="1"/>
      <c r="ATI26" s="1"/>
      <c r="ATJ26" s="1"/>
      <c r="ATK26" s="1"/>
      <c r="ATL26" s="1"/>
      <c r="ATM26" s="1"/>
      <c r="ATN26" s="1"/>
      <c r="ATO26" s="1"/>
      <c r="ATP26" s="1"/>
      <c r="ATQ26" s="1"/>
      <c r="ATR26" s="1"/>
      <c r="ATS26" s="1"/>
      <c r="ATT26" s="1"/>
      <c r="ATU26" s="1"/>
      <c r="ATV26" s="1"/>
      <c r="ATW26" s="1"/>
      <c r="ATX26" s="1"/>
      <c r="ATY26" s="1"/>
      <c r="ATZ26" s="1"/>
      <c r="AUA26" s="1"/>
      <c r="AUB26" s="1"/>
      <c r="AUC26" s="1"/>
      <c r="AUD26" s="1"/>
      <c r="AUE26" s="1"/>
      <c r="AUF26" s="1"/>
      <c r="AUG26" s="1"/>
      <c r="AUH26" s="1"/>
      <c r="AUI26" s="1"/>
      <c r="AUJ26" s="1"/>
      <c r="AUK26" s="1"/>
      <c r="AUL26" s="1"/>
      <c r="AUM26" s="1"/>
      <c r="AUN26" s="1"/>
      <c r="AUO26" s="1"/>
      <c r="AUP26" s="1"/>
      <c r="AUQ26" s="1"/>
      <c r="AUR26" s="1"/>
      <c r="AUS26" s="1"/>
      <c r="AUT26" s="1"/>
      <c r="AUU26" s="1"/>
      <c r="AUV26" s="1"/>
      <c r="AUW26" s="1"/>
      <c r="AUX26" s="1"/>
      <c r="AUY26" s="1"/>
      <c r="AUZ26" s="1"/>
      <c r="AVA26" s="1"/>
      <c r="AVB26" s="1"/>
      <c r="AVC26" s="1"/>
      <c r="AVD26" s="1"/>
      <c r="AVE26" s="1"/>
      <c r="AVF26" s="1"/>
      <c r="AVG26" s="1"/>
      <c r="AVH26" s="1"/>
      <c r="AVI26" s="1"/>
      <c r="AVJ26" s="1"/>
      <c r="AVK26" s="1"/>
      <c r="AVL26" s="1"/>
      <c r="AVM26" s="1"/>
      <c r="AVN26" s="1"/>
      <c r="AVO26" s="1"/>
      <c r="AVP26" s="1"/>
      <c r="AVQ26" s="1"/>
      <c r="AVR26" s="1"/>
      <c r="AVS26" s="1"/>
      <c r="AVT26" s="1"/>
      <c r="AVU26" s="1"/>
      <c r="AVV26" s="1"/>
      <c r="AVW26" s="1"/>
      <c r="AVX26" s="1"/>
      <c r="AVY26" s="1"/>
      <c r="AVZ26" s="1"/>
      <c r="AWA26" s="1"/>
      <c r="AWB26" s="1"/>
      <c r="AWC26" s="1"/>
      <c r="AWD26" s="1"/>
      <c r="AWE26" s="1"/>
      <c r="AWF26" s="1"/>
      <c r="AWG26" s="1"/>
      <c r="AWH26" s="1"/>
      <c r="AWI26" s="1"/>
      <c r="AWJ26" s="1"/>
      <c r="AWK26" s="1"/>
      <c r="AWL26" s="1"/>
      <c r="AWM26" s="1"/>
      <c r="AWN26" s="1"/>
      <c r="AWO26" s="1"/>
      <c r="AWP26" s="1"/>
      <c r="AWQ26" s="1"/>
      <c r="AWR26" s="1"/>
      <c r="AWS26" s="1"/>
      <c r="AWT26" s="1"/>
      <c r="AWU26" s="1"/>
      <c r="AWV26" s="1"/>
      <c r="AWW26" s="1"/>
      <c r="AWX26" s="1"/>
      <c r="AWY26" s="1"/>
      <c r="AWZ26" s="1"/>
      <c r="AXA26" s="1"/>
      <c r="AXB26" s="1"/>
      <c r="AXC26" s="1"/>
      <c r="AXD26" s="1"/>
      <c r="AXE26" s="1"/>
      <c r="AXF26" s="1"/>
      <c r="AXG26" s="1"/>
      <c r="AXH26" s="1"/>
      <c r="AXI26" s="1"/>
      <c r="AXJ26" s="1"/>
      <c r="AXK26" s="1"/>
      <c r="AXL26" s="1"/>
      <c r="AXM26" s="1"/>
      <c r="AXN26" s="1"/>
      <c r="AXO26" s="1"/>
      <c r="AXP26" s="1"/>
      <c r="AXQ26" s="1"/>
      <c r="AXR26" s="1"/>
      <c r="AXS26" s="1"/>
      <c r="AXT26" s="1"/>
      <c r="AXU26" s="1"/>
      <c r="AXV26" s="1"/>
      <c r="AXW26" s="1"/>
      <c r="AXX26" s="1"/>
      <c r="AXY26" s="1"/>
      <c r="AXZ26" s="1"/>
      <c r="AYA26" s="1"/>
      <c r="AYB26" s="1"/>
      <c r="AYC26" s="1"/>
      <c r="AYD26" s="1"/>
      <c r="AYE26" s="1"/>
      <c r="AYF26" s="1"/>
      <c r="AYG26" s="1"/>
      <c r="AYH26" s="1"/>
      <c r="AYI26" s="1"/>
      <c r="AYJ26" s="1"/>
      <c r="AYK26" s="1"/>
      <c r="AYL26" s="1"/>
      <c r="AYM26" s="1"/>
      <c r="AYN26" s="1"/>
      <c r="AYO26" s="1"/>
      <c r="AYP26" s="1"/>
      <c r="AYQ26" s="1"/>
      <c r="AYR26" s="1"/>
      <c r="AYS26" s="1"/>
      <c r="AYT26" s="1"/>
      <c r="AYU26" s="1"/>
      <c r="AYV26" s="1"/>
      <c r="AYW26" s="1"/>
      <c r="AYX26" s="1"/>
      <c r="AYY26" s="1"/>
      <c r="AYZ26" s="1"/>
      <c r="AZA26" s="1"/>
      <c r="AZB26" s="1"/>
      <c r="AZC26" s="1"/>
      <c r="AZD26" s="1"/>
      <c r="AZE26" s="1"/>
      <c r="AZF26" s="1"/>
      <c r="AZG26" s="1"/>
      <c r="AZH26" s="1"/>
      <c r="AZI26" s="1"/>
      <c r="AZJ26" s="1"/>
      <c r="AZK26" s="1"/>
      <c r="AZL26" s="1"/>
      <c r="AZM26" s="1"/>
      <c r="AZN26" s="1"/>
      <c r="AZO26" s="1"/>
      <c r="AZP26" s="1"/>
      <c r="AZQ26" s="1"/>
      <c r="AZR26" s="1"/>
      <c r="AZS26" s="1"/>
      <c r="AZT26" s="1"/>
      <c r="AZU26" s="1"/>
      <c r="AZV26" s="1"/>
      <c r="AZW26" s="1"/>
      <c r="AZX26" s="1"/>
      <c r="AZY26" s="1"/>
      <c r="AZZ26" s="1"/>
      <c r="BAA26" s="1"/>
      <c r="BAB26" s="1"/>
      <c r="BAC26" s="1"/>
      <c r="BAD26" s="1"/>
      <c r="BAE26" s="1"/>
      <c r="BAF26" s="1"/>
      <c r="BAG26" s="1"/>
      <c r="BAH26" s="1"/>
      <c r="BAI26" s="1"/>
      <c r="BAJ26" s="1"/>
      <c r="BAK26" s="1"/>
      <c r="BAL26" s="1"/>
      <c r="BAM26" s="1"/>
      <c r="BAN26" s="1"/>
      <c r="BAO26" s="1"/>
      <c r="BAP26" s="1"/>
      <c r="BAQ26" s="1"/>
      <c r="BAR26" s="1"/>
      <c r="BAS26" s="1"/>
      <c r="BAT26" s="1"/>
      <c r="BAU26" s="1"/>
      <c r="BAV26" s="1"/>
      <c r="BAW26" s="1"/>
      <c r="BAX26" s="1"/>
      <c r="BAY26" s="1"/>
      <c r="BAZ26" s="1"/>
      <c r="BBA26" s="1"/>
      <c r="BBB26" s="1"/>
      <c r="BBC26" s="1"/>
      <c r="BBD26" s="1"/>
      <c r="BBE26" s="1"/>
      <c r="BBF26" s="1"/>
      <c r="BBG26" s="1"/>
      <c r="BBH26" s="1"/>
      <c r="BBI26" s="1"/>
      <c r="BBJ26" s="1"/>
      <c r="BBK26" s="1"/>
      <c r="BBL26" s="1"/>
      <c r="BBM26" s="1"/>
      <c r="BBN26" s="1"/>
      <c r="BBO26" s="1"/>
      <c r="BBP26" s="1"/>
      <c r="BBQ26" s="1"/>
      <c r="BBR26" s="1"/>
      <c r="BBS26" s="1"/>
      <c r="BBT26" s="1"/>
      <c r="BBU26" s="1"/>
      <c r="BBV26" s="1"/>
      <c r="BBW26" s="1"/>
      <c r="BBX26" s="1"/>
      <c r="BBY26" s="1"/>
      <c r="BBZ26" s="1"/>
      <c r="BCA26" s="1"/>
      <c r="BCB26" s="1"/>
      <c r="BCC26" s="1"/>
      <c r="BCD26" s="1"/>
      <c r="BCE26" s="1"/>
      <c r="BCF26" s="1"/>
      <c r="BCG26" s="1"/>
    </row>
    <row r="27" spans="1:1437" ht="39" thickBot="1" x14ac:dyDescent="0.3">
      <c r="A27" s="151"/>
      <c r="B27" s="13">
        <v>25</v>
      </c>
      <c r="C27" s="3" t="s">
        <v>140</v>
      </c>
      <c r="D27" s="3" t="s">
        <v>226</v>
      </c>
      <c r="E27" s="4" t="s">
        <v>227</v>
      </c>
      <c r="F27" s="4" t="s">
        <v>228</v>
      </c>
      <c r="G27" s="4" t="s">
        <v>31</v>
      </c>
      <c r="H27" s="4" t="s">
        <v>18</v>
      </c>
      <c r="I27" s="4" t="s">
        <v>6</v>
      </c>
      <c r="J27" s="4" t="s">
        <v>151</v>
      </c>
      <c r="K27" s="4" t="s">
        <v>308</v>
      </c>
      <c r="L27" s="5">
        <v>3407.52</v>
      </c>
      <c r="M27" s="38" t="s">
        <v>337</v>
      </c>
      <c r="N27" s="39">
        <f>SUM(L3:L28)</f>
        <v>1509401.5799999998</v>
      </c>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c r="AMS27" s="1"/>
      <c r="AMT27" s="1"/>
      <c r="AMU27" s="1"/>
      <c r="AMV27" s="1"/>
      <c r="AMW27" s="1"/>
      <c r="AMX27" s="1"/>
      <c r="AMY27" s="1"/>
      <c r="AMZ27" s="1"/>
      <c r="ANA27" s="1"/>
      <c r="ANB27" s="1"/>
      <c r="ANC27" s="1"/>
      <c r="AND27" s="1"/>
      <c r="ANE27" s="1"/>
      <c r="ANF27" s="1"/>
      <c r="ANG27" s="1"/>
      <c r="ANH27" s="1"/>
      <c r="ANI27" s="1"/>
      <c r="ANJ27" s="1"/>
      <c r="ANK27" s="1"/>
      <c r="ANL27" s="1"/>
      <c r="ANM27" s="1"/>
      <c r="ANN27" s="1"/>
      <c r="ANO27" s="1"/>
      <c r="ANP27" s="1"/>
      <c r="ANQ27" s="1"/>
      <c r="ANR27" s="1"/>
      <c r="ANS27" s="1"/>
      <c r="ANT27" s="1"/>
      <c r="ANU27" s="1"/>
      <c r="ANV27" s="1"/>
      <c r="ANW27" s="1"/>
      <c r="ANX27" s="1"/>
      <c r="ANY27" s="1"/>
      <c r="ANZ27" s="1"/>
      <c r="AOA27" s="1"/>
      <c r="AOB27" s="1"/>
      <c r="AOC27" s="1"/>
      <c r="AOD27" s="1"/>
      <c r="AOE27" s="1"/>
      <c r="AOF27" s="1"/>
      <c r="AOG27" s="1"/>
      <c r="AOH27" s="1"/>
      <c r="AOI27" s="1"/>
      <c r="AOJ27" s="1"/>
      <c r="AOK27" s="1"/>
      <c r="AOL27" s="1"/>
      <c r="AOM27" s="1"/>
      <c r="AON27" s="1"/>
      <c r="AOO27" s="1"/>
      <c r="AOP27" s="1"/>
      <c r="AOQ27" s="1"/>
      <c r="AOR27" s="1"/>
      <c r="AOS27" s="1"/>
      <c r="AOT27" s="1"/>
      <c r="AOU27" s="1"/>
      <c r="AOV27" s="1"/>
      <c r="AOW27" s="1"/>
      <c r="AOX27" s="1"/>
      <c r="AOY27" s="1"/>
      <c r="AOZ27" s="1"/>
      <c r="APA27" s="1"/>
      <c r="APB27" s="1"/>
      <c r="APC27" s="1"/>
      <c r="APD27" s="1"/>
      <c r="APE27" s="1"/>
      <c r="APF27" s="1"/>
      <c r="APG27" s="1"/>
      <c r="APH27" s="1"/>
      <c r="API27" s="1"/>
      <c r="APJ27" s="1"/>
      <c r="APK27" s="1"/>
      <c r="APL27" s="1"/>
      <c r="APM27" s="1"/>
      <c r="APN27" s="1"/>
      <c r="APO27" s="1"/>
      <c r="APP27" s="1"/>
      <c r="APQ27" s="1"/>
      <c r="APR27" s="1"/>
      <c r="APS27" s="1"/>
      <c r="APT27" s="1"/>
      <c r="APU27" s="1"/>
      <c r="APV27" s="1"/>
      <c r="APW27" s="1"/>
      <c r="APX27" s="1"/>
      <c r="APY27" s="1"/>
      <c r="APZ27" s="1"/>
      <c r="AQA27" s="1"/>
      <c r="AQB27" s="1"/>
      <c r="AQC27" s="1"/>
      <c r="AQD27" s="1"/>
      <c r="AQE27" s="1"/>
      <c r="AQF27" s="1"/>
      <c r="AQG27" s="1"/>
      <c r="AQH27" s="1"/>
      <c r="AQI27" s="1"/>
      <c r="AQJ27" s="1"/>
      <c r="AQK27" s="1"/>
      <c r="AQL27" s="1"/>
      <c r="AQM27" s="1"/>
      <c r="AQN27" s="1"/>
      <c r="AQO27" s="1"/>
      <c r="AQP27" s="1"/>
      <c r="AQQ27" s="1"/>
      <c r="AQR27" s="1"/>
      <c r="AQS27" s="1"/>
      <c r="AQT27" s="1"/>
      <c r="AQU27" s="1"/>
      <c r="AQV27" s="1"/>
      <c r="AQW27" s="1"/>
      <c r="AQX27" s="1"/>
      <c r="AQY27" s="1"/>
      <c r="AQZ27" s="1"/>
      <c r="ARA27" s="1"/>
      <c r="ARB27" s="1"/>
      <c r="ARC27" s="1"/>
      <c r="ARD27" s="1"/>
      <c r="ARE27" s="1"/>
      <c r="ARF27" s="1"/>
      <c r="ARG27" s="1"/>
      <c r="ARH27" s="1"/>
      <c r="ARI27" s="1"/>
      <c r="ARJ27" s="1"/>
      <c r="ARK27" s="1"/>
      <c r="ARL27" s="1"/>
      <c r="ARM27" s="1"/>
      <c r="ARN27" s="1"/>
      <c r="ARO27" s="1"/>
      <c r="ARP27" s="1"/>
      <c r="ARQ27" s="1"/>
      <c r="ARR27" s="1"/>
      <c r="ARS27" s="1"/>
      <c r="ART27" s="1"/>
      <c r="ARU27" s="1"/>
      <c r="ARV27" s="1"/>
      <c r="ARW27" s="1"/>
      <c r="ARX27" s="1"/>
      <c r="ARY27" s="1"/>
      <c r="ARZ27" s="1"/>
      <c r="ASA27" s="1"/>
      <c r="ASB27" s="1"/>
      <c r="ASC27" s="1"/>
      <c r="ASD27" s="1"/>
      <c r="ASE27" s="1"/>
      <c r="ASF27" s="1"/>
      <c r="ASG27" s="1"/>
      <c r="ASH27" s="1"/>
      <c r="ASI27" s="1"/>
      <c r="ASJ27" s="1"/>
      <c r="ASK27" s="1"/>
      <c r="ASL27" s="1"/>
      <c r="ASM27" s="1"/>
      <c r="ASN27" s="1"/>
      <c r="ASO27" s="1"/>
      <c r="ASP27" s="1"/>
      <c r="ASQ27" s="1"/>
      <c r="ASR27" s="1"/>
      <c r="ASS27" s="1"/>
      <c r="AST27" s="1"/>
      <c r="ASU27" s="1"/>
      <c r="ASV27" s="1"/>
      <c r="ASW27" s="1"/>
      <c r="ASX27" s="1"/>
      <c r="ASY27" s="1"/>
      <c r="ASZ27" s="1"/>
      <c r="ATA27" s="1"/>
      <c r="ATB27" s="1"/>
      <c r="ATC27" s="1"/>
      <c r="ATD27" s="1"/>
      <c r="ATE27" s="1"/>
      <c r="ATF27" s="1"/>
      <c r="ATG27" s="1"/>
      <c r="ATH27" s="1"/>
      <c r="ATI27" s="1"/>
      <c r="ATJ27" s="1"/>
      <c r="ATK27" s="1"/>
      <c r="ATL27" s="1"/>
      <c r="ATM27" s="1"/>
      <c r="ATN27" s="1"/>
      <c r="ATO27" s="1"/>
      <c r="ATP27" s="1"/>
      <c r="ATQ27" s="1"/>
      <c r="ATR27" s="1"/>
      <c r="ATS27" s="1"/>
      <c r="ATT27" s="1"/>
      <c r="ATU27" s="1"/>
      <c r="ATV27" s="1"/>
      <c r="ATW27" s="1"/>
      <c r="ATX27" s="1"/>
      <c r="ATY27" s="1"/>
      <c r="ATZ27" s="1"/>
      <c r="AUA27" s="1"/>
      <c r="AUB27" s="1"/>
      <c r="AUC27" s="1"/>
      <c r="AUD27" s="1"/>
      <c r="AUE27" s="1"/>
      <c r="AUF27" s="1"/>
      <c r="AUG27" s="1"/>
      <c r="AUH27" s="1"/>
      <c r="AUI27" s="1"/>
      <c r="AUJ27" s="1"/>
      <c r="AUK27" s="1"/>
      <c r="AUL27" s="1"/>
      <c r="AUM27" s="1"/>
      <c r="AUN27" s="1"/>
      <c r="AUO27" s="1"/>
      <c r="AUP27" s="1"/>
      <c r="AUQ27" s="1"/>
      <c r="AUR27" s="1"/>
      <c r="AUS27" s="1"/>
      <c r="AUT27" s="1"/>
      <c r="AUU27" s="1"/>
      <c r="AUV27" s="1"/>
      <c r="AUW27" s="1"/>
      <c r="AUX27" s="1"/>
      <c r="AUY27" s="1"/>
      <c r="AUZ27" s="1"/>
      <c r="AVA27" s="1"/>
      <c r="AVB27" s="1"/>
      <c r="AVC27" s="1"/>
      <c r="AVD27" s="1"/>
      <c r="AVE27" s="1"/>
      <c r="AVF27" s="1"/>
      <c r="AVG27" s="1"/>
      <c r="AVH27" s="1"/>
      <c r="AVI27" s="1"/>
      <c r="AVJ27" s="1"/>
      <c r="AVK27" s="1"/>
      <c r="AVL27" s="1"/>
      <c r="AVM27" s="1"/>
      <c r="AVN27" s="1"/>
      <c r="AVO27" s="1"/>
      <c r="AVP27" s="1"/>
      <c r="AVQ27" s="1"/>
      <c r="AVR27" s="1"/>
      <c r="AVS27" s="1"/>
      <c r="AVT27" s="1"/>
      <c r="AVU27" s="1"/>
      <c r="AVV27" s="1"/>
      <c r="AVW27" s="1"/>
      <c r="AVX27" s="1"/>
      <c r="AVY27" s="1"/>
      <c r="AVZ27" s="1"/>
      <c r="AWA27" s="1"/>
      <c r="AWB27" s="1"/>
      <c r="AWC27" s="1"/>
      <c r="AWD27" s="1"/>
      <c r="AWE27" s="1"/>
      <c r="AWF27" s="1"/>
      <c r="AWG27" s="1"/>
      <c r="AWH27" s="1"/>
      <c r="AWI27" s="1"/>
      <c r="AWJ27" s="1"/>
      <c r="AWK27" s="1"/>
      <c r="AWL27" s="1"/>
      <c r="AWM27" s="1"/>
      <c r="AWN27" s="1"/>
      <c r="AWO27" s="1"/>
      <c r="AWP27" s="1"/>
      <c r="AWQ27" s="1"/>
      <c r="AWR27" s="1"/>
      <c r="AWS27" s="1"/>
      <c r="AWT27" s="1"/>
      <c r="AWU27" s="1"/>
      <c r="AWV27" s="1"/>
      <c r="AWW27" s="1"/>
      <c r="AWX27" s="1"/>
      <c r="AWY27" s="1"/>
      <c r="AWZ27" s="1"/>
      <c r="AXA27" s="1"/>
      <c r="AXB27" s="1"/>
      <c r="AXC27" s="1"/>
      <c r="AXD27" s="1"/>
      <c r="AXE27" s="1"/>
      <c r="AXF27" s="1"/>
      <c r="AXG27" s="1"/>
      <c r="AXH27" s="1"/>
      <c r="AXI27" s="1"/>
      <c r="AXJ27" s="1"/>
      <c r="AXK27" s="1"/>
      <c r="AXL27" s="1"/>
      <c r="AXM27" s="1"/>
      <c r="AXN27" s="1"/>
      <c r="AXO27" s="1"/>
      <c r="AXP27" s="1"/>
      <c r="AXQ27" s="1"/>
      <c r="AXR27" s="1"/>
      <c r="AXS27" s="1"/>
      <c r="AXT27" s="1"/>
      <c r="AXU27" s="1"/>
      <c r="AXV27" s="1"/>
      <c r="AXW27" s="1"/>
      <c r="AXX27" s="1"/>
      <c r="AXY27" s="1"/>
      <c r="AXZ27" s="1"/>
      <c r="AYA27" s="1"/>
      <c r="AYB27" s="1"/>
      <c r="AYC27" s="1"/>
      <c r="AYD27" s="1"/>
      <c r="AYE27" s="1"/>
      <c r="AYF27" s="1"/>
      <c r="AYG27" s="1"/>
      <c r="AYH27" s="1"/>
      <c r="AYI27" s="1"/>
      <c r="AYJ27" s="1"/>
      <c r="AYK27" s="1"/>
      <c r="AYL27" s="1"/>
      <c r="AYM27" s="1"/>
      <c r="AYN27" s="1"/>
      <c r="AYO27" s="1"/>
      <c r="AYP27" s="1"/>
      <c r="AYQ27" s="1"/>
      <c r="AYR27" s="1"/>
      <c r="AYS27" s="1"/>
      <c r="AYT27" s="1"/>
      <c r="AYU27" s="1"/>
      <c r="AYV27" s="1"/>
      <c r="AYW27" s="1"/>
      <c r="AYX27" s="1"/>
      <c r="AYY27" s="1"/>
      <c r="AYZ27" s="1"/>
      <c r="AZA27" s="1"/>
      <c r="AZB27" s="1"/>
      <c r="AZC27" s="1"/>
      <c r="AZD27" s="1"/>
      <c r="AZE27" s="1"/>
      <c r="AZF27" s="1"/>
      <c r="AZG27" s="1"/>
      <c r="AZH27" s="1"/>
      <c r="AZI27" s="1"/>
      <c r="AZJ27" s="1"/>
      <c r="AZK27" s="1"/>
      <c r="AZL27" s="1"/>
      <c r="AZM27" s="1"/>
      <c r="AZN27" s="1"/>
      <c r="AZO27" s="1"/>
      <c r="AZP27" s="1"/>
      <c r="AZQ27" s="1"/>
      <c r="AZR27" s="1"/>
      <c r="AZS27" s="1"/>
      <c r="AZT27" s="1"/>
      <c r="AZU27" s="1"/>
      <c r="AZV27" s="1"/>
      <c r="AZW27" s="1"/>
      <c r="AZX27" s="1"/>
      <c r="AZY27" s="1"/>
      <c r="AZZ27" s="1"/>
      <c r="BAA27" s="1"/>
      <c r="BAB27" s="1"/>
      <c r="BAC27" s="1"/>
      <c r="BAD27" s="1"/>
      <c r="BAE27" s="1"/>
      <c r="BAF27" s="1"/>
      <c r="BAG27" s="1"/>
      <c r="BAH27" s="1"/>
      <c r="BAI27" s="1"/>
      <c r="BAJ27" s="1"/>
      <c r="BAK27" s="1"/>
      <c r="BAL27" s="1"/>
      <c r="BAM27" s="1"/>
      <c r="BAN27" s="1"/>
      <c r="BAO27" s="1"/>
      <c r="BAP27" s="1"/>
      <c r="BAQ27" s="1"/>
      <c r="BAR27" s="1"/>
      <c r="BAS27" s="1"/>
      <c r="BAT27" s="1"/>
      <c r="BAU27" s="1"/>
      <c r="BAV27" s="1"/>
      <c r="BAW27" s="1"/>
      <c r="BAX27" s="1"/>
      <c r="BAY27" s="1"/>
      <c r="BAZ27" s="1"/>
      <c r="BBA27" s="1"/>
      <c r="BBB27" s="1"/>
      <c r="BBC27" s="1"/>
      <c r="BBD27" s="1"/>
      <c r="BBE27" s="1"/>
      <c r="BBF27" s="1"/>
      <c r="BBG27" s="1"/>
      <c r="BBH27" s="1"/>
      <c r="BBI27" s="1"/>
      <c r="BBJ27" s="1"/>
      <c r="BBK27" s="1"/>
      <c r="BBL27" s="1"/>
      <c r="BBM27" s="1"/>
      <c r="BBN27" s="1"/>
      <c r="BBO27" s="1"/>
      <c r="BBP27" s="1"/>
      <c r="BBQ27" s="1"/>
      <c r="BBR27" s="1"/>
      <c r="BBS27" s="1"/>
      <c r="BBT27" s="1"/>
      <c r="BBU27" s="1"/>
      <c r="BBV27" s="1"/>
      <c r="BBW27" s="1"/>
      <c r="BBX27" s="1"/>
      <c r="BBY27" s="1"/>
      <c r="BBZ27" s="1"/>
      <c r="BCA27" s="1"/>
      <c r="BCB27" s="1"/>
      <c r="BCC27" s="1"/>
      <c r="BCD27" s="1"/>
      <c r="BCE27" s="1"/>
      <c r="BCF27" s="1"/>
      <c r="BCG27" s="1"/>
    </row>
    <row r="28" spans="1:1437" ht="39" thickBot="1" x14ac:dyDescent="0.3">
      <c r="A28" s="149"/>
      <c r="B28" s="15">
        <v>26</v>
      </c>
      <c r="C28" s="20" t="s">
        <v>140</v>
      </c>
      <c r="D28" s="20" t="s">
        <v>229</v>
      </c>
      <c r="E28" s="21" t="s">
        <v>230</v>
      </c>
      <c r="F28" s="21" t="s">
        <v>231</v>
      </c>
      <c r="G28" s="21" t="s">
        <v>232</v>
      </c>
      <c r="H28" s="21" t="s">
        <v>18</v>
      </c>
      <c r="I28" s="21" t="s">
        <v>233</v>
      </c>
      <c r="J28" s="21" t="s">
        <v>196</v>
      </c>
      <c r="K28" s="21" t="s">
        <v>305</v>
      </c>
      <c r="L28" s="80">
        <v>108200.67</v>
      </c>
      <c r="M28" s="78" t="s">
        <v>426</v>
      </c>
      <c r="N28" s="81">
        <f>N27-L22-L19-L17</f>
        <v>1384616.05</v>
      </c>
      <c r="O28" s="23"/>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c r="AML28" s="1"/>
      <c r="AMM28" s="1"/>
      <c r="AMN28" s="1"/>
      <c r="AMO28" s="1"/>
      <c r="AMP28" s="1"/>
      <c r="AMQ28" s="1"/>
      <c r="AMR28" s="1"/>
      <c r="AMS28" s="1"/>
      <c r="AMT28" s="1"/>
      <c r="AMU28" s="1"/>
      <c r="AMV28" s="1"/>
      <c r="AMW28" s="1"/>
      <c r="AMX28" s="1"/>
      <c r="AMY28" s="1"/>
      <c r="AMZ28" s="1"/>
      <c r="ANA28" s="1"/>
      <c r="ANB28" s="1"/>
      <c r="ANC28" s="1"/>
      <c r="AND28" s="1"/>
      <c r="ANE28" s="1"/>
      <c r="ANF28" s="1"/>
      <c r="ANG28" s="1"/>
      <c r="ANH28" s="1"/>
      <c r="ANI28" s="1"/>
      <c r="ANJ28" s="1"/>
      <c r="ANK28" s="1"/>
      <c r="ANL28" s="1"/>
      <c r="ANM28" s="1"/>
      <c r="ANN28" s="1"/>
      <c r="ANO28" s="1"/>
      <c r="ANP28" s="1"/>
      <c r="ANQ28" s="1"/>
      <c r="ANR28" s="1"/>
      <c r="ANS28" s="1"/>
      <c r="ANT28" s="1"/>
      <c r="ANU28" s="1"/>
      <c r="ANV28" s="1"/>
      <c r="ANW28" s="1"/>
      <c r="ANX28" s="1"/>
      <c r="ANY28" s="1"/>
      <c r="ANZ28" s="1"/>
      <c r="AOA28" s="1"/>
      <c r="AOB28" s="1"/>
      <c r="AOC28" s="1"/>
      <c r="AOD28" s="1"/>
      <c r="AOE28" s="1"/>
      <c r="AOF28" s="1"/>
      <c r="AOG28" s="1"/>
      <c r="AOH28" s="1"/>
      <c r="AOI28" s="1"/>
      <c r="AOJ28" s="1"/>
      <c r="AOK28" s="1"/>
      <c r="AOL28" s="1"/>
      <c r="AOM28" s="1"/>
      <c r="AON28" s="1"/>
      <c r="AOO28" s="1"/>
      <c r="AOP28" s="1"/>
      <c r="AOQ28" s="1"/>
      <c r="AOR28" s="1"/>
      <c r="AOS28" s="1"/>
      <c r="AOT28" s="1"/>
      <c r="AOU28" s="1"/>
      <c r="AOV28" s="1"/>
      <c r="AOW28" s="1"/>
      <c r="AOX28" s="1"/>
      <c r="AOY28" s="1"/>
      <c r="AOZ28" s="1"/>
      <c r="APA28" s="1"/>
      <c r="APB28" s="1"/>
      <c r="APC28" s="1"/>
      <c r="APD28" s="1"/>
      <c r="APE28" s="1"/>
      <c r="APF28" s="1"/>
      <c r="APG28" s="1"/>
      <c r="APH28" s="1"/>
      <c r="API28" s="1"/>
      <c r="APJ28" s="1"/>
      <c r="APK28" s="1"/>
      <c r="APL28" s="1"/>
      <c r="APM28" s="1"/>
      <c r="APN28" s="1"/>
      <c r="APO28" s="1"/>
      <c r="APP28" s="1"/>
      <c r="APQ28" s="1"/>
      <c r="APR28" s="1"/>
      <c r="APS28" s="1"/>
      <c r="APT28" s="1"/>
      <c r="APU28" s="1"/>
      <c r="APV28" s="1"/>
      <c r="APW28" s="1"/>
      <c r="APX28" s="1"/>
      <c r="APY28" s="1"/>
      <c r="APZ28" s="1"/>
      <c r="AQA28" s="1"/>
      <c r="AQB28" s="1"/>
      <c r="AQC28" s="1"/>
      <c r="AQD28" s="1"/>
      <c r="AQE28" s="1"/>
      <c r="AQF28" s="1"/>
      <c r="AQG28" s="1"/>
      <c r="AQH28" s="1"/>
      <c r="AQI28" s="1"/>
      <c r="AQJ28" s="1"/>
      <c r="AQK28" s="1"/>
      <c r="AQL28" s="1"/>
      <c r="AQM28" s="1"/>
      <c r="AQN28" s="1"/>
      <c r="AQO28" s="1"/>
      <c r="AQP28" s="1"/>
      <c r="AQQ28" s="1"/>
      <c r="AQR28" s="1"/>
      <c r="AQS28" s="1"/>
      <c r="AQT28" s="1"/>
      <c r="AQU28" s="1"/>
      <c r="AQV28" s="1"/>
      <c r="AQW28" s="1"/>
      <c r="AQX28" s="1"/>
      <c r="AQY28" s="1"/>
      <c r="AQZ28" s="1"/>
      <c r="ARA28" s="1"/>
      <c r="ARB28" s="1"/>
      <c r="ARC28" s="1"/>
      <c r="ARD28" s="1"/>
      <c r="ARE28" s="1"/>
      <c r="ARF28" s="1"/>
      <c r="ARG28" s="1"/>
      <c r="ARH28" s="1"/>
      <c r="ARI28" s="1"/>
      <c r="ARJ28" s="1"/>
      <c r="ARK28" s="1"/>
      <c r="ARL28" s="1"/>
      <c r="ARM28" s="1"/>
      <c r="ARN28" s="1"/>
      <c r="ARO28" s="1"/>
      <c r="ARP28" s="1"/>
      <c r="ARQ28" s="1"/>
      <c r="ARR28" s="1"/>
      <c r="ARS28" s="1"/>
      <c r="ART28" s="1"/>
      <c r="ARU28" s="1"/>
      <c r="ARV28" s="1"/>
      <c r="ARW28" s="1"/>
      <c r="ARX28" s="1"/>
      <c r="ARY28" s="1"/>
      <c r="ARZ28" s="1"/>
      <c r="ASA28" s="1"/>
      <c r="ASB28" s="1"/>
      <c r="ASC28" s="1"/>
      <c r="ASD28" s="1"/>
      <c r="ASE28" s="1"/>
      <c r="ASF28" s="1"/>
      <c r="ASG28" s="1"/>
      <c r="ASH28" s="1"/>
      <c r="ASI28" s="1"/>
      <c r="ASJ28" s="1"/>
      <c r="ASK28" s="1"/>
      <c r="ASL28" s="1"/>
      <c r="ASM28" s="1"/>
      <c r="ASN28" s="1"/>
      <c r="ASO28" s="1"/>
      <c r="ASP28" s="1"/>
      <c r="ASQ28" s="1"/>
      <c r="ASR28" s="1"/>
      <c r="ASS28" s="1"/>
      <c r="AST28" s="1"/>
      <c r="ASU28" s="1"/>
      <c r="ASV28" s="1"/>
      <c r="ASW28" s="1"/>
      <c r="ASX28" s="1"/>
      <c r="ASY28" s="1"/>
      <c r="ASZ28" s="1"/>
      <c r="ATA28" s="1"/>
      <c r="ATB28" s="1"/>
      <c r="ATC28" s="1"/>
      <c r="ATD28" s="1"/>
      <c r="ATE28" s="1"/>
      <c r="ATF28" s="1"/>
      <c r="ATG28" s="1"/>
      <c r="ATH28" s="1"/>
      <c r="ATI28" s="1"/>
      <c r="ATJ28" s="1"/>
      <c r="ATK28" s="1"/>
      <c r="ATL28" s="1"/>
      <c r="ATM28" s="1"/>
      <c r="ATN28" s="1"/>
      <c r="ATO28" s="1"/>
      <c r="ATP28" s="1"/>
      <c r="ATQ28" s="1"/>
      <c r="ATR28" s="1"/>
      <c r="ATS28" s="1"/>
      <c r="ATT28" s="1"/>
      <c r="ATU28" s="1"/>
      <c r="ATV28" s="1"/>
      <c r="ATW28" s="1"/>
      <c r="ATX28" s="1"/>
      <c r="ATY28" s="1"/>
      <c r="ATZ28" s="1"/>
      <c r="AUA28" s="1"/>
      <c r="AUB28" s="1"/>
      <c r="AUC28" s="1"/>
      <c r="AUD28" s="1"/>
      <c r="AUE28" s="1"/>
      <c r="AUF28" s="1"/>
      <c r="AUG28" s="1"/>
      <c r="AUH28" s="1"/>
      <c r="AUI28" s="1"/>
      <c r="AUJ28" s="1"/>
      <c r="AUK28" s="1"/>
      <c r="AUL28" s="1"/>
      <c r="AUM28" s="1"/>
      <c r="AUN28" s="1"/>
      <c r="AUO28" s="1"/>
      <c r="AUP28" s="1"/>
      <c r="AUQ28" s="1"/>
      <c r="AUR28" s="1"/>
      <c r="AUS28" s="1"/>
      <c r="AUT28" s="1"/>
      <c r="AUU28" s="1"/>
      <c r="AUV28" s="1"/>
      <c r="AUW28" s="1"/>
      <c r="AUX28" s="1"/>
      <c r="AUY28" s="1"/>
      <c r="AUZ28" s="1"/>
      <c r="AVA28" s="1"/>
      <c r="AVB28" s="1"/>
      <c r="AVC28" s="1"/>
      <c r="AVD28" s="1"/>
      <c r="AVE28" s="1"/>
      <c r="AVF28" s="1"/>
      <c r="AVG28" s="1"/>
      <c r="AVH28" s="1"/>
      <c r="AVI28" s="1"/>
      <c r="AVJ28" s="1"/>
      <c r="AVK28" s="1"/>
      <c r="AVL28" s="1"/>
      <c r="AVM28" s="1"/>
      <c r="AVN28" s="1"/>
      <c r="AVO28" s="1"/>
      <c r="AVP28" s="1"/>
      <c r="AVQ28" s="1"/>
      <c r="AVR28" s="1"/>
      <c r="AVS28" s="1"/>
      <c r="AVT28" s="1"/>
      <c r="AVU28" s="1"/>
      <c r="AVV28" s="1"/>
      <c r="AVW28" s="1"/>
      <c r="AVX28" s="1"/>
      <c r="AVY28" s="1"/>
      <c r="AVZ28" s="1"/>
      <c r="AWA28" s="1"/>
      <c r="AWB28" s="1"/>
      <c r="AWC28" s="1"/>
      <c r="AWD28" s="1"/>
      <c r="AWE28" s="1"/>
      <c r="AWF28" s="1"/>
      <c r="AWG28" s="1"/>
      <c r="AWH28" s="1"/>
      <c r="AWI28" s="1"/>
      <c r="AWJ28" s="1"/>
      <c r="AWK28" s="1"/>
      <c r="AWL28" s="1"/>
      <c r="AWM28" s="1"/>
      <c r="AWN28" s="1"/>
      <c r="AWO28" s="1"/>
      <c r="AWP28" s="1"/>
      <c r="AWQ28" s="1"/>
      <c r="AWR28" s="1"/>
      <c r="AWS28" s="1"/>
      <c r="AWT28" s="1"/>
      <c r="AWU28" s="1"/>
      <c r="AWV28" s="1"/>
      <c r="AWW28" s="1"/>
      <c r="AWX28" s="1"/>
      <c r="AWY28" s="1"/>
      <c r="AWZ28" s="1"/>
      <c r="AXA28" s="1"/>
      <c r="AXB28" s="1"/>
      <c r="AXC28" s="1"/>
      <c r="AXD28" s="1"/>
      <c r="AXE28" s="1"/>
      <c r="AXF28" s="1"/>
      <c r="AXG28" s="1"/>
      <c r="AXH28" s="1"/>
      <c r="AXI28" s="1"/>
      <c r="AXJ28" s="1"/>
      <c r="AXK28" s="1"/>
      <c r="AXL28" s="1"/>
      <c r="AXM28" s="1"/>
      <c r="AXN28" s="1"/>
      <c r="AXO28" s="1"/>
      <c r="AXP28" s="1"/>
      <c r="AXQ28" s="1"/>
      <c r="AXR28" s="1"/>
      <c r="AXS28" s="1"/>
      <c r="AXT28" s="1"/>
      <c r="AXU28" s="1"/>
      <c r="AXV28" s="1"/>
      <c r="AXW28" s="1"/>
      <c r="AXX28" s="1"/>
      <c r="AXY28" s="1"/>
      <c r="AXZ28" s="1"/>
      <c r="AYA28" s="1"/>
      <c r="AYB28" s="1"/>
      <c r="AYC28" s="1"/>
      <c r="AYD28" s="1"/>
      <c r="AYE28" s="1"/>
      <c r="AYF28" s="1"/>
      <c r="AYG28" s="1"/>
      <c r="AYH28" s="1"/>
      <c r="AYI28" s="1"/>
      <c r="AYJ28" s="1"/>
      <c r="AYK28" s="1"/>
      <c r="AYL28" s="1"/>
      <c r="AYM28" s="1"/>
      <c r="AYN28" s="1"/>
      <c r="AYO28" s="1"/>
      <c r="AYP28" s="1"/>
      <c r="AYQ28" s="1"/>
      <c r="AYR28" s="1"/>
      <c r="AYS28" s="1"/>
      <c r="AYT28" s="1"/>
      <c r="AYU28" s="1"/>
      <c r="AYV28" s="1"/>
      <c r="AYW28" s="1"/>
      <c r="AYX28" s="1"/>
      <c r="AYY28" s="1"/>
      <c r="AYZ28" s="1"/>
      <c r="AZA28" s="1"/>
      <c r="AZB28" s="1"/>
      <c r="AZC28" s="1"/>
      <c r="AZD28" s="1"/>
      <c r="AZE28" s="1"/>
      <c r="AZF28" s="1"/>
      <c r="AZG28" s="1"/>
      <c r="AZH28" s="1"/>
      <c r="AZI28" s="1"/>
      <c r="AZJ28" s="1"/>
      <c r="AZK28" s="1"/>
      <c r="AZL28" s="1"/>
      <c r="AZM28" s="1"/>
      <c r="AZN28" s="1"/>
      <c r="AZO28" s="1"/>
      <c r="AZP28" s="1"/>
      <c r="AZQ28" s="1"/>
      <c r="AZR28" s="1"/>
      <c r="AZS28" s="1"/>
      <c r="AZT28" s="1"/>
      <c r="AZU28" s="1"/>
      <c r="AZV28" s="1"/>
      <c r="AZW28" s="1"/>
      <c r="AZX28" s="1"/>
      <c r="AZY28" s="1"/>
      <c r="AZZ28" s="1"/>
      <c r="BAA28" s="1"/>
      <c r="BAB28" s="1"/>
      <c r="BAC28" s="1"/>
      <c r="BAD28" s="1"/>
      <c r="BAE28" s="1"/>
      <c r="BAF28" s="1"/>
      <c r="BAG28" s="1"/>
      <c r="BAH28" s="1"/>
      <c r="BAI28" s="1"/>
      <c r="BAJ28" s="1"/>
      <c r="BAK28" s="1"/>
      <c r="BAL28" s="1"/>
      <c r="BAM28" s="1"/>
      <c r="BAN28" s="1"/>
      <c r="BAO28" s="1"/>
      <c r="BAP28" s="1"/>
      <c r="BAQ28" s="1"/>
      <c r="BAR28" s="1"/>
      <c r="BAS28" s="1"/>
      <c r="BAT28" s="1"/>
      <c r="BAU28" s="1"/>
      <c r="BAV28" s="1"/>
      <c r="BAW28" s="1"/>
      <c r="BAX28" s="1"/>
      <c r="BAY28" s="1"/>
      <c r="BAZ28" s="1"/>
      <c r="BBA28" s="1"/>
      <c r="BBB28" s="1"/>
      <c r="BBC28" s="1"/>
      <c r="BBD28" s="1"/>
      <c r="BBE28" s="1"/>
      <c r="BBF28" s="1"/>
      <c r="BBG28" s="1"/>
      <c r="BBH28" s="1"/>
      <c r="BBI28" s="1"/>
      <c r="BBJ28" s="1"/>
      <c r="BBK28" s="1"/>
      <c r="BBL28" s="1"/>
      <c r="BBM28" s="1"/>
      <c r="BBN28" s="1"/>
      <c r="BBO28" s="1"/>
      <c r="BBP28" s="1"/>
      <c r="BBQ28" s="1"/>
      <c r="BBR28" s="1"/>
      <c r="BBS28" s="1"/>
      <c r="BBT28" s="1"/>
      <c r="BBU28" s="1"/>
      <c r="BBV28" s="1"/>
      <c r="BBW28" s="1"/>
      <c r="BBX28" s="1"/>
      <c r="BBY28" s="1"/>
      <c r="BBZ28" s="1"/>
      <c r="BCA28" s="1"/>
      <c r="BCB28" s="1"/>
      <c r="BCC28" s="1"/>
      <c r="BCD28" s="1"/>
      <c r="BCE28" s="1"/>
      <c r="BCF28" s="1"/>
      <c r="BCG28" s="1"/>
    </row>
    <row r="29" spans="1:1437" ht="38.25" x14ac:dyDescent="0.25">
      <c r="A29" s="152" t="s">
        <v>315</v>
      </c>
      <c r="B29" s="16">
        <v>27</v>
      </c>
      <c r="C29" s="17" t="s">
        <v>237</v>
      </c>
      <c r="D29" s="17" t="s">
        <v>238</v>
      </c>
      <c r="E29" s="18" t="s">
        <v>239</v>
      </c>
      <c r="F29" s="18" t="s">
        <v>240</v>
      </c>
      <c r="G29" s="18" t="s">
        <v>50</v>
      </c>
      <c r="H29" s="18" t="s">
        <v>5</v>
      </c>
      <c r="I29" s="18" t="s">
        <v>241</v>
      </c>
      <c r="J29" s="18" t="s">
        <v>242</v>
      </c>
      <c r="K29" s="18" t="s">
        <v>310</v>
      </c>
      <c r="L29" s="19">
        <v>104941.99</v>
      </c>
      <c r="M29" s="22"/>
      <c r="N29" s="1"/>
      <c r="O29" s="1"/>
      <c r="P29" s="26"/>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c r="AML29" s="1"/>
      <c r="AMM29" s="1"/>
      <c r="AMN29" s="1"/>
      <c r="AMO29" s="1"/>
      <c r="AMP29" s="1"/>
      <c r="AMQ29" s="1"/>
      <c r="AMR29" s="1"/>
      <c r="AMS29" s="1"/>
      <c r="AMT29" s="1"/>
      <c r="AMU29" s="1"/>
      <c r="AMV29" s="1"/>
      <c r="AMW29" s="1"/>
      <c r="AMX29" s="1"/>
      <c r="AMY29" s="1"/>
      <c r="AMZ29" s="1"/>
      <c r="ANA29" s="1"/>
      <c r="ANB29" s="1"/>
      <c r="ANC29" s="1"/>
      <c r="AND29" s="1"/>
      <c r="ANE29" s="1"/>
      <c r="ANF29" s="1"/>
      <c r="ANG29" s="1"/>
      <c r="ANH29" s="1"/>
      <c r="ANI29" s="1"/>
      <c r="ANJ29" s="1"/>
      <c r="ANK29" s="1"/>
      <c r="ANL29" s="1"/>
      <c r="ANM29" s="1"/>
      <c r="ANN29" s="1"/>
      <c r="ANO29" s="1"/>
      <c r="ANP29" s="1"/>
      <c r="ANQ29" s="1"/>
      <c r="ANR29" s="1"/>
      <c r="ANS29" s="1"/>
      <c r="ANT29" s="1"/>
      <c r="ANU29" s="1"/>
      <c r="ANV29" s="1"/>
      <c r="ANW29" s="1"/>
      <c r="ANX29" s="1"/>
      <c r="ANY29" s="1"/>
      <c r="ANZ29" s="1"/>
      <c r="AOA29" s="1"/>
      <c r="AOB29" s="1"/>
      <c r="AOC29" s="1"/>
      <c r="AOD29" s="1"/>
      <c r="AOE29" s="1"/>
      <c r="AOF29" s="1"/>
      <c r="AOG29" s="1"/>
      <c r="AOH29" s="1"/>
      <c r="AOI29" s="1"/>
      <c r="AOJ29" s="1"/>
      <c r="AOK29" s="1"/>
      <c r="AOL29" s="1"/>
      <c r="AOM29" s="1"/>
      <c r="AON29" s="1"/>
      <c r="AOO29" s="1"/>
      <c r="AOP29" s="1"/>
      <c r="AOQ29" s="1"/>
      <c r="AOR29" s="1"/>
      <c r="AOS29" s="1"/>
      <c r="AOT29" s="1"/>
      <c r="AOU29" s="1"/>
      <c r="AOV29" s="1"/>
      <c r="AOW29" s="1"/>
      <c r="AOX29" s="1"/>
      <c r="AOY29" s="1"/>
      <c r="AOZ29" s="1"/>
      <c r="APA29" s="1"/>
      <c r="APB29" s="1"/>
      <c r="APC29" s="1"/>
      <c r="APD29" s="1"/>
      <c r="APE29" s="1"/>
      <c r="APF29" s="1"/>
      <c r="APG29" s="1"/>
      <c r="APH29" s="1"/>
      <c r="API29" s="1"/>
      <c r="APJ29" s="1"/>
      <c r="APK29" s="1"/>
      <c r="APL29" s="1"/>
      <c r="APM29" s="1"/>
      <c r="APN29" s="1"/>
      <c r="APO29" s="1"/>
      <c r="APP29" s="1"/>
      <c r="APQ29" s="1"/>
      <c r="APR29" s="1"/>
      <c r="APS29" s="1"/>
      <c r="APT29" s="1"/>
      <c r="APU29" s="1"/>
      <c r="APV29" s="1"/>
      <c r="APW29" s="1"/>
      <c r="APX29" s="1"/>
      <c r="APY29" s="1"/>
      <c r="APZ29" s="1"/>
      <c r="AQA29" s="1"/>
      <c r="AQB29" s="1"/>
      <c r="AQC29" s="1"/>
      <c r="AQD29" s="1"/>
      <c r="AQE29" s="1"/>
      <c r="AQF29" s="1"/>
      <c r="AQG29" s="1"/>
      <c r="AQH29" s="1"/>
      <c r="AQI29" s="1"/>
      <c r="AQJ29" s="1"/>
      <c r="AQK29" s="1"/>
      <c r="AQL29" s="1"/>
      <c r="AQM29" s="1"/>
      <c r="AQN29" s="1"/>
      <c r="AQO29" s="1"/>
      <c r="AQP29" s="1"/>
      <c r="AQQ29" s="1"/>
      <c r="AQR29" s="1"/>
      <c r="AQS29" s="1"/>
      <c r="AQT29" s="1"/>
      <c r="AQU29" s="1"/>
      <c r="AQV29" s="1"/>
      <c r="AQW29" s="1"/>
      <c r="AQX29" s="1"/>
      <c r="AQY29" s="1"/>
      <c r="AQZ29" s="1"/>
      <c r="ARA29" s="1"/>
      <c r="ARB29" s="1"/>
      <c r="ARC29" s="1"/>
      <c r="ARD29" s="1"/>
      <c r="ARE29" s="1"/>
      <c r="ARF29" s="1"/>
      <c r="ARG29" s="1"/>
      <c r="ARH29" s="1"/>
      <c r="ARI29" s="1"/>
      <c r="ARJ29" s="1"/>
      <c r="ARK29" s="1"/>
      <c r="ARL29" s="1"/>
      <c r="ARM29" s="1"/>
      <c r="ARN29" s="1"/>
      <c r="ARO29" s="1"/>
      <c r="ARP29" s="1"/>
      <c r="ARQ29" s="1"/>
      <c r="ARR29" s="1"/>
      <c r="ARS29" s="1"/>
      <c r="ART29" s="1"/>
      <c r="ARU29" s="1"/>
      <c r="ARV29" s="1"/>
      <c r="ARW29" s="1"/>
      <c r="ARX29" s="1"/>
      <c r="ARY29" s="1"/>
      <c r="ARZ29" s="1"/>
      <c r="ASA29" s="1"/>
      <c r="ASB29" s="1"/>
      <c r="ASC29" s="1"/>
      <c r="ASD29" s="1"/>
      <c r="ASE29" s="1"/>
      <c r="ASF29" s="1"/>
      <c r="ASG29" s="1"/>
      <c r="ASH29" s="1"/>
      <c r="ASI29" s="1"/>
      <c r="ASJ29" s="1"/>
      <c r="ASK29" s="1"/>
      <c r="ASL29" s="1"/>
      <c r="ASM29" s="1"/>
      <c r="ASN29" s="1"/>
      <c r="ASO29" s="1"/>
      <c r="ASP29" s="1"/>
      <c r="ASQ29" s="1"/>
      <c r="ASR29" s="1"/>
      <c r="ASS29" s="1"/>
      <c r="AST29" s="1"/>
      <c r="ASU29" s="1"/>
      <c r="ASV29" s="1"/>
      <c r="ASW29" s="1"/>
      <c r="ASX29" s="1"/>
      <c r="ASY29" s="1"/>
      <c r="ASZ29" s="1"/>
      <c r="ATA29" s="1"/>
      <c r="ATB29" s="1"/>
      <c r="ATC29" s="1"/>
      <c r="ATD29" s="1"/>
      <c r="ATE29" s="1"/>
      <c r="ATF29" s="1"/>
      <c r="ATG29" s="1"/>
      <c r="ATH29" s="1"/>
      <c r="ATI29" s="1"/>
      <c r="ATJ29" s="1"/>
      <c r="ATK29" s="1"/>
      <c r="ATL29" s="1"/>
      <c r="ATM29" s="1"/>
      <c r="ATN29" s="1"/>
      <c r="ATO29" s="1"/>
      <c r="ATP29" s="1"/>
      <c r="ATQ29" s="1"/>
      <c r="ATR29" s="1"/>
      <c r="ATS29" s="1"/>
      <c r="ATT29" s="1"/>
      <c r="ATU29" s="1"/>
      <c r="ATV29" s="1"/>
      <c r="ATW29" s="1"/>
      <c r="ATX29" s="1"/>
      <c r="ATY29" s="1"/>
      <c r="ATZ29" s="1"/>
      <c r="AUA29" s="1"/>
      <c r="AUB29" s="1"/>
      <c r="AUC29" s="1"/>
      <c r="AUD29" s="1"/>
      <c r="AUE29" s="1"/>
      <c r="AUF29" s="1"/>
      <c r="AUG29" s="1"/>
      <c r="AUH29" s="1"/>
      <c r="AUI29" s="1"/>
      <c r="AUJ29" s="1"/>
      <c r="AUK29" s="1"/>
      <c r="AUL29" s="1"/>
      <c r="AUM29" s="1"/>
      <c r="AUN29" s="1"/>
      <c r="AUO29" s="1"/>
      <c r="AUP29" s="1"/>
      <c r="AUQ29" s="1"/>
      <c r="AUR29" s="1"/>
      <c r="AUS29" s="1"/>
      <c r="AUT29" s="1"/>
      <c r="AUU29" s="1"/>
      <c r="AUV29" s="1"/>
      <c r="AUW29" s="1"/>
      <c r="AUX29" s="1"/>
      <c r="AUY29" s="1"/>
      <c r="AUZ29" s="1"/>
      <c r="AVA29" s="1"/>
      <c r="AVB29" s="1"/>
      <c r="AVC29" s="1"/>
      <c r="AVD29" s="1"/>
      <c r="AVE29" s="1"/>
      <c r="AVF29" s="1"/>
      <c r="AVG29" s="1"/>
      <c r="AVH29" s="1"/>
      <c r="AVI29" s="1"/>
      <c r="AVJ29" s="1"/>
      <c r="AVK29" s="1"/>
      <c r="AVL29" s="1"/>
      <c r="AVM29" s="1"/>
      <c r="AVN29" s="1"/>
      <c r="AVO29" s="1"/>
      <c r="AVP29" s="1"/>
      <c r="AVQ29" s="1"/>
      <c r="AVR29" s="1"/>
      <c r="AVS29" s="1"/>
      <c r="AVT29" s="1"/>
      <c r="AVU29" s="1"/>
      <c r="AVV29" s="1"/>
      <c r="AVW29" s="1"/>
      <c r="AVX29" s="1"/>
      <c r="AVY29" s="1"/>
      <c r="AVZ29" s="1"/>
      <c r="AWA29" s="1"/>
      <c r="AWB29" s="1"/>
      <c r="AWC29" s="1"/>
      <c r="AWD29" s="1"/>
      <c r="AWE29" s="1"/>
      <c r="AWF29" s="1"/>
      <c r="AWG29" s="1"/>
      <c r="AWH29" s="1"/>
      <c r="AWI29" s="1"/>
      <c r="AWJ29" s="1"/>
      <c r="AWK29" s="1"/>
      <c r="AWL29" s="1"/>
      <c r="AWM29" s="1"/>
      <c r="AWN29" s="1"/>
      <c r="AWO29" s="1"/>
      <c r="AWP29" s="1"/>
      <c r="AWQ29" s="1"/>
      <c r="AWR29" s="1"/>
      <c r="AWS29" s="1"/>
      <c r="AWT29" s="1"/>
      <c r="AWU29" s="1"/>
      <c r="AWV29" s="1"/>
      <c r="AWW29" s="1"/>
      <c r="AWX29" s="1"/>
      <c r="AWY29" s="1"/>
      <c r="AWZ29" s="1"/>
      <c r="AXA29" s="1"/>
      <c r="AXB29" s="1"/>
      <c r="AXC29" s="1"/>
      <c r="AXD29" s="1"/>
      <c r="AXE29" s="1"/>
      <c r="AXF29" s="1"/>
      <c r="AXG29" s="1"/>
      <c r="AXH29" s="1"/>
      <c r="AXI29" s="1"/>
      <c r="AXJ29" s="1"/>
      <c r="AXK29" s="1"/>
      <c r="AXL29" s="1"/>
      <c r="AXM29" s="1"/>
      <c r="AXN29" s="1"/>
      <c r="AXO29" s="1"/>
      <c r="AXP29" s="1"/>
      <c r="AXQ29" s="1"/>
      <c r="AXR29" s="1"/>
      <c r="AXS29" s="1"/>
      <c r="AXT29" s="1"/>
      <c r="AXU29" s="1"/>
      <c r="AXV29" s="1"/>
      <c r="AXW29" s="1"/>
      <c r="AXX29" s="1"/>
      <c r="AXY29" s="1"/>
      <c r="AXZ29" s="1"/>
      <c r="AYA29" s="1"/>
      <c r="AYB29" s="1"/>
      <c r="AYC29" s="1"/>
      <c r="AYD29" s="1"/>
      <c r="AYE29" s="1"/>
      <c r="AYF29" s="1"/>
      <c r="AYG29" s="1"/>
      <c r="AYH29" s="1"/>
      <c r="AYI29" s="1"/>
      <c r="AYJ29" s="1"/>
      <c r="AYK29" s="1"/>
      <c r="AYL29" s="1"/>
      <c r="AYM29" s="1"/>
      <c r="AYN29" s="1"/>
      <c r="AYO29" s="1"/>
      <c r="AYP29" s="1"/>
      <c r="AYQ29" s="1"/>
      <c r="AYR29" s="1"/>
      <c r="AYS29" s="1"/>
      <c r="AYT29" s="1"/>
      <c r="AYU29" s="1"/>
      <c r="AYV29" s="1"/>
      <c r="AYW29" s="1"/>
      <c r="AYX29" s="1"/>
      <c r="AYY29" s="1"/>
      <c r="AYZ29" s="1"/>
      <c r="AZA29" s="1"/>
      <c r="AZB29" s="1"/>
      <c r="AZC29" s="1"/>
      <c r="AZD29" s="1"/>
      <c r="AZE29" s="1"/>
      <c r="AZF29" s="1"/>
      <c r="AZG29" s="1"/>
      <c r="AZH29" s="1"/>
      <c r="AZI29" s="1"/>
      <c r="AZJ29" s="1"/>
      <c r="AZK29" s="1"/>
      <c r="AZL29" s="1"/>
      <c r="AZM29" s="1"/>
      <c r="AZN29" s="1"/>
      <c r="AZO29" s="1"/>
      <c r="AZP29" s="1"/>
      <c r="AZQ29" s="1"/>
      <c r="AZR29" s="1"/>
      <c r="AZS29" s="1"/>
      <c r="AZT29" s="1"/>
      <c r="AZU29" s="1"/>
      <c r="AZV29" s="1"/>
      <c r="AZW29" s="1"/>
      <c r="AZX29" s="1"/>
      <c r="AZY29" s="1"/>
      <c r="AZZ29" s="1"/>
      <c r="BAA29" s="1"/>
      <c r="BAB29" s="1"/>
      <c r="BAC29" s="1"/>
      <c r="BAD29" s="1"/>
      <c r="BAE29" s="1"/>
      <c r="BAF29" s="1"/>
      <c r="BAG29" s="1"/>
      <c r="BAH29" s="1"/>
      <c r="BAI29" s="1"/>
      <c r="BAJ29" s="1"/>
      <c r="BAK29" s="1"/>
      <c r="BAL29" s="1"/>
      <c r="BAM29" s="1"/>
      <c r="BAN29" s="1"/>
      <c r="BAO29" s="1"/>
      <c r="BAP29" s="1"/>
      <c r="BAQ29" s="1"/>
      <c r="BAR29" s="1"/>
      <c r="BAS29" s="1"/>
      <c r="BAT29" s="1"/>
      <c r="BAU29" s="1"/>
      <c r="BAV29" s="1"/>
      <c r="BAW29" s="1"/>
      <c r="BAX29" s="1"/>
      <c r="BAY29" s="1"/>
      <c r="BAZ29" s="1"/>
      <c r="BBA29" s="1"/>
      <c r="BBB29" s="1"/>
      <c r="BBC29" s="1"/>
      <c r="BBD29" s="1"/>
      <c r="BBE29" s="1"/>
      <c r="BBF29" s="1"/>
      <c r="BBG29" s="1"/>
      <c r="BBH29" s="1"/>
      <c r="BBI29" s="1"/>
      <c r="BBJ29" s="1"/>
      <c r="BBK29" s="1"/>
      <c r="BBL29" s="1"/>
      <c r="BBM29" s="1"/>
      <c r="BBN29" s="1"/>
      <c r="BBO29" s="1"/>
      <c r="BBP29" s="1"/>
      <c r="BBQ29" s="1"/>
      <c r="BBR29" s="1"/>
      <c r="BBS29" s="1"/>
      <c r="BBT29" s="1"/>
      <c r="BBU29" s="1"/>
      <c r="BBV29" s="1"/>
      <c r="BBW29" s="1"/>
      <c r="BBX29" s="1"/>
      <c r="BBY29" s="1"/>
      <c r="BBZ29" s="1"/>
      <c r="BCA29" s="1"/>
      <c r="BCB29" s="1"/>
      <c r="BCC29" s="1"/>
      <c r="BCD29" s="1"/>
      <c r="BCE29" s="1"/>
      <c r="BCF29" s="1"/>
      <c r="BCG29" s="1"/>
    </row>
    <row r="30" spans="1:1437" ht="38.25" x14ac:dyDescent="0.25">
      <c r="A30" s="151"/>
      <c r="B30" s="13">
        <v>28</v>
      </c>
      <c r="C30" s="3" t="s">
        <v>237</v>
      </c>
      <c r="D30" s="3" t="s">
        <v>243</v>
      </c>
      <c r="E30" s="4" t="s">
        <v>244</v>
      </c>
      <c r="F30" s="4" t="s">
        <v>245</v>
      </c>
      <c r="G30" s="4" t="s">
        <v>144</v>
      </c>
      <c r="H30" s="4" t="s">
        <v>5</v>
      </c>
      <c r="I30" s="4" t="s">
        <v>145</v>
      </c>
      <c r="J30" s="4" t="s">
        <v>119</v>
      </c>
      <c r="K30" s="4" t="s">
        <v>326</v>
      </c>
      <c r="L30" s="5">
        <v>117220.62</v>
      </c>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c r="AML30" s="1"/>
      <c r="AMM30" s="1"/>
      <c r="AMN30" s="1"/>
      <c r="AMO30" s="1"/>
      <c r="AMP30" s="1"/>
      <c r="AMQ30" s="1"/>
      <c r="AMR30" s="1"/>
      <c r="AMS30" s="1"/>
      <c r="AMT30" s="1"/>
      <c r="AMU30" s="1"/>
      <c r="AMV30" s="1"/>
      <c r="AMW30" s="1"/>
      <c r="AMX30" s="1"/>
      <c r="AMY30" s="1"/>
      <c r="AMZ30" s="1"/>
      <c r="ANA30" s="1"/>
      <c r="ANB30" s="1"/>
      <c r="ANC30" s="1"/>
      <c r="AND30" s="1"/>
      <c r="ANE30" s="1"/>
      <c r="ANF30" s="1"/>
      <c r="ANG30" s="1"/>
      <c r="ANH30" s="1"/>
      <c r="ANI30" s="1"/>
      <c r="ANJ30" s="1"/>
      <c r="ANK30" s="1"/>
      <c r="ANL30" s="1"/>
      <c r="ANM30" s="1"/>
      <c r="ANN30" s="1"/>
      <c r="ANO30" s="1"/>
      <c r="ANP30" s="1"/>
      <c r="ANQ30" s="1"/>
      <c r="ANR30" s="1"/>
      <c r="ANS30" s="1"/>
      <c r="ANT30" s="1"/>
      <c r="ANU30" s="1"/>
      <c r="ANV30" s="1"/>
      <c r="ANW30" s="1"/>
      <c r="ANX30" s="1"/>
      <c r="ANY30" s="1"/>
      <c r="ANZ30" s="1"/>
      <c r="AOA30" s="1"/>
      <c r="AOB30" s="1"/>
      <c r="AOC30" s="1"/>
      <c r="AOD30" s="1"/>
      <c r="AOE30" s="1"/>
      <c r="AOF30" s="1"/>
      <c r="AOG30" s="1"/>
      <c r="AOH30" s="1"/>
      <c r="AOI30" s="1"/>
      <c r="AOJ30" s="1"/>
      <c r="AOK30" s="1"/>
      <c r="AOL30" s="1"/>
      <c r="AOM30" s="1"/>
      <c r="AON30" s="1"/>
      <c r="AOO30" s="1"/>
      <c r="AOP30" s="1"/>
      <c r="AOQ30" s="1"/>
      <c r="AOR30" s="1"/>
      <c r="AOS30" s="1"/>
      <c r="AOT30" s="1"/>
      <c r="AOU30" s="1"/>
      <c r="AOV30" s="1"/>
      <c r="AOW30" s="1"/>
      <c r="AOX30" s="1"/>
      <c r="AOY30" s="1"/>
      <c r="AOZ30" s="1"/>
      <c r="APA30" s="1"/>
      <c r="APB30" s="1"/>
      <c r="APC30" s="1"/>
      <c r="APD30" s="1"/>
      <c r="APE30" s="1"/>
      <c r="APF30" s="1"/>
      <c r="APG30" s="1"/>
      <c r="APH30" s="1"/>
      <c r="API30" s="1"/>
      <c r="APJ30" s="1"/>
      <c r="APK30" s="1"/>
      <c r="APL30" s="1"/>
      <c r="APM30" s="1"/>
      <c r="APN30" s="1"/>
      <c r="APO30" s="1"/>
      <c r="APP30" s="1"/>
      <c r="APQ30" s="1"/>
      <c r="APR30" s="1"/>
      <c r="APS30" s="1"/>
      <c r="APT30" s="1"/>
      <c r="APU30" s="1"/>
      <c r="APV30" s="1"/>
      <c r="APW30" s="1"/>
      <c r="APX30" s="1"/>
      <c r="APY30" s="1"/>
      <c r="APZ30" s="1"/>
      <c r="AQA30" s="1"/>
      <c r="AQB30" s="1"/>
      <c r="AQC30" s="1"/>
      <c r="AQD30" s="1"/>
      <c r="AQE30" s="1"/>
      <c r="AQF30" s="1"/>
      <c r="AQG30" s="1"/>
      <c r="AQH30" s="1"/>
      <c r="AQI30" s="1"/>
      <c r="AQJ30" s="1"/>
      <c r="AQK30" s="1"/>
      <c r="AQL30" s="1"/>
      <c r="AQM30" s="1"/>
      <c r="AQN30" s="1"/>
      <c r="AQO30" s="1"/>
      <c r="AQP30" s="1"/>
      <c r="AQQ30" s="1"/>
      <c r="AQR30" s="1"/>
      <c r="AQS30" s="1"/>
      <c r="AQT30" s="1"/>
      <c r="AQU30" s="1"/>
      <c r="AQV30" s="1"/>
      <c r="AQW30" s="1"/>
      <c r="AQX30" s="1"/>
      <c r="AQY30" s="1"/>
      <c r="AQZ30" s="1"/>
      <c r="ARA30" s="1"/>
      <c r="ARB30" s="1"/>
      <c r="ARC30" s="1"/>
      <c r="ARD30" s="1"/>
      <c r="ARE30" s="1"/>
      <c r="ARF30" s="1"/>
      <c r="ARG30" s="1"/>
      <c r="ARH30" s="1"/>
      <c r="ARI30" s="1"/>
      <c r="ARJ30" s="1"/>
      <c r="ARK30" s="1"/>
      <c r="ARL30" s="1"/>
      <c r="ARM30" s="1"/>
      <c r="ARN30" s="1"/>
      <c r="ARO30" s="1"/>
      <c r="ARP30" s="1"/>
      <c r="ARQ30" s="1"/>
      <c r="ARR30" s="1"/>
      <c r="ARS30" s="1"/>
      <c r="ART30" s="1"/>
      <c r="ARU30" s="1"/>
      <c r="ARV30" s="1"/>
      <c r="ARW30" s="1"/>
      <c r="ARX30" s="1"/>
      <c r="ARY30" s="1"/>
      <c r="ARZ30" s="1"/>
      <c r="ASA30" s="1"/>
      <c r="ASB30" s="1"/>
      <c r="ASC30" s="1"/>
      <c r="ASD30" s="1"/>
      <c r="ASE30" s="1"/>
      <c r="ASF30" s="1"/>
      <c r="ASG30" s="1"/>
      <c r="ASH30" s="1"/>
      <c r="ASI30" s="1"/>
      <c r="ASJ30" s="1"/>
      <c r="ASK30" s="1"/>
      <c r="ASL30" s="1"/>
      <c r="ASM30" s="1"/>
      <c r="ASN30" s="1"/>
      <c r="ASO30" s="1"/>
      <c r="ASP30" s="1"/>
      <c r="ASQ30" s="1"/>
      <c r="ASR30" s="1"/>
      <c r="ASS30" s="1"/>
      <c r="AST30" s="1"/>
      <c r="ASU30" s="1"/>
      <c r="ASV30" s="1"/>
      <c r="ASW30" s="1"/>
      <c r="ASX30" s="1"/>
      <c r="ASY30" s="1"/>
      <c r="ASZ30" s="1"/>
      <c r="ATA30" s="1"/>
      <c r="ATB30" s="1"/>
      <c r="ATC30" s="1"/>
      <c r="ATD30" s="1"/>
      <c r="ATE30" s="1"/>
      <c r="ATF30" s="1"/>
      <c r="ATG30" s="1"/>
      <c r="ATH30" s="1"/>
      <c r="ATI30" s="1"/>
      <c r="ATJ30" s="1"/>
      <c r="ATK30" s="1"/>
      <c r="ATL30" s="1"/>
      <c r="ATM30" s="1"/>
      <c r="ATN30" s="1"/>
      <c r="ATO30" s="1"/>
      <c r="ATP30" s="1"/>
      <c r="ATQ30" s="1"/>
      <c r="ATR30" s="1"/>
      <c r="ATS30" s="1"/>
      <c r="ATT30" s="1"/>
      <c r="ATU30" s="1"/>
      <c r="ATV30" s="1"/>
      <c r="ATW30" s="1"/>
      <c r="ATX30" s="1"/>
      <c r="ATY30" s="1"/>
      <c r="ATZ30" s="1"/>
      <c r="AUA30" s="1"/>
      <c r="AUB30" s="1"/>
      <c r="AUC30" s="1"/>
      <c r="AUD30" s="1"/>
      <c r="AUE30" s="1"/>
      <c r="AUF30" s="1"/>
      <c r="AUG30" s="1"/>
      <c r="AUH30" s="1"/>
      <c r="AUI30" s="1"/>
      <c r="AUJ30" s="1"/>
      <c r="AUK30" s="1"/>
      <c r="AUL30" s="1"/>
      <c r="AUM30" s="1"/>
      <c r="AUN30" s="1"/>
      <c r="AUO30" s="1"/>
      <c r="AUP30" s="1"/>
      <c r="AUQ30" s="1"/>
      <c r="AUR30" s="1"/>
      <c r="AUS30" s="1"/>
      <c r="AUT30" s="1"/>
      <c r="AUU30" s="1"/>
      <c r="AUV30" s="1"/>
      <c r="AUW30" s="1"/>
      <c r="AUX30" s="1"/>
      <c r="AUY30" s="1"/>
      <c r="AUZ30" s="1"/>
      <c r="AVA30" s="1"/>
      <c r="AVB30" s="1"/>
      <c r="AVC30" s="1"/>
      <c r="AVD30" s="1"/>
      <c r="AVE30" s="1"/>
      <c r="AVF30" s="1"/>
      <c r="AVG30" s="1"/>
      <c r="AVH30" s="1"/>
      <c r="AVI30" s="1"/>
      <c r="AVJ30" s="1"/>
      <c r="AVK30" s="1"/>
      <c r="AVL30" s="1"/>
      <c r="AVM30" s="1"/>
      <c r="AVN30" s="1"/>
      <c r="AVO30" s="1"/>
      <c r="AVP30" s="1"/>
      <c r="AVQ30" s="1"/>
      <c r="AVR30" s="1"/>
      <c r="AVS30" s="1"/>
      <c r="AVT30" s="1"/>
      <c r="AVU30" s="1"/>
      <c r="AVV30" s="1"/>
      <c r="AVW30" s="1"/>
      <c r="AVX30" s="1"/>
      <c r="AVY30" s="1"/>
      <c r="AVZ30" s="1"/>
      <c r="AWA30" s="1"/>
      <c r="AWB30" s="1"/>
      <c r="AWC30" s="1"/>
      <c r="AWD30" s="1"/>
      <c r="AWE30" s="1"/>
      <c r="AWF30" s="1"/>
      <c r="AWG30" s="1"/>
      <c r="AWH30" s="1"/>
      <c r="AWI30" s="1"/>
      <c r="AWJ30" s="1"/>
      <c r="AWK30" s="1"/>
      <c r="AWL30" s="1"/>
      <c r="AWM30" s="1"/>
      <c r="AWN30" s="1"/>
      <c r="AWO30" s="1"/>
      <c r="AWP30" s="1"/>
      <c r="AWQ30" s="1"/>
      <c r="AWR30" s="1"/>
      <c r="AWS30" s="1"/>
      <c r="AWT30" s="1"/>
      <c r="AWU30" s="1"/>
      <c r="AWV30" s="1"/>
      <c r="AWW30" s="1"/>
      <c r="AWX30" s="1"/>
      <c r="AWY30" s="1"/>
      <c r="AWZ30" s="1"/>
      <c r="AXA30" s="1"/>
      <c r="AXB30" s="1"/>
      <c r="AXC30" s="1"/>
      <c r="AXD30" s="1"/>
      <c r="AXE30" s="1"/>
      <c r="AXF30" s="1"/>
      <c r="AXG30" s="1"/>
      <c r="AXH30" s="1"/>
      <c r="AXI30" s="1"/>
      <c r="AXJ30" s="1"/>
      <c r="AXK30" s="1"/>
      <c r="AXL30" s="1"/>
      <c r="AXM30" s="1"/>
      <c r="AXN30" s="1"/>
      <c r="AXO30" s="1"/>
      <c r="AXP30" s="1"/>
      <c r="AXQ30" s="1"/>
      <c r="AXR30" s="1"/>
      <c r="AXS30" s="1"/>
      <c r="AXT30" s="1"/>
      <c r="AXU30" s="1"/>
      <c r="AXV30" s="1"/>
      <c r="AXW30" s="1"/>
      <c r="AXX30" s="1"/>
      <c r="AXY30" s="1"/>
      <c r="AXZ30" s="1"/>
      <c r="AYA30" s="1"/>
      <c r="AYB30" s="1"/>
      <c r="AYC30" s="1"/>
      <c r="AYD30" s="1"/>
      <c r="AYE30" s="1"/>
      <c r="AYF30" s="1"/>
      <c r="AYG30" s="1"/>
      <c r="AYH30" s="1"/>
      <c r="AYI30" s="1"/>
      <c r="AYJ30" s="1"/>
      <c r="AYK30" s="1"/>
      <c r="AYL30" s="1"/>
      <c r="AYM30" s="1"/>
      <c r="AYN30" s="1"/>
      <c r="AYO30" s="1"/>
      <c r="AYP30" s="1"/>
      <c r="AYQ30" s="1"/>
      <c r="AYR30" s="1"/>
      <c r="AYS30" s="1"/>
      <c r="AYT30" s="1"/>
      <c r="AYU30" s="1"/>
      <c r="AYV30" s="1"/>
      <c r="AYW30" s="1"/>
      <c r="AYX30" s="1"/>
      <c r="AYY30" s="1"/>
      <c r="AYZ30" s="1"/>
      <c r="AZA30" s="1"/>
      <c r="AZB30" s="1"/>
      <c r="AZC30" s="1"/>
      <c r="AZD30" s="1"/>
      <c r="AZE30" s="1"/>
      <c r="AZF30" s="1"/>
      <c r="AZG30" s="1"/>
      <c r="AZH30" s="1"/>
      <c r="AZI30" s="1"/>
      <c r="AZJ30" s="1"/>
      <c r="AZK30" s="1"/>
      <c r="AZL30" s="1"/>
      <c r="AZM30" s="1"/>
      <c r="AZN30" s="1"/>
      <c r="AZO30" s="1"/>
      <c r="AZP30" s="1"/>
      <c r="AZQ30" s="1"/>
      <c r="AZR30" s="1"/>
      <c r="AZS30" s="1"/>
      <c r="AZT30" s="1"/>
      <c r="AZU30" s="1"/>
      <c r="AZV30" s="1"/>
      <c r="AZW30" s="1"/>
      <c r="AZX30" s="1"/>
      <c r="AZY30" s="1"/>
      <c r="AZZ30" s="1"/>
      <c r="BAA30" s="1"/>
      <c r="BAB30" s="1"/>
      <c r="BAC30" s="1"/>
      <c r="BAD30" s="1"/>
      <c r="BAE30" s="1"/>
      <c r="BAF30" s="1"/>
      <c r="BAG30" s="1"/>
      <c r="BAH30" s="1"/>
      <c r="BAI30" s="1"/>
      <c r="BAJ30" s="1"/>
      <c r="BAK30" s="1"/>
      <c r="BAL30" s="1"/>
      <c r="BAM30" s="1"/>
      <c r="BAN30" s="1"/>
      <c r="BAO30" s="1"/>
      <c r="BAP30" s="1"/>
      <c r="BAQ30" s="1"/>
      <c r="BAR30" s="1"/>
      <c r="BAS30" s="1"/>
      <c r="BAT30" s="1"/>
      <c r="BAU30" s="1"/>
      <c r="BAV30" s="1"/>
      <c r="BAW30" s="1"/>
      <c r="BAX30" s="1"/>
      <c r="BAY30" s="1"/>
      <c r="BAZ30" s="1"/>
      <c r="BBA30" s="1"/>
      <c r="BBB30" s="1"/>
      <c r="BBC30" s="1"/>
      <c r="BBD30" s="1"/>
      <c r="BBE30" s="1"/>
      <c r="BBF30" s="1"/>
      <c r="BBG30" s="1"/>
      <c r="BBH30" s="1"/>
      <c r="BBI30" s="1"/>
      <c r="BBJ30" s="1"/>
      <c r="BBK30" s="1"/>
      <c r="BBL30" s="1"/>
      <c r="BBM30" s="1"/>
      <c r="BBN30" s="1"/>
      <c r="BBO30" s="1"/>
      <c r="BBP30" s="1"/>
      <c r="BBQ30" s="1"/>
      <c r="BBR30" s="1"/>
      <c r="BBS30" s="1"/>
      <c r="BBT30" s="1"/>
      <c r="BBU30" s="1"/>
      <c r="BBV30" s="1"/>
      <c r="BBW30" s="1"/>
      <c r="BBX30" s="1"/>
      <c r="BBY30" s="1"/>
      <c r="BBZ30" s="1"/>
      <c r="BCA30" s="1"/>
      <c r="BCB30" s="1"/>
      <c r="BCC30" s="1"/>
      <c r="BCD30" s="1"/>
      <c r="BCE30" s="1"/>
      <c r="BCF30" s="1"/>
      <c r="BCG30" s="1"/>
    </row>
    <row r="31" spans="1:1437" ht="51" x14ac:dyDescent="0.25">
      <c r="A31" s="151"/>
      <c r="B31" s="13">
        <v>29</v>
      </c>
      <c r="C31" s="3" t="s">
        <v>237</v>
      </c>
      <c r="D31" s="3" t="s">
        <v>246</v>
      </c>
      <c r="E31" s="4" t="s">
        <v>247</v>
      </c>
      <c r="F31" s="4" t="s">
        <v>248</v>
      </c>
      <c r="G31" s="4" t="s">
        <v>46</v>
      </c>
      <c r="H31" s="4" t="s">
        <v>18</v>
      </c>
      <c r="I31" s="4" t="s">
        <v>145</v>
      </c>
      <c r="J31" s="4" t="s">
        <v>119</v>
      </c>
      <c r="K31" s="4" t="s">
        <v>310</v>
      </c>
      <c r="L31" s="5">
        <v>15462.48</v>
      </c>
      <c r="M31" s="54"/>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c r="AML31" s="1"/>
      <c r="AMM31" s="1"/>
      <c r="AMN31" s="1"/>
      <c r="AMO31" s="1"/>
      <c r="AMP31" s="1"/>
      <c r="AMQ31" s="1"/>
      <c r="AMR31" s="1"/>
      <c r="AMS31" s="1"/>
      <c r="AMT31" s="1"/>
      <c r="AMU31" s="1"/>
      <c r="AMV31" s="1"/>
      <c r="AMW31" s="1"/>
      <c r="AMX31" s="1"/>
      <c r="AMY31" s="1"/>
      <c r="AMZ31" s="1"/>
      <c r="ANA31" s="1"/>
      <c r="ANB31" s="1"/>
      <c r="ANC31" s="1"/>
      <c r="AND31" s="1"/>
      <c r="ANE31" s="1"/>
      <c r="ANF31" s="1"/>
      <c r="ANG31" s="1"/>
      <c r="ANH31" s="1"/>
      <c r="ANI31" s="1"/>
      <c r="ANJ31" s="1"/>
      <c r="ANK31" s="1"/>
      <c r="ANL31" s="1"/>
      <c r="ANM31" s="1"/>
      <c r="ANN31" s="1"/>
      <c r="ANO31" s="1"/>
      <c r="ANP31" s="1"/>
      <c r="ANQ31" s="1"/>
      <c r="ANR31" s="1"/>
      <c r="ANS31" s="1"/>
      <c r="ANT31" s="1"/>
      <c r="ANU31" s="1"/>
      <c r="ANV31" s="1"/>
      <c r="ANW31" s="1"/>
      <c r="ANX31" s="1"/>
      <c r="ANY31" s="1"/>
      <c r="ANZ31" s="1"/>
      <c r="AOA31" s="1"/>
      <c r="AOB31" s="1"/>
      <c r="AOC31" s="1"/>
      <c r="AOD31" s="1"/>
      <c r="AOE31" s="1"/>
      <c r="AOF31" s="1"/>
      <c r="AOG31" s="1"/>
      <c r="AOH31" s="1"/>
      <c r="AOI31" s="1"/>
      <c r="AOJ31" s="1"/>
      <c r="AOK31" s="1"/>
      <c r="AOL31" s="1"/>
      <c r="AOM31" s="1"/>
      <c r="AON31" s="1"/>
      <c r="AOO31" s="1"/>
      <c r="AOP31" s="1"/>
      <c r="AOQ31" s="1"/>
      <c r="AOR31" s="1"/>
      <c r="AOS31" s="1"/>
      <c r="AOT31" s="1"/>
      <c r="AOU31" s="1"/>
      <c r="AOV31" s="1"/>
      <c r="AOW31" s="1"/>
      <c r="AOX31" s="1"/>
      <c r="AOY31" s="1"/>
      <c r="AOZ31" s="1"/>
      <c r="APA31" s="1"/>
      <c r="APB31" s="1"/>
      <c r="APC31" s="1"/>
      <c r="APD31" s="1"/>
      <c r="APE31" s="1"/>
      <c r="APF31" s="1"/>
      <c r="APG31" s="1"/>
      <c r="APH31" s="1"/>
      <c r="API31" s="1"/>
      <c r="APJ31" s="1"/>
      <c r="APK31" s="1"/>
      <c r="APL31" s="1"/>
      <c r="APM31" s="1"/>
      <c r="APN31" s="1"/>
      <c r="APO31" s="1"/>
      <c r="APP31" s="1"/>
      <c r="APQ31" s="1"/>
      <c r="APR31" s="1"/>
      <c r="APS31" s="1"/>
      <c r="APT31" s="1"/>
      <c r="APU31" s="1"/>
      <c r="APV31" s="1"/>
      <c r="APW31" s="1"/>
      <c r="APX31" s="1"/>
      <c r="APY31" s="1"/>
      <c r="APZ31" s="1"/>
      <c r="AQA31" s="1"/>
      <c r="AQB31" s="1"/>
      <c r="AQC31" s="1"/>
      <c r="AQD31" s="1"/>
      <c r="AQE31" s="1"/>
      <c r="AQF31" s="1"/>
      <c r="AQG31" s="1"/>
      <c r="AQH31" s="1"/>
      <c r="AQI31" s="1"/>
      <c r="AQJ31" s="1"/>
      <c r="AQK31" s="1"/>
      <c r="AQL31" s="1"/>
      <c r="AQM31" s="1"/>
      <c r="AQN31" s="1"/>
      <c r="AQO31" s="1"/>
      <c r="AQP31" s="1"/>
      <c r="AQQ31" s="1"/>
      <c r="AQR31" s="1"/>
      <c r="AQS31" s="1"/>
      <c r="AQT31" s="1"/>
      <c r="AQU31" s="1"/>
      <c r="AQV31" s="1"/>
      <c r="AQW31" s="1"/>
      <c r="AQX31" s="1"/>
      <c r="AQY31" s="1"/>
      <c r="AQZ31" s="1"/>
      <c r="ARA31" s="1"/>
      <c r="ARB31" s="1"/>
      <c r="ARC31" s="1"/>
      <c r="ARD31" s="1"/>
      <c r="ARE31" s="1"/>
      <c r="ARF31" s="1"/>
      <c r="ARG31" s="1"/>
      <c r="ARH31" s="1"/>
      <c r="ARI31" s="1"/>
      <c r="ARJ31" s="1"/>
      <c r="ARK31" s="1"/>
      <c r="ARL31" s="1"/>
      <c r="ARM31" s="1"/>
      <c r="ARN31" s="1"/>
      <c r="ARO31" s="1"/>
      <c r="ARP31" s="1"/>
      <c r="ARQ31" s="1"/>
      <c r="ARR31" s="1"/>
      <c r="ARS31" s="1"/>
      <c r="ART31" s="1"/>
      <c r="ARU31" s="1"/>
      <c r="ARV31" s="1"/>
      <c r="ARW31" s="1"/>
      <c r="ARX31" s="1"/>
      <c r="ARY31" s="1"/>
      <c r="ARZ31" s="1"/>
      <c r="ASA31" s="1"/>
      <c r="ASB31" s="1"/>
      <c r="ASC31" s="1"/>
      <c r="ASD31" s="1"/>
      <c r="ASE31" s="1"/>
      <c r="ASF31" s="1"/>
      <c r="ASG31" s="1"/>
      <c r="ASH31" s="1"/>
      <c r="ASI31" s="1"/>
      <c r="ASJ31" s="1"/>
      <c r="ASK31" s="1"/>
      <c r="ASL31" s="1"/>
      <c r="ASM31" s="1"/>
      <c r="ASN31" s="1"/>
      <c r="ASO31" s="1"/>
      <c r="ASP31" s="1"/>
      <c r="ASQ31" s="1"/>
      <c r="ASR31" s="1"/>
      <c r="ASS31" s="1"/>
      <c r="AST31" s="1"/>
      <c r="ASU31" s="1"/>
      <c r="ASV31" s="1"/>
      <c r="ASW31" s="1"/>
      <c r="ASX31" s="1"/>
      <c r="ASY31" s="1"/>
      <c r="ASZ31" s="1"/>
      <c r="ATA31" s="1"/>
      <c r="ATB31" s="1"/>
      <c r="ATC31" s="1"/>
      <c r="ATD31" s="1"/>
      <c r="ATE31" s="1"/>
      <c r="ATF31" s="1"/>
      <c r="ATG31" s="1"/>
      <c r="ATH31" s="1"/>
      <c r="ATI31" s="1"/>
      <c r="ATJ31" s="1"/>
      <c r="ATK31" s="1"/>
      <c r="ATL31" s="1"/>
      <c r="ATM31" s="1"/>
      <c r="ATN31" s="1"/>
      <c r="ATO31" s="1"/>
      <c r="ATP31" s="1"/>
      <c r="ATQ31" s="1"/>
      <c r="ATR31" s="1"/>
      <c r="ATS31" s="1"/>
      <c r="ATT31" s="1"/>
      <c r="ATU31" s="1"/>
      <c r="ATV31" s="1"/>
      <c r="ATW31" s="1"/>
      <c r="ATX31" s="1"/>
      <c r="ATY31" s="1"/>
      <c r="ATZ31" s="1"/>
      <c r="AUA31" s="1"/>
      <c r="AUB31" s="1"/>
      <c r="AUC31" s="1"/>
      <c r="AUD31" s="1"/>
      <c r="AUE31" s="1"/>
      <c r="AUF31" s="1"/>
      <c r="AUG31" s="1"/>
      <c r="AUH31" s="1"/>
      <c r="AUI31" s="1"/>
      <c r="AUJ31" s="1"/>
      <c r="AUK31" s="1"/>
      <c r="AUL31" s="1"/>
      <c r="AUM31" s="1"/>
      <c r="AUN31" s="1"/>
      <c r="AUO31" s="1"/>
      <c r="AUP31" s="1"/>
      <c r="AUQ31" s="1"/>
      <c r="AUR31" s="1"/>
      <c r="AUS31" s="1"/>
      <c r="AUT31" s="1"/>
      <c r="AUU31" s="1"/>
      <c r="AUV31" s="1"/>
      <c r="AUW31" s="1"/>
      <c r="AUX31" s="1"/>
      <c r="AUY31" s="1"/>
      <c r="AUZ31" s="1"/>
      <c r="AVA31" s="1"/>
      <c r="AVB31" s="1"/>
      <c r="AVC31" s="1"/>
      <c r="AVD31" s="1"/>
      <c r="AVE31" s="1"/>
      <c r="AVF31" s="1"/>
      <c r="AVG31" s="1"/>
      <c r="AVH31" s="1"/>
      <c r="AVI31" s="1"/>
      <c r="AVJ31" s="1"/>
      <c r="AVK31" s="1"/>
      <c r="AVL31" s="1"/>
      <c r="AVM31" s="1"/>
      <c r="AVN31" s="1"/>
      <c r="AVO31" s="1"/>
      <c r="AVP31" s="1"/>
      <c r="AVQ31" s="1"/>
      <c r="AVR31" s="1"/>
      <c r="AVS31" s="1"/>
      <c r="AVT31" s="1"/>
      <c r="AVU31" s="1"/>
      <c r="AVV31" s="1"/>
      <c r="AVW31" s="1"/>
      <c r="AVX31" s="1"/>
      <c r="AVY31" s="1"/>
      <c r="AVZ31" s="1"/>
      <c r="AWA31" s="1"/>
      <c r="AWB31" s="1"/>
      <c r="AWC31" s="1"/>
      <c r="AWD31" s="1"/>
      <c r="AWE31" s="1"/>
      <c r="AWF31" s="1"/>
      <c r="AWG31" s="1"/>
      <c r="AWH31" s="1"/>
      <c r="AWI31" s="1"/>
      <c r="AWJ31" s="1"/>
      <c r="AWK31" s="1"/>
      <c r="AWL31" s="1"/>
      <c r="AWM31" s="1"/>
      <c r="AWN31" s="1"/>
      <c r="AWO31" s="1"/>
      <c r="AWP31" s="1"/>
      <c r="AWQ31" s="1"/>
      <c r="AWR31" s="1"/>
      <c r="AWS31" s="1"/>
      <c r="AWT31" s="1"/>
      <c r="AWU31" s="1"/>
      <c r="AWV31" s="1"/>
      <c r="AWW31" s="1"/>
      <c r="AWX31" s="1"/>
      <c r="AWY31" s="1"/>
      <c r="AWZ31" s="1"/>
      <c r="AXA31" s="1"/>
      <c r="AXB31" s="1"/>
      <c r="AXC31" s="1"/>
      <c r="AXD31" s="1"/>
      <c r="AXE31" s="1"/>
      <c r="AXF31" s="1"/>
      <c r="AXG31" s="1"/>
      <c r="AXH31" s="1"/>
      <c r="AXI31" s="1"/>
      <c r="AXJ31" s="1"/>
      <c r="AXK31" s="1"/>
      <c r="AXL31" s="1"/>
      <c r="AXM31" s="1"/>
      <c r="AXN31" s="1"/>
      <c r="AXO31" s="1"/>
      <c r="AXP31" s="1"/>
      <c r="AXQ31" s="1"/>
      <c r="AXR31" s="1"/>
      <c r="AXS31" s="1"/>
      <c r="AXT31" s="1"/>
      <c r="AXU31" s="1"/>
      <c r="AXV31" s="1"/>
      <c r="AXW31" s="1"/>
      <c r="AXX31" s="1"/>
      <c r="AXY31" s="1"/>
      <c r="AXZ31" s="1"/>
      <c r="AYA31" s="1"/>
      <c r="AYB31" s="1"/>
      <c r="AYC31" s="1"/>
      <c r="AYD31" s="1"/>
      <c r="AYE31" s="1"/>
      <c r="AYF31" s="1"/>
      <c r="AYG31" s="1"/>
      <c r="AYH31" s="1"/>
      <c r="AYI31" s="1"/>
      <c r="AYJ31" s="1"/>
      <c r="AYK31" s="1"/>
      <c r="AYL31" s="1"/>
      <c r="AYM31" s="1"/>
      <c r="AYN31" s="1"/>
      <c r="AYO31" s="1"/>
      <c r="AYP31" s="1"/>
      <c r="AYQ31" s="1"/>
      <c r="AYR31" s="1"/>
      <c r="AYS31" s="1"/>
      <c r="AYT31" s="1"/>
      <c r="AYU31" s="1"/>
      <c r="AYV31" s="1"/>
      <c r="AYW31" s="1"/>
      <c r="AYX31" s="1"/>
      <c r="AYY31" s="1"/>
      <c r="AYZ31" s="1"/>
      <c r="AZA31" s="1"/>
      <c r="AZB31" s="1"/>
      <c r="AZC31" s="1"/>
      <c r="AZD31" s="1"/>
      <c r="AZE31" s="1"/>
      <c r="AZF31" s="1"/>
      <c r="AZG31" s="1"/>
      <c r="AZH31" s="1"/>
      <c r="AZI31" s="1"/>
      <c r="AZJ31" s="1"/>
      <c r="AZK31" s="1"/>
      <c r="AZL31" s="1"/>
      <c r="AZM31" s="1"/>
      <c r="AZN31" s="1"/>
      <c r="AZO31" s="1"/>
      <c r="AZP31" s="1"/>
      <c r="AZQ31" s="1"/>
      <c r="AZR31" s="1"/>
      <c r="AZS31" s="1"/>
      <c r="AZT31" s="1"/>
      <c r="AZU31" s="1"/>
      <c r="AZV31" s="1"/>
      <c r="AZW31" s="1"/>
      <c r="AZX31" s="1"/>
      <c r="AZY31" s="1"/>
      <c r="AZZ31" s="1"/>
      <c r="BAA31" s="1"/>
      <c r="BAB31" s="1"/>
      <c r="BAC31" s="1"/>
      <c r="BAD31" s="1"/>
      <c r="BAE31" s="1"/>
      <c r="BAF31" s="1"/>
      <c r="BAG31" s="1"/>
      <c r="BAH31" s="1"/>
      <c r="BAI31" s="1"/>
      <c r="BAJ31" s="1"/>
      <c r="BAK31" s="1"/>
      <c r="BAL31" s="1"/>
      <c r="BAM31" s="1"/>
      <c r="BAN31" s="1"/>
      <c r="BAO31" s="1"/>
      <c r="BAP31" s="1"/>
      <c r="BAQ31" s="1"/>
      <c r="BAR31" s="1"/>
      <c r="BAS31" s="1"/>
      <c r="BAT31" s="1"/>
      <c r="BAU31" s="1"/>
      <c r="BAV31" s="1"/>
      <c r="BAW31" s="1"/>
      <c r="BAX31" s="1"/>
      <c r="BAY31" s="1"/>
      <c r="BAZ31" s="1"/>
      <c r="BBA31" s="1"/>
      <c r="BBB31" s="1"/>
      <c r="BBC31" s="1"/>
      <c r="BBD31" s="1"/>
      <c r="BBE31" s="1"/>
      <c r="BBF31" s="1"/>
      <c r="BBG31" s="1"/>
      <c r="BBH31" s="1"/>
      <c r="BBI31" s="1"/>
      <c r="BBJ31" s="1"/>
      <c r="BBK31" s="1"/>
      <c r="BBL31" s="1"/>
      <c r="BBM31" s="1"/>
      <c r="BBN31" s="1"/>
      <c r="BBO31" s="1"/>
      <c r="BBP31" s="1"/>
      <c r="BBQ31" s="1"/>
      <c r="BBR31" s="1"/>
      <c r="BBS31" s="1"/>
      <c r="BBT31" s="1"/>
      <c r="BBU31" s="1"/>
      <c r="BBV31" s="1"/>
      <c r="BBW31" s="1"/>
      <c r="BBX31" s="1"/>
      <c r="BBY31" s="1"/>
      <c r="BBZ31" s="1"/>
      <c r="BCA31" s="1"/>
      <c r="BCB31" s="1"/>
      <c r="BCC31" s="1"/>
      <c r="BCD31" s="1"/>
      <c r="BCE31" s="1"/>
      <c r="BCF31" s="1"/>
      <c r="BCG31" s="1"/>
    </row>
    <row r="32" spans="1:1437" ht="38.25" x14ac:dyDescent="0.25">
      <c r="A32" s="151"/>
      <c r="B32" s="13">
        <v>30</v>
      </c>
      <c r="C32" s="3" t="s">
        <v>237</v>
      </c>
      <c r="D32" s="3" t="s">
        <v>249</v>
      </c>
      <c r="E32" s="4" t="s">
        <v>250</v>
      </c>
      <c r="F32" s="4" t="s">
        <v>251</v>
      </c>
      <c r="G32" s="4" t="s">
        <v>31</v>
      </c>
      <c r="H32" s="4" t="s">
        <v>18</v>
      </c>
      <c r="I32" s="4" t="s">
        <v>252</v>
      </c>
      <c r="J32" s="4" t="s">
        <v>33</v>
      </c>
      <c r="K32" s="4" t="s">
        <v>310</v>
      </c>
      <c r="L32" s="5">
        <v>320429.90000000002</v>
      </c>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c r="AML32" s="1"/>
      <c r="AMM32" s="1"/>
      <c r="AMN32" s="1"/>
      <c r="AMO32" s="1"/>
      <c r="AMP32" s="1"/>
      <c r="AMQ32" s="1"/>
      <c r="AMR32" s="1"/>
      <c r="AMS32" s="1"/>
      <c r="AMT32" s="1"/>
      <c r="AMU32" s="1"/>
      <c r="AMV32" s="1"/>
      <c r="AMW32" s="1"/>
      <c r="AMX32" s="1"/>
      <c r="AMY32" s="1"/>
      <c r="AMZ32" s="1"/>
      <c r="ANA32" s="1"/>
      <c r="ANB32" s="1"/>
      <c r="ANC32" s="1"/>
      <c r="AND32" s="1"/>
      <c r="ANE32" s="1"/>
      <c r="ANF32" s="1"/>
      <c r="ANG32" s="1"/>
      <c r="ANH32" s="1"/>
      <c r="ANI32" s="1"/>
      <c r="ANJ32" s="1"/>
      <c r="ANK32" s="1"/>
      <c r="ANL32" s="1"/>
      <c r="ANM32" s="1"/>
      <c r="ANN32" s="1"/>
      <c r="ANO32" s="1"/>
      <c r="ANP32" s="1"/>
      <c r="ANQ32" s="1"/>
      <c r="ANR32" s="1"/>
      <c r="ANS32" s="1"/>
      <c r="ANT32" s="1"/>
      <c r="ANU32" s="1"/>
      <c r="ANV32" s="1"/>
      <c r="ANW32" s="1"/>
      <c r="ANX32" s="1"/>
      <c r="ANY32" s="1"/>
      <c r="ANZ32" s="1"/>
      <c r="AOA32" s="1"/>
      <c r="AOB32" s="1"/>
      <c r="AOC32" s="1"/>
      <c r="AOD32" s="1"/>
      <c r="AOE32" s="1"/>
      <c r="AOF32" s="1"/>
      <c r="AOG32" s="1"/>
      <c r="AOH32" s="1"/>
      <c r="AOI32" s="1"/>
      <c r="AOJ32" s="1"/>
      <c r="AOK32" s="1"/>
      <c r="AOL32" s="1"/>
      <c r="AOM32" s="1"/>
      <c r="AON32" s="1"/>
      <c r="AOO32" s="1"/>
      <c r="AOP32" s="1"/>
      <c r="AOQ32" s="1"/>
      <c r="AOR32" s="1"/>
      <c r="AOS32" s="1"/>
      <c r="AOT32" s="1"/>
      <c r="AOU32" s="1"/>
      <c r="AOV32" s="1"/>
      <c r="AOW32" s="1"/>
      <c r="AOX32" s="1"/>
      <c r="AOY32" s="1"/>
      <c r="AOZ32" s="1"/>
      <c r="APA32" s="1"/>
      <c r="APB32" s="1"/>
      <c r="APC32" s="1"/>
      <c r="APD32" s="1"/>
      <c r="APE32" s="1"/>
      <c r="APF32" s="1"/>
      <c r="APG32" s="1"/>
      <c r="APH32" s="1"/>
      <c r="API32" s="1"/>
      <c r="APJ32" s="1"/>
      <c r="APK32" s="1"/>
      <c r="APL32" s="1"/>
      <c r="APM32" s="1"/>
      <c r="APN32" s="1"/>
      <c r="APO32" s="1"/>
      <c r="APP32" s="1"/>
      <c r="APQ32" s="1"/>
      <c r="APR32" s="1"/>
      <c r="APS32" s="1"/>
      <c r="APT32" s="1"/>
      <c r="APU32" s="1"/>
      <c r="APV32" s="1"/>
      <c r="APW32" s="1"/>
      <c r="APX32" s="1"/>
      <c r="APY32" s="1"/>
      <c r="APZ32" s="1"/>
      <c r="AQA32" s="1"/>
      <c r="AQB32" s="1"/>
      <c r="AQC32" s="1"/>
      <c r="AQD32" s="1"/>
      <c r="AQE32" s="1"/>
      <c r="AQF32" s="1"/>
      <c r="AQG32" s="1"/>
      <c r="AQH32" s="1"/>
      <c r="AQI32" s="1"/>
      <c r="AQJ32" s="1"/>
      <c r="AQK32" s="1"/>
      <c r="AQL32" s="1"/>
      <c r="AQM32" s="1"/>
      <c r="AQN32" s="1"/>
      <c r="AQO32" s="1"/>
      <c r="AQP32" s="1"/>
      <c r="AQQ32" s="1"/>
      <c r="AQR32" s="1"/>
      <c r="AQS32" s="1"/>
      <c r="AQT32" s="1"/>
      <c r="AQU32" s="1"/>
      <c r="AQV32" s="1"/>
      <c r="AQW32" s="1"/>
      <c r="AQX32" s="1"/>
      <c r="AQY32" s="1"/>
      <c r="AQZ32" s="1"/>
      <c r="ARA32" s="1"/>
      <c r="ARB32" s="1"/>
      <c r="ARC32" s="1"/>
      <c r="ARD32" s="1"/>
      <c r="ARE32" s="1"/>
      <c r="ARF32" s="1"/>
      <c r="ARG32" s="1"/>
      <c r="ARH32" s="1"/>
      <c r="ARI32" s="1"/>
      <c r="ARJ32" s="1"/>
      <c r="ARK32" s="1"/>
      <c r="ARL32" s="1"/>
      <c r="ARM32" s="1"/>
      <c r="ARN32" s="1"/>
      <c r="ARO32" s="1"/>
      <c r="ARP32" s="1"/>
      <c r="ARQ32" s="1"/>
      <c r="ARR32" s="1"/>
      <c r="ARS32" s="1"/>
      <c r="ART32" s="1"/>
      <c r="ARU32" s="1"/>
      <c r="ARV32" s="1"/>
      <c r="ARW32" s="1"/>
      <c r="ARX32" s="1"/>
      <c r="ARY32" s="1"/>
      <c r="ARZ32" s="1"/>
      <c r="ASA32" s="1"/>
      <c r="ASB32" s="1"/>
      <c r="ASC32" s="1"/>
      <c r="ASD32" s="1"/>
      <c r="ASE32" s="1"/>
      <c r="ASF32" s="1"/>
      <c r="ASG32" s="1"/>
      <c r="ASH32" s="1"/>
      <c r="ASI32" s="1"/>
      <c r="ASJ32" s="1"/>
      <c r="ASK32" s="1"/>
      <c r="ASL32" s="1"/>
      <c r="ASM32" s="1"/>
      <c r="ASN32" s="1"/>
      <c r="ASO32" s="1"/>
      <c r="ASP32" s="1"/>
      <c r="ASQ32" s="1"/>
      <c r="ASR32" s="1"/>
      <c r="ASS32" s="1"/>
      <c r="AST32" s="1"/>
      <c r="ASU32" s="1"/>
      <c r="ASV32" s="1"/>
      <c r="ASW32" s="1"/>
      <c r="ASX32" s="1"/>
      <c r="ASY32" s="1"/>
      <c r="ASZ32" s="1"/>
      <c r="ATA32" s="1"/>
      <c r="ATB32" s="1"/>
      <c r="ATC32" s="1"/>
      <c r="ATD32" s="1"/>
      <c r="ATE32" s="1"/>
      <c r="ATF32" s="1"/>
      <c r="ATG32" s="1"/>
      <c r="ATH32" s="1"/>
      <c r="ATI32" s="1"/>
      <c r="ATJ32" s="1"/>
      <c r="ATK32" s="1"/>
      <c r="ATL32" s="1"/>
      <c r="ATM32" s="1"/>
      <c r="ATN32" s="1"/>
      <c r="ATO32" s="1"/>
      <c r="ATP32" s="1"/>
      <c r="ATQ32" s="1"/>
      <c r="ATR32" s="1"/>
      <c r="ATS32" s="1"/>
      <c r="ATT32" s="1"/>
      <c r="ATU32" s="1"/>
      <c r="ATV32" s="1"/>
      <c r="ATW32" s="1"/>
      <c r="ATX32" s="1"/>
      <c r="ATY32" s="1"/>
      <c r="ATZ32" s="1"/>
      <c r="AUA32" s="1"/>
      <c r="AUB32" s="1"/>
      <c r="AUC32" s="1"/>
      <c r="AUD32" s="1"/>
      <c r="AUE32" s="1"/>
      <c r="AUF32" s="1"/>
      <c r="AUG32" s="1"/>
      <c r="AUH32" s="1"/>
      <c r="AUI32" s="1"/>
      <c r="AUJ32" s="1"/>
      <c r="AUK32" s="1"/>
      <c r="AUL32" s="1"/>
      <c r="AUM32" s="1"/>
      <c r="AUN32" s="1"/>
      <c r="AUO32" s="1"/>
      <c r="AUP32" s="1"/>
      <c r="AUQ32" s="1"/>
      <c r="AUR32" s="1"/>
      <c r="AUS32" s="1"/>
      <c r="AUT32" s="1"/>
      <c r="AUU32" s="1"/>
      <c r="AUV32" s="1"/>
      <c r="AUW32" s="1"/>
      <c r="AUX32" s="1"/>
      <c r="AUY32" s="1"/>
      <c r="AUZ32" s="1"/>
      <c r="AVA32" s="1"/>
      <c r="AVB32" s="1"/>
      <c r="AVC32" s="1"/>
      <c r="AVD32" s="1"/>
      <c r="AVE32" s="1"/>
      <c r="AVF32" s="1"/>
      <c r="AVG32" s="1"/>
      <c r="AVH32" s="1"/>
      <c r="AVI32" s="1"/>
      <c r="AVJ32" s="1"/>
      <c r="AVK32" s="1"/>
      <c r="AVL32" s="1"/>
      <c r="AVM32" s="1"/>
      <c r="AVN32" s="1"/>
      <c r="AVO32" s="1"/>
      <c r="AVP32" s="1"/>
      <c r="AVQ32" s="1"/>
      <c r="AVR32" s="1"/>
      <c r="AVS32" s="1"/>
      <c r="AVT32" s="1"/>
      <c r="AVU32" s="1"/>
      <c r="AVV32" s="1"/>
      <c r="AVW32" s="1"/>
      <c r="AVX32" s="1"/>
      <c r="AVY32" s="1"/>
      <c r="AVZ32" s="1"/>
      <c r="AWA32" s="1"/>
      <c r="AWB32" s="1"/>
      <c r="AWC32" s="1"/>
      <c r="AWD32" s="1"/>
      <c r="AWE32" s="1"/>
      <c r="AWF32" s="1"/>
      <c r="AWG32" s="1"/>
      <c r="AWH32" s="1"/>
      <c r="AWI32" s="1"/>
      <c r="AWJ32" s="1"/>
      <c r="AWK32" s="1"/>
      <c r="AWL32" s="1"/>
      <c r="AWM32" s="1"/>
      <c r="AWN32" s="1"/>
      <c r="AWO32" s="1"/>
      <c r="AWP32" s="1"/>
      <c r="AWQ32" s="1"/>
      <c r="AWR32" s="1"/>
      <c r="AWS32" s="1"/>
      <c r="AWT32" s="1"/>
      <c r="AWU32" s="1"/>
      <c r="AWV32" s="1"/>
      <c r="AWW32" s="1"/>
      <c r="AWX32" s="1"/>
      <c r="AWY32" s="1"/>
      <c r="AWZ32" s="1"/>
      <c r="AXA32" s="1"/>
      <c r="AXB32" s="1"/>
      <c r="AXC32" s="1"/>
      <c r="AXD32" s="1"/>
      <c r="AXE32" s="1"/>
      <c r="AXF32" s="1"/>
      <c r="AXG32" s="1"/>
      <c r="AXH32" s="1"/>
      <c r="AXI32" s="1"/>
      <c r="AXJ32" s="1"/>
      <c r="AXK32" s="1"/>
      <c r="AXL32" s="1"/>
      <c r="AXM32" s="1"/>
      <c r="AXN32" s="1"/>
      <c r="AXO32" s="1"/>
      <c r="AXP32" s="1"/>
      <c r="AXQ32" s="1"/>
      <c r="AXR32" s="1"/>
      <c r="AXS32" s="1"/>
      <c r="AXT32" s="1"/>
      <c r="AXU32" s="1"/>
      <c r="AXV32" s="1"/>
      <c r="AXW32" s="1"/>
      <c r="AXX32" s="1"/>
      <c r="AXY32" s="1"/>
      <c r="AXZ32" s="1"/>
      <c r="AYA32" s="1"/>
      <c r="AYB32" s="1"/>
      <c r="AYC32" s="1"/>
      <c r="AYD32" s="1"/>
      <c r="AYE32" s="1"/>
      <c r="AYF32" s="1"/>
      <c r="AYG32" s="1"/>
      <c r="AYH32" s="1"/>
      <c r="AYI32" s="1"/>
      <c r="AYJ32" s="1"/>
      <c r="AYK32" s="1"/>
      <c r="AYL32" s="1"/>
      <c r="AYM32" s="1"/>
      <c r="AYN32" s="1"/>
      <c r="AYO32" s="1"/>
      <c r="AYP32" s="1"/>
      <c r="AYQ32" s="1"/>
      <c r="AYR32" s="1"/>
      <c r="AYS32" s="1"/>
      <c r="AYT32" s="1"/>
      <c r="AYU32" s="1"/>
      <c r="AYV32" s="1"/>
      <c r="AYW32" s="1"/>
      <c r="AYX32" s="1"/>
      <c r="AYY32" s="1"/>
      <c r="AYZ32" s="1"/>
      <c r="AZA32" s="1"/>
      <c r="AZB32" s="1"/>
      <c r="AZC32" s="1"/>
      <c r="AZD32" s="1"/>
      <c r="AZE32" s="1"/>
      <c r="AZF32" s="1"/>
      <c r="AZG32" s="1"/>
      <c r="AZH32" s="1"/>
      <c r="AZI32" s="1"/>
      <c r="AZJ32" s="1"/>
      <c r="AZK32" s="1"/>
      <c r="AZL32" s="1"/>
      <c r="AZM32" s="1"/>
      <c r="AZN32" s="1"/>
      <c r="AZO32" s="1"/>
      <c r="AZP32" s="1"/>
      <c r="AZQ32" s="1"/>
      <c r="AZR32" s="1"/>
      <c r="AZS32" s="1"/>
      <c r="AZT32" s="1"/>
      <c r="AZU32" s="1"/>
      <c r="AZV32" s="1"/>
      <c r="AZW32" s="1"/>
      <c r="AZX32" s="1"/>
      <c r="AZY32" s="1"/>
      <c r="AZZ32" s="1"/>
      <c r="BAA32" s="1"/>
      <c r="BAB32" s="1"/>
      <c r="BAC32" s="1"/>
      <c r="BAD32" s="1"/>
      <c r="BAE32" s="1"/>
      <c r="BAF32" s="1"/>
      <c r="BAG32" s="1"/>
      <c r="BAH32" s="1"/>
      <c r="BAI32" s="1"/>
      <c r="BAJ32" s="1"/>
      <c r="BAK32" s="1"/>
      <c r="BAL32" s="1"/>
      <c r="BAM32" s="1"/>
      <c r="BAN32" s="1"/>
      <c r="BAO32" s="1"/>
      <c r="BAP32" s="1"/>
      <c r="BAQ32" s="1"/>
      <c r="BAR32" s="1"/>
      <c r="BAS32" s="1"/>
      <c r="BAT32" s="1"/>
      <c r="BAU32" s="1"/>
      <c r="BAV32" s="1"/>
      <c r="BAW32" s="1"/>
      <c r="BAX32" s="1"/>
      <c r="BAY32" s="1"/>
      <c r="BAZ32" s="1"/>
      <c r="BBA32" s="1"/>
      <c r="BBB32" s="1"/>
      <c r="BBC32" s="1"/>
      <c r="BBD32" s="1"/>
      <c r="BBE32" s="1"/>
      <c r="BBF32" s="1"/>
      <c r="BBG32" s="1"/>
      <c r="BBH32" s="1"/>
      <c r="BBI32" s="1"/>
      <c r="BBJ32" s="1"/>
      <c r="BBK32" s="1"/>
      <c r="BBL32" s="1"/>
      <c r="BBM32" s="1"/>
      <c r="BBN32" s="1"/>
      <c r="BBO32" s="1"/>
      <c r="BBP32" s="1"/>
      <c r="BBQ32" s="1"/>
      <c r="BBR32" s="1"/>
      <c r="BBS32" s="1"/>
      <c r="BBT32" s="1"/>
      <c r="BBU32" s="1"/>
      <c r="BBV32" s="1"/>
      <c r="BBW32" s="1"/>
      <c r="BBX32" s="1"/>
      <c r="BBY32" s="1"/>
      <c r="BBZ32" s="1"/>
      <c r="BCA32" s="1"/>
      <c r="BCB32" s="1"/>
      <c r="BCC32" s="1"/>
      <c r="BCD32" s="1"/>
      <c r="BCE32" s="1"/>
      <c r="BCF32" s="1"/>
      <c r="BCG32" s="1"/>
    </row>
    <row r="33" spans="1:1437" x14ac:dyDescent="0.25">
      <c r="A33" s="151"/>
      <c r="B33" s="13">
        <v>31</v>
      </c>
      <c r="C33" s="3" t="s">
        <v>237</v>
      </c>
      <c r="D33" s="3" t="s">
        <v>256</v>
      </c>
      <c r="E33" s="4" t="s">
        <v>257</v>
      </c>
      <c r="F33" s="4" t="s">
        <v>154</v>
      </c>
      <c r="G33" s="4" t="s">
        <v>46</v>
      </c>
      <c r="H33" s="4" t="s">
        <v>18</v>
      </c>
      <c r="I33" s="4" t="s">
        <v>115</v>
      </c>
      <c r="J33" s="4" t="s">
        <v>57</v>
      </c>
      <c r="K33" s="4" t="s">
        <v>308</v>
      </c>
      <c r="L33" s="5">
        <v>3108.45</v>
      </c>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c r="AML33" s="1"/>
      <c r="AMM33" s="1"/>
      <c r="AMN33" s="1"/>
      <c r="AMO33" s="1"/>
      <c r="AMP33" s="1"/>
      <c r="AMQ33" s="1"/>
      <c r="AMR33" s="1"/>
      <c r="AMS33" s="1"/>
      <c r="AMT33" s="1"/>
      <c r="AMU33" s="1"/>
      <c r="AMV33" s="1"/>
      <c r="AMW33" s="1"/>
      <c r="AMX33" s="1"/>
      <c r="AMY33" s="1"/>
      <c r="AMZ33" s="1"/>
      <c r="ANA33" s="1"/>
      <c r="ANB33" s="1"/>
      <c r="ANC33" s="1"/>
      <c r="AND33" s="1"/>
      <c r="ANE33" s="1"/>
      <c r="ANF33" s="1"/>
      <c r="ANG33" s="1"/>
      <c r="ANH33" s="1"/>
      <c r="ANI33" s="1"/>
      <c r="ANJ33" s="1"/>
      <c r="ANK33" s="1"/>
      <c r="ANL33" s="1"/>
      <c r="ANM33" s="1"/>
      <c r="ANN33" s="1"/>
      <c r="ANO33" s="1"/>
      <c r="ANP33" s="1"/>
      <c r="ANQ33" s="1"/>
      <c r="ANR33" s="1"/>
      <c r="ANS33" s="1"/>
      <c r="ANT33" s="1"/>
      <c r="ANU33" s="1"/>
      <c r="ANV33" s="1"/>
      <c r="ANW33" s="1"/>
      <c r="ANX33" s="1"/>
      <c r="ANY33" s="1"/>
      <c r="ANZ33" s="1"/>
      <c r="AOA33" s="1"/>
      <c r="AOB33" s="1"/>
      <c r="AOC33" s="1"/>
      <c r="AOD33" s="1"/>
      <c r="AOE33" s="1"/>
      <c r="AOF33" s="1"/>
      <c r="AOG33" s="1"/>
      <c r="AOH33" s="1"/>
      <c r="AOI33" s="1"/>
      <c r="AOJ33" s="1"/>
      <c r="AOK33" s="1"/>
      <c r="AOL33" s="1"/>
      <c r="AOM33" s="1"/>
      <c r="AON33" s="1"/>
      <c r="AOO33" s="1"/>
      <c r="AOP33" s="1"/>
      <c r="AOQ33" s="1"/>
      <c r="AOR33" s="1"/>
      <c r="AOS33" s="1"/>
      <c r="AOT33" s="1"/>
      <c r="AOU33" s="1"/>
      <c r="AOV33" s="1"/>
      <c r="AOW33" s="1"/>
      <c r="AOX33" s="1"/>
      <c r="AOY33" s="1"/>
      <c r="AOZ33" s="1"/>
      <c r="APA33" s="1"/>
      <c r="APB33" s="1"/>
      <c r="APC33" s="1"/>
      <c r="APD33" s="1"/>
      <c r="APE33" s="1"/>
      <c r="APF33" s="1"/>
      <c r="APG33" s="1"/>
      <c r="APH33" s="1"/>
      <c r="API33" s="1"/>
      <c r="APJ33" s="1"/>
      <c r="APK33" s="1"/>
      <c r="APL33" s="1"/>
      <c r="APM33" s="1"/>
      <c r="APN33" s="1"/>
      <c r="APO33" s="1"/>
      <c r="APP33" s="1"/>
      <c r="APQ33" s="1"/>
      <c r="APR33" s="1"/>
      <c r="APS33" s="1"/>
      <c r="APT33" s="1"/>
      <c r="APU33" s="1"/>
      <c r="APV33" s="1"/>
      <c r="APW33" s="1"/>
      <c r="APX33" s="1"/>
      <c r="APY33" s="1"/>
      <c r="APZ33" s="1"/>
      <c r="AQA33" s="1"/>
      <c r="AQB33" s="1"/>
      <c r="AQC33" s="1"/>
      <c r="AQD33" s="1"/>
      <c r="AQE33" s="1"/>
      <c r="AQF33" s="1"/>
      <c r="AQG33" s="1"/>
      <c r="AQH33" s="1"/>
      <c r="AQI33" s="1"/>
      <c r="AQJ33" s="1"/>
      <c r="AQK33" s="1"/>
      <c r="AQL33" s="1"/>
      <c r="AQM33" s="1"/>
      <c r="AQN33" s="1"/>
      <c r="AQO33" s="1"/>
      <c r="AQP33" s="1"/>
      <c r="AQQ33" s="1"/>
      <c r="AQR33" s="1"/>
      <c r="AQS33" s="1"/>
      <c r="AQT33" s="1"/>
      <c r="AQU33" s="1"/>
      <c r="AQV33" s="1"/>
      <c r="AQW33" s="1"/>
      <c r="AQX33" s="1"/>
      <c r="AQY33" s="1"/>
      <c r="AQZ33" s="1"/>
      <c r="ARA33" s="1"/>
      <c r="ARB33" s="1"/>
      <c r="ARC33" s="1"/>
      <c r="ARD33" s="1"/>
      <c r="ARE33" s="1"/>
      <c r="ARF33" s="1"/>
      <c r="ARG33" s="1"/>
      <c r="ARH33" s="1"/>
      <c r="ARI33" s="1"/>
      <c r="ARJ33" s="1"/>
      <c r="ARK33" s="1"/>
      <c r="ARL33" s="1"/>
      <c r="ARM33" s="1"/>
      <c r="ARN33" s="1"/>
      <c r="ARO33" s="1"/>
      <c r="ARP33" s="1"/>
      <c r="ARQ33" s="1"/>
      <c r="ARR33" s="1"/>
      <c r="ARS33" s="1"/>
      <c r="ART33" s="1"/>
      <c r="ARU33" s="1"/>
      <c r="ARV33" s="1"/>
      <c r="ARW33" s="1"/>
      <c r="ARX33" s="1"/>
      <c r="ARY33" s="1"/>
      <c r="ARZ33" s="1"/>
      <c r="ASA33" s="1"/>
      <c r="ASB33" s="1"/>
      <c r="ASC33" s="1"/>
      <c r="ASD33" s="1"/>
      <c r="ASE33" s="1"/>
      <c r="ASF33" s="1"/>
      <c r="ASG33" s="1"/>
      <c r="ASH33" s="1"/>
      <c r="ASI33" s="1"/>
      <c r="ASJ33" s="1"/>
      <c r="ASK33" s="1"/>
      <c r="ASL33" s="1"/>
      <c r="ASM33" s="1"/>
      <c r="ASN33" s="1"/>
      <c r="ASO33" s="1"/>
      <c r="ASP33" s="1"/>
      <c r="ASQ33" s="1"/>
      <c r="ASR33" s="1"/>
      <c r="ASS33" s="1"/>
      <c r="AST33" s="1"/>
      <c r="ASU33" s="1"/>
      <c r="ASV33" s="1"/>
      <c r="ASW33" s="1"/>
      <c r="ASX33" s="1"/>
      <c r="ASY33" s="1"/>
      <c r="ASZ33" s="1"/>
      <c r="ATA33" s="1"/>
      <c r="ATB33" s="1"/>
      <c r="ATC33" s="1"/>
      <c r="ATD33" s="1"/>
      <c r="ATE33" s="1"/>
      <c r="ATF33" s="1"/>
      <c r="ATG33" s="1"/>
      <c r="ATH33" s="1"/>
      <c r="ATI33" s="1"/>
      <c r="ATJ33" s="1"/>
      <c r="ATK33" s="1"/>
      <c r="ATL33" s="1"/>
      <c r="ATM33" s="1"/>
      <c r="ATN33" s="1"/>
      <c r="ATO33" s="1"/>
      <c r="ATP33" s="1"/>
      <c r="ATQ33" s="1"/>
      <c r="ATR33" s="1"/>
      <c r="ATS33" s="1"/>
      <c r="ATT33" s="1"/>
      <c r="ATU33" s="1"/>
      <c r="ATV33" s="1"/>
      <c r="ATW33" s="1"/>
      <c r="ATX33" s="1"/>
      <c r="ATY33" s="1"/>
      <c r="ATZ33" s="1"/>
      <c r="AUA33" s="1"/>
      <c r="AUB33" s="1"/>
      <c r="AUC33" s="1"/>
      <c r="AUD33" s="1"/>
      <c r="AUE33" s="1"/>
      <c r="AUF33" s="1"/>
      <c r="AUG33" s="1"/>
      <c r="AUH33" s="1"/>
      <c r="AUI33" s="1"/>
      <c r="AUJ33" s="1"/>
      <c r="AUK33" s="1"/>
      <c r="AUL33" s="1"/>
      <c r="AUM33" s="1"/>
      <c r="AUN33" s="1"/>
      <c r="AUO33" s="1"/>
      <c r="AUP33" s="1"/>
      <c r="AUQ33" s="1"/>
      <c r="AUR33" s="1"/>
      <c r="AUS33" s="1"/>
      <c r="AUT33" s="1"/>
      <c r="AUU33" s="1"/>
      <c r="AUV33" s="1"/>
      <c r="AUW33" s="1"/>
      <c r="AUX33" s="1"/>
      <c r="AUY33" s="1"/>
      <c r="AUZ33" s="1"/>
      <c r="AVA33" s="1"/>
      <c r="AVB33" s="1"/>
      <c r="AVC33" s="1"/>
      <c r="AVD33" s="1"/>
      <c r="AVE33" s="1"/>
      <c r="AVF33" s="1"/>
      <c r="AVG33" s="1"/>
      <c r="AVH33" s="1"/>
      <c r="AVI33" s="1"/>
      <c r="AVJ33" s="1"/>
      <c r="AVK33" s="1"/>
      <c r="AVL33" s="1"/>
      <c r="AVM33" s="1"/>
      <c r="AVN33" s="1"/>
      <c r="AVO33" s="1"/>
      <c r="AVP33" s="1"/>
      <c r="AVQ33" s="1"/>
      <c r="AVR33" s="1"/>
      <c r="AVS33" s="1"/>
      <c r="AVT33" s="1"/>
      <c r="AVU33" s="1"/>
      <c r="AVV33" s="1"/>
      <c r="AVW33" s="1"/>
      <c r="AVX33" s="1"/>
      <c r="AVY33" s="1"/>
      <c r="AVZ33" s="1"/>
      <c r="AWA33" s="1"/>
      <c r="AWB33" s="1"/>
      <c r="AWC33" s="1"/>
      <c r="AWD33" s="1"/>
      <c r="AWE33" s="1"/>
      <c r="AWF33" s="1"/>
      <c r="AWG33" s="1"/>
      <c r="AWH33" s="1"/>
      <c r="AWI33" s="1"/>
      <c r="AWJ33" s="1"/>
      <c r="AWK33" s="1"/>
      <c r="AWL33" s="1"/>
      <c r="AWM33" s="1"/>
      <c r="AWN33" s="1"/>
      <c r="AWO33" s="1"/>
      <c r="AWP33" s="1"/>
      <c r="AWQ33" s="1"/>
      <c r="AWR33" s="1"/>
      <c r="AWS33" s="1"/>
      <c r="AWT33" s="1"/>
      <c r="AWU33" s="1"/>
      <c r="AWV33" s="1"/>
      <c r="AWW33" s="1"/>
      <c r="AWX33" s="1"/>
      <c r="AWY33" s="1"/>
      <c r="AWZ33" s="1"/>
      <c r="AXA33" s="1"/>
      <c r="AXB33" s="1"/>
      <c r="AXC33" s="1"/>
      <c r="AXD33" s="1"/>
      <c r="AXE33" s="1"/>
      <c r="AXF33" s="1"/>
      <c r="AXG33" s="1"/>
      <c r="AXH33" s="1"/>
      <c r="AXI33" s="1"/>
      <c r="AXJ33" s="1"/>
      <c r="AXK33" s="1"/>
      <c r="AXL33" s="1"/>
      <c r="AXM33" s="1"/>
      <c r="AXN33" s="1"/>
      <c r="AXO33" s="1"/>
      <c r="AXP33" s="1"/>
      <c r="AXQ33" s="1"/>
      <c r="AXR33" s="1"/>
      <c r="AXS33" s="1"/>
      <c r="AXT33" s="1"/>
      <c r="AXU33" s="1"/>
      <c r="AXV33" s="1"/>
      <c r="AXW33" s="1"/>
      <c r="AXX33" s="1"/>
      <c r="AXY33" s="1"/>
      <c r="AXZ33" s="1"/>
      <c r="AYA33" s="1"/>
      <c r="AYB33" s="1"/>
      <c r="AYC33" s="1"/>
      <c r="AYD33" s="1"/>
      <c r="AYE33" s="1"/>
      <c r="AYF33" s="1"/>
      <c r="AYG33" s="1"/>
      <c r="AYH33" s="1"/>
      <c r="AYI33" s="1"/>
      <c r="AYJ33" s="1"/>
      <c r="AYK33" s="1"/>
      <c r="AYL33" s="1"/>
      <c r="AYM33" s="1"/>
      <c r="AYN33" s="1"/>
      <c r="AYO33" s="1"/>
      <c r="AYP33" s="1"/>
      <c r="AYQ33" s="1"/>
      <c r="AYR33" s="1"/>
      <c r="AYS33" s="1"/>
      <c r="AYT33" s="1"/>
      <c r="AYU33" s="1"/>
      <c r="AYV33" s="1"/>
      <c r="AYW33" s="1"/>
      <c r="AYX33" s="1"/>
      <c r="AYY33" s="1"/>
      <c r="AYZ33" s="1"/>
      <c r="AZA33" s="1"/>
      <c r="AZB33" s="1"/>
      <c r="AZC33" s="1"/>
      <c r="AZD33" s="1"/>
      <c r="AZE33" s="1"/>
      <c r="AZF33" s="1"/>
      <c r="AZG33" s="1"/>
      <c r="AZH33" s="1"/>
      <c r="AZI33" s="1"/>
      <c r="AZJ33" s="1"/>
      <c r="AZK33" s="1"/>
      <c r="AZL33" s="1"/>
      <c r="AZM33" s="1"/>
      <c r="AZN33" s="1"/>
      <c r="AZO33" s="1"/>
      <c r="AZP33" s="1"/>
      <c r="AZQ33" s="1"/>
      <c r="AZR33" s="1"/>
      <c r="AZS33" s="1"/>
      <c r="AZT33" s="1"/>
      <c r="AZU33" s="1"/>
      <c r="AZV33" s="1"/>
      <c r="AZW33" s="1"/>
      <c r="AZX33" s="1"/>
      <c r="AZY33" s="1"/>
      <c r="AZZ33" s="1"/>
      <c r="BAA33" s="1"/>
      <c r="BAB33" s="1"/>
      <c r="BAC33" s="1"/>
      <c r="BAD33" s="1"/>
      <c r="BAE33" s="1"/>
      <c r="BAF33" s="1"/>
      <c r="BAG33" s="1"/>
      <c r="BAH33" s="1"/>
      <c r="BAI33" s="1"/>
      <c r="BAJ33" s="1"/>
      <c r="BAK33" s="1"/>
      <c r="BAL33" s="1"/>
      <c r="BAM33" s="1"/>
      <c r="BAN33" s="1"/>
      <c r="BAO33" s="1"/>
      <c r="BAP33" s="1"/>
      <c r="BAQ33" s="1"/>
      <c r="BAR33" s="1"/>
      <c r="BAS33" s="1"/>
      <c r="BAT33" s="1"/>
      <c r="BAU33" s="1"/>
      <c r="BAV33" s="1"/>
      <c r="BAW33" s="1"/>
      <c r="BAX33" s="1"/>
      <c r="BAY33" s="1"/>
      <c r="BAZ33" s="1"/>
      <c r="BBA33" s="1"/>
      <c r="BBB33" s="1"/>
      <c r="BBC33" s="1"/>
      <c r="BBD33" s="1"/>
      <c r="BBE33" s="1"/>
      <c r="BBF33" s="1"/>
      <c r="BBG33" s="1"/>
      <c r="BBH33" s="1"/>
      <c r="BBI33" s="1"/>
      <c r="BBJ33" s="1"/>
      <c r="BBK33" s="1"/>
      <c r="BBL33" s="1"/>
      <c r="BBM33" s="1"/>
      <c r="BBN33" s="1"/>
      <c r="BBO33" s="1"/>
      <c r="BBP33" s="1"/>
      <c r="BBQ33" s="1"/>
      <c r="BBR33" s="1"/>
      <c r="BBS33" s="1"/>
      <c r="BBT33" s="1"/>
      <c r="BBU33" s="1"/>
      <c r="BBV33" s="1"/>
      <c r="BBW33" s="1"/>
      <c r="BBX33" s="1"/>
      <c r="BBY33" s="1"/>
      <c r="BBZ33" s="1"/>
      <c r="BCA33" s="1"/>
      <c r="BCB33" s="1"/>
      <c r="BCC33" s="1"/>
      <c r="BCD33" s="1"/>
      <c r="BCE33" s="1"/>
      <c r="BCF33" s="1"/>
      <c r="BCG33" s="1"/>
    </row>
    <row r="34" spans="1:1437" ht="25.5" x14ac:dyDescent="0.25">
      <c r="A34" s="151"/>
      <c r="B34" s="13">
        <v>32</v>
      </c>
      <c r="C34" s="3" t="s">
        <v>237</v>
      </c>
      <c r="D34" s="3" t="s">
        <v>294</v>
      </c>
      <c r="E34" s="4" t="s">
        <v>295</v>
      </c>
      <c r="F34" s="4" t="s">
        <v>168</v>
      </c>
      <c r="G34" s="4" t="s">
        <v>296</v>
      </c>
      <c r="H34" s="4" t="s">
        <v>18</v>
      </c>
      <c r="I34" s="4" t="s">
        <v>115</v>
      </c>
      <c r="J34" s="4" t="s">
        <v>67</v>
      </c>
      <c r="K34" s="4" t="s">
        <v>308</v>
      </c>
      <c r="L34" s="5">
        <v>18641.599999999999</v>
      </c>
      <c r="M34" s="54"/>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c r="AML34" s="1"/>
      <c r="AMM34" s="1"/>
      <c r="AMN34" s="1"/>
      <c r="AMO34" s="1"/>
      <c r="AMP34" s="1"/>
      <c r="AMQ34" s="1"/>
      <c r="AMR34" s="1"/>
      <c r="AMS34" s="1"/>
      <c r="AMT34" s="1"/>
      <c r="AMU34" s="1"/>
      <c r="AMV34" s="1"/>
      <c r="AMW34" s="1"/>
      <c r="AMX34" s="1"/>
      <c r="AMY34" s="1"/>
      <c r="AMZ34" s="1"/>
      <c r="ANA34" s="1"/>
      <c r="ANB34" s="1"/>
      <c r="ANC34" s="1"/>
      <c r="AND34" s="1"/>
      <c r="ANE34" s="1"/>
      <c r="ANF34" s="1"/>
      <c r="ANG34" s="1"/>
      <c r="ANH34" s="1"/>
      <c r="ANI34" s="1"/>
      <c r="ANJ34" s="1"/>
      <c r="ANK34" s="1"/>
      <c r="ANL34" s="1"/>
      <c r="ANM34" s="1"/>
      <c r="ANN34" s="1"/>
      <c r="ANO34" s="1"/>
      <c r="ANP34" s="1"/>
      <c r="ANQ34" s="1"/>
      <c r="ANR34" s="1"/>
      <c r="ANS34" s="1"/>
      <c r="ANT34" s="1"/>
      <c r="ANU34" s="1"/>
      <c r="ANV34" s="1"/>
      <c r="ANW34" s="1"/>
      <c r="ANX34" s="1"/>
      <c r="ANY34" s="1"/>
      <c r="ANZ34" s="1"/>
      <c r="AOA34" s="1"/>
      <c r="AOB34" s="1"/>
      <c r="AOC34" s="1"/>
      <c r="AOD34" s="1"/>
      <c r="AOE34" s="1"/>
      <c r="AOF34" s="1"/>
      <c r="AOG34" s="1"/>
      <c r="AOH34" s="1"/>
      <c r="AOI34" s="1"/>
      <c r="AOJ34" s="1"/>
      <c r="AOK34" s="1"/>
      <c r="AOL34" s="1"/>
      <c r="AOM34" s="1"/>
      <c r="AON34" s="1"/>
      <c r="AOO34" s="1"/>
      <c r="AOP34" s="1"/>
      <c r="AOQ34" s="1"/>
      <c r="AOR34" s="1"/>
      <c r="AOS34" s="1"/>
      <c r="AOT34" s="1"/>
      <c r="AOU34" s="1"/>
      <c r="AOV34" s="1"/>
      <c r="AOW34" s="1"/>
      <c r="AOX34" s="1"/>
      <c r="AOY34" s="1"/>
      <c r="AOZ34" s="1"/>
      <c r="APA34" s="1"/>
      <c r="APB34" s="1"/>
      <c r="APC34" s="1"/>
      <c r="APD34" s="1"/>
      <c r="APE34" s="1"/>
      <c r="APF34" s="1"/>
      <c r="APG34" s="1"/>
      <c r="APH34" s="1"/>
      <c r="API34" s="1"/>
      <c r="APJ34" s="1"/>
      <c r="APK34" s="1"/>
      <c r="APL34" s="1"/>
      <c r="APM34" s="1"/>
      <c r="APN34" s="1"/>
      <c r="APO34" s="1"/>
      <c r="APP34" s="1"/>
      <c r="APQ34" s="1"/>
      <c r="APR34" s="1"/>
      <c r="APS34" s="1"/>
      <c r="APT34" s="1"/>
      <c r="APU34" s="1"/>
      <c r="APV34" s="1"/>
      <c r="APW34" s="1"/>
      <c r="APX34" s="1"/>
      <c r="APY34" s="1"/>
      <c r="APZ34" s="1"/>
      <c r="AQA34" s="1"/>
      <c r="AQB34" s="1"/>
      <c r="AQC34" s="1"/>
      <c r="AQD34" s="1"/>
      <c r="AQE34" s="1"/>
      <c r="AQF34" s="1"/>
      <c r="AQG34" s="1"/>
      <c r="AQH34" s="1"/>
      <c r="AQI34" s="1"/>
      <c r="AQJ34" s="1"/>
      <c r="AQK34" s="1"/>
      <c r="AQL34" s="1"/>
      <c r="AQM34" s="1"/>
      <c r="AQN34" s="1"/>
      <c r="AQO34" s="1"/>
      <c r="AQP34" s="1"/>
      <c r="AQQ34" s="1"/>
      <c r="AQR34" s="1"/>
      <c r="AQS34" s="1"/>
      <c r="AQT34" s="1"/>
      <c r="AQU34" s="1"/>
      <c r="AQV34" s="1"/>
      <c r="AQW34" s="1"/>
      <c r="AQX34" s="1"/>
      <c r="AQY34" s="1"/>
      <c r="AQZ34" s="1"/>
      <c r="ARA34" s="1"/>
      <c r="ARB34" s="1"/>
      <c r="ARC34" s="1"/>
      <c r="ARD34" s="1"/>
      <c r="ARE34" s="1"/>
      <c r="ARF34" s="1"/>
      <c r="ARG34" s="1"/>
      <c r="ARH34" s="1"/>
      <c r="ARI34" s="1"/>
      <c r="ARJ34" s="1"/>
      <c r="ARK34" s="1"/>
      <c r="ARL34" s="1"/>
      <c r="ARM34" s="1"/>
      <c r="ARN34" s="1"/>
      <c r="ARO34" s="1"/>
      <c r="ARP34" s="1"/>
      <c r="ARQ34" s="1"/>
      <c r="ARR34" s="1"/>
      <c r="ARS34" s="1"/>
      <c r="ART34" s="1"/>
      <c r="ARU34" s="1"/>
      <c r="ARV34" s="1"/>
      <c r="ARW34" s="1"/>
      <c r="ARX34" s="1"/>
      <c r="ARY34" s="1"/>
      <c r="ARZ34" s="1"/>
      <c r="ASA34" s="1"/>
      <c r="ASB34" s="1"/>
      <c r="ASC34" s="1"/>
      <c r="ASD34" s="1"/>
      <c r="ASE34" s="1"/>
      <c r="ASF34" s="1"/>
      <c r="ASG34" s="1"/>
      <c r="ASH34" s="1"/>
      <c r="ASI34" s="1"/>
      <c r="ASJ34" s="1"/>
      <c r="ASK34" s="1"/>
      <c r="ASL34" s="1"/>
      <c r="ASM34" s="1"/>
      <c r="ASN34" s="1"/>
      <c r="ASO34" s="1"/>
      <c r="ASP34" s="1"/>
      <c r="ASQ34" s="1"/>
      <c r="ASR34" s="1"/>
      <c r="ASS34" s="1"/>
      <c r="AST34" s="1"/>
      <c r="ASU34" s="1"/>
      <c r="ASV34" s="1"/>
      <c r="ASW34" s="1"/>
      <c r="ASX34" s="1"/>
      <c r="ASY34" s="1"/>
      <c r="ASZ34" s="1"/>
      <c r="ATA34" s="1"/>
      <c r="ATB34" s="1"/>
      <c r="ATC34" s="1"/>
      <c r="ATD34" s="1"/>
      <c r="ATE34" s="1"/>
      <c r="ATF34" s="1"/>
      <c r="ATG34" s="1"/>
      <c r="ATH34" s="1"/>
      <c r="ATI34" s="1"/>
      <c r="ATJ34" s="1"/>
      <c r="ATK34" s="1"/>
      <c r="ATL34" s="1"/>
      <c r="ATM34" s="1"/>
      <c r="ATN34" s="1"/>
      <c r="ATO34" s="1"/>
      <c r="ATP34" s="1"/>
      <c r="ATQ34" s="1"/>
      <c r="ATR34" s="1"/>
      <c r="ATS34" s="1"/>
      <c r="ATT34" s="1"/>
      <c r="ATU34" s="1"/>
      <c r="ATV34" s="1"/>
      <c r="ATW34" s="1"/>
      <c r="ATX34" s="1"/>
      <c r="ATY34" s="1"/>
      <c r="ATZ34" s="1"/>
      <c r="AUA34" s="1"/>
      <c r="AUB34" s="1"/>
      <c r="AUC34" s="1"/>
      <c r="AUD34" s="1"/>
      <c r="AUE34" s="1"/>
      <c r="AUF34" s="1"/>
      <c r="AUG34" s="1"/>
      <c r="AUH34" s="1"/>
      <c r="AUI34" s="1"/>
      <c r="AUJ34" s="1"/>
      <c r="AUK34" s="1"/>
      <c r="AUL34" s="1"/>
      <c r="AUM34" s="1"/>
      <c r="AUN34" s="1"/>
      <c r="AUO34" s="1"/>
      <c r="AUP34" s="1"/>
      <c r="AUQ34" s="1"/>
      <c r="AUR34" s="1"/>
      <c r="AUS34" s="1"/>
      <c r="AUT34" s="1"/>
      <c r="AUU34" s="1"/>
      <c r="AUV34" s="1"/>
      <c r="AUW34" s="1"/>
      <c r="AUX34" s="1"/>
      <c r="AUY34" s="1"/>
      <c r="AUZ34" s="1"/>
      <c r="AVA34" s="1"/>
      <c r="AVB34" s="1"/>
      <c r="AVC34" s="1"/>
      <c r="AVD34" s="1"/>
      <c r="AVE34" s="1"/>
      <c r="AVF34" s="1"/>
      <c r="AVG34" s="1"/>
      <c r="AVH34" s="1"/>
      <c r="AVI34" s="1"/>
      <c r="AVJ34" s="1"/>
      <c r="AVK34" s="1"/>
      <c r="AVL34" s="1"/>
      <c r="AVM34" s="1"/>
      <c r="AVN34" s="1"/>
      <c r="AVO34" s="1"/>
      <c r="AVP34" s="1"/>
      <c r="AVQ34" s="1"/>
      <c r="AVR34" s="1"/>
      <c r="AVS34" s="1"/>
      <c r="AVT34" s="1"/>
      <c r="AVU34" s="1"/>
      <c r="AVV34" s="1"/>
      <c r="AVW34" s="1"/>
      <c r="AVX34" s="1"/>
      <c r="AVY34" s="1"/>
      <c r="AVZ34" s="1"/>
      <c r="AWA34" s="1"/>
      <c r="AWB34" s="1"/>
      <c r="AWC34" s="1"/>
      <c r="AWD34" s="1"/>
      <c r="AWE34" s="1"/>
      <c r="AWF34" s="1"/>
      <c r="AWG34" s="1"/>
      <c r="AWH34" s="1"/>
      <c r="AWI34" s="1"/>
      <c r="AWJ34" s="1"/>
      <c r="AWK34" s="1"/>
      <c r="AWL34" s="1"/>
      <c r="AWM34" s="1"/>
      <c r="AWN34" s="1"/>
      <c r="AWO34" s="1"/>
      <c r="AWP34" s="1"/>
      <c r="AWQ34" s="1"/>
      <c r="AWR34" s="1"/>
      <c r="AWS34" s="1"/>
      <c r="AWT34" s="1"/>
      <c r="AWU34" s="1"/>
      <c r="AWV34" s="1"/>
      <c r="AWW34" s="1"/>
      <c r="AWX34" s="1"/>
      <c r="AWY34" s="1"/>
      <c r="AWZ34" s="1"/>
      <c r="AXA34" s="1"/>
      <c r="AXB34" s="1"/>
      <c r="AXC34" s="1"/>
      <c r="AXD34" s="1"/>
      <c r="AXE34" s="1"/>
      <c r="AXF34" s="1"/>
      <c r="AXG34" s="1"/>
      <c r="AXH34" s="1"/>
      <c r="AXI34" s="1"/>
      <c r="AXJ34" s="1"/>
      <c r="AXK34" s="1"/>
      <c r="AXL34" s="1"/>
      <c r="AXM34" s="1"/>
      <c r="AXN34" s="1"/>
      <c r="AXO34" s="1"/>
      <c r="AXP34" s="1"/>
      <c r="AXQ34" s="1"/>
      <c r="AXR34" s="1"/>
      <c r="AXS34" s="1"/>
      <c r="AXT34" s="1"/>
      <c r="AXU34" s="1"/>
      <c r="AXV34" s="1"/>
      <c r="AXW34" s="1"/>
      <c r="AXX34" s="1"/>
      <c r="AXY34" s="1"/>
      <c r="AXZ34" s="1"/>
      <c r="AYA34" s="1"/>
      <c r="AYB34" s="1"/>
      <c r="AYC34" s="1"/>
      <c r="AYD34" s="1"/>
      <c r="AYE34" s="1"/>
      <c r="AYF34" s="1"/>
      <c r="AYG34" s="1"/>
      <c r="AYH34" s="1"/>
      <c r="AYI34" s="1"/>
      <c r="AYJ34" s="1"/>
      <c r="AYK34" s="1"/>
      <c r="AYL34" s="1"/>
      <c r="AYM34" s="1"/>
      <c r="AYN34" s="1"/>
      <c r="AYO34" s="1"/>
      <c r="AYP34" s="1"/>
      <c r="AYQ34" s="1"/>
      <c r="AYR34" s="1"/>
      <c r="AYS34" s="1"/>
      <c r="AYT34" s="1"/>
      <c r="AYU34" s="1"/>
      <c r="AYV34" s="1"/>
      <c r="AYW34" s="1"/>
      <c r="AYX34" s="1"/>
      <c r="AYY34" s="1"/>
      <c r="AYZ34" s="1"/>
      <c r="AZA34" s="1"/>
      <c r="AZB34" s="1"/>
      <c r="AZC34" s="1"/>
      <c r="AZD34" s="1"/>
      <c r="AZE34" s="1"/>
      <c r="AZF34" s="1"/>
      <c r="AZG34" s="1"/>
      <c r="AZH34" s="1"/>
      <c r="AZI34" s="1"/>
      <c r="AZJ34" s="1"/>
      <c r="AZK34" s="1"/>
      <c r="AZL34" s="1"/>
      <c r="AZM34" s="1"/>
      <c r="AZN34" s="1"/>
      <c r="AZO34" s="1"/>
      <c r="AZP34" s="1"/>
      <c r="AZQ34" s="1"/>
      <c r="AZR34" s="1"/>
      <c r="AZS34" s="1"/>
      <c r="AZT34" s="1"/>
      <c r="AZU34" s="1"/>
      <c r="AZV34" s="1"/>
      <c r="AZW34" s="1"/>
      <c r="AZX34" s="1"/>
      <c r="AZY34" s="1"/>
      <c r="AZZ34" s="1"/>
      <c r="BAA34" s="1"/>
      <c r="BAB34" s="1"/>
      <c r="BAC34" s="1"/>
      <c r="BAD34" s="1"/>
      <c r="BAE34" s="1"/>
      <c r="BAF34" s="1"/>
      <c r="BAG34" s="1"/>
      <c r="BAH34" s="1"/>
      <c r="BAI34" s="1"/>
      <c r="BAJ34" s="1"/>
      <c r="BAK34" s="1"/>
      <c r="BAL34" s="1"/>
      <c r="BAM34" s="1"/>
      <c r="BAN34" s="1"/>
      <c r="BAO34" s="1"/>
      <c r="BAP34" s="1"/>
      <c r="BAQ34" s="1"/>
      <c r="BAR34" s="1"/>
      <c r="BAS34" s="1"/>
      <c r="BAT34" s="1"/>
      <c r="BAU34" s="1"/>
      <c r="BAV34" s="1"/>
      <c r="BAW34" s="1"/>
      <c r="BAX34" s="1"/>
      <c r="BAY34" s="1"/>
      <c r="BAZ34" s="1"/>
      <c r="BBA34" s="1"/>
      <c r="BBB34" s="1"/>
      <c r="BBC34" s="1"/>
      <c r="BBD34" s="1"/>
      <c r="BBE34" s="1"/>
      <c r="BBF34" s="1"/>
      <c r="BBG34" s="1"/>
      <c r="BBH34" s="1"/>
      <c r="BBI34" s="1"/>
      <c r="BBJ34" s="1"/>
      <c r="BBK34" s="1"/>
      <c r="BBL34" s="1"/>
      <c r="BBM34" s="1"/>
      <c r="BBN34" s="1"/>
      <c r="BBO34" s="1"/>
      <c r="BBP34" s="1"/>
      <c r="BBQ34" s="1"/>
      <c r="BBR34" s="1"/>
      <c r="BBS34" s="1"/>
      <c r="BBT34" s="1"/>
      <c r="BBU34" s="1"/>
      <c r="BBV34" s="1"/>
      <c r="BBW34" s="1"/>
      <c r="BBX34" s="1"/>
      <c r="BBY34" s="1"/>
      <c r="BBZ34" s="1"/>
      <c r="BCA34" s="1"/>
      <c r="BCB34" s="1"/>
      <c r="BCC34" s="1"/>
      <c r="BCD34" s="1"/>
      <c r="BCE34" s="1"/>
      <c r="BCF34" s="1"/>
      <c r="BCG34" s="1"/>
    </row>
    <row r="35" spans="1:1437" ht="25.5" x14ac:dyDescent="0.25">
      <c r="A35" s="151"/>
      <c r="B35" s="13">
        <v>33</v>
      </c>
      <c r="C35" s="3" t="s">
        <v>237</v>
      </c>
      <c r="D35" s="3" t="s">
        <v>253</v>
      </c>
      <c r="E35" s="4" t="s">
        <v>254</v>
      </c>
      <c r="F35" s="4" t="s">
        <v>154</v>
      </c>
      <c r="G35" s="4" t="s">
        <v>255</v>
      </c>
      <c r="H35" s="4" t="s">
        <v>5</v>
      </c>
      <c r="I35" s="4" t="s">
        <v>115</v>
      </c>
      <c r="J35" s="4" t="s">
        <v>57</v>
      </c>
      <c r="K35" s="4" t="s">
        <v>323</v>
      </c>
      <c r="L35" s="5">
        <v>15673.2</v>
      </c>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c r="AML35" s="1"/>
      <c r="AMM35" s="1"/>
      <c r="AMN35" s="1"/>
      <c r="AMO35" s="1"/>
      <c r="AMP35" s="1"/>
      <c r="AMQ35" s="1"/>
      <c r="AMR35" s="1"/>
      <c r="AMS35" s="1"/>
      <c r="AMT35" s="1"/>
      <c r="AMU35" s="1"/>
      <c r="AMV35" s="1"/>
      <c r="AMW35" s="1"/>
      <c r="AMX35" s="1"/>
      <c r="AMY35" s="1"/>
      <c r="AMZ35" s="1"/>
      <c r="ANA35" s="1"/>
      <c r="ANB35" s="1"/>
      <c r="ANC35" s="1"/>
      <c r="AND35" s="1"/>
      <c r="ANE35" s="1"/>
      <c r="ANF35" s="1"/>
      <c r="ANG35" s="1"/>
      <c r="ANH35" s="1"/>
      <c r="ANI35" s="1"/>
      <c r="ANJ35" s="1"/>
      <c r="ANK35" s="1"/>
      <c r="ANL35" s="1"/>
      <c r="ANM35" s="1"/>
      <c r="ANN35" s="1"/>
      <c r="ANO35" s="1"/>
      <c r="ANP35" s="1"/>
      <c r="ANQ35" s="1"/>
      <c r="ANR35" s="1"/>
      <c r="ANS35" s="1"/>
      <c r="ANT35" s="1"/>
      <c r="ANU35" s="1"/>
      <c r="ANV35" s="1"/>
      <c r="ANW35" s="1"/>
      <c r="ANX35" s="1"/>
      <c r="ANY35" s="1"/>
      <c r="ANZ35" s="1"/>
      <c r="AOA35" s="1"/>
      <c r="AOB35" s="1"/>
      <c r="AOC35" s="1"/>
      <c r="AOD35" s="1"/>
      <c r="AOE35" s="1"/>
      <c r="AOF35" s="1"/>
      <c r="AOG35" s="1"/>
      <c r="AOH35" s="1"/>
      <c r="AOI35" s="1"/>
      <c r="AOJ35" s="1"/>
      <c r="AOK35" s="1"/>
      <c r="AOL35" s="1"/>
      <c r="AOM35" s="1"/>
      <c r="AON35" s="1"/>
      <c r="AOO35" s="1"/>
      <c r="AOP35" s="1"/>
      <c r="AOQ35" s="1"/>
      <c r="AOR35" s="1"/>
      <c r="AOS35" s="1"/>
      <c r="AOT35" s="1"/>
      <c r="AOU35" s="1"/>
      <c r="AOV35" s="1"/>
      <c r="AOW35" s="1"/>
      <c r="AOX35" s="1"/>
      <c r="AOY35" s="1"/>
      <c r="AOZ35" s="1"/>
      <c r="APA35" s="1"/>
      <c r="APB35" s="1"/>
      <c r="APC35" s="1"/>
      <c r="APD35" s="1"/>
      <c r="APE35" s="1"/>
      <c r="APF35" s="1"/>
      <c r="APG35" s="1"/>
      <c r="APH35" s="1"/>
      <c r="API35" s="1"/>
      <c r="APJ35" s="1"/>
      <c r="APK35" s="1"/>
      <c r="APL35" s="1"/>
      <c r="APM35" s="1"/>
      <c r="APN35" s="1"/>
      <c r="APO35" s="1"/>
      <c r="APP35" s="1"/>
      <c r="APQ35" s="1"/>
      <c r="APR35" s="1"/>
      <c r="APS35" s="1"/>
      <c r="APT35" s="1"/>
      <c r="APU35" s="1"/>
      <c r="APV35" s="1"/>
      <c r="APW35" s="1"/>
      <c r="APX35" s="1"/>
      <c r="APY35" s="1"/>
      <c r="APZ35" s="1"/>
      <c r="AQA35" s="1"/>
      <c r="AQB35" s="1"/>
      <c r="AQC35" s="1"/>
      <c r="AQD35" s="1"/>
      <c r="AQE35" s="1"/>
      <c r="AQF35" s="1"/>
      <c r="AQG35" s="1"/>
      <c r="AQH35" s="1"/>
      <c r="AQI35" s="1"/>
      <c r="AQJ35" s="1"/>
      <c r="AQK35" s="1"/>
      <c r="AQL35" s="1"/>
      <c r="AQM35" s="1"/>
      <c r="AQN35" s="1"/>
      <c r="AQO35" s="1"/>
      <c r="AQP35" s="1"/>
      <c r="AQQ35" s="1"/>
      <c r="AQR35" s="1"/>
      <c r="AQS35" s="1"/>
      <c r="AQT35" s="1"/>
      <c r="AQU35" s="1"/>
      <c r="AQV35" s="1"/>
      <c r="AQW35" s="1"/>
      <c r="AQX35" s="1"/>
      <c r="AQY35" s="1"/>
      <c r="AQZ35" s="1"/>
      <c r="ARA35" s="1"/>
      <c r="ARB35" s="1"/>
      <c r="ARC35" s="1"/>
      <c r="ARD35" s="1"/>
      <c r="ARE35" s="1"/>
      <c r="ARF35" s="1"/>
      <c r="ARG35" s="1"/>
      <c r="ARH35" s="1"/>
      <c r="ARI35" s="1"/>
      <c r="ARJ35" s="1"/>
      <c r="ARK35" s="1"/>
      <c r="ARL35" s="1"/>
      <c r="ARM35" s="1"/>
      <c r="ARN35" s="1"/>
      <c r="ARO35" s="1"/>
      <c r="ARP35" s="1"/>
      <c r="ARQ35" s="1"/>
      <c r="ARR35" s="1"/>
      <c r="ARS35" s="1"/>
      <c r="ART35" s="1"/>
      <c r="ARU35" s="1"/>
      <c r="ARV35" s="1"/>
      <c r="ARW35" s="1"/>
      <c r="ARX35" s="1"/>
      <c r="ARY35" s="1"/>
      <c r="ARZ35" s="1"/>
      <c r="ASA35" s="1"/>
      <c r="ASB35" s="1"/>
      <c r="ASC35" s="1"/>
      <c r="ASD35" s="1"/>
      <c r="ASE35" s="1"/>
      <c r="ASF35" s="1"/>
      <c r="ASG35" s="1"/>
      <c r="ASH35" s="1"/>
      <c r="ASI35" s="1"/>
      <c r="ASJ35" s="1"/>
      <c r="ASK35" s="1"/>
      <c r="ASL35" s="1"/>
      <c r="ASM35" s="1"/>
      <c r="ASN35" s="1"/>
      <c r="ASO35" s="1"/>
      <c r="ASP35" s="1"/>
      <c r="ASQ35" s="1"/>
      <c r="ASR35" s="1"/>
      <c r="ASS35" s="1"/>
      <c r="AST35" s="1"/>
      <c r="ASU35" s="1"/>
      <c r="ASV35" s="1"/>
      <c r="ASW35" s="1"/>
      <c r="ASX35" s="1"/>
      <c r="ASY35" s="1"/>
      <c r="ASZ35" s="1"/>
      <c r="ATA35" s="1"/>
      <c r="ATB35" s="1"/>
      <c r="ATC35" s="1"/>
      <c r="ATD35" s="1"/>
      <c r="ATE35" s="1"/>
      <c r="ATF35" s="1"/>
      <c r="ATG35" s="1"/>
      <c r="ATH35" s="1"/>
      <c r="ATI35" s="1"/>
      <c r="ATJ35" s="1"/>
      <c r="ATK35" s="1"/>
      <c r="ATL35" s="1"/>
      <c r="ATM35" s="1"/>
      <c r="ATN35" s="1"/>
      <c r="ATO35" s="1"/>
      <c r="ATP35" s="1"/>
      <c r="ATQ35" s="1"/>
      <c r="ATR35" s="1"/>
      <c r="ATS35" s="1"/>
      <c r="ATT35" s="1"/>
      <c r="ATU35" s="1"/>
      <c r="ATV35" s="1"/>
      <c r="ATW35" s="1"/>
      <c r="ATX35" s="1"/>
      <c r="ATY35" s="1"/>
      <c r="ATZ35" s="1"/>
      <c r="AUA35" s="1"/>
      <c r="AUB35" s="1"/>
      <c r="AUC35" s="1"/>
      <c r="AUD35" s="1"/>
      <c r="AUE35" s="1"/>
      <c r="AUF35" s="1"/>
      <c r="AUG35" s="1"/>
      <c r="AUH35" s="1"/>
      <c r="AUI35" s="1"/>
      <c r="AUJ35" s="1"/>
      <c r="AUK35" s="1"/>
      <c r="AUL35" s="1"/>
      <c r="AUM35" s="1"/>
      <c r="AUN35" s="1"/>
      <c r="AUO35" s="1"/>
      <c r="AUP35" s="1"/>
      <c r="AUQ35" s="1"/>
      <c r="AUR35" s="1"/>
      <c r="AUS35" s="1"/>
      <c r="AUT35" s="1"/>
      <c r="AUU35" s="1"/>
      <c r="AUV35" s="1"/>
      <c r="AUW35" s="1"/>
      <c r="AUX35" s="1"/>
      <c r="AUY35" s="1"/>
      <c r="AUZ35" s="1"/>
      <c r="AVA35" s="1"/>
      <c r="AVB35" s="1"/>
      <c r="AVC35" s="1"/>
      <c r="AVD35" s="1"/>
      <c r="AVE35" s="1"/>
      <c r="AVF35" s="1"/>
      <c r="AVG35" s="1"/>
      <c r="AVH35" s="1"/>
      <c r="AVI35" s="1"/>
      <c r="AVJ35" s="1"/>
      <c r="AVK35" s="1"/>
      <c r="AVL35" s="1"/>
      <c r="AVM35" s="1"/>
      <c r="AVN35" s="1"/>
      <c r="AVO35" s="1"/>
      <c r="AVP35" s="1"/>
      <c r="AVQ35" s="1"/>
      <c r="AVR35" s="1"/>
      <c r="AVS35" s="1"/>
      <c r="AVT35" s="1"/>
      <c r="AVU35" s="1"/>
      <c r="AVV35" s="1"/>
      <c r="AVW35" s="1"/>
      <c r="AVX35" s="1"/>
      <c r="AVY35" s="1"/>
      <c r="AVZ35" s="1"/>
      <c r="AWA35" s="1"/>
      <c r="AWB35" s="1"/>
      <c r="AWC35" s="1"/>
      <c r="AWD35" s="1"/>
      <c r="AWE35" s="1"/>
      <c r="AWF35" s="1"/>
      <c r="AWG35" s="1"/>
      <c r="AWH35" s="1"/>
      <c r="AWI35" s="1"/>
      <c r="AWJ35" s="1"/>
      <c r="AWK35" s="1"/>
      <c r="AWL35" s="1"/>
      <c r="AWM35" s="1"/>
      <c r="AWN35" s="1"/>
      <c r="AWO35" s="1"/>
      <c r="AWP35" s="1"/>
      <c r="AWQ35" s="1"/>
      <c r="AWR35" s="1"/>
      <c r="AWS35" s="1"/>
      <c r="AWT35" s="1"/>
      <c r="AWU35" s="1"/>
      <c r="AWV35" s="1"/>
      <c r="AWW35" s="1"/>
      <c r="AWX35" s="1"/>
      <c r="AWY35" s="1"/>
      <c r="AWZ35" s="1"/>
      <c r="AXA35" s="1"/>
      <c r="AXB35" s="1"/>
      <c r="AXC35" s="1"/>
      <c r="AXD35" s="1"/>
      <c r="AXE35" s="1"/>
      <c r="AXF35" s="1"/>
      <c r="AXG35" s="1"/>
      <c r="AXH35" s="1"/>
      <c r="AXI35" s="1"/>
      <c r="AXJ35" s="1"/>
      <c r="AXK35" s="1"/>
      <c r="AXL35" s="1"/>
      <c r="AXM35" s="1"/>
      <c r="AXN35" s="1"/>
      <c r="AXO35" s="1"/>
      <c r="AXP35" s="1"/>
      <c r="AXQ35" s="1"/>
      <c r="AXR35" s="1"/>
      <c r="AXS35" s="1"/>
      <c r="AXT35" s="1"/>
      <c r="AXU35" s="1"/>
      <c r="AXV35" s="1"/>
      <c r="AXW35" s="1"/>
      <c r="AXX35" s="1"/>
      <c r="AXY35" s="1"/>
      <c r="AXZ35" s="1"/>
      <c r="AYA35" s="1"/>
      <c r="AYB35" s="1"/>
      <c r="AYC35" s="1"/>
      <c r="AYD35" s="1"/>
      <c r="AYE35" s="1"/>
      <c r="AYF35" s="1"/>
      <c r="AYG35" s="1"/>
      <c r="AYH35" s="1"/>
      <c r="AYI35" s="1"/>
      <c r="AYJ35" s="1"/>
      <c r="AYK35" s="1"/>
      <c r="AYL35" s="1"/>
      <c r="AYM35" s="1"/>
      <c r="AYN35" s="1"/>
      <c r="AYO35" s="1"/>
      <c r="AYP35" s="1"/>
      <c r="AYQ35" s="1"/>
      <c r="AYR35" s="1"/>
      <c r="AYS35" s="1"/>
      <c r="AYT35" s="1"/>
      <c r="AYU35" s="1"/>
      <c r="AYV35" s="1"/>
      <c r="AYW35" s="1"/>
      <c r="AYX35" s="1"/>
      <c r="AYY35" s="1"/>
      <c r="AYZ35" s="1"/>
      <c r="AZA35" s="1"/>
      <c r="AZB35" s="1"/>
      <c r="AZC35" s="1"/>
      <c r="AZD35" s="1"/>
      <c r="AZE35" s="1"/>
      <c r="AZF35" s="1"/>
      <c r="AZG35" s="1"/>
      <c r="AZH35" s="1"/>
      <c r="AZI35" s="1"/>
      <c r="AZJ35" s="1"/>
      <c r="AZK35" s="1"/>
      <c r="AZL35" s="1"/>
      <c r="AZM35" s="1"/>
      <c r="AZN35" s="1"/>
      <c r="AZO35" s="1"/>
      <c r="AZP35" s="1"/>
      <c r="AZQ35" s="1"/>
      <c r="AZR35" s="1"/>
      <c r="AZS35" s="1"/>
      <c r="AZT35" s="1"/>
      <c r="AZU35" s="1"/>
      <c r="AZV35" s="1"/>
      <c r="AZW35" s="1"/>
      <c r="AZX35" s="1"/>
      <c r="AZY35" s="1"/>
      <c r="AZZ35" s="1"/>
      <c r="BAA35" s="1"/>
      <c r="BAB35" s="1"/>
      <c r="BAC35" s="1"/>
      <c r="BAD35" s="1"/>
      <c r="BAE35" s="1"/>
      <c r="BAF35" s="1"/>
      <c r="BAG35" s="1"/>
      <c r="BAH35" s="1"/>
      <c r="BAI35" s="1"/>
      <c r="BAJ35" s="1"/>
      <c r="BAK35" s="1"/>
      <c r="BAL35" s="1"/>
      <c r="BAM35" s="1"/>
      <c r="BAN35" s="1"/>
      <c r="BAO35" s="1"/>
      <c r="BAP35" s="1"/>
      <c r="BAQ35" s="1"/>
      <c r="BAR35" s="1"/>
      <c r="BAS35" s="1"/>
      <c r="BAT35" s="1"/>
      <c r="BAU35" s="1"/>
      <c r="BAV35" s="1"/>
      <c r="BAW35" s="1"/>
      <c r="BAX35" s="1"/>
      <c r="BAY35" s="1"/>
      <c r="BAZ35" s="1"/>
      <c r="BBA35" s="1"/>
      <c r="BBB35" s="1"/>
      <c r="BBC35" s="1"/>
      <c r="BBD35" s="1"/>
      <c r="BBE35" s="1"/>
      <c r="BBF35" s="1"/>
      <c r="BBG35" s="1"/>
      <c r="BBH35" s="1"/>
      <c r="BBI35" s="1"/>
      <c r="BBJ35" s="1"/>
      <c r="BBK35" s="1"/>
      <c r="BBL35" s="1"/>
      <c r="BBM35" s="1"/>
      <c r="BBN35" s="1"/>
      <c r="BBO35" s="1"/>
      <c r="BBP35" s="1"/>
      <c r="BBQ35" s="1"/>
      <c r="BBR35" s="1"/>
      <c r="BBS35" s="1"/>
      <c r="BBT35" s="1"/>
      <c r="BBU35" s="1"/>
      <c r="BBV35" s="1"/>
      <c r="BBW35" s="1"/>
      <c r="BBX35" s="1"/>
      <c r="BBY35" s="1"/>
      <c r="BBZ35" s="1"/>
      <c r="BCA35" s="1"/>
      <c r="BCB35" s="1"/>
      <c r="BCC35" s="1"/>
      <c r="BCD35" s="1"/>
      <c r="BCE35" s="1"/>
      <c r="BCF35" s="1"/>
      <c r="BCG35" s="1"/>
    </row>
    <row r="36" spans="1:1437" x14ac:dyDescent="0.25">
      <c r="A36" s="151"/>
      <c r="B36" s="13">
        <v>34</v>
      </c>
      <c r="C36" s="3" t="s">
        <v>237</v>
      </c>
      <c r="D36" s="3" t="s">
        <v>292</v>
      </c>
      <c r="E36" s="4" t="s">
        <v>293</v>
      </c>
      <c r="F36" s="4" t="s">
        <v>154</v>
      </c>
      <c r="G36" s="4" t="s">
        <v>50</v>
      </c>
      <c r="H36" s="4" t="s">
        <v>5</v>
      </c>
      <c r="I36" s="4" t="s">
        <v>115</v>
      </c>
      <c r="J36" s="4" t="s">
        <v>33</v>
      </c>
      <c r="K36" s="4" t="s">
        <v>328</v>
      </c>
      <c r="L36" s="5">
        <v>71372.62</v>
      </c>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c r="AML36" s="1"/>
      <c r="AMM36" s="1"/>
      <c r="AMN36" s="1"/>
      <c r="AMO36" s="1"/>
      <c r="AMP36" s="1"/>
      <c r="AMQ36" s="1"/>
      <c r="AMR36" s="1"/>
      <c r="AMS36" s="1"/>
      <c r="AMT36" s="1"/>
      <c r="AMU36" s="1"/>
      <c r="AMV36" s="1"/>
      <c r="AMW36" s="1"/>
      <c r="AMX36" s="1"/>
      <c r="AMY36" s="1"/>
      <c r="AMZ36" s="1"/>
      <c r="ANA36" s="1"/>
      <c r="ANB36" s="1"/>
      <c r="ANC36" s="1"/>
      <c r="AND36" s="1"/>
      <c r="ANE36" s="1"/>
      <c r="ANF36" s="1"/>
      <c r="ANG36" s="1"/>
      <c r="ANH36" s="1"/>
      <c r="ANI36" s="1"/>
      <c r="ANJ36" s="1"/>
      <c r="ANK36" s="1"/>
      <c r="ANL36" s="1"/>
      <c r="ANM36" s="1"/>
      <c r="ANN36" s="1"/>
      <c r="ANO36" s="1"/>
      <c r="ANP36" s="1"/>
      <c r="ANQ36" s="1"/>
      <c r="ANR36" s="1"/>
      <c r="ANS36" s="1"/>
      <c r="ANT36" s="1"/>
      <c r="ANU36" s="1"/>
      <c r="ANV36" s="1"/>
      <c r="ANW36" s="1"/>
      <c r="ANX36" s="1"/>
      <c r="ANY36" s="1"/>
      <c r="ANZ36" s="1"/>
      <c r="AOA36" s="1"/>
      <c r="AOB36" s="1"/>
      <c r="AOC36" s="1"/>
      <c r="AOD36" s="1"/>
      <c r="AOE36" s="1"/>
      <c r="AOF36" s="1"/>
      <c r="AOG36" s="1"/>
      <c r="AOH36" s="1"/>
      <c r="AOI36" s="1"/>
      <c r="AOJ36" s="1"/>
      <c r="AOK36" s="1"/>
      <c r="AOL36" s="1"/>
      <c r="AOM36" s="1"/>
      <c r="AON36" s="1"/>
      <c r="AOO36" s="1"/>
      <c r="AOP36" s="1"/>
      <c r="AOQ36" s="1"/>
      <c r="AOR36" s="1"/>
      <c r="AOS36" s="1"/>
      <c r="AOT36" s="1"/>
      <c r="AOU36" s="1"/>
      <c r="AOV36" s="1"/>
      <c r="AOW36" s="1"/>
      <c r="AOX36" s="1"/>
      <c r="AOY36" s="1"/>
      <c r="AOZ36" s="1"/>
      <c r="APA36" s="1"/>
      <c r="APB36" s="1"/>
      <c r="APC36" s="1"/>
      <c r="APD36" s="1"/>
      <c r="APE36" s="1"/>
      <c r="APF36" s="1"/>
      <c r="APG36" s="1"/>
      <c r="APH36" s="1"/>
      <c r="API36" s="1"/>
      <c r="APJ36" s="1"/>
      <c r="APK36" s="1"/>
      <c r="APL36" s="1"/>
      <c r="APM36" s="1"/>
      <c r="APN36" s="1"/>
      <c r="APO36" s="1"/>
      <c r="APP36" s="1"/>
      <c r="APQ36" s="1"/>
      <c r="APR36" s="1"/>
      <c r="APS36" s="1"/>
      <c r="APT36" s="1"/>
      <c r="APU36" s="1"/>
      <c r="APV36" s="1"/>
      <c r="APW36" s="1"/>
      <c r="APX36" s="1"/>
      <c r="APY36" s="1"/>
      <c r="APZ36" s="1"/>
      <c r="AQA36" s="1"/>
      <c r="AQB36" s="1"/>
      <c r="AQC36" s="1"/>
      <c r="AQD36" s="1"/>
      <c r="AQE36" s="1"/>
      <c r="AQF36" s="1"/>
      <c r="AQG36" s="1"/>
      <c r="AQH36" s="1"/>
      <c r="AQI36" s="1"/>
      <c r="AQJ36" s="1"/>
      <c r="AQK36" s="1"/>
      <c r="AQL36" s="1"/>
      <c r="AQM36" s="1"/>
      <c r="AQN36" s="1"/>
      <c r="AQO36" s="1"/>
      <c r="AQP36" s="1"/>
      <c r="AQQ36" s="1"/>
      <c r="AQR36" s="1"/>
      <c r="AQS36" s="1"/>
      <c r="AQT36" s="1"/>
      <c r="AQU36" s="1"/>
      <c r="AQV36" s="1"/>
      <c r="AQW36" s="1"/>
      <c r="AQX36" s="1"/>
      <c r="AQY36" s="1"/>
      <c r="AQZ36" s="1"/>
      <c r="ARA36" s="1"/>
      <c r="ARB36" s="1"/>
      <c r="ARC36" s="1"/>
      <c r="ARD36" s="1"/>
      <c r="ARE36" s="1"/>
      <c r="ARF36" s="1"/>
      <c r="ARG36" s="1"/>
      <c r="ARH36" s="1"/>
      <c r="ARI36" s="1"/>
      <c r="ARJ36" s="1"/>
      <c r="ARK36" s="1"/>
      <c r="ARL36" s="1"/>
      <c r="ARM36" s="1"/>
      <c r="ARN36" s="1"/>
      <c r="ARO36" s="1"/>
      <c r="ARP36" s="1"/>
      <c r="ARQ36" s="1"/>
      <c r="ARR36" s="1"/>
      <c r="ARS36" s="1"/>
      <c r="ART36" s="1"/>
      <c r="ARU36" s="1"/>
      <c r="ARV36" s="1"/>
      <c r="ARW36" s="1"/>
      <c r="ARX36" s="1"/>
      <c r="ARY36" s="1"/>
      <c r="ARZ36" s="1"/>
      <c r="ASA36" s="1"/>
      <c r="ASB36" s="1"/>
      <c r="ASC36" s="1"/>
      <c r="ASD36" s="1"/>
      <c r="ASE36" s="1"/>
      <c r="ASF36" s="1"/>
      <c r="ASG36" s="1"/>
      <c r="ASH36" s="1"/>
      <c r="ASI36" s="1"/>
      <c r="ASJ36" s="1"/>
      <c r="ASK36" s="1"/>
      <c r="ASL36" s="1"/>
      <c r="ASM36" s="1"/>
      <c r="ASN36" s="1"/>
      <c r="ASO36" s="1"/>
      <c r="ASP36" s="1"/>
      <c r="ASQ36" s="1"/>
      <c r="ASR36" s="1"/>
      <c r="ASS36" s="1"/>
      <c r="AST36" s="1"/>
      <c r="ASU36" s="1"/>
      <c r="ASV36" s="1"/>
      <c r="ASW36" s="1"/>
      <c r="ASX36" s="1"/>
      <c r="ASY36" s="1"/>
      <c r="ASZ36" s="1"/>
      <c r="ATA36" s="1"/>
      <c r="ATB36" s="1"/>
      <c r="ATC36" s="1"/>
      <c r="ATD36" s="1"/>
      <c r="ATE36" s="1"/>
      <c r="ATF36" s="1"/>
      <c r="ATG36" s="1"/>
      <c r="ATH36" s="1"/>
      <c r="ATI36" s="1"/>
      <c r="ATJ36" s="1"/>
      <c r="ATK36" s="1"/>
      <c r="ATL36" s="1"/>
      <c r="ATM36" s="1"/>
      <c r="ATN36" s="1"/>
      <c r="ATO36" s="1"/>
      <c r="ATP36" s="1"/>
      <c r="ATQ36" s="1"/>
      <c r="ATR36" s="1"/>
      <c r="ATS36" s="1"/>
      <c r="ATT36" s="1"/>
      <c r="ATU36" s="1"/>
      <c r="ATV36" s="1"/>
      <c r="ATW36" s="1"/>
      <c r="ATX36" s="1"/>
      <c r="ATY36" s="1"/>
      <c r="ATZ36" s="1"/>
      <c r="AUA36" s="1"/>
      <c r="AUB36" s="1"/>
      <c r="AUC36" s="1"/>
      <c r="AUD36" s="1"/>
      <c r="AUE36" s="1"/>
      <c r="AUF36" s="1"/>
      <c r="AUG36" s="1"/>
      <c r="AUH36" s="1"/>
      <c r="AUI36" s="1"/>
      <c r="AUJ36" s="1"/>
      <c r="AUK36" s="1"/>
      <c r="AUL36" s="1"/>
      <c r="AUM36" s="1"/>
      <c r="AUN36" s="1"/>
      <c r="AUO36" s="1"/>
      <c r="AUP36" s="1"/>
      <c r="AUQ36" s="1"/>
      <c r="AUR36" s="1"/>
      <c r="AUS36" s="1"/>
      <c r="AUT36" s="1"/>
      <c r="AUU36" s="1"/>
      <c r="AUV36" s="1"/>
      <c r="AUW36" s="1"/>
      <c r="AUX36" s="1"/>
      <c r="AUY36" s="1"/>
      <c r="AUZ36" s="1"/>
      <c r="AVA36" s="1"/>
      <c r="AVB36" s="1"/>
      <c r="AVC36" s="1"/>
      <c r="AVD36" s="1"/>
      <c r="AVE36" s="1"/>
      <c r="AVF36" s="1"/>
      <c r="AVG36" s="1"/>
      <c r="AVH36" s="1"/>
      <c r="AVI36" s="1"/>
      <c r="AVJ36" s="1"/>
      <c r="AVK36" s="1"/>
      <c r="AVL36" s="1"/>
      <c r="AVM36" s="1"/>
      <c r="AVN36" s="1"/>
      <c r="AVO36" s="1"/>
      <c r="AVP36" s="1"/>
      <c r="AVQ36" s="1"/>
      <c r="AVR36" s="1"/>
      <c r="AVS36" s="1"/>
      <c r="AVT36" s="1"/>
      <c r="AVU36" s="1"/>
      <c r="AVV36" s="1"/>
      <c r="AVW36" s="1"/>
      <c r="AVX36" s="1"/>
      <c r="AVY36" s="1"/>
      <c r="AVZ36" s="1"/>
      <c r="AWA36" s="1"/>
      <c r="AWB36" s="1"/>
      <c r="AWC36" s="1"/>
      <c r="AWD36" s="1"/>
      <c r="AWE36" s="1"/>
      <c r="AWF36" s="1"/>
      <c r="AWG36" s="1"/>
      <c r="AWH36" s="1"/>
      <c r="AWI36" s="1"/>
      <c r="AWJ36" s="1"/>
      <c r="AWK36" s="1"/>
      <c r="AWL36" s="1"/>
      <c r="AWM36" s="1"/>
      <c r="AWN36" s="1"/>
      <c r="AWO36" s="1"/>
      <c r="AWP36" s="1"/>
      <c r="AWQ36" s="1"/>
      <c r="AWR36" s="1"/>
      <c r="AWS36" s="1"/>
      <c r="AWT36" s="1"/>
      <c r="AWU36" s="1"/>
      <c r="AWV36" s="1"/>
      <c r="AWW36" s="1"/>
      <c r="AWX36" s="1"/>
      <c r="AWY36" s="1"/>
      <c r="AWZ36" s="1"/>
      <c r="AXA36" s="1"/>
      <c r="AXB36" s="1"/>
      <c r="AXC36" s="1"/>
      <c r="AXD36" s="1"/>
      <c r="AXE36" s="1"/>
      <c r="AXF36" s="1"/>
      <c r="AXG36" s="1"/>
      <c r="AXH36" s="1"/>
      <c r="AXI36" s="1"/>
      <c r="AXJ36" s="1"/>
      <c r="AXK36" s="1"/>
      <c r="AXL36" s="1"/>
      <c r="AXM36" s="1"/>
      <c r="AXN36" s="1"/>
      <c r="AXO36" s="1"/>
      <c r="AXP36" s="1"/>
      <c r="AXQ36" s="1"/>
      <c r="AXR36" s="1"/>
      <c r="AXS36" s="1"/>
      <c r="AXT36" s="1"/>
      <c r="AXU36" s="1"/>
      <c r="AXV36" s="1"/>
      <c r="AXW36" s="1"/>
      <c r="AXX36" s="1"/>
      <c r="AXY36" s="1"/>
      <c r="AXZ36" s="1"/>
      <c r="AYA36" s="1"/>
      <c r="AYB36" s="1"/>
      <c r="AYC36" s="1"/>
      <c r="AYD36" s="1"/>
      <c r="AYE36" s="1"/>
      <c r="AYF36" s="1"/>
      <c r="AYG36" s="1"/>
      <c r="AYH36" s="1"/>
      <c r="AYI36" s="1"/>
      <c r="AYJ36" s="1"/>
      <c r="AYK36" s="1"/>
      <c r="AYL36" s="1"/>
      <c r="AYM36" s="1"/>
      <c r="AYN36" s="1"/>
      <c r="AYO36" s="1"/>
      <c r="AYP36" s="1"/>
      <c r="AYQ36" s="1"/>
      <c r="AYR36" s="1"/>
      <c r="AYS36" s="1"/>
      <c r="AYT36" s="1"/>
      <c r="AYU36" s="1"/>
      <c r="AYV36" s="1"/>
      <c r="AYW36" s="1"/>
      <c r="AYX36" s="1"/>
      <c r="AYY36" s="1"/>
      <c r="AYZ36" s="1"/>
      <c r="AZA36" s="1"/>
      <c r="AZB36" s="1"/>
      <c r="AZC36" s="1"/>
      <c r="AZD36" s="1"/>
      <c r="AZE36" s="1"/>
      <c r="AZF36" s="1"/>
      <c r="AZG36" s="1"/>
      <c r="AZH36" s="1"/>
      <c r="AZI36" s="1"/>
      <c r="AZJ36" s="1"/>
      <c r="AZK36" s="1"/>
      <c r="AZL36" s="1"/>
      <c r="AZM36" s="1"/>
      <c r="AZN36" s="1"/>
      <c r="AZO36" s="1"/>
      <c r="AZP36" s="1"/>
      <c r="AZQ36" s="1"/>
      <c r="AZR36" s="1"/>
      <c r="AZS36" s="1"/>
      <c r="AZT36" s="1"/>
      <c r="AZU36" s="1"/>
      <c r="AZV36" s="1"/>
      <c r="AZW36" s="1"/>
      <c r="AZX36" s="1"/>
      <c r="AZY36" s="1"/>
      <c r="AZZ36" s="1"/>
      <c r="BAA36" s="1"/>
      <c r="BAB36" s="1"/>
      <c r="BAC36" s="1"/>
      <c r="BAD36" s="1"/>
      <c r="BAE36" s="1"/>
      <c r="BAF36" s="1"/>
      <c r="BAG36" s="1"/>
      <c r="BAH36" s="1"/>
      <c r="BAI36" s="1"/>
      <c r="BAJ36" s="1"/>
      <c r="BAK36" s="1"/>
      <c r="BAL36" s="1"/>
      <c r="BAM36" s="1"/>
      <c r="BAN36" s="1"/>
      <c r="BAO36" s="1"/>
      <c r="BAP36" s="1"/>
      <c r="BAQ36" s="1"/>
      <c r="BAR36" s="1"/>
      <c r="BAS36" s="1"/>
      <c r="BAT36" s="1"/>
      <c r="BAU36" s="1"/>
      <c r="BAV36" s="1"/>
      <c r="BAW36" s="1"/>
      <c r="BAX36" s="1"/>
      <c r="BAY36" s="1"/>
      <c r="BAZ36" s="1"/>
      <c r="BBA36" s="1"/>
      <c r="BBB36" s="1"/>
      <c r="BBC36" s="1"/>
      <c r="BBD36" s="1"/>
      <c r="BBE36" s="1"/>
      <c r="BBF36" s="1"/>
      <c r="BBG36" s="1"/>
      <c r="BBH36" s="1"/>
      <c r="BBI36" s="1"/>
      <c r="BBJ36" s="1"/>
      <c r="BBK36" s="1"/>
      <c r="BBL36" s="1"/>
      <c r="BBM36" s="1"/>
      <c r="BBN36" s="1"/>
      <c r="BBO36" s="1"/>
      <c r="BBP36" s="1"/>
      <c r="BBQ36" s="1"/>
      <c r="BBR36" s="1"/>
      <c r="BBS36" s="1"/>
      <c r="BBT36" s="1"/>
      <c r="BBU36" s="1"/>
      <c r="BBV36" s="1"/>
      <c r="BBW36" s="1"/>
      <c r="BBX36" s="1"/>
      <c r="BBY36" s="1"/>
      <c r="BBZ36" s="1"/>
      <c r="BCA36" s="1"/>
      <c r="BCB36" s="1"/>
      <c r="BCC36" s="1"/>
      <c r="BCD36" s="1"/>
      <c r="BCE36" s="1"/>
      <c r="BCF36" s="1"/>
      <c r="BCG36" s="1"/>
    </row>
    <row r="37" spans="1:1437" x14ac:dyDescent="0.25">
      <c r="A37" s="151"/>
      <c r="B37" s="13">
        <v>35</v>
      </c>
      <c r="C37" s="3" t="s">
        <v>237</v>
      </c>
      <c r="D37" s="3" t="s">
        <v>258</v>
      </c>
      <c r="E37" s="4" t="s">
        <v>259</v>
      </c>
      <c r="F37" s="4" t="s">
        <v>154</v>
      </c>
      <c r="G37" s="4" t="s">
        <v>144</v>
      </c>
      <c r="H37" s="4" t="s">
        <v>5</v>
      </c>
      <c r="I37" s="4" t="s">
        <v>260</v>
      </c>
      <c r="J37" s="4" t="s">
        <v>261</v>
      </c>
      <c r="K37" s="4" t="s">
        <v>324</v>
      </c>
      <c r="L37" s="5">
        <v>55140.19</v>
      </c>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c r="AML37" s="1"/>
      <c r="AMM37" s="1"/>
      <c r="AMN37" s="1"/>
      <c r="AMO37" s="1"/>
      <c r="AMP37" s="1"/>
      <c r="AMQ37" s="1"/>
      <c r="AMR37" s="1"/>
      <c r="AMS37" s="1"/>
      <c r="AMT37" s="1"/>
      <c r="AMU37" s="1"/>
      <c r="AMV37" s="1"/>
      <c r="AMW37" s="1"/>
      <c r="AMX37" s="1"/>
      <c r="AMY37" s="1"/>
      <c r="AMZ37" s="1"/>
      <c r="ANA37" s="1"/>
      <c r="ANB37" s="1"/>
      <c r="ANC37" s="1"/>
      <c r="AND37" s="1"/>
      <c r="ANE37" s="1"/>
      <c r="ANF37" s="1"/>
      <c r="ANG37" s="1"/>
      <c r="ANH37" s="1"/>
      <c r="ANI37" s="1"/>
      <c r="ANJ37" s="1"/>
      <c r="ANK37" s="1"/>
      <c r="ANL37" s="1"/>
      <c r="ANM37" s="1"/>
      <c r="ANN37" s="1"/>
      <c r="ANO37" s="1"/>
      <c r="ANP37" s="1"/>
      <c r="ANQ37" s="1"/>
      <c r="ANR37" s="1"/>
      <c r="ANS37" s="1"/>
      <c r="ANT37" s="1"/>
      <c r="ANU37" s="1"/>
      <c r="ANV37" s="1"/>
      <c r="ANW37" s="1"/>
      <c r="ANX37" s="1"/>
      <c r="ANY37" s="1"/>
      <c r="ANZ37" s="1"/>
      <c r="AOA37" s="1"/>
      <c r="AOB37" s="1"/>
      <c r="AOC37" s="1"/>
      <c r="AOD37" s="1"/>
      <c r="AOE37" s="1"/>
      <c r="AOF37" s="1"/>
      <c r="AOG37" s="1"/>
      <c r="AOH37" s="1"/>
      <c r="AOI37" s="1"/>
      <c r="AOJ37" s="1"/>
      <c r="AOK37" s="1"/>
      <c r="AOL37" s="1"/>
      <c r="AOM37" s="1"/>
      <c r="AON37" s="1"/>
      <c r="AOO37" s="1"/>
      <c r="AOP37" s="1"/>
      <c r="AOQ37" s="1"/>
      <c r="AOR37" s="1"/>
      <c r="AOS37" s="1"/>
      <c r="AOT37" s="1"/>
      <c r="AOU37" s="1"/>
      <c r="AOV37" s="1"/>
      <c r="AOW37" s="1"/>
      <c r="AOX37" s="1"/>
      <c r="AOY37" s="1"/>
      <c r="AOZ37" s="1"/>
      <c r="APA37" s="1"/>
      <c r="APB37" s="1"/>
      <c r="APC37" s="1"/>
      <c r="APD37" s="1"/>
      <c r="APE37" s="1"/>
      <c r="APF37" s="1"/>
      <c r="APG37" s="1"/>
      <c r="APH37" s="1"/>
      <c r="API37" s="1"/>
      <c r="APJ37" s="1"/>
      <c r="APK37" s="1"/>
      <c r="APL37" s="1"/>
      <c r="APM37" s="1"/>
      <c r="APN37" s="1"/>
      <c r="APO37" s="1"/>
      <c r="APP37" s="1"/>
      <c r="APQ37" s="1"/>
      <c r="APR37" s="1"/>
      <c r="APS37" s="1"/>
      <c r="APT37" s="1"/>
      <c r="APU37" s="1"/>
      <c r="APV37" s="1"/>
      <c r="APW37" s="1"/>
      <c r="APX37" s="1"/>
      <c r="APY37" s="1"/>
      <c r="APZ37" s="1"/>
      <c r="AQA37" s="1"/>
      <c r="AQB37" s="1"/>
      <c r="AQC37" s="1"/>
      <c r="AQD37" s="1"/>
      <c r="AQE37" s="1"/>
      <c r="AQF37" s="1"/>
      <c r="AQG37" s="1"/>
      <c r="AQH37" s="1"/>
      <c r="AQI37" s="1"/>
      <c r="AQJ37" s="1"/>
      <c r="AQK37" s="1"/>
      <c r="AQL37" s="1"/>
      <c r="AQM37" s="1"/>
      <c r="AQN37" s="1"/>
      <c r="AQO37" s="1"/>
      <c r="AQP37" s="1"/>
      <c r="AQQ37" s="1"/>
      <c r="AQR37" s="1"/>
      <c r="AQS37" s="1"/>
      <c r="AQT37" s="1"/>
      <c r="AQU37" s="1"/>
      <c r="AQV37" s="1"/>
      <c r="AQW37" s="1"/>
      <c r="AQX37" s="1"/>
      <c r="AQY37" s="1"/>
      <c r="AQZ37" s="1"/>
      <c r="ARA37" s="1"/>
      <c r="ARB37" s="1"/>
      <c r="ARC37" s="1"/>
      <c r="ARD37" s="1"/>
      <c r="ARE37" s="1"/>
      <c r="ARF37" s="1"/>
      <c r="ARG37" s="1"/>
      <c r="ARH37" s="1"/>
      <c r="ARI37" s="1"/>
      <c r="ARJ37" s="1"/>
      <c r="ARK37" s="1"/>
      <c r="ARL37" s="1"/>
      <c r="ARM37" s="1"/>
      <c r="ARN37" s="1"/>
      <c r="ARO37" s="1"/>
      <c r="ARP37" s="1"/>
      <c r="ARQ37" s="1"/>
      <c r="ARR37" s="1"/>
      <c r="ARS37" s="1"/>
      <c r="ART37" s="1"/>
      <c r="ARU37" s="1"/>
      <c r="ARV37" s="1"/>
      <c r="ARW37" s="1"/>
      <c r="ARX37" s="1"/>
      <c r="ARY37" s="1"/>
      <c r="ARZ37" s="1"/>
      <c r="ASA37" s="1"/>
      <c r="ASB37" s="1"/>
      <c r="ASC37" s="1"/>
      <c r="ASD37" s="1"/>
      <c r="ASE37" s="1"/>
      <c r="ASF37" s="1"/>
      <c r="ASG37" s="1"/>
      <c r="ASH37" s="1"/>
      <c r="ASI37" s="1"/>
      <c r="ASJ37" s="1"/>
      <c r="ASK37" s="1"/>
      <c r="ASL37" s="1"/>
      <c r="ASM37" s="1"/>
      <c r="ASN37" s="1"/>
      <c r="ASO37" s="1"/>
      <c r="ASP37" s="1"/>
      <c r="ASQ37" s="1"/>
      <c r="ASR37" s="1"/>
      <c r="ASS37" s="1"/>
      <c r="AST37" s="1"/>
      <c r="ASU37" s="1"/>
      <c r="ASV37" s="1"/>
      <c r="ASW37" s="1"/>
      <c r="ASX37" s="1"/>
      <c r="ASY37" s="1"/>
      <c r="ASZ37" s="1"/>
      <c r="ATA37" s="1"/>
      <c r="ATB37" s="1"/>
      <c r="ATC37" s="1"/>
      <c r="ATD37" s="1"/>
      <c r="ATE37" s="1"/>
      <c r="ATF37" s="1"/>
      <c r="ATG37" s="1"/>
      <c r="ATH37" s="1"/>
      <c r="ATI37" s="1"/>
      <c r="ATJ37" s="1"/>
      <c r="ATK37" s="1"/>
      <c r="ATL37" s="1"/>
      <c r="ATM37" s="1"/>
      <c r="ATN37" s="1"/>
      <c r="ATO37" s="1"/>
      <c r="ATP37" s="1"/>
      <c r="ATQ37" s="1"/>
      <c r="ATR37" s="1"/>
      <c r="ATS37" s="1"/>
      <c r="ATT37" s="1"/>
      <c r="ATU37" s="1"/>
      <c r="ATV37" s="1"/>
      <c r="ATW37" s="1"/>
      <c r="ATX37" s="1"/>
      <c r="ATY37" s="1"/>
      <c r="ATZ37" s="1"/>
      <c r="AUA37" s="1"/>
      <c r="AUB37" s="1"/>
      <c r="AUC37" s="1"/>
      <c r="AUD37" s="1"/>
      <c r="AUE37" s="1"/>
      <c r="AUF37" s="1"/>
      <c r="AUG37" s="1"/>
      <c r="AUH37" s="1"/>
      <c r="AUI37" s="1"/>
      <c r="AUJ37" s="1"/>
      <c r="AUK37" s="1"/>
      <c r="AUL37" s="1"/>
      <c r="AUM37" s="1"/>
      <c r="AUN37" s="1"/>
      <c r="AUO37" s="1"/>
      <c r="AUP37" s="1"/>
      <c r="AUQ37" s="1"/>
      <c r="AUR37" s="1"/>
      <c r="AUS37" s="1"/>
      <c r="AUT37" s="1"/>
      <c r="AUU37" s="1"/>
      <c r="AUV37" s="1"/>
      <c r="AUW37" s="1"/>
      <c r="AUX37" s="1"/>
      <c r="AUY37" s="1"/>
      <c r="AUZ37" s="1"/>
      <c r="AVA37" s="1"/>
      <c r="AVB37" s="1"/>
      <c r="AVC37" s="1"/>
      <c r="AVD37" s="1"/>
      <c r="AVE37" s="1"/>
      <c r="AVF37" s="1"/>
      <c r="AVG37" s="1"/>
      <c r="AVH37" s="1"/>
      <c r="AVI37" s="1"/>
      <c r="AVJ37" s="1"/>
      <c r="AVK37" s="1"/>
      <c r="AVL37" s="1"/>
      <c r="AVM37" s="1"/>
      <c r="AVN37" s="1"/>
      <c r="AVO37" s="1"/>
      <c r="AVP37" s="1"/>
      <c r="AVQ37" s="1"/>
      <c r="AVR37" s="1"/>
      <c r="AVS37" s="1"/>
      <c r="AVT37" s="1"/>
      <c r="AVU37" s="1"/>
      <c r="AVV37" s="1"/>
      <c r="AVW37" s="1"/>
      <c r="AVX37" s="1"/>
      <c r="AVY37" s="1"/>
      <c r="AVZ37" s="1"/>
      <c r="AWA37" s="1"/>
      <c r="AWB37" s="1"/>
      <c r="AWC37" s="1"/>
      <c r="AWD37" s="1"/>
      <c r="AWE37" s="1"/>
      <c r="AWF37" s="1"/>
      <c r="AWG37" s="1"/>
      <c r="AWH37" s="1"/>
      <c r="AWI37" s="1"/>
      <c r="AWJ37" s="1"/>
      <c r="AWK37" s="1"/>
      <c r="AWL37" s="1"/>
      <c r="AWM37" s="1"/>
      <c r="AWN37" s="1"/>
      <c r="AWO37" s="1"/>
      <c r="AWP37" s="1"/>
      <c r="AWQ37" s="1"/>
      <c r="AWR37" s="1"/>
      <c r="AWS37" s="1"/>
      <c r="AWT37" s="1"/>
      <c r="AWU37" s="1"/>
      <c r="AWV37" s="1"/>
      <c r="AWW37" s="1"/>
      <c r="AWX37" s="1"/>
      <c r="AWY37" s="1"/>
      <c r="AWZ37" s="1"/>
      <c r="AXA37" s="1"/>
      <c r="AXB37" s="1"/>
      <c r="AXC37" s="1"/>
      <c r="AXD37" s="1"/>
      <c r="AXE37" s="1"/>
      <c r="AXF37" s="1"/>
      <c r="AXG37" s="1"/>
      <c r="AXH37" s="1"/>
      <c r="AXI37" s="1"/>
      <c r="AXJ37" s="1"/>
      <c r="AXK37" s="1"/>
      <c r="AXL37" s="1"/>
      <c r="AXM37" s="1"/>
      <c r="AXN37" s="1"/>
      <c r="AXO37" s="1"/>
      <c r="AXP37" s="1"/>
      <c r="AXQ37" s="1"/>
      <c r="AXR37" s="1"/>
      <c r="AXS37" s="1"/>
      <c r="AXT37" s="1"/>
      <c r="AXU37" s="1"/>
      <c r="AXV37" s="1"/>
      <c r="AXW37" s="1"/>
      <c r="AXX37" s="1"/>
      <c r="AXY37" s="1"/>
      <c r="AXZ37" s="1"/>
      <c r="AYA37" s="1"/>
      <c r="AYB37" s="1"/>
      <c r="AYC37" s="1"/>
      <c r="AYD37" s="1"/>
      <c r="AYE37" s="1"/>
      <c r="AYF37" s="1"/>
      <c r="AYG37" s="1"/>
      <c r="AYH37" s="1"/>
      <c r="AYI37" s="1"/>
      <c r="AYJ37" s="1"/>
      <c r="AYK37" s="1"/>
      <c r="AYL37" s="1"/>
      <c r="AYM37" s="1"/>
      <c r="AYN37" s="1"/>
      <c r="AYO37" s="1"/>
      <c r="AYP37" s="1"/>
      <c r="AYQ37" s="1"/>
      <c r="AYR37" s="1"/>
      <c r="AYS37" s="1"/>
      <c r="AYT37" s="1"/>
      <c r="AYU37" s="1"/>
      <c r="AYV37" s="1"/>
      <c r="AYW37" s="1"/>
      <c r="AYX37" s="1"/>
      <c r="AYY37" s="1"/>
      <c r="AYZ37" s="1"/>
      <c r="AZA37" s="1"/>
      <c r="AZB37" s="1"/>
      <c r="AZC37" s="1"/>
      <c r="AZD37" s="1"/>
      <c r="AZE37" s="1"/>
      <c r="AZF37" s="1"/>
      <c r="AZG37" s="1"/>
      <c r="AZH37" s="1"/>
      <c r="AZI37" s="1"/>
      <c r="AZJ37" s="1"/>
      <c r="AZK37" s="1"/>
      <c r="AZL37" s="1"/>
      <c r="AZM37" s="1"/>
      <c r="AZN37" s="1"/>
      <c r="AZO37" s="1"/>
      <c r="AZP37" s="1"/>
      <c r="AZQ37" s="1"/>
      <c r="AZR37" s="1"/>
      <c r="AZS37" s="1"/>
      <c r="AZT37" s="1"/>
      <c r="AZU37" s="1"/>
      <c r="AZV37" s="1"/>
      <c r="AZW37" s="1"/>
      <c r="AZX37" s="1"/>
      <c r="AZY37" s="1"/>
      <c r="AZZ37" s="1"/>
      <c r="BAA37" s="1"/>
      <c r="BAB37" s="1"/>
      <c r="BAC37" s="1"/>
      <c r="BAD37" s="1"/>
      <c r="BAE37" s="1"/>
      <c r="BAF37" s="1"/>
      <c r="BAG37" s="1"/>
      <c r="BAH37" s="1"/>
      <c r="BAI37" s="1"/>
      <c r="BAJ37" s="1"/>
      <c r="BAK37" s="1"/>
      <c r="BAL37" s="1"/>
      <c r="BAM37" s="1"/>
      <c r="BAN37" s="1"/>
      <c r="BAO37" s="1"/>
      <c r="BAP37" s="1"/>
      <c r="BAQ37" s="1"/>
      <c r="BAR37" s="1"/>
      <c r="BAS37" s="1"/>
      <c r="BAT37" s="1"/>
      <c r="BAU37" s="1"/>
      <c r="BAV37" s="1"/>
      <c r="BAW37" s="1"/>
      <c r="BAX37" s="1"/>
      <c r="BAY37" s="1"/>
      <c r="BAZ37" s="1"/>
      <c r="BBA37" s="1"/>
      <c r="BBB37" s="1"/>
      <c r="BBC37" s="1"/>
      <c r="BBD37" s="1"/>
      <c r="BBE37" s="1"/>
      <c r="BBF37" s="1"/>
      <c r="BBG37" s="1"/>
      <c r="BBH37" s="1"/>
      <c r="BBI37" s="1"/>
      <c r="BBJ37" s="1"/>
      <c r="BBK37" s="1"/>
      <c r="BBL37" s="1"/>
      <c r="BBM37" s="1"/>
      <c r="BBN37" s="1"/>
      <c r="BBO37" s="1"/>
      <c r="BBP37" s="1"/>
      <c r="BBQ37" s="1"/>
      <c r="BBR37" s="1"/>
      <c r="BBS37" s="1"/>
      <c r="BBT37" s="1"/>
      <c r="BBU37" s="1"/>
      <c r="BBV37" s="1"/>
      <c r="BBW37" s="1"/>
      <c r="BBX37" s="1"/>
      <c r="BBY37" s="1"/>
      <c r="BBZ37" s="1"/>
      <c r="BCA37" s="1"/>
      <c r="BCB37" s="1"/>
      <c r="BCC37" s="1"/>
      <c r="BCD37" s="1"/>
      <c r="BCE37" s="1"/>
      <c r="BCF37" s="1"/>
      <c r="BCG37" s="1"/>
    </row>
    <row r="38" spans="1:1437" ht="46.5" customHeight="1" x14ac:dyDescent="0.25">
      <c r="A38" s="151"/>
      <c r="B38" s="13">
        <v>36</v>
      </c>
      <c r="C38" s="3" t="s">
        <v>237</v>
      </c>
      <c r="D38" s="3" t="s">
        <v>274</v>
      </c>
      <c r="E38" s="4" t="s">
        <v>275</v>
      </c>
      <c r="F38" s="4" t="s">
        <v>299</v>
      </c>
      <c r="G38" s="4" t="s">
        <v>276</v>
      </c>
      <c r="H38" s="4" t="s">
        <v>18</v>
      </c>
      <c r="I38" s="4" t="s">
        <v>6</v>
      </c>
      <c r="J38" s="4" t="s">
        <v>277</v>
      </c>
      <c r="K38" s="4" t="s">
        <v>305</v>
      </c>
      <c r="L38" s="5">
        <v>35902.660000000003</v>
      </c>
      <c r="M38" s="54"/>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c r="AMK38" s="1"/>
      <c r="AML38" s="1"/>
      <c r="AMM38" s="1"/>
      <c r="AMN38" s="1"/>
      <c r="AMO38" s="1"/>
      <c r="AMP38" s="1"/>
      <c r="AMQ38" s="1"/>
      <c r="AMR38" s="1"/>
      <c r="AMS38" s="1"/>
      <c r="AMT38" s="1"/>
      <c r="AMU38" s="1"/>
      <c r="AMV38" s="1"/>
      <c r="AMW38" s="1"/>
      <c r="AMX38" s="1"/>
      <c r="AMY38" s="1"/>
      <c r="AMZ38" s="1"/>
      <c r="ANA38" s="1"/>
      <c r="ANB38" s="1"/>
      <c r="ANC38" s="1"/>
      <c r="AND38" s="1"/>
      <c r="ANE38" s="1"/>
      <c r="ANF38" s="1"/>
      <c r="ANG38" s="1"/>
      <c r="ANH38" s="1"/>
      <c r="ANI38" s="1"/>
      <c r="ANJ38" s="1"/>
      <c r="ANK38" s="1"/>
      <c r="ANL38" s="1"/>
      <c r="ANM38" s="1"/>
      <c r="ANN38" s="1"/>
      <c r="ANO38" s="1"/>
      <c r="ANP38" s="1"/>
      <c r="ANQ38" s="1"/>
      <c r="ANR38" s="1"/>
      <c r="ANS38" s="1"/>
      <c r="ANT38" s="1"/>
      <c r="ANU38" s="1"/>
      <c r="ANV38" s="1"/>
      <c r="ANW38" s="1"/>
      <c r="ANX38" s="1"/>
      <c r="ANY38" s="1"/>
      <c r="ANZ38" s="1"/>
      <c r="AOA38" s="1"/>
      <c r="AOB38" s="1"/>
      <c r="AOC38" s="1"/>
      <c r="AOD38" s="1"/>
      <c r="AOE38" s="1"/>
      <c r="AOF38" s="1"/>
      <c r="AOG38" s="1"/>
      <c r="AOH38" s="1"/>
      <c r="AOI38" s="1"/>
      <c r="AOJ38" s="1"/>
      <c r="AOK38" s="1"/>
      <c r="AOL38" s="1"/>
      <c r="AOM38" s="1"/>
      <c r="AON38" s="1"/>
      <c r="AOO38" s="1"/>
      <c r="AOP38" s="1"/>
      <c r="AOQ38" s="1"/>
      <c r="AOR38" s="1"/>
      <c r="AOS38" s="1"/>
      <c r="AOT38" s="1"/>
      <c r="AOU38" s="1"/>
      <c r="AOV38" s="1"/>
      <c r="AOW38" s="1"/>
      <c r="AOX38" s="1"/>
      <c r="AOY38" s="1"/>
      <c r="AOZ38" s="1"/>
      <c r="APA38" s="1"/>
      <c r="APB38" s="1"/>
      <c r="APC38" s="1"/>
      <c r="APD38" s="1"/>
      <c r="APE38" s="1"/>
      <c r="APF38" s="1"/>
      <c r="APG38" s="1"/>
      <c r="APH38" s="1"/>
      <c r="API38" s="1"/>
      <c r="APJ38" s="1"/>
      <c r="APK38" s="1"/>
      <c r="APL38" s="1"/>
      <c r="APM38" s="1"/>
      <c r="APN38" s="1"/>
      <c r="APO38" s="1"/>
      <c r="APP38" s="1"/>
      <c r="APQ38" s="1"/>
      <c r="APR38" s="1"/>
      <c r="APS38" s="1"/>
      <c r="APT38" s="1"/>
      <c r="APU38" s="1"/>
      <c r="APV38" s="1"/>
      <c r="APW38" s="1"/>
      <c r="APX38" s="1"/>
      <c r="APY38" s="1"/>
      <c r="APZ38" s="1"/>
      <c r="AQA38" s="1"/>
      <c r="AQB38" s="1"/>
      <c r="AQC38" s="1"/>
      <c r="AQD38" s="1"/>
      <c r="AQE38" s="1"/>
      <c r="AQF38" s="1"/>
      <c r="AQG38" s="1"/>
      <c r="AQH38" s="1"/>
      <c r="AQI38" s="1"/>
      <c r="AQJ38" s="1"/>
      <c r="AQK38" s="1"/>
      <c r="AQL38" s="1"/>
      <c r="AQM38" s="1"/>
      <c r="AQN38" s="1"/>
      <c r="AQO38" s="1"/>
      <c r="AQP38" s="1"/>
      <c r="AQQ38" s="1"/>
      <c r="AQR38" s="1"/>
      <c r="AQS38" s="1"/>
      <c r="AQT38" s="1"/>
      <c r="AQU38" s="1"/>
      <c r="AQV38" s="1"/>
      <c r="AQW38" s="1"/>
      <c r="AQX38" s="1"/>
      <c r="AQY38" s="1"/>
      <c r="AQZ38" s="1"/>
      <c r="ARA38" s="1"/>
      <c r="ARB38" s="1"/>
      <c r="ARC38" s="1"/>
      <c r="ARD38" s="1"/>
      <c r="ARE38" s="1"/>
      <c r="ARF38" s="1"/>
      <c r="ARG38" s="1"/>
      <c r="ARH38" s="1"/>
      <c r="ARI38" s="1"/>
      <c r="ARJ38" s="1"/>
      <c r="ARK38" s="1"/>
      <c r="ARL38" s="1"/>
      <c r="ARM38" s="1"/>
      <c r="ARN38" s="1"/>
      <c r="ARO38" s="1"/>
      <c r="ARP38" s="1"/>
      <c r="ARQ38" s="1"/>
      <c r="ARR38" s="1"/>
      <c r="ARS38" s="1"/>
      <c r="ART38" s="1"/>
      <c r="ARU38" s="1"/>
      <c r="ARV38" s="1"/>
      <c r="ARW38" s="1"/>
      <c r="ARX38" s="1"/>
      <c r="ARY38" s="1"/>
      <c r="ARZ38" s="1"/>
      <c r="ASA38" s="1"/>
      <c r="ASB38" s="1"/>
      <c r="ASC38" s="1"/>
      <c r="ASD38" s="1"/>
      <c r="ASE38" s="1"/>
      <c r="ASF38" s="1"/>
      <c r="ASG38" s="1"/>
      <c r="ASH38" s="1"/>
      <c r="ASI38" s="1"/>
      <c r="ASJ38" s="1"/>
      <c r="ASK38" s="1"/>
      <c r="ASL38" s="1"/>
      <c r="ASM38" s="1"/>
      <c r="ASN38" s="1"/>
      <c r="ASO38" s="1"/>
      <c r="ASP38" s="1"/>
      <c r="ASQ38" s="1"/>
      <c r="ASR38" s="1"/>
      <c r="ASS38" s="1"/>
      <c r="AST38" s="1"/>
      <c r="ASU38" s="1"/>
      <c r="ASV38" s="1"/>
      <c r="ASW38" s="1"/>
      <c r="ASX38" s="1"/>
      <c r="ASY38" s="1"/>
      <c r="ASZ38" s="1"/>
      <c r="ATA38" s="1"/>
      <c r="ATB38" s="1"/>
      <c r="ATC38" s="1"/>
      <c r="ATD38" s="1"/>
      <c r="ATE38" s="1"/>
      <c r="ATF38" s="1"/>
      <c r="ATG38" s="1"/>
      <c r="ATH38" s="1"/>
      <c r="ATI38" s="1"/>
      <c r="ATJ38" s="1"/>
      <c r="ATK38" s="1"/>
      <c r="ATL38" s="1"/>
      <c r="ATM38" s="1"/>
      <c r="ATN38" s="1"/>
      <c r="ATO38" s="1"/>
      <c r="ATP38" s="1"/>
      <c r="ATQ38" s="1"/>
      <c r="ATR38" s="1"/>
      <c r="ATS38" s="1"/>
      <c r="ATT38" s="1"/>
      <c r="ATU38" s="1"/>
      <c r="ATV38" s="1"/>
      <c r="ATW38" s="1"/>
      <c r="ATX38" s="1"/>
      <c r="ATY38" s="1"/>
      <c r="ATZ38" s="1"/>
      <c r="AUA38" s="1"/>
      <c r="AUB38" s="1"/>
      <c r="AUC38" s="1"/>
      <c r="AUD38" s="1"/>
      <c r="AUE38" s="1"/>
      <c r="AUF38" s="1"/>
      <c r="AUG38" s="1"/>
      <c r="AUH38" s="1"/>
      <c r="AUI38" s="1"/>
      <c r="AUJ38" s="1"/>
      <c r="AUK38" s="1"/>
      <c r="AUL38" s="1"/>
      <c r="AUM38" s="1"/>
      <c r="AUN38" s="1"/>
      <c r="AUO38" s="1"/>
      <c r="AUP38" s="1"/>
      <c r="AUQ38" s="1"/>
      <c r="AUR38" s="1"/>
      <c r="AUS38" s="1"/>
      <c r="AUT38" s="1"/>
      <c r="AUU38" s="1"/>
      <c r="AUV38" s="1"/>
      <c r="AUW38" s="1"/>
      <c r="AUX38" s="1"/>
      <c r="AUY38" s="1"/>
      <c r="AUZ38" s="1"/>
      <c r="AVA38" s="1"/>
      <c r="AVB38" s="1"/>
      <c r="AVC38" s="1"/>
      <c r="AVD38" s="1"/>
      <c r="AVE38" s="1"/>
      <c r="AVF38" s="1"/>
      <c r="AVG38" s="1"/>
      <c r="AVH38" s="1"/>
      <c r="AVI38" s="1"/>
      <c r="AVJ38" s="1"/>
      <c r="AVK38" s="1"/>
      <c r="AVL38" s="1"/>
      <c r="AVM38" s="1"/>
      <c r="AVN38" s="1"/>
      <c r="AVO38" s="1"/>
      <c r="AVP38" s="1"/>
      <c r="AVQ38" s="1"/>
      <c r="AVR38" s="1"/>
      <c r="AVS38" s="1"/>
      <c r="AVT38" s="1"/>
      <c r="AVU38" s="1"/>
      <c r="AVV38" s="1"/>
      <c r="AVW38" s="1"/>
      <c r="AVX38" s="1"/>
      <c r="AVY38" s="1"/>
      <c r="AVZ38" s="1"/>
      <c r="AWA38" s="1"/>
      <c r="AWB38" s="1"/>
      <c r="AWC38" s="1"/>
      <c r="AWD38" s="1"/>
      <c r="AWE38" s="1"/>
      <c r="AWF38" s="1"/>
      <c r="AWG38" s="1"/>
      <c r="AWH38" s="1"/>
      <c r="AWI38" s="1"/>
      <c r="AWJ38" s="1"/>
      <c r="AWK38" s="1"/>
      <c r="AWL38" s="1"/>
      <c r="AWM38" s="1"/>
      <c r="AWN38" s="1"/>
      <c r="AWO38" s="1"/>
      <c r="AWP38" s="1"/>
      <c r="AWQ38" s="1"/>
      <c r="AWR38" s="1"/>
      <c r="AWS38" s="1"/>
      <c r="AWT38" s="1"/>
      <c r="AWU38" s="1"/>
      <c r="AWV38" s="1"/>
      <c r="AWW38" s="1"/>
      <c r="AWX38" s="1"/>
      <c r="AWY38" s="1"/>
      <c r="AWZ38" s="1"/>
      <c r="AXA38" s="1"/>
      <c r="AXB38" s="1"/>
      <c r="AXC38" s="1"/>
      <c r="AXD38" s="1"/>
      <c r="AXE38" s="1"/>
      <c r="AXF38" s="1"/>
      <c r="AXG38" s="1"/>
      <c r="AXH38" s="1"/>
      <c r="AXI38" s="1"/>
      <c r="AXJ38" s="1"/>
      <c r="AXK38" s="1"/>
      <c r="AXL38" s="1"/>
      <c r="AXM38" s="1"/>
      <c r="AXN38" s="1"/>
      <c r="AXO38" s="1"/>
      <c r="AXP38" s="1"/>
      <c r="AXQ38" s="1"/>
      <c r="AXR38" s="1"/>
      <c r="AXS38" s="1"/>
      <c r="AXT38" s="1"/>
      <c r="AXU38" s="1"/>
      <c r="AXV38" s="1"/>
      <c r="AXW38" s="1"/>
      <c r="AXX38" s="1"/>
      <c r="AXY38" s="1"/>
      <c r="AXZ38" s="1"/>
      <c r="AYA38" s="1"/>
      <c r="AYB38" s="1"/>
      <c r="AYC38" s="1"/>
      <c r="AYD38" s="1"/>
      <c r="AYE38" s="1"/>
      <c r="AYF38" s="1"/>
      <c r="AYG38" s="1"/>
      <c r="AYH38" s="1"/>
      <c r="AYI38" s="1"/>
      <c r="AYJ38" s="1"/>
      <c r="AYK38" s="1"/>
      <c r="AYL38" s="1"/>
      <c r="AYM38" s="1"/>
      <c r="AYN38" s="1"/>
      <c r="AYO38" s="1"/>
      <c r="AYP38" s="1"/>
      <c r="AYQ38" s="1"/>
      <c r="AYR38" s="1"/>
      <c r="AYS38" s="1"/>
      <c r="AYT38" s="1"/>
      <c r="AYU38" s="1"/>
      <c r="AYV38" s="1"/>
      <c r="AYW38" s="1"/>
      <c r="AYX38" s="1"/>
      <c r="AYY38" s="1"/>
      <c r="AYZ38" s="1"/>
      <c r="AZA38" s="1"/>
      <c r="AZB38" s="1"/>
      <c r="AZC38" s="1"/>
      <c r="AZD38" s="1"/>
      <c r="AZE38" s="1"/>
      <c r="AZF38" s="1"/>
      <c r="AZG38" s="1"/>
      <c r="AZH38" s="1"/>
      <c r="AZI38" s="1"/>
      <c r="AZJ38" s="1"/>
      <c r="AZK38" s="1"/>
      <c r="AZL38" s="1"/>
      <c r="AZM38" s="1"/>
      <c r="AZN38" s="1"/>
      <c r="AZO38" s="1"/>
      <c r="AZP38" s="1"/>
      <c r="AZQ38" s="1"/>
      <c r="AZR38" s="1"/>
      <c r="AZS38" s="1"/>
      <c r="AZT38" s="1"/>
      <c r="AZU38" s="1"/>
      <c r="AZV38" s="1"/>
      <c r="AZW38" s="1"/>
      <c r="AZX38" s="1"/>
      <c r="AZY38" s="1"/>
      <c r="AZZ38" s="1"/>
      <c r="BAA38" s="1"/>
      <c r="BAB38" s="1"/>
      <c r="BAC38" s="1"/>
      <c r="BAD38" s="1"/>
      <c r="BAE38" s="1"/>
      <c r="BAF38" s="1"/>
      <c r="BAG38" s="1"/>
      <c r="BAH38" s="1"/>
      <c r="BAI38" s="1"/>
      <c r="BAJ38" s="1"/>
      <c r="BAK38" s="1"/>
      <c r="BAL38" s="1"/>
      <c r="BAM38" s="1"/>
      <c r="BAN38" s="1"/>
      <c r="BAO38" s="1"/>
      <c r="BAP38" s="1"/>
      <c r="BAQ38" s="1"/>
      <c r="BAR38" s="1"/>
      <c r="BAS38" s="1"/>
      <c r="BAT38" s="1"/>
      <c r="BAU38" s="1"/>
      <c r="BAV38" s="1"/>
      <c r="BAW38" s="1"/>
      <c r="BAX38" s="1"/>
      <c r="BAY38" s="1"/>
      <c r="BAZ38" s="1"/>
      <c r="BBA38" s="1"/>
      <c r="BBB38" s="1"/>
      <c r="BBC38" s="1"/>
      <c r="BBD38" s="1"/>
      <c r="BBE38" s="1"/>
      <c r="BBF38" s="1"/>
      <c r="BBG38" s="1"/>
      <c r="BBH38" s="1"/>
      <c r="BBI38" s="1"/>
      <c r="BBJ38" s="1"/>
      <c r="BBK38" s="1"/>
      <c r="BBL38" s="1"/>
      <c r="BBM38" s="1"/>
      <c r="BBN38" s="1"/>
      <c r="BBO38" s="1"/>
      <c r="BBP38" s="1"/>
      <c r="BBQ38" s="1"/>
      <c r="BBR38" s="1"/>
      <c r="BBS38" s="1"/>
      <c r="BBT38" s="1"/>
      <c r="BBU38" s="1"/>
      <c r="BBV38" s="1"/>
      <c r="BBW38" s="1"/>
      <c r="BBX38" s="1"/>
      <c r="BBY38" s="1"/>
      <c r="BBZ38" s="1"/>
      <c r="BCA38" s="1"/>
      <c r="BCB38" s="1"/>
      <c r="BCC38" s="1"/>
      <c r="BCD38" s="1"/>
      <c r="BCE38" s="1"/>
      <c r="BCF38" s="1"/>
      <c r="BCG38" s="1"/>
    </row>
    <row r="39" spans="1:1437" ht="25.5" x14ac:dyDescent="0.25">
      <c r="A39" s="151"/>
      <c r="B39" s="13">
        <v>37</v>
      </c>
      <c r="C39" s="3" t="s">
        <v>237</v>
      </c>
      <c r="D39" s="3" t="s">
        <v>278</v>
      </c>
      <c r="E39" s="4" t="s">
        <v>279</v>
      </c>
      <c r="F39" s="4" t="s">
        <v>280</v>
      </c>
      <c r="G39" s="4" t="s">
        <v>61</v>
      </c>
      <c r="H39" s="4" t="s">
        <v>18</v>
      </c>
      <c r="I39" s="4" t="s">
        <v>6</v>
      </c>
      <c r="J39" s="4" t="s">
        <v>57</v>
      </c>
      <c r="K39" s="4" t="s">
        <v>310</v>
      </c>
      <c r="L39" s="5">
        <v>51599.05</v>
      </c>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c r="AMK39" s="1"/>
      <c r="AML39" s="1"/>
      <c r="AMM39" s="1"/>
      <c r="AMN39" s="1"/>
      <c r="AMO39" s="1"/>
      <c r="AMP39" s="1"/>
      <c r="AMQ39" s="1"/>
      <c r="AMR39" s="1"/>
      <c r="AMS39" s="1"/>
      <c r="AMT39" s="1"/>
      <c r="AMU39" s="1"/>
      <c r="AMV39" s="1"/>
      <c r="AMW39" s="1"/>
      <c r="AMX39" s="1"/>
      <c r="AMY39" s="1"/>
      <c r="AMZ39" s="1"/>
      <c r="ANA39" s="1"/>
      <c r="ANB39" s="1"/>
      <c r="ANC39" s="1"/>
      <c r="AND39" s="1"/>
      <c r="ANE39" s="1"/>
      <c r="ANF39" s="1"/>
      <c r="ANG39" s="1"/>
      <c r="ANH39" s="1"/>
      <c r="ANI39" s="1"/>
      <c r="ANJ39" s="1"/>
      <c r="ANK39" s="1"/>
      <c r="ANL39" s="1"/>
      <c r="ANM39" s="1"/>
      <c r="ANN39" s="1"/>
      <c r="ANO39" s="1"/>
      <c r="ANP39" s="1"/>
      <c r="ANQ39" s="1"/>
      <c r="ANR39" s="1"/>
      <c r="ANS39" s="1"/>
      <c r="ANT39" s="1"/>
      <c r="ANU39" s="1"/>
      <c r="ANV39" s="1"/>
      <c r="ANW39" s="1"/>
      <c r="ANX39" s="1"/>
      <c r="ANY39" s="1"/>
      <c r="ANZ39" s="1"/>
      <c r="AOA39" s="1"/>
      <c r="AOB39" s="1"/>
      <c r="AOC39" s="1"/>
      <c r="AOD39" s="1"/>
      <c r="AOE39" s="1"/>
      <c r="AOF39" s="1"/>
      <c r="AOG39" s="1"/>
      <c r="AOH39" s="1"/>
      <c r="AOI39" s="1"/>
      <c r="AOJ39" s="1"/>
      <c r="AOK39" s="1"/>
      <c r="AOL39" s="1"/>
      <c r="AOM39" s="1"/>
      <c r="AON39" s="1"/>
      <c r="AOO39" s="1"/>
      <c r="AOP39" s="1"/>
      <c r="AOQ39" s="1"/>
      <c r="AOR39" s="1"/>
      <c r="AOS39" s="1"/>
      <c r="AOT39" s="1"/>
      <c r="AOU39" s="1"/>
      <c r="AOV39" s="1"/>
      <c r="AOW39" s="1"/>
      <c r="AOX39" s="1"/>
      <c r="AOY39" s="1"/>
      <c r="AOZ39" s="1"/>
      <c r="APA39" s="1"/>
      <c r="APB39" s="1"/>
      <c r="APC39" s="1"/>
      <c r="APD39" s="1"/>
      <c r="APE39" s="1"/>
      <c r="APF39" s="1"/>
      <c r="APG39" s="1"/>
      <c r="APH39" s="1"/>
      <c r="API39" s="1"/>
      <c r="APJ39" s="1"/>
      <c r="APK39" s="1"/>
      <c r="APL39" s="1"/>
      <c r="APM39" s="1"/>
      <c r="APN39" s="1"/>
      <c r="APO39" s="1"/>
      <c r="APP39" s="1"/>
      <c r="APQ39" s="1"/>
      <c r="APR39" s="1"/>
      <c r="APS39" s="1"/>
      <c r="APT39" s="1"/>
      <c r="APU39" s="1"/>
      <c r="APV39" s="1"/>
      <c r="APW39" s="1"/>
      <c r="APX39" s="1"/>
      <c r="APY39" s="1"/>
      <c r="APZ39" s="1"/>
      <c r="AQA39" s="1"/>
      <c r="AQB39" s="1"/>
      <c r="AQC39" s="1"/>
      <c r="AQD39" s="1"/>
      <c r="AQE39" s="1"/>
      <c r="AQF39" s="1"/>
      <c r="AQG39" s="1"/>
      <c r="AQH39" s="1"/>
      <c r="AQI39" s="1"/>
      <c r="AQJ39" s="1"/>
      <c r="AQK39" s="1"/>
      <c r="AQL39" s="1"/>
      <c r="AQM39" s="1"/>
      <c r="AQN39" s="1"/>
      <c r="AQO39" s="1"/>
      <c r="AQP39" s="1"/>
      <c r="AQQ39" s="1"/>
      <c r="AQR39" s="1"/>
      <c r="AQS39" s="1"/>
      <c r="AQT39" s="1"/>
      <c r="AQU39" s="1"/>
      <c r="AQV39" s="1"/>
      <c r="AQW39" s="1"/>
      <c r="AQX39" s="1"/>
      <c r="AQY39" s="1"/>
      <c r="AQZ39" s="1"/>
      <c r="ARA39" s="1"/>
      <c r="ARB39" s="1"/>
      <c r="ARC39" s="1"/>
      <c r="ARD39" s="1"/>
      <c r="ARE39" s="1"/>
      <c r="ARF39" s="1"/>
      <c r="ARG39" s="1"/>
      <c r="ARH39" s="1"/>
      <c r="ARI39" s="1"/>
      <c r="ARJ39" s="1"/>
      <c r="ARK39" s="1"/>
      <c r="ARL39" s="1"/>
      <c r="ARM39" s="1"/>
      <c r="ARN39" s="1"/>
      <c r="ARO39" s="1"/>
      <c r="ARP39" s="1"/>
      <c r="ARQ39" s="1"/>
      <c r="ARR39" s="1"/>
      <c r="ARS39" s="1"/>
      <c r="ART39" s="1"/>
      <c r="ARU39" s="1"/>
      <c r="ARV39" s="1"/>
      <c r="ARW39" s="1"/>
      <c r="ARX39" s="1"/>
      <c r="ARY39" s="1"/>
      <c r="ARZ39" s="1"/>
      <c r="ASA39" s="1"/>
      <c r="ASB39" s="1"/>
      <c r="ASC39" s="1"/>
      <c r="ASD39" s="1"/>
      <c r="ASE39" s="1"/>
      <c r="ASF39" s="1"/>
      <c r="ASG39" s="1"/>
      <c r="ASH39" s="1"/>
      <c r="ASI39" s="1"/>
      <c r="ASJ39" s="1"/>
      <c r="ASK39" s="1"/>
      <c r="ASL39" s="1"/>
      <c r="ASM39" s="1"/>
      <c r="ASN39" s="1"/>
      <c r="ASO39" s="1"/>
      <c r="ASP39" s="1"/>
      <c r="ASQ39" s="1"/>
      <c r="ASR39" s="1"/>
      <c r="ASS39" s="1"/>
      <c r="AST39" s="1"/>
      <c r="ASU39" s="1"/>
      <c r="ASV39" s="1"/>
      <c r="ASW39" s="1"/>
      <c r="ASX39" s="1"/>
      <c r="ASY39" s="1"/>
      <c r="ASZ39" s="1"/>
      <c r="ATA39" s="1"/>
      <c r="ATB39" s="1"/>
      <c r="ATC39" s="1"/>
      <c r="ATD39" s="1"/>
      <c r="ATE39" s="1"/>
      <c r="ATF39" s="1"/>
      <c r="ATG39" s="1"/>
      <c r="ATH39" s="1"/>
      <c r="ATI39" s="1"/>
      <c r="ATJ39" s="1"/>
      <c r="ATK39" s="1"/>
      <c r="ATL39" s="1"/>
      <c r="ATM39" s="1"/>
      <c r="ATN39" s="1"/>
      <c r="ATO39" s="1"/>
      <c r="ATP39" s="1"/>
      <c r="ATQ39" s="1"/>
      <c r="ATR39" s="1"/>
      <c r="ATS39" s="1"/>
      <c r="ATT39" s="1"/>
      <c r="ATU39" s="1"/>
      <c r="ATV39" s="1"/>
      <c r="ATW39" s="1"/>
      <c r="ATX39" s="1"/>
      <c r="ATY39" s="1"/>
      <c r="ATZ39" s="1"/>
      <c r="AUA39" s="1"/>
      <c r="AUB39" s="1"/>
      <c r="AUC39" s="1"/>
      <c r="AUD39" s="1"/>
      <c r="AUE39" s="1"/>
      <c r="AUF39" s="1"/>
      <c r="AUG39" s="1"/>
      <c r="AUH39" s="1"/>
      <c r="AUI39" s="1"/>
      <c r="AUJ39" s="1"/>
      <c r="AUK39" s="1"/>
      <c r="AUL39" s="1"/>
      <c r="AUM39" s="1"/>
      <c r="AUN39" s="1"/>
      <c r="AUO39" s="1"/>
      <c r="AUP39" s="1"/>
      <c r="AUQ39" s="1"/>
      <c r="AUR39" s="1"/>
      <c r="AUS39" s="1"/>
      <c r="AUT39" s="1"/>
      <c r="AUU39" s="1"/>
      <c r="AUV39" s="1"/>
      <c r="AUW39" s="1"/>
      <c r="AUX39" s="1"/>
      <c r="AUY39" s="1"/>
      <c r="AUZ39" s="1"/>
      <c r="AVA39" s="1"/>
      <c r="AVB39" s="1"/>
      <c r="AVC39" s="1"/>
      <c r="AVD39" s="1"/>
      <c r="AVE39" s="1"/>
      <c r="AVF39" s="1"/>
      <c r="AVG39" s="1"/>
      <c r="AVH39" s="1"/>
      <c r="AVI39" s="1"/>
      <c r="AVJ39" s="1"/>
      <c r="AVK39" s="1"/>
      <c r="AVL39" s="1"/>
      <c r="AVM39" s="1"/>
      <c r="AVN39" s="1"/>
      <c r="AVO39" s="1"/>
      <c r="AVP39" s="1"/>
      <c r="AVQ39" s="1"/>
      <c r="AVR39" s="1"/>
      <c r="AVS39" s="1"/>
      <c r="AVT39" s="1"/>
      <c r="AVU39" s="1"/>
      <c r="AVV39" s="1"/>
      <c r="AVW39" s="1"/>
      <c r="AVX39" s="1"/>
      <c r="AVY39" s="1"/>
      <c r="AVZ39" s="1"/>
      <c r="AWA39" s="1"/>
      <c r="AWB39" s="1"/>
      <c r="AWC39" s="1"/>
      <c r="AWD39" s="1"/>
      <c r="AWE39" s="1"/>
      <c r="AWF39" s="1"/>
      <c r="AWG39" s="1"/>
      <c r="AWH39" s="1"/>
      <c r="AWI39" s="1"/>
      <c r="AWJ39" s="1"/>
      <c r="AWK39" s="1"/>
      <c r="AWL39" s="1"/>
      <c r="AWM39" s="1"/>
      <c r="AWN39" s="1"/>
      <c r="AWO39" s="1"/>
      <c r="AWP39" s="1"/>
      <c r="AWQ39" s="1"/>
      <c r="AWR39" s="1"/>
      <c r="AWS39" s="1"/>
      <c r="AWT39" s="1"/>
      <c r="AWU39" s="1"/>
      <c r="AWV39" s="1"/>
      <c r="AWW39" s="1"/>
      <c r="AWX39" s="1"/>
      <c r="AWY39" s="1"/>
      <c r="AWZ39" s="1"/>
      <c r="AXA39" s="1"/>
      <c r="AXB39" s="1"/>
      <c r="AXC39" s="1"/>
      <c r="AXD39" s="1"/>
      <c r="AXE39" s="1"/>
      <c r="AXF39" s="1"/>
      <c r="AXG39" s="1"/>
      <c r="AXH39" s="1"/>
      <c r="AXI39" s="1"/>
      <c r="AXJ39" s="1"/>
      <c r="AXK39" s="1"/>
      <c r="AXL39" s="1"/>
      <c r="AXM39" s="1"/>
      <c r="AXN39" s="1"/>
      <c r="AXO39" s="1"/>
      <c r="AXP39" s="1"/>
      <c r="AXQ39" s="1"/>
      <c r="AXR39" s="1"/>
      <c r="AXS39" s="1"/>
      <c r="AXT39" s="1"/>
      <c r="AXU39" s="1"/>
      <c r="AXV39" s="1"/>
      <c r="AXW39" s="1"/>
      <c r="AXX39" s="1"/>
      <c r="AXY39" s="1"/>
      <c r="AXZ39" s="1"/>
      <c r="AYA39" s="1"/>
      <c r="AYB39" s="1"/>
      <c r="AYC39" s="1"/>
      <c r="AYD39" s="1"/>
      <c r="AYE39" s="1"/>
      <c r="AYF39" s="1"/>
      <c r="AYG39" s="1"/>
      <c r="AYH39" s="1"/>
      <c r="AYI39" s="1"/>
      <c r="AYJ39" s="1"/>
      <c r="AYK39" s="1"/>
      <c r="AYL39" s="1"/>
      <c r="AYM39" s="1"/>
      <c r="AYN39" s="1"/>
      <c r="AYO39" s="1"/>
      <c r="AYP39" s="1"/>
      <c r="AYQ39" s="1"/>
      <c r="AYR39" s="1"/>
      <c r="AYS39" s="1"/>
      <c r="AYT39" s="1"/>
      <c r="AYU39" s="1"/>
      <c r="AYV39" s="1"/>
      <c r="AYW39" s="1"/>
      <c r="AYX39" s="1"/>
      <c r="AYY39" s="1"/>
      <c r="AYZ39" s="1"/>
      <c r="AZA39" s="1"/>
      <c r="AZB39" s="1"/>
      <c r="AZC39" s="1"/>
      <c r="AZD39" s="1"/>
      <c r="AZE39" s="1"/>
      <c r="AZF39" s="1"/>
      <c r="AZG39" s="1"/>
      <c r="AZH39" s="1"/>
      <c r="AZI39" s="1"/>
      <c r="AZJ39" s="1"/>
      <c r="AZK39" s="1"/>
      <c r="AZL39" s="1"/>
      <c r="AZM39" s="1"/>
      <c r="AZN39" s="1"/>
      <c r="AZO39" s="1"/>
      <c r="AZP39" s="1"/>
      <c r="AZQ39" s="1"/>
      <c r="AZR39" s="1"/>
      <c r="AZS39" s="1"/>
      <c r="AZT39" s="1"/>
      <c r="AZU39" s="1"/>
      <c r="AZV39" s="1"/>
      <c r="AZW39" s="1"/>
      <c r="AZX39" s="1"/>
      <c r="AZY39" s="1"/>
      <c r="AZZ39" s="1"/>
      <c r="BAA39" s="1"/>
      <c r="BAB39" s="1"/>
      <c r="BAC39" s="1"/>
      <c r="BAD39" s="1"/>
      <c r="BAE39" s="1"/>
      <c r="BAF39" s="1"/>
      <c r="BAG39" s="1"/>
      <c r="BAH39" s="1"/>
      <c r="BAI39" s="1"/>
      <c r="BAJ39" s="1"/>
      <c r="BAK39" s="1"/>
      <c r="BAL39" s="1"/>
      <c r="BAM39" s="1"/>
      <c r="BAN39" s="1"/>
      <c r="BAO39" s="1"/>
      <c r="BAP39" s="1"/>
      <c r="BAQ39" s="1"/>
      <c r="BAR39" s="1"/>
      <c r="BAS39" s="1"/>
      <c r="BAT39" s="1"/>
      <c r="BAU39" s="1"/>
      <c r="BAV39" s="1"/>
      <c r="BAW39" s="1"/>
      <c r="BAX39" s="1"/>
      <c r="BAY39" s="1"/>
      <c r="BAZ39" s="1"/>
      <c r="BBA39" s="1"/>
      <c r="BBB39" s="1"/>
      <c r="BBC39" s="1"/>
      <c r="BBD39" s="1"/>
      <c r="BBE39" s="1"/>
      <c r="BBF39" s="1"/>
      <c r="BBG39" s="1"/>
      <c r="BBH39" s="1"/>
      <c r="BBI39" s="1"/>
      <c r="BBJ39" s="1"/>
      <c r="BBK39" s="1"/>
      <c r="BBL39" s="1"/>
      <c r="BBM39" s="1"/>
      <c r="BBN39" s="1"/>
      <c r="BBO39" s="1"/>
      <c r="BBP39" s="1"/>
      <c r="BBQ39" s="1"/>
      <c r="BBR39" s="1"/>
      <c r="BBS39" s="1"/>
      <c r="BBT39" s="1"/>
      <c r="BBU39" s="1"/>
      <c r="BBV39" s="1"/>
      <c r="BBW39" s="1"/>
      <c r="BBX39" s="1"/>
      <c r="BBY39" s="1"/>
      <c r="BBZ39" s="1"/>
      <c r="BCA39" s="1"/>
      <c r="BCB39" s="1"/>
      <c r="BCC39" s="1"/>
      <c r="BCD39" s="1"/>
      <c r="BCE39" s="1"/>
      <c r="BCF39" s="1"/>
      <c r="BCG39" s="1"/>
    </row>
    <row r="40" spans="1:1437" ht="25.5" x14ac:dyDescent="0.25">
      <c r="A40" s="151"/>
      <c r="B40" s="13">
        <v>38</v>
      </c>
      <c r="C40" s="3" t="s">
        <v>237</v>
      </c>
      <c r="D40" s="3" t="s">
        <v>284</v>
      </c>
      <c r="E40" s="4" t="s">
        <v>285</v>
      </c>
      <c r="F40" s="4" t="s">
        <v>286</v>
      </c>
      <c r="G40" s="4" t="s">
        <v>46</v>
      </c>
      <c r="H40" s="4" t="s">
        <v>18</v>
      </c>
      <c r="I40" s="4" t="s">
        <v>6</v>
      </c>
      <c r="J40" s="4" t="s">
        <v>67</v>
      </c>
      <c r="K40" s="4" t="s">
        <v>308</v>
      </c>
      <c r="L40" s="5">
        <v>5019.4799999999996</v>
      </c>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c r="AMJ40" s="1"/>
      <c r="AMK40" s="1"/>
      <c r="AML40" s="1"/>
      <c r="AMM40" s="1"/>
      <c r="AMN40" s="1"/>
      <c r="AMO40" s="1"/>
      <c r="AMP40" s="1"/>
      <c r="AMQ40" s="1"/>
      <c r="AMR40" s="1"/>
      <c r="AMS40" s="1"/>
      <c r="AMT40" s="1"/>
      <c r="AMU40" s="1"/>
      <c r="AMV40" s="1"/>
      <c r="AMW40" s="1"/>
      <c r="AMX40" s="1"/>
      <c r="AMY40" s="1"/>
      <c r="AMZ40" s="1"/>
      <c r="ANA40" s="1"/>
      <c r="ANB40" s="1"/>
      <c r="ANC40" s="1"/>
      <c r="AND40" s="1"/>
      <c r="ANE40" s="1"/>
      <c r="ANF40" s="1"/>
      <c r="ANG40" s="1"/>
      <c r="ANH40" s="1"/>
      <c r="ANI40" s="1"/>
      <c r="ANJ40" s="1"/>
      <c r="ANK40" s="1"/>
      <c r="ANL40" s="1"/>
      <c r="ANM40" s="1"/>
      <c r="ANN40" s="1"/>
      <c r="ANO40" s="1"/>
      <c r="ANP40" s="1"/>
      <c r="ANQ40" s="1"/>
      <c r="ANR40" s="1"/>
      <c r="ANS40" s="1"/>
      <c r="ANT40" s="1"/>
      <c r="ANU40" s="1"/>
      <c r="ANV40" s="1"/>
      <c r="ANW40" s="1"/>
      <c r="ANX40" s="1"/>
      <c r="ANY40" s="1"/>
      <c r="ANZ40" s="1"/>
      <c r="AOA40" s="1"/>
      <c r="AOB40" s="1"/>
      <c r="AOC40" s="1"/>
      <c r="AOD40" s="1"/>
      <c r="AOE40" s="1"/>
      <c r="AOF40" s="1"/>
      <c r="AOG40" s="1"/>
      <c r="AOH40" s="1"/>
      <c r="AOI40" s="1"/>
      <c r="AOJ40" s="1"/>
      <c r="AOK40" s="1"/>
      <c r="AOL40" s="1"/>
      <c r="AOM40" s="1"/>
      <c r="AON40" s="1"/>
      <c r="AOO40" s="1"/>
      <c r="AOP40" s="1"/>
      <c r="AOQ40" s="1"/>
      <c r="AOR40" s="1"/>
      <c r="AOS40" s="1"/>
      <c r="AOT40" s="1"/>
      <c r="AOU40" s="1"/>
      <c r="AOV40" s="1"/>
      <c r="AOW40" s="1"/>
      <c r="AOX40" s="1"/>
      <c r="AOY40" s="1"/>
      <c r="AOZ40" s="1"/>
      <c r="APA40" s="1"/>
      <c r="APB40" s="1"/>
      <c r="APC40" s="1"/>
      <c r="APD40" s="1"/>
      <c r="APE40" s="1"/>
      <c r="APF40" s="1"/>
      <c r="APG40" s="1"/>
      <c r="APH40" s="1"/>
      <c r="API40" s="1"/>
      <c r="APJ40" s="1"/>
      <c r="APK40" s="1"/>
      <c r="APL40" s="1"/>
      <c r="APM40" s="1"/>
      <c r="APN40" s="1"/>
      <c r="APO40" s="1"/>
      <c r="APP40" s="1"/>
      <c r="APQ40" s="1"/>
      <c r="APR40" s="1"/>
      <c r="APS40" s="1"/>
      <c r="APT40" s="1"/>
      <c r="APU40" s="1"/>
      <c r="APV40" s="1"/>
      <c r="APW40" s="1"/>
      <c r="APX40" s="1"/>
      <c r="APY40" s="1"/>
      <c r="APZ40" s="1"/>
      <c r="AQA40" s="1"/>
      <c r="AQB40" s="1"/>
      <c r="AQC40" s="1"/>
      <c r="AQD40" s="1"/>
      <c r="AQE40" s="1"/>
      <c r="AQF40" s="1"/>
      <c r="AQG40" s="1"/>
      <c r="AQH40" s="1"/>
      <c r="AQI40" s="1"/>
      <c r="AQJ40" s="1"/>
      <c r="AQK40" s="1"/>
      <c r="AQL40" s="1"/>
      <c r="AQM40" s="1"/>
      <c r="AQN40" s="1"/>
      <c r="AQO40" s="1"/>
      <c r="AQP40" s="1"/>
      <c r="AQQ40" s="1"/>
      <c r="AQR40" s="1"/>
      <c r="AQS40" s="1"/>
      <c r="AQT40" s="1"/>
      <c r="AQU40" s="1"/>
      <c r="AQV40" s="1"/>
      <c r="AQW40" s="1"/>
      <c r="AQX40" s="1"/>
      <c r="AQY40" s="1"/>
      <c r="AQZ40" s="1"/>
      <c r="ARA40" s="1"/>
      <c r="ARB40" s="1"/>
      <c r="ARC40" s="1"/>
      <c r="ARD40" s="1"/>
      <c r="ARE40" s="1"/>
      <c r="ARF40" s="1"/>
      <c r="ARG40" s="1"/>
      <c r="ARH40" s="1"/>
      <c r="ARI40" s="1"/>
      <c r="ARJ40" s="1"/>
      <c r="ARK40" s="1"/>
      <c r="ARL40" s="1"/>
      <c r="ARM40" s="1"/>
      <c r="ARN40" s="1"/>
      <c r="ARO40" s="1"/>
      <c r="ARP40" s="1"/>
      <c r="ARQ40" s="1"/>
      <c r="ARR40" s="1"/>
      <c r="ARS40" s="1"/>
      <c r="ART40" s="1"/>
      <c r="ARU40" s="1"/>
      <c r="ARV40" s="1"/>
      <c r="ARW40" s="1"/>
      <c r="ARX40" s="1"/>
      <c r="ARY40" s="1"/>
      <c r="ARZ40" s="1"/>
      <c r="ASA40" s="1"/>
      <c r="ASB40" s="1"/>
      <c r="ASC40" s="1"/>
      <c r="ASD40" s="1"/>
      <c r="ASE40" s="1"/>
      <c r="ASF40" s="1"/>
      <c r="ASG40" s="1"/>
      <c r="ASH40" s="1"/>
      <c r="ASI40" s="1"/>
      <c r="ASJ40" s="1"/>
      <c r="ASK40" s="1"/>
      <c r="ASL40" s="1"/>
      <c r="ASM40" s="1"/>
      <c r="ASN40" s="1"/>
      <c r="ASO40" s="1"/>
      <c r="ASP40" s="1"/>
      <c r="ASQ40" s="1"/>
      <c r="ASR40" s="1"/>
      <c r="ASS40" s="1"/>
      <c r="AST40" s="1"/>
      <c r="ASU40" s="1"/>
      <c r="ASV40" s="1"/>
      <c r="ASW40" s="1"/>
      <c r="ASX40" s="1"/>
      <c r="ASY40" s="1"/>
      <c r="ASZ40" s="1"/>
      <c r="ATA40" s="1"/>
      <c r="ATB40" s="1"/>
      <c r="ATC40" s="1"/>
      <c r="ATD40" s="1"/>
      <c r="ATE40" s="1"/>
      <c r="ATF40" s="1"/>
      <c r="ATG40" s="1"/>
      <c r="ATH40" s="1"/>
      <c r="ATI40" s="1"/>
      <c r="ATJ40" s="1"/>
      <c r="ATK40" s="1"/>
      <c r="ATL40" s="1"/>
      <c r="ATM40" s="1"/>
      <c r="ATN40" s="1"/>
      <c r="ATO40" s="1"/>
      <c r="ATP40" s="1"/>
      <c r="ATQ40" s="1"/>
      <c r="ATR40" s="1"/>
      <c r="ATS40" s="1"/>
      <c r="ATT40" s="1"/>
      <c r="ATU40" s="1"/>
      <c r="ATV40" s="1"/>
      <c r="ATW40" s="1"/>
      <c r="ATX40" s="1"/>
      <c r="ATY40" s="1"/>
      <c r="ATZ40" s="1"/>
      <c r="AUA40" s="1"/>
      <c r="AUB40" s="1"/>
      <c r="AUC40" s="1"/>
      <c r="AUD40" s="1"/>
      <c r="AUE40" s="1"/>
      <c r="AUF40" s="1"/>
      <c r="AUG40" s="1"/>
      <c r="AUH40" s="1"/>
      <c r="AUI40" s="1"/>
      <c r="AUJ40" s="1"/>
      <c r="AUK40" s="1"/>
      <c r="AUL40" s="1"/>
      <c r="AUM40" s="1"/>
      <c r="AUN40" s="1"/>
      <c r="AUO40" s="1"/>
      <c r="AUP40" s="1"/>
      <c r="AUQ40" s="1"/>
      <c r="AUR40" s="1"/>
      <c r="AUS40" s="1"/>
      <c r="AUT40" s="1"/>
      <c r="AUU40" s="1"/>
      <c r="AUV40" s="1"/>
      <c r="AUW40" s="1"/>
      <c r="AUX40" s="1"/>
      <c r="AUY40" s="1"/>
      <c r="AUZ40" s="1"/>
      <c r="AVA40" s="1"/>
      <c r="AVB40" s="1"/>
      <c r="AVC40" s="1"/>
      <c r="AVD40" s="1"/>
      <c r="AVE40" s="1"/>
      <c r="AVF40" s="1"/>
      <c r="AVG40" s="1"/>
      <c r="AVH40" s="1"/>
      <c r="AVI40" s="1"/>
      <c r="AVJ40" s="1"/>
      <c r="AVK40" s="1"/>
      <c r="AVL40" s="1"/>
      <c r="AVM40" s="1"/>
      <c r="AVN40" s="1"/>
      <c r="AVO40" s="1"/>
      <c r="AVP40" s="1"/>
      <c r="AVQ40" s="1"/>
      <c r="AVR40" s="1"/>
      <c r="AVS40" s="1"/>
      <c r="AVT40" s="1"/>
      <c r="AVU40" s="1"/>
      <c r="AVV40" s="1"/>
      <c r="AVW40" s="1"/>
      <c r="AVX40" s="1"/>
      <c r="AVY40" s="1"/>
      <c r="AVZ40" s="1"/>
      <c r="AWA40" s="1"/>
      <c r="AWB40" s="1"/>
      <c r="AWC40" s="1"/>
      <c r="AWD40" s="1"/>
      <c r="AWE40" s="1"/>
      <c r="AWF40" s="1"/>
      <c r="AWG40" s="1"/>
      <c r="AWH40" s="1"/>
      <c r="AWI40" s="1"/>
      <c r="AWJ40" s="1"/>
      <c r="AWK40" s="1"/>
      <c r="AWL40" s="1"/>
      <c r="AWM40" s="1"/>
      <c r="AWN40" s="1"/>
      <c r="AWO40" s="1"/>
      <c r="AWP40" s="1"/>
      <c r="AWQ40" s="1"/>
      <c r="AWR40" s="1"/>
      <c r="AWS40" s="1"/>
      <c r="AWT40" s="1"/>
      <c r="AWU40" s="1"/>
      <c r="AWV40" s="1"/>
      <c r="AWW40" s="1"/>
      <c r="AWX40" s="1"/>
      <c r="AWY40" s="1"/>
      <c r="AWZ40" s="1"/>
      <c r="AXA40" s="1"/>
      <c r="AXB40" s="1"/>
      <c r="AXC40" s="1"/>
      <c r="AXD40" s="1"/>
      <c r="AXE40" s="1"/>
      <c r="AXF40" s="1"/>
      <c r="AXG40" s="1"/>
      <c r="AXH40" s="1"/>
      <c r="AXI40" s="1"/>
      <c r="AXJ40" s="1"/>
      <c r="AXK40" s="1"/>
      <c r="AXL40" s="1"/>
      <c r="AXM40" s="1"/>
      <c r="AXN40" s="1"/>
      <c r="AXO40" s="1"/>
      <c r="AXP40" s="1"/>
      <c r="AXQ40" s="1"/>
      <c r="AXR40" s="1"/>
      <c r="AXS40" s="1"/>
      <c r="AXT40" s="1"/>
      <c r="AXU40" s="1"/>
      <c r="AXV40" s="1"/>
      <c r="AXW40" s="1"/>
      <c r="AXX40" s="1"/>
      <c r="AXY40" s="1"/>
      <c r="AXZ40" s="1"/>
      <c r="AYA40" s="1"/>
      <c r="AYB40" s="1"/>
      <c r="AYC40" s="1"/>
      <c r="AYD40" s="1"/>
      <c r="AYE40" s="1"/>
      <c r="AYF40" s="1"/>
      <c r="AYG40" s="1"/>
      <c r="AYH40" s="1"/>
      <c r="AYI40" s="1"/>
      <c r="AYJ40" s="1"/>
      <c r="AYK40" s="1"/>
      <c r="AYL40" s="1"/>
      <c r="AYM40" s="1"/>
      <c r="AYN40" s="1"/>
      <c r="AYO40" s="1"/>
      <c r="AYP40" s="1"/>
      <c r="AYQ40" s="1"/>
      <c r="AYR40" s="1"/>
      <c r="AYS40" s="1"/>
      <c r="AYT40" s="1"/>
      <c r="AYU40" s="1"/>
      <c r="AYV40" s="1"/>
      <c r="AYW40" s="1"/>
      <c r="AYX40" s="1"/>
      <c r="AYY40" s="1"/>
      <c r="AYZ40" s="1"/>
      <c r="AZA40" s="1"/>
      <c r="AZB40" s="1"/>
      <c r="AZC40" s="1"/>
      <c r="AZD40" s="1"/>
      <c r="AZE40" s="1"/>
      <c r="AZF40" s="1"/>
      <c r="AZG40" s="1"/>
      <c r="AZH40" s="1"/>
      <c r="AZI40" s="1"/>
      <c r="AZJ40" s="1"/>
      <c r="AZK40" s="1"/>
      <c r="AZL40" s="1"/>
      <c r="AZM40" s="1"/>
      <c r="AZN40" s="1"/>
      <c r="AZO40" s="1"/>
      <c r="AZP40" s="1"/>
      <c r="AZQ40" s="1"/>
      <c r="AZR40" s="1"/>
      <c r="AZS40" s="1"/>
      <c r="AZT40" s="1"/>
      <c r="AZU40" s="1"/>
      <c r="AZV40" s="1"/>
      <c r="AZW40" s="1"/>
      <c r="AZX40" s="1"/>
      <c r="AZY40" s="1"/>
      <c r="AZZ40" s="1"/>
      <c r="BAA40" s="1"/>
      <c r="BAB40" s="1"/>
      <c r="BAC40" s="1"/>
      <c r="BAD40" s="1"/>
      <c r="BAE40" s="1"/>
      <c r="BAF40" s="1"/>
      <c r="BAG40" s="1"/>
      <c r="BAH40" s="1"/>
      <c r="BAI40" s="1"/>
      <c r="BAJ40" s="1"/>
      <c r="BAK40" s="1"/>
      <c r="BAL40" s="1"/>
      <c r="BAM40" s="1"/>
      <c r="BAN40" s="1"/>
      <c r="BAO40" s="1"/>
      <c r="BAP40" s="1"/>
      <c r="BAQ40" s="1"/>
      <c r="BAR40" s="1"/>
      <c r="BAS40" s="1"/>
      <c r="BAT40" s="1"/>
      <c r="BAU40" s="1"/>
      <c r="BAV40" s="1"/>
      <c r="BAW40" s="1"/>
      <c r="BAX40" s="1"/>
      <c r="BAY40" s="1"/>
      <c r="BAZ40" s="1"/>
      <c r="BBA40" s="1"/>
      <c r="BBB40" s="1"/>
      <c r="BBC40" s="1"/>
      <c r="BBD40" s="1"/>
      <c r="BBE40" s="1"/>
      <c r="BBF40" s="1"/>
      <c r="BBG40" s="1"/>
      <c r="BBH40" s="1"/>
      <c r="BBI40" s="1"/>
      <c r="BBJ40" s="1"/>
      <c r="BBK40" s="1"/>
      <c r="BBL40" s="1"/>
      <c r="BBM40" s="1"/>
      <c r="BBN40" s="1"/>
      <c r="BBO40" s="1"/>
      <c r="BBP40" s="1"/>
      <c r="BBQ40" s="1"/>
      <c r="BBR40" s="1"/>
      <c r="BBS40" s="1"/>
      <c r="BBT40" s="1"/>
      <c r="BBU40" s="1"/>
      <c r="BBV40" s="1"/>
      <c r="BBW40" s="1"/>
      <c r="BBX40" s="1"/>
      <c r="BBY40" s="1"/>
      <c r="BBZ40" s="1"/>
      <c r="BCA40" s="1"/>
      <c r="BCB40" s="1"/>
      <c r="BCC40" s="1"/>
      <c r="BCD40" s="1"/>
      <c r="BCE40" s="1"/>
      <c r="BCF40" s="1"/>
      <c r="BCG40" s="1"/>
    </row>
    <row r="41" spans="1:1437" ht="38.25" x14ac:dyDescent="0.25">
      <c r="A41" s="151"/>
      <c r="B41" s="13">
        <v>39</v>
      </c>
      <c r="C41" s="3" t="s">
        <v>237</v>
      </c>
      <c r="D41" s="3" t="s">
        <v>287</v>
      </c>
      <c r="E41" s="4" t="s">
        <v>288</v>
      </c>
      <c r="F41" s="4" t="s">
        <v>289</v>
      </c>
      <c r="G41" s="4" t="s">
        <v>17</v>
      </c>
      <c r="H41" s="4" t="s">
        <v>18</v>
      </c>
      <c r="I41" s="4" t="s">
        <v>290</v>
      </c>
      <c r="J41" s="4" t="s">
        <v>291</v>
      </c>
      <c r="K41" s="4" t="s">
        <v>327</v>
      </c>
      <c r="L41" s="5">
        <v>9168.94</v>
      </c>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c r="AMH41" s="1"/>
      <c r="AMI41" s="1"/>
      <c r="AMJ41" s="1"/>
      <c r="AMK41" s="1"/>
      <c r="AML41" s="1"/>
      <c r="AMM41" s="1"/>
      <c r="AMN41" s="1"/>
      <c r="AMO41" s="1"/>
      <c r="AMP41" s="1"/>
      <c r="AMQ41" s="1"/>
      <c r="AMR41" s="1"/>
      <c r="AMS41" s="1"/>
      <c r="AMT41" s="1"/>
      <c r="AMU41" s="1"/>
      <c r="AMV41" s="1"/>
      <c r="AMW41" s="1"/>
      <c r="AMX41" s="1"/>
      <c r="AMY41" s="1"/>
      <c r="AMZ41" s="1"/>
      <c r="ANA41" s="1"/>
      <c r="ANB41" s="1"/>
      <c r="ANC41" s="1"/>
      <c r="AND41" s="1"/>
      <c r="ANE41" s="1"/>
      <c r="ANF41" s="1"/>
      <c r="ANG41" s="1"/>
      <c r="ANH41" s="1"/>
      <c r="ANI41" s="1"/>
      <c r="ANJ41" s="1"/>
      <c r="ANK41" s="1"/>
      <c r="ANL41" s="1"/>
      <c r="ANM41" s="1"/>
      <c r="ANN41" s="1"/>
      <c r="ANO41" s="1"/>
      <c r="ANP41" s="1"/>
      <c r="ANQ41" s="1"/>
      <c r="ANR41" s="1"/>
      <c r="ANS41" s="1"/>
      <c r="ANT41" s="1"/>
      <c r="ANU41" s="1"/>
      <c r="ANV41" s="1"/>
      <c r="ANW41" s="1"/>
      <c r="ANX41" s="1"/>
      <c r="ANY41" s="1"/>
      <c r="ANZ41" s="1"/>
      <c r="AOA41" s="1"/>
      <c r="AOB41" s="1"/>
      <c r="AOC41" s="1"/>
      <c r="AOD41" s="1"/>
      <c r="AOE41" s="1"/>
      <c r="AOF41" s="1"/>
      <c r="AOG41" s="1"/>
      <c r="AOH41" s="1"/>
      <c r="AOI41" s="1"/>
      <c r="AOJ41" s="1"/>
      <c r="AOK41" s="1"/>
      <c r="AOL41" s="1"/>
      <c r="AOM41" s="1"/>
      <c r="AON41" s="1"/>
      <c r="AOO41" s="1"/>
      <c r="AOP41" s="1"/>
      <c r="AOQ41" s="1"/>
      <c r="AOR41" s="1"/>
      <c r="AOS41" s="1"/>
      <c r="AOT41" s="1"/>
      <c r="AOU41" s="1"/>
      <c r="AOV41" s="1"/>
      <c r="AOW41" s="1"/>
      <c r="AOX41" s="1"/>
      <c r="AOY41" s="1"/>
      <c r="AOZ41" s="1"/>
      <c r="APA41" s="1"/>
      <c r="APB41" s="1"/>
      <c r="APC41" s="1"/>
      <c r="APD41" s="1"/>
      <c r="APE41" s="1"/>
      <c r="APF41" s="1"/>
      <c r="APG41" s="1"/>
      <c r="APH41" s="1"/>
      <c r="API41" s="1"/>
      <c r="APJ41" s="1"/>
      <c r="APK41" s="1"/>
      <c r="APL41" s="1"/>
      <c r="APM41" s="1"/>
      <c r="APN41" s="1"/>
      <c r="APO41" s="1"/>
      <c r="APP41" s="1"/>
      <c r="APQ41" s="1"/>
      <c r="APR41" s="1"/>
      <c r="APS41" s="1"/>
      <c r="APT41" s="1"/>
      <c r="APU41" s="1"/>
      <c r="APV41" s="1"/>
      <c r="APW41" s="1"/>
      <c r="APX41" s="1"/>
      <c r="APY41" s="1"/>
      <c r="APZ41" s="1"/>
      <c r="AQA41" s="1"/>
      <c r="AQB41" s="1"/>
      <c r="AQC41" s="1"/>
      <c r="AQD41" s="1"/>
      <c r="AQE41" s="1"/>
      <c r="AQF41" s="1"/>
      <c r="AQG41" s="1"/>
      <c r="AQH41" s="1"/>
      <c r="AQI41" s="1"/>
      <c r="AQJ41" s="1"/>
      <c r="AQK41" s="1"/>
      <c r="AQL41" s="1"/>
      <c r="AQM41" s="1"/>
      <c r="AQN41" s="1"/>
      <c r="AQO41" s="1"/>
      <c r="AQP41" s="1"/>
      <c r="AQQ41" s="1"/>
      <c r="AQR41" s="1"/>
      <c r="AQS41" s="1"/>
      <c r="AQT41" s="1"/>
      <c r="AQU41" s="1"/>
      <c r="AQV41" s="1"/>
      <c r="AQW41" s="1"/>
      <c r="AQX41" s="1"/>
      <c r="AQY41" s="1"/>
      <c r="AQZ41" s="1"/>
      <c r="ARA41" s="1"/>
      <c r="ARB41" s="1"/>
      <c r="ARC41" s="1"/>
      <c r="ARD41" s="1"/>
      <c r="ARE41" s="1"/>
      <c r="ARF41" s="1"/>
      <c r="ARG41" s="1"/>
      <c r="ARH41" s="1"/>
      <c r="ARI41" s="1"/>
      <c r="ARJ41" s="1"/>
      <c r="ARK41" s="1"/>
      <c r="ARL41" s="1"/>
      <c r="ARM41" s="1"/>
      <c r="ARN41" s="1"/>
      <c r="ARO41" s="1"/>
      <c r="ARP41" s="1"/>
      <c r="ARQ41" s="1"/>
      <c r="ARR41" s="1"/>
      <c r="ARS41" s="1"/>
      <c r="ART41" s="1"/>
      <c r="ARU41" s="1"/>
      <c r="ARV41" s="1"/>
      <c r="ARW41" s="1"/>
      <c r="ARX41" s="1"/>
      <c r="ARY41" s="1"/>
      <c r="ARZ41" s="1"/>
      <c r="ASA41" s="1"/>
      <c r="ASB41" s="1"/>
      <c r="ASC41" s="1"/>
      <c r="ASD41" s="1"/>
      <c r="ASE41" s="1"/>
      <c r="ASF41" s="1"/>
      <c r="ASG41" s="1"/>
      <c r="ASH41" s="1"/>
      <c r="ASI41" s="1"/>
      <c r="ASJ41" s="1"/>
      <c r="ASK41" s="1"/>
      <c r="ASL41" s="1"/>
      <c r="ASM41" s="1"/>
      <c r="ASN41" s="1"/>
      <c r="ASO41" s="1"/>
      <c r="ASP41" s="1"/>
      <c r="ASQ41" s="1"/>
      <c r="ASR41" s="1"/>
      <c r="ASS41" s="1"/>
      <c r="AST41" s="1"/>
      <c r="ASU41" s="1"/>
      <c r="ASV41" s="1"/>
      <c r="ASW41" s="1"/>
      <c r="ASX41" s="1"/>
      <c r="ASY41" s="1"/>
      <c r="ASZ41" s="1"/>
      <c r="ATA41" s="1"/>
      <c r="ATB41" s="1"/>
      <c r="ATC41" s="1"/>
      <c r="ATD41" s="1"/>
      <c r="ATE41" s="1"/>
      <c r="ATF41" s="1"/>
      <c r="ATG41" s="1"/>
      <c r="ATH41" s="1"/>
      <c r="ATI41" s="1"/>
      <c r="ATJ41" s="1"/>
      <c r="ATK41" s="1"/>
      <c r="ATL41" s="1"/>
      <c r="ATM41" s="1"/>
      <c r="ATN41" s="1"/>
      <c r="ATO41" s="1"/>
      <c r="ATP41" s="1"/>
      <c r="ATQ41" s="1"/>
      <c r="ATR41" s="1"/>
      <c r="ATS41" s="1"/>
      <c r="ATT41" s="1"/>
      <c r="ATU41" s="1"/>
      <c r="ATV41" s="1"/>
      <c r="ATW41" s="1"/>
      <c r="ATX41" s="1"/>
      <c r="ATY41" s="1"/>
      <c r="ATZ41" s="1"/>
      <c r="AUA41" s="1"/>
      <c r="AUB41" s="1"/>
      <c r="AUC41" s="1"/>
      <c r="AUD41" s="1"/>
      <c r="AUE41" s="1"/>
      <c r="AUF41" s="1"/>
      <c r="AUG41" s="1"/>
      <c r="AUH41" s="1"/>
      <c r="AUI41" s="1"/>
      <c r="AUJ41" s="1"/>
      <c r="AUK41" s="1"/>
      <c r="AUL41" s="1"/>
      <c r="AUM41" s="1"/>
      <c r="AUN41" s="1"/>
      <c r="AUO41" s="1"/>
      <c r="AUP41" s="1"/>
      <c r="AUQ41" s="1"/>
      <c r="AUR41" s="1"/>
      <c r="AUS41" s="1"/>
      <c r="AUT41" s="1"/>
      <c r="AUU41" s="1"/>
      <c r="AUV41" s="1"/>
      <c r="AUW41" s="1"/>
      <c r="AUX41" s="1"/>
      <c r="AUY41" s="1"/>
      <c r="AUZ41" s="1"/>
      <c r="AVA41" s="1"/>
      <c r="AVB41" s="1"/>
      <c r="AVC41" s="1"/>
      <c r="AVD41" s="1"/>
      <c r="AVE41" s="1"/>
      <c r="AVF41" s="1"/>
      <c r="AVG41" s="1"/>
      <c r="AVH41" s="1"/>
      <c r="AVI41" s="1"/>
      <c r="AVJ41" s="1"/>
      <c r="AVK41" s="1"/>
      <c r="AVL41" s="1"/>
      <c r="AVM41" s="1"/>
      <c r="AVN41" s="1"/>
      <c r="AVO41" s="1"/>
      <c r="AVP41" s="1"/>
      <c r="AVQ41" s="1"/>
      <c r="AVR41" s="1"/>
      <c r="AVS41" s="1"/>
      <c r="AVT41" s="1"/>
      <c r="AVU41" s="1"/>
      <c r="AVV41" s="1"/>
      <c r="AVW41" s="1"/>
      <c r="AVX41" s="1"/>
      <c r="AVY41" s="1"/>
      <c r="AVZ41" s="1"/>
      <c r="AWA41" s="1"/>
      <c r="AWB41" s="1"/>
      <c r="AWC41" s="1"/>
      <c r="AWD41" s="1"/>
      <c r="AWE41" s="1"/>
      <c r="AWF41" s="1"/>
      <c r="AWG41" s="1"/>
      <c r="AWH41" s="1"/>
      <c r="AWI41" s="1"/>
      <c r="AWJ41" s="1"/>
      <c r="AWK41" s="1"/>
      <c r="AWL41" s="1"/>
      <c r="AWM41" s="1"/>
      <c r="AWN41" s="1"/>
      <c r="AWO41" s="1"/>
      <c r="AWP41" s="1"/>
      <c r="AWQ41" s="1"/>
      <c r="AWR41" s="1"/>
      <c r="AWS41" s="1"/>
      <c r="AWT41" s="1"/>
      <c r="AWU41" s="1"/>
      <c r="AWV41" s="1"/>
      <c r="AWW41" s="1"/>
      <c r="AWX41" s="1"/>
      <c r="AWY41" s="1"/>
      <c r="AWZ41" s="1"/>
      <c r="AXA41" s="1"/>
      <c r="AXB41" s="1"/>
      <c r="AXC41" s="1"/>
      <c r="AXD41" s="1"/>
      <c r="AXE41" s="1"/>
      <c r="AXF41" s="1"/>
      <c r="AXG41" s="1"/>
      <c r="AXH41" s="1"/>
      <c r="AXI41" s="1"/>
      <c r="AXJ41" s="1"/>
      <c r="AXK41" s="1"/>
      <c r="AXL41" s="1"/>
      <c r="AXM41" s="1"/>
      <c r="AXN41" s="1"/>
      <c r="AXO41" s="1"/>
      <c r="AXP41" s="1"/>
      <c r="AXQ41" s="1"/>
      <c r="AXR41" s="1"/>
      <c r="AXS41" s="1"/>
      <c r="AXT41" s="1"/>
      <c r="AXU41" s="1"/>
      <c r="AXV41" s="1"/>
      <c r="AXW41" s="1"/>
      <c r="AXX41" s="1"/>
      <c r="AXY41" s="1"/>
      <c r="AXZ41" s="1"/>
      <c r="AYA41" s="1"/>
      <c r="AYB41" s="1"/>
      <c r="AYC41" s="1"/>
      <c r="AYD41" s="1"/>
      <c r="AYE41" s="1"/>
      <c r="AYF41" s="1"/>
      <c r="AYG41" s="1"/>
      <c r="AYH41" s="1"/>
      <c r="AYI41" s="1"/>
      <c r="AYJ41" s="1"/>
      <c r="AYK41" s="1"/>
      <c r="AYL41" s="1"/>
      <c r="AYM41" s="1"/>
      <c r="AYN41" s="1"/>
      <c r="AYO41" s="1"/>
      <c r="AYP41" s="1"/>
      <c r="AYQ41" s="1"/>
      <c r="AYR41" s="1"/>
      <c r="AYS41" s="1"/>
      <c r="AYT41" s="1"/>
      <c r="AYU41" s="1"/>
      <c r="AYV41" s="1"/>
      <c r="AYW41" s="1"/>
      <c r="AYX41" s="1"/>
      <c r="AYY41" s="1"/>
      <c r="AYZ41" s="1"/>
      <c r="AZA41" s="1"/>
      <c r="AZB41" s="1"/>
      <c r="AZC41" s="1"/>
      <c r="AZD41" s="1"/>
      <c r="AZE41" s="1"/>
      <c r="AZF41" s="1"/>
      <c r="AZG41" s="1"/>
      <c r="AZH41" s="1"/>
      <c r="AZI41" s="1"/>
      <c r="AZJ41" s="1"/>
      <c r="AZK41" s="1"/>
      <c r="AZL41" s="1"/>
      <c r="AZM41" s="1"/>
      <c r="AZN41" s="1"/>
      <c r="AZO41" s="1"/>
      <c r="AZP41" s="1"/>
      <c r="AZQ41" s="1"/>
      <c r="AZR41" s="1"/>
      <c r="AZS41" s="1"/>
      <c r="AZT41" s="1"/>
      <c r="AZU41" s="1"/>
      <c r="AZV41" s="1"/>
      <c r="AZW41" s="1"/>
      <c r="AZX41" s="1"/>
      <c r="AZY41" s="1"/>
      <c r="AZZ41" s="1"/>
      <c r="BAA41" s="1"/>
      <c r="BAB41" s="1"/>
      <c r="BAC41" s="1"/>
      <c r="BAD41" s="1"/>
      <c r="BAE41" s="1"/>
      <c r="BAF41" s="1"/>
      <c r="BAG41" s="1"/>
      <c r="BAH41" s="1"/>
      <c r="BAI41" s="1"/>
      <c r="BAJ41" s="1"/>
      <c r="BAK41" s="1"/>
      <c r="BAL41" s="1"/>
      <c r="BAM41" s="1"/>
      <c r="BAN41" s="1"/>
      <c r="BAO41" s="1"/>
      <c r="BAP41" s="1"/>
      <c r="BAQ41" s="1"/>
      <c r="BAR41" s="1"/>
      <c r="BAS41" s="1"/>
      <c r="BAT41" s="1"/>
      <c r="BAU41" s="1"/>
      <c r="BAV41" s="1"/>
      <c r="BAW41" s="1"/>
      <c r="BAX41" s="1"/>
      <c r="BAY41" s="1"/>
      <c r="BAZ41" s="1"/>
      <c r="BBA41" s="1"/>
      <c r="BBB41" s="1"/>
      <c r="BBC41" s="1"/>
      <c r="BBD41" s="1"/>
      <c r="BBE41" s="1"/>
      <c r="BBF41" s="1"/>
      <c r="BBG41" s="1"/>
      <c r="BBH41" s="1"/>
      <c r="BBI41" s="1"/>
      <c r="BBJ41" s="1"/>
      <c r="BBK41" s="1"/>
      <c r="BBL41" s="1"/>
      <c r="BBM41" s="1"/>
      <c r="BBN41" s="1"/>
      <c r="BBO41" s="1"/>
      <c r="BBP41" s="1"/>
      <c r="BBQ41" s="1"/>
      <c r="BBR41" s="1"/>
      <c r="BBS41" s="1"/>
      <c r="BBT41" s="1"/>
      <c r="BBU41" s="1"/>
      <c r="BBV41" s="1"/>
      <c r="BBW41" s="1"/>
      <c r="BBX41" s="1"/>
      <c r="BBY41" s="1"/>
      <c r="BBZ41" s="1"/>
      <c r="BCA41" s="1"/>
      <c r="BCB41" s="1"/>
      <c r="BCC41" s="1"/>
      <c r="BCD41" s="1"/>
      <c r="BCE41" s="1"/>
      <c r="BCF41" s="1"/>
      <c r="BCG41" s="1"/>
    </row>
    <row r="42" spans="1:1437" ht="25.5" x14ac:dyDescent="0.25">
      <c r="A42" s="151"/>
      <c r="B42" s="13">
        <v>40</v>
      </c>
      <c r="C42" s="3" t="s">
        <v>237</v>
      </c>
      <c r="D42" s="3" t="s">
        <v>262</v>
      </c>
      <c r="E42" s="4" t="s">
        <v>263</v>
      </c>
      <c r="F42" s="4" t="s">
        <v>297</v>
      </c>
      <c r="G42" s="4" t="s">
        <v>209</v>
      </c>
      <c r="H42" s="4" t="s">
        <v>5</v>
      </c>
      <c r="I42" s="4" t="s">
        <v>6</v>
      </c>
      <c r="J42" s="4" t="s">
        <v>67</v>
      </c>
      <c r="K42" s="4" t="s">
        <v>311</v>
      </c>
      <c r="L42" s="5">
        <v>49111.62</v>
      </c>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c r="ALR42" s="1"/>
      <c r="ALS42" s="1"/>
      <c r="ALT42" s="1"/>
      <c r="ALU42" s="1"/>
      <c r="ALV42" s="1"/>
      <c r="ALW42" s="1"/>
      <c r="ALX42" s="1"/>
      <c r="ALY42" s="1"/>
      <c r="ALZ42" s="1"/>
      <c r="AMA42" s="1"/>
      <c r="AMB42" s="1"/>
      <c r="AMC42" s="1"/>
      <c r="AMD42" s="1"/>
      <c r="AME42" s="1"/>
      <c r="AMF42" s="1"/>
      <c r="AMG42" s="1"/>
      <c r="AMH42" s="1"/>
      <c r="AMI42" s="1"/>
      <c r="AMJ42" s="1"/>
      <c r="AMK42" s="1"/>
      <c r="AML42" s="1"/>
      <c r="AMM42" s="1"/>
      <c r="AMN42" s="1"/>
      <c r="AMO42" s="1"/>
      <c r="AMP42" s="1"/>
      <c r="AMQ42" s="1"/>
      <c r="AMR42" s="1"/>
      <c r="AMS42" s="1"/>
      <c r="AMT42" s="1"/>
      <c r="AMU42" s="1"/>
      <c r="AMV42" s="1"/>
      <c r="AMW42" s="1"/>
      <c r="AMX42" s="1"/>
      <c r="AMY42" s="1"/>
      <c r="AMZ42" s="1"/>
      <c r="ANA42" s="1"/>
      <c r="ANB42" s="1"/>
      <c r="ANC42" s="1"/>
      <c r="AND42" s="1"/>
      <c r="ANE42" s="1"/>
      <c r="ANF42" s="1"/>
      <c r="ANG42" s="1"/>
      <c r="ANH42" s="1"/>
      <c r="ANI42" s="1"/>
      <c r="ANJ42" s="1"/>
      <c r="ANK42" s="1"/>
      <c r="ANL42" s="1"/>
      <c r="ANM42" s="1"/>
      <c r="ANN42" s="1"/>
      <c r="ANO42" s="1"/>
      <c r="ANP42" s="1"/>
      <c r="ANQ42" s="1"/>
      <c r="ANR42" s="1"/>
      <c r="ANS42" s="1"/>
      <c r="ANT42" s="1"/>
      <c r="ANU42" s="1"/>
      <c r="ANV42" s="1"/>
      <c r="ANW42" s="1"/>
      <c r="ANX42" s="1"/>
      <c r="ANY42" s="1"/>
      <c r="ANZ42" s="1"/>
      <c r="AOA42" s="1"/>
      <c r="AOB42" s="1"/>
      <c r="AOC42" s="1"/>
      <c r="AOD42" s="1"/>
      <c r="AOE42" s="1"/>
      <c r="AOF42" s="1"/>
      <c r="AOG42" s="1"/>
      <c r="AOH42" s="1"/>
      <c r="AOI42" s="1"/>
      <c r="AOJ42" s="1"/>
      <c r="AOK42" s="1"/>
      <c r="AOL42" s="1"/>
      <c r="AOM42" s="1"/>
      <c r="AON42" s="1"/>
      <c r="AOO42" s="1"/>
      <c r="AOP42" s="1"/>
      <c r="AOQ42" s="1"/>
      <c r="AOR42" s="1"/>
      <c r="AOS42" s="1"/>
      <c r="AOT42" s="1"/>
      <c r="AOU42" s="1"/>
      <c r="AOV42" s="1"/>
      <c r="AOW42" s="1"/>
      <c r="AOX42" s="1"/>
      <c r="AOY42" s="1"/>
      <c r="AOZ42" s="1"/>
      <c r="APA42" s="1"/>
      <c r="APB42" s="1"/>
      <c r="APC42" s="1"/>
      <c r="APD42" s="1"/>
      <c r="APE42" s="1"/>
      <c r="APF42" s="1"/>
      <c r="APG42" s="1"/>
      <c r="APH42" s="1"/>
      <c r="API42" s="1"/>
      <c r="APJ42" s="1"/>
      <c r="APK42" s="1"/>
      <c r="APL42" s="1"/>
      <c r="APM42" s="1"/>
      <c r="APN42" s="1"/>
      <c r="APO42" s="1"/>
      <c r="APP42" s="1"/>
      <c r="APQ42" s="1"/>
      <c r="APR42" s="1"/>
      <c r="APS42" s="1"/>
      <c r="APT42" s="1"/>
      <c r="APU42" s="1"/>
      <c r="APV42" s="1"/>
      <c r="APW42" s="1"/>
      <c r="APX42" s="1"/>
      <c r="APY42" s="1"/>
      <c r="APZ42" s="1"/>
      <c r="AQA42" s="1"/>
      <c r="AQB42" s="1"/>
      <c r="AQC42" s="1"/>
      <c r="AQD42" s="1"/>
      <c r="AQE42" s="1"/>
      <c r="AQF42" s="1"/>
      <c r="AQG42" s="1"/>
      <c r="AQH42" s="1"/>
      <c r="AQI42" s="1"/>
      <c r="AQJ42" s="1"/>
      <c r="AQK42" s="1"/>
      <c r="AQL42" s="1"/>
      <c r="AQM42" s="1"/>
      <c r="AQN42" s="1"/>
      <c r="AQO42" s="1"/>
      <c r="AQP42" s="1"/>
      <c r="AQQ42" s="1"/>
      <c r="AQR42" s="1"/>
      <c r="AQS42" s="1"/>
      <c r="AQT42" s="1"/>
      <c r="AQU42" s="1"/>
      <c r="AQV42" s="1"/>
      <c r="AQW42" s="1"/>
      <c r="AQX42" s="1"/>
      <c r="AQY42" s="1"/>
      <c r="AQZ42" s="1"/>
      <c r="ARA42" s="1"/>
      <c r="ARB42" s="1"/>
      <c r="ARC42" s="1"/>
      <c r="ARD42" s="1"/>
      <c r="ARE42" s="1"/>
      <c r="ARF42" s="1"/>
      <c r="ARG42" s="1"/>
      <c r="ARH42" s="1"/>
      <c r="ARI42" s="1"/>
      <c r="ARJ42" s="1"/>
      <c r="ARK42" s="1"/>
      <c r="ARL42" s="1"/>
      <c r="ARM42" s="1"/>
      <c r="ARN42" s="1"/>
      <c r="ARO42" s="1"/>
      <c r="ARP42" s="1"/>
      <c r="ARQ42" s="1"/>
      <c r="ARR42" s="1"/>
      <c r="ARS42" s="1"/>
      <c r="ART42" s="1"/>
      <c r="ARU42" s="1"/>
      <c r="ARV42" s="1"/>
      <c r="ARW42" s="1"/>
      <c r="ARX42" s="1"/>
      <c r="ARY42" s="1"/>
      <c r="ARZ42" s="1"/>
      <c r="ASA42" s="1"/>
      <c r="ASB42" s="1"/>
      <c r="ASC42" s="1"/>
      <c r="ASD42" s="1"/>
      <c r="ASE42" s="1"/>
      <c r="ASF42" s="1"/>
      <c r="ASG42" s="1"/>
      <c r="ASH42" s="1"/>
      <c r="ASI42" s="1"/>
      <c r="ASJ42" s="1"/>
      <c r="ASK42" s="1"/>
      <c r="ASL42" s="1"/>
      <c r="ASM42" s="1"/>
      <c r="ASN42" s="1"/>
      <c r="ASO42" s="1"/>
      <c r="ASP42" s="1"/>
      <c r="ASQ42" s="1"/>
      <c r="ASR42" s="1"/>
      <c r="ASS42" s="1"/>
      <c r="AST42" s="1"/>
      <c r="ASU42" s="1"/>
      <c r="ASV42" s="1"/>
      <c r="ASW42" s="1"/>
      <c r="ASX42" s="1"/>
      <c r="ASY42" s="1"/>
      <c r="ASZ42" s="1"/>
      <c r="ATA42" s="1"/>
      <c r="ATB42" s="1"/>
      <c r="ATC42" s="1"/>
      <c r="ATD42" s="1"/>
      <c r="ATE42" s="1"/>
      <c r="ATF42" s="1"/>
      <c r="ATG42" s="1"/>
      <c r="ATH42" s="1"/>
      <c r="ATI42" s="1"/>
      <c r="ATJ42" s="1"/>
      <c r="ATK42" s="1"/>
      <c r="ATL42" s="1"/>
      <c r="ATM42" s="1"/>
      <c r="ATN42" s="1"/>
      <c r="ATO42" s="1"/>
      <c r="ATP42" s="1"/>
      <c r="ATQ42" s="1"/>
      <c r="ATR42" s="1"/>
      <c r="ATS42" s="1"/>
      <c r="ATT42" s="1"/>
      <c r="ATU42" s="1"/>
      <c r="ATV42" s="1"/>
      <c r="ATW42" s="1"/>
      <c r="ATX42" s="1"/>
      <c r="ATY42" s="1"/>
      <c r="ATZ42" s="1"/>
      <c r="AUA42" s="1"/>
      <c r="AUB42" s="1"/>
      <c r="AUC42" s="1"/>
      <c r="AUD42" s="1"/>
      <c r="AUE42" s="1"/>
      <c r="AUF42" s="1"/>
      <c r="AUG42" s="1"/>
      <c r="AUH42" s="1"/>
      <c r="AUI42" s="1"/>
      <c r="AUJ42" s="1"/>
      <c r="AUK42" s="1"/>
      <c r="AUL42" s="1"/>
      <c r="AUM42" s="1"/>
      <c r="AUN42" s="1"/>
      <c r="AUO42" s="1"/>
      <c r="AUP42" s="1"/>
      <c r="AUQ42" s="1"/>
      <c r="AUR42" s="1"/>
      <c r="AUS42" s="1"/>
      <c r="AUT42" s="1"/>
      <c r="AUU42" s="1"/>
      <c r="AUV42" s="1"/>
      <c r="AUW42" s="1"/>
      <c r="AUX42" s="1"/>
      <c r="AUY42" s="1"/>
      <c r="AUZ42" s="1"/>
      <c r="AVA42" s="1"/>
      <c r="AVB42" s="1"/>
      <c r="AVC42" s="1"/>
      <c r="AVD42" s="1"/>
      <c r="AVE42" s="1"/>
      <c r="AVF42" s="1"/>
      <c r="AVG42" s="1"/>
      <c r="AVH42" s="1"/>
      <c r="AVI42" s="1"/>
      <c r="AVJ42" s="1"/>
      <c r="AVK42" s="1"/>
      <c r="AVL42" s="1"/>
      <c r="AVM42" s="1"/>
      <c r="AVN42" s="1"/>
      <c r="AVO42" s="1"/>
      <c r="AVP42" s="1"/>
      <c r="AVQ42" s="1"/>
      <c r="AVR42" s="1"/>
      <c r="AVS42" s="1"/>
      <c r="AVT42" s="1"/>
      <c r="AVU42" s="1"/>
      <c r="AVV42" s="1"/>
      <c r="AVW42" s="1"/>
      <c r="AVX42" s="1"/>
      <c r="AVY42" s="1"/>
      <c r="AVZ42" s="1"/>
      <c r="AWA42" s="1"/>
      <c r="AWB42" s="1"/>
      <c r="AWC42" s="1"/>
      <c r="AWD42" s="1"/>
      <c r="AWE42" s="1"/>
      <c r="AWF42" s="1"/>
      <c r="AWG42" s="1"/>
      <c r="AWH42" s="1"/>
      <c r="AWI42" s="1"/>
      <c r="AWJ42" s="1"/>
      <c r="AWK42" s="1"/>
      <c r="AWL42" s="1"/>
      <c r="AWM42" s="1"/>
      <c r="AWN42" s="1"/>
      <c r="AWO42" s="1"/>
      <c r="AWP42" s="1"/>
      <c r="AWQ42" s="1"/>
      <c r="AWR42" s="1"/>
      <c r="AWS42" s="1"/>
      <c r="AWT42" s="1"/>
      <c r="AWU42" s="1"/>
      <c r="AWV42" s="1"/>
      <c r="AWW42" s="1"/>
      <c r="AWX42" s="1"/>
      <c r="AWY42" s="1"/>
      <c r="AWZ42" s="1"/>
      <c r="AXA42" s="1"/>
      <c r="AXB42" s="1"/>
      <c r="AXC42" s="1"/>
      <c r="AXD42" s="1"/>
      <c r="AXE42" s="1"/>
      <c r="AXF42" s="1"/>
      <c r="AXG42" s="1"/>
      <c r="AXH42" s="1"/>
      <c r="AXI42" s="1"/>
      <c r="AXJ42" s="1"/>
      <c r="AXK42" s="1"/>
      <c r="AXL42" s="1"/>
      <c r="AXM42" s="1"/>
      <c r="AXN42" s="1"/>
      <c r="AXO42" s="1"/>
      <c r="AXP42" s="1"/>
      <c r="AXQ42" s="1"/>
      <c r="AXR42" s="1"/>
      <c r="AXS42" s="1"/>
      <c r="AXT42" s="1"/>
      <c r="AXU42" s="1"/>
      <c r="AXV42" s="1"/>
      <c r="AXW42" s="1"/>
      <c r="AXX42" s="1"/>
      <c r="AXY42" s="1"/>
      <c r="AXZ42" s="1"/>
      <c r="AYA42" s="1"/>
      <c r="AYB42" s="1"/>
      <c r="AYC42" s="1"/>
      <c r="AYD42" s="1"/>
      <c r="AYE42" s="1"/>
      <c r="AYF42" s="1"/>
      <c r="AYG42" s="1"/>
      <c r="AYH42" s="1"/>
      <c r="AYI42" s="1"/>
      <c r="AYJ42" s="1"/>
      <c r="AYK42" s="1"/>
      <c r="AYL42" s="1"/>
      <c r="AYM42" s="1"/>
      <c r="AYN42" s="1"/>
      <c r="AYO42" s="1"/>
      <c r="AYP42" s="1"/>
      <c r="AYQ42" s="1"/>
      <c r="AYR42" s="1"/>
      <c r="AYS42" s="1"/>
      <c r="AYT42" s="1"/>
      <c r="AYU42" s="1"/>
      <c r="AYV42" s="1"/>
      <c r="AYW42" s="1"/>
      <c r="AYX42" s="1"/>
      <c r="AYY42" s="1"/>
      <c r="AYZ42" s="1"/>
      <c r="AZA42" s="1"/>
      <c r="AZB42" s="1"/>
      <c r="AZC42" s="1"/>
      <c r="AZD42" s="1"/>
      <c r="AZE42" s="1"/>
      <c r="AZF42" s="1"/>
      <c r="AZG42" s="1"/>
      <c r="AZH42" s="1"/>
      <c r="AZI42" s="1"/>
      <c r="AZJ42" s="1"/>
      <c r="AZK42" s="1"/>
      <c r="AZL42" s="1"/>
      <c r="AZM42" s="1"/>
      <c r="AZN42" s="1"/>
      <c r="AZO42" s="1"/>
      <c r="AZP42" s="1"/>
      <c r="AZQ42" s="1"/>
      <c r="AZR42" s="1"/>
      <c r="AZS42" s="1"/>
      <c r="AZT42" s="1"/>
      <c r="AZU42" s="1"/>
      <c r="AZV42" s="1"/>
      <c r="AZW42" s="1"/>
      <c r="AZX42" s="1"/>
      <c r="AZY42" s="1"/>
      <c r="AZZ42" s="1"/>
      <c r="BAA42" s="1"/>
      <c r="BAB42" s="1"/>
      <c r="BAC42" s="1"/>
      <c r="BAD42" s="1"/>
      <c r="BAE42" s="1"/>
      <c r="BAF42" s="1"/>
      <c r="BAG42" s="1"/>
      <c r="BAH42" s="1"/>
      <c r="BAI42" s="1"/>
      <c r="BAJ42" s="1"/>
      <c r="BAK42" s="1"/>
      <c r="BAL42" s="1"/>
      <c r="BAM42" s="1"/>
      <c r="BAN42" s="1"/>
      <c r="BAO42" s="1"/>
      <c r="BAP42" s="1"/>
      <c r="BAQ42" s="1"/>
      <c r="BAR42" s="1"/>
      <c r="BAS42" s="1"/>
      <c r="BAT42" s="1"/>
      <c r="BAU42" s="1"/>
      <c r="BAV42" s="1"/>
      <c r="BAW42" s="1"/>
      <c r="BAX42" s="1"/>
      <c r="BAY42" s="1"/>
      <c r="BAZ42" s="1"/>
      <c r="BBA42" s="1"/>
      <c r="BBB42" s="1"/>
      <c r="BBC42" s="1"/>
      <c r="BBD42" s="1"/>
      <c r="BBE42" s="1"/>
      <c r="BBF42" s="1"/>
      <c r="BBG42" s="1"/>
      <c r="BBH42" s="1"/>
      <c r="BBI42" s="1"/>
      <c r="BBJ42" s="1"/>
      <c r="BBK42" s="1"/>
      <c r="BBL42" s="1"/>
      <c r="BBM42" s="1"/>
      <c r="BBN42" s="1"/>
      <c r="BBO42" s="1"/>
      <c r="BBP42" s="1"/>
      <c r="BBQ42" s="1"/>
      <c r="BBR42" s="1"/>
      <c r="BBS42" s="1"/>
      <c r="BBT42" s="1"/>
      <c r="BBU42" s="1"/>
      <c r="BBV42" s="1"/>
      <c r="BBW42" s="1"/>
      <c r="BBX42" s="1"/>
      <c r="BBY42" s="1"/>
      <c r="BBZ42" s="1"/>
      <c r="BCA42" s="1"/>
      <c r="BCB42" s="1"/>
      <c r="BCC42" s="1"/>
      <c r="BCD42" s="1"/>
      <c r="BCE42" s="1"/>
      <c r="BCF42" s="1"/>
      <c r="BCG42" s="1"/>
    </row>
    <row r="43" spans="1:1437" ht="25.5" x14ac:dyDescent="0.25">
      <c r="A43" s="151"/>
      <c r="B43" s="13">
        <v>41</v>
      </c>
      <c r="C43" s="3" t="s">
        <v>237</v>
      </c>
      <c r="D43" s="3" t="s">
        <v>264</v>
      </c>
      <c r="E43" s="4" t="s">
        <v>9</v>
      </c>
      <c r="F43" s="4" t="s">
        <v>298</v>
      </c>
      <c r="G43" s="4" t="s">
        <v>11</v>
      </c>
      <c r="H43" s="4" t="s">
        <v>5</v>
      </c>
      <c r="I43" s="4" t="s">
        <v>6</v>
      </c>
      <c r="J43" s="4" t="s">
        <v>265</v>
      </c>
      <c r="K43" s="4" t="s">
        <v>312</v>
      </c>
      <c r="L43" s="5">
        <v>371476.53</v>
      </c>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c r="ALO43" s="1"/>
      <c r="ALP43" s="1"/>
      <c r="ALQ43" s="1"/>
      <c r="ALR43" s="1"/>
      <c r="ALS43" s="1"/>
      <c r="ALT43" s="1"/>
      <c r="ALU43" s="1"/>
      <c r="ALV43" s="1"/>
      <c r="ALW43" s="1"/>
      <c r="ALX43" s="1"/>
      <c r="ALY43" s="1"/>
      <c r="ALZ43" s="1"/>
      <c r="AMA43" s="1"/>
      <c r="AMB43" s="1"/>
      <c r="AMC43" s="1"/>
      <c r="AMD43" s="1"/>
      <c r="AME43" s="1"/>
      <c r="AMF43" s="1"/>
      <c r="AMG43" s="1"/>
      <c r="AMH43" s="1"/>
      <c r="AMI43" s="1"/>
      <c r="AMJ43" s="1"/>
      <c r="AMK43" s="1"/>
      <c r="AML43" s="1"/>
      <c r="AMM43" s="1"/>
      <c r="AMN43" s="1"/>
      <c r="AMO43" s="1"/>
      <c r="AMP43" s="1"/>
      <c r="AMQ43" s="1"/>
      <c r="AMR43" s="1"/>
      <c r="AMS43" s="1"/>
      <c r="AMT43" s="1"/>
      <c r="AMU43" s="1"/>
      <c r="AMV43" s="1"/>
      <c r="AMW43" s="1"/>
      <c r="AMX43" s="1"/>
      <c r="AMY43" s="1"/>
      <c r="AMZ43" s="1"/>
      <c r="ANA43" s="1"/>
      <c r="ANB43" s="1"/>
      <c r="ANC43" s="1"/>
      <c r="AND43" s="1"/>
      <c r="ANE43" s="1"/>
      <c r="ANF43" s="1"/>
      <c r="ANG43" s="1"/>
      <c r="ANH43" s="1"/>
      <c r="ANI43" s="1"/>
      <c r="ANJ43" s="1"/>
      <c r="ANK43" s="1"/>
      <c r="ANL43" s="1"/>
      <c r="ANM43" s="1"/>
      <c r="ANN43" s="1"/>
      <c r="ANO43" s="1"/>
      <c r="ANP43" s="1"/>
      <c r="ANQ43" s="1"/>
      <c r="ANR43" s="1"/>
      <c r="ANS43" s="1"/>
      <c r="ANT43" s="1"/>
      <c r="ANU43" s="1"/>
      <c r="ANV43" s="1"/>
      <c r="ANW43" s="1"/>
      <c r="ANX43" s="1"/>
      <c r="ANY43" s="1"/>
      <c r="ANZ43" s="1"/>
      <c r="AOA43" s="1"/>
      <c r="AOB43" s="1"/>
      <c r="AOC43" s="1"/>
      <c r="AOD43" s="1"/>
      <c r="AOE43" s="1"/>
      <c r="AOF43" s="1"/>
      <c r="AOG43" s="1"/>
      <c r="AOH43" s="1"/>
      <c r="AOI43" s="1"/>
      <c r="AOJ43" s="1"/>
      <c r="AOK43" s="1"/>
      <c r="AOL43" s="1"/>
      <c r="AOM43" s="1"/>
      <c r="AON43" s="1"/>
      <c r="AOO43" s="1"/>
      <c r="AOP43" s="1"/>
      <c r="AOQ43" s="1"/>
      <c r="AOR43" s="1"/>
      <c r="AOS43" s="1"/>
      <c r="AOT43" s="1"/>
      <c r="AOU43" s="1"/>
      <c r="AOV43" s="1"/>
      <c r="AOW43" s="1"/>
      <c r="AOX43" s="1"/>
      <c r="AOY43" s="1"/>
      <c r="AOZ43" s="1"/>
      <c r="APA43" s="1"/>
      <c r="APB43" s="1"/>
      <c r="APC43" s="1"/>
      <c r="APD43" s="1"/>
      <c r="APE43" s="1"/>
      <c r="APF43" s="1"/>
      <c r="APG43" s="1"/>
      <c r="APH43" s="1"/>
      <c r="API43" s="1"/>
      <c r="APJ43" s="1"/>
      <c r="APK43" s="1"/>
      <c r="APL43" s="1"/>
      <c r="APM43" s="1"/>
      <c r="APN43" s="1"/>
      <c r="APO43" s="1"/>
      <c r="APP43" s="1"/>
      <c r="APQ43" s="1"/>
      <c r="APR43" s="1"/>
      <c r="APS43" s="1"/>
      <c r="APT43" s="1"/>
      <c r="APU43" s="1"/>
      <c r="APV43" s="1"/>
      <c r="APW43" s="1"/>
      <c r="APX43" s="1"/>
      <c r="APY43" s="1"/>
      <c r="APZ43" s="1"/>
      <c r="AQA43" s="1"/>
      <c r="AQB43" s="1"/>
      <c r="AQC43" s="1"/>
      <c r="AQD43" s="1"/>
      <c r="AQE43" s="1"/>
      <c r="AQF43" s="1"/>
      <c r="AQG43" s="1"/>
      <c r="AQH43" s="1"/>
      <c r="AQI43" s="1"/>
      <c r="AQJ43" s="1"/>
      <c r="AQK43" s="1"/>
      <c r="AQL43" s="1"/>
      <c r="AQM43" s="1"/>
      <c r="AQN43" s="1"/>
      <c r="AQO43" s="1"/>
      <c r="AQP43" s="1"/>
      <c r="AQQ43" s="1"/>
      <c r="AQR43" s="1"/>
      <c r="AQS43" s="1"/>
      <c r="AQT43" s="1"/>
      <c r="AQU43" s="1"/>
      <c r="AQV43" s="1"/>
      <c r="AQW43" s="1"/>
      <c r="AQX43" s="1"/>
      <c r="AQY43" s="1"/>
      <c r="AQZ43" s="1"/>
      <c r="ARA43" s="1"/>
      <c r="ARB43" s="1"/>
      <c r="ARC43" s="1"/>
      <c r="ARD43" s="1"/>
      <c r="ARE43" s="1"/>
      <c r="ARF43" s="1"/>
      <c r="ARG43" s="1"/>
      <c r="ARH43" s="1"/>
      <c r="ARI43" s="1"/>
      <c r="ARJ43" s="1"/>
      <c r="ARK43" s="1"/>
      <c r="ARL43" s="1"/>
      <c r="ARM43" s="1"/>
      <c r="ARN43" s="1"/>
      <c r="ARO43" s="1"/>
      <c r="ARP43" s="1"/>
      <c r="ARQ43" s="1"/>
      <c r="ARR43" s="1"/>
      <c r="ARS43" s="1"/>
      <c r="ART43" s="1"/>
      <c r="ARU43" s="1"/>
      <c r="ARV43" s="1"/>
      <c r="ARW43" s="1"/>
      <c r="ARX43" s="1"/>
      <c r="ARY43" s="1"/>
      <c r="ARZ43" s="1"/>
      <c r="ASA43" s="1"/>
      <c r="ASB43" s="1"/>
      <c r="ASC43" s="1"/>
      <c r="ASD43" s="1"/>
      <c r="ASE43" s="1"/>
      <c r="ASF43" s="1"/>
      <c r="ASG43" s="1"/>
      <c r="ASH43" s="1"/>
      <c r="ASI43" s="1"/>
      <c r="ASJ43" s="1"/>
      <c r="ASK43" s="1"/>
      <c r="ASL43" s="1"/>
      <c r="ASM43" s="1"/>
      <c r="ASN43" s="1"/>
      <c r="ASO43" s="1"/>
      <c r="ASP43" s="1"/>
      <c r="ASQ43" s="1"/>
      <c r="ASR43" s="1"/>
      <c r="ASS43" s="1"/>
      <c r="AST43" s="1"/>
      <c r="ASU43" s="1"/>
      <c r="ASV43" s="1"/>
      <c r="ASW43" s="1"/>
      <c r="ASX43" s="1"/>
      <c r="ASY43" s="1"/>
      <c r="ASZ43" s="1"/>
      <c r="ATA43" s="1"/>
      <c r="ATB43" s="1"/>
      <c r="ATC43" s="1"/>
      <c r="ATD43" s="1"/>
      <c r="ATE43" s="1"/>
      <c r="ATF43" s="1"/>
      <c r="ATG43" s="1"/>
      <c r="ATH43" s="1"/>
      <c r="ATI43" s="1"/>
      <c r="ATJ43" s="1"/>
      <c r="ATK43" s="1"/>
      <c r="ATL43" s="1"/>
      <c r="ATM43" s="1"/>
      <c r="ATN43" s="1"/>
      <c r="ATO43" s="1"/>
      <c r="ATP43" s="1"/>
      <c r="ATQ43" s="1"/>
      <c r="ATR43" s="1"/>
      <c r="ATS43" s="1"/>
      <c r="ATT43" s="1"/>
      <c r="ATU43" s="1"/>
      <c r="ATV43" s="1"/>
      <c r="ATW43" s="1"/>
      <c r="ATX43" s="1"/>
      <c r="ATY43" s="1"/>
      <c r="ATZ43" s="1"/>
      <c r="AUA43" s="1"/>
      <c r="AUB43" s="1"/>
      <c r="AUC43" s="1"/>
      <c r="AUD43" s="1"/>
      <c r="AUE43" s="1"/>
      <c r="AUF43" s="1"/>
      <c r="AUG43" s="1"/>
      <c r="AUH43" s="1"/>
      <c r="AUI43" s="1"/>
      <c r="AUJ43" s="1"/>
      <c r="AUK43" s="1"/>
      <c r="AUL43" s="1"/>
      <c r="AUM43" s="1"/>
      <c r="AUN43" s="1"/>
      <c r="AUO43" s="1"/>
      <c r="AUP43" s="1"/>
      <c r="AUQ43" s="1"/>
      <c r="AUR43" s="1"/>
      <c r="AUS43" s="1"/>
      <c r="AUT43" s="1"/>
      <c r="AUU43" s="1"/>
      <c r="AUV43" s="1"/>
      <c r="AUW43" s="1"/>
      <c r="AUX43" s="1"/>
      <c r="AUY43" s="1"/>
      <c r="AUZ43" s="1"/>
      <c r="AVA43" s="1"/>
      <c r="AVB43" s="1"/>
      <c r="AVC43" s="1"/>
      <c r="AVD43" s="1"/>
      <c r="AVE43" s="1"/>
      <c r="AVF43" s="1"/>
      <c r="AVG43" s="1"/>
      <c r="AVH43" s="1"/>
      <c r="AVI43" s="1"/>
      <c r="AVJ43" s="1"/>
      <c r="AVK43" s="1"/>
      <c r="AVL43" s="1"/>
      <c r="AVM43" s="1"/>
      <c r="AVN43" s="1"/>
      <c r="AVO43" s="1"/>
      <c r="AVP43" s="1"/>
      <c r="AVQ43" s="1"/>
      <c r="AVR43" s="1"/>
      <c r="AVS43" s="1"/>
      <c r="AVT43" s="1"/>
      <c r="AVU43" s="1"/>
      <c r="AVV43" s="1"/>
      <c r="AVW43" s="1"/>
      <c r="AVX43" s="1"/>
      <c r="AVY43" s="1"/>
      <c r="AVZ43" s="1"/>
      <c r="AWA43" s="1"/>
      <c r="AWB43" s="1"/>
      <c r="AWC43" s="1"/>
      <c r="AWD43" s="1"/>
      <c r="AWE43" s="1"/>
      <c r="AWF43" s="1"/>
      <c r="AWG43" s="1"/>
      <c r="AWH43" s="1"/>
      <c r="AWI43" s="1"/>
      <c r="AWJ43" s="1"/>
      <c r="AWK43" s="1"/>
      <c r="AWL43" s="1"/>
      <c r="AWM43" s="1"/>
      <c r="AWN43" s="1"/>
      <c r="AWO43" s="1"/>
      <c r="AWP43" s="1"/>
      <c r="AWQ43" s="1"/>
      <c r="AWR43" s="1"/>
      <c r="AWS43" s="1"/>
      <c r="AWT43" s="1"/>
      <c r="AWU43" s="1"/>
      <c r="AWV43" s="1"/>
      <c r="AWW43" s="1"/>
      <c r="AWX43" s="1"/>
      <c r="AWY43" s="1"/>
      <c r="AWZ43" s="1"/>
      <c r="AXA43" s="1"/>
      <c r="AXB43" s="1"/>
      <c r="AXC43" s="1"/>
      <c r="AXD43" s="1"/>
      <c r="AXE43" s="1"/>
      <c r="AXF43" s="1"/>
      <c r="AXG43" s="1"/>
      <c r="AXH43" s="1"/>
      <c r="AXI43" s="1"/>
      <c r="AXJ43" s="1"/>
      <c r="AXK43" s="1"/>
      <c r="AXL43" s="1"/>
      <c r="AXM43" s="1"/>
      <c r="AXN43" s="1"/>
      <c r="AXO43" s="1"/>
      <c r="AXP43" s="1"/>
      <c r="AXQ43" s="1"/>
      <c r="AXR43" s="1"/>
      <c r="AXS43" s="1"/>
      <c r="AXT43" s="1"/>
      <c r="AXU43" s="1"/>
      <c r="AXV43" s="1"/>
      <c r="AXW43" s="1"/>
      <c r="AXX43" s="1"/>
      <c r="AXY43" s="1"/>
      <c r="AXZ43" s="1"/>
      <c r="AYA43" s="1"/>
      <c r="AYB43" s="1"/>
      <c r="AYC43" s="1"/>
      <c r="AYD43" s="1"/>
      <c r="AYE43" s="1"/>
      <c r="AYF43" s="1"/>
      <c r="AYG43" s="1"/>
      <c r="AYH43" s="1"/>
      <c r="AYI43" s="1"/>
      <c r="AYJ43" s="1"/>
      <c r="AYK43" s="1"/>
      <c r="AYL43" s="1"/>
      <c r="AYM43" s="1"/>
      <c r="AYN43" s="1"/>
      <c r="AYO43" s="1"/>
      <c r="AYP43" s="1"/>
      <c r="AYQ43" s="1"/>
      <c r="AYR43" s="1"/>
      <c r="AYS43" s="1"/>
      <c r="AYT43" s="1"/>
      <c r="AYU43" s="1"/>
      <c r="AYV43" s="1"/>
      <c r="AYW43" s="1"/>
      <c r="AYX43" s="1"/>
      <c r="AYY43" s="1"/>
      <c r="AYZ43" s="1"/>
      <c r="AZA43" s="1"/>
      <c r="AZB43" s="1"/>
      <c r="AZC43" s="1"/>
      <c r="AZD43" s="1"/>
      <c r="AZE43" s="1"/>
      <c r="AZF43" s="1"/>
      <c r="AZG43" s="1"/>
      <c r="AZH43" s="1"/>
      <c r="AZI43" s="1"/>
      <c r="AZJ43" s="1"/>
      <c r="AZK43" s="1"/>
      <c r="AZL43" s="1"/>
      <c r="AZM43" s="1"/>
      <c r="AZN43" s="1"/>
      <c r="AZO43" s="1"/>
      <c r="AZP43" s="1"/>
      <c r="AZQ43" s="1"/>
      <c r="AZR43" s="1"/>
      <c r="AZS43" s="1"/>
      <c r="AZT43" s="1"/>
      <c r="AZU43" s="1"/>
      <c r="AZV43" s="1"/>
      <c r="AZW43" s="1"/>
      <c r="AZX43" s="1"/>
      <c r="AZY43" s="1"/>
      <c r="AZZ43" s="1"/>
      <c r="BAA43" s="1"/>
      <c r="BAB43" s="1"/>
      <c r="BAC43" s="1"/>
      <c r="BAD43" s="1"/>
      <c r="BAE43" s="1"/>
      <c r="BAF43" s="1"/>
      <c r="BAG43" s="1"/>
      <c r="BAH43" s="1"/>
      <c r="BAI43" s="1"/>
      <c r="BAJ43" s="1"/>
      <c r="BAK43" s="1"/>
      <c r="BAL43" s="1"/>
      <c r="BAM43" s="1"/>
      <c r="BAN43" s="1"/>
      <c r="BAO43" s="1"/>
      <c r="BAP43" s="1"/>
      <c r="BAQ43" s="1"/>
      <c r="BAR43" s="1"/>
      <c r="BAS43" s="1"/>
      <c r="BAT43" s="1"/>
      <c r="BAU43" s="1"/>
      <c r="BAV43" s="1"/>
      <c r="BAW43" s="1"/>
      <c r="BAX43" s="1"/>
      <c r="BAY43" s="1"/>
      <c r="BAZ43" s="1"/>
      <c r="BBA43" s="1"/>
      <c r="BBB43" s="1"/>
      <c r="BBC43" s="1"/>
      <c r="BBD43" s="1"/>
      <c r="BBE43" s="1"/>
      <c r="BBF43" s="1"/>
      <c r="BBG43" s="1"/>
      <c r="BBH43" s="1"/>
      <c r="BBI43" s="1"/>
      <c r="BBJ43" s="1"/>
      <c r="BBK43" s="1"/>
      <c r="BBL43" s="1"/>
      <c r="BBM43" s="1"/>
      <c r="BBN43" s="1"/>
      <c r="BBO43" s="1"/>
      <c r="BBP43" s="1"/>
      <c r="BBQ43" s="1"/>
      <c r="BBR43" s="1"/>
      <c r="BBS43" s="1"/>
      <c r="BBT43" s="1"/>
      <c r="BBU43" s="1"/>
      <c r="BBV43" s="1"/>
      <c r="BBW43" s="1"/>
      <c r="BBX43" s="1"/>
      <c r="BBY43" s="1"/>
      <c r="BBZ43" s="1"/>
      <c r="BCA43" s="1"/>
      <c r="BCB43" s="1"/>
      <c r="BCC43" s="1"/>
      <c r="BCD43" s="1"/>
      <c r="BCE43" s="1"/>
      <c r="BCF43" s="1"/>
      <c r="BCG43" s="1"/>
    </row>
    <row r="44" spans="1:1437" ht="30" customHeight="1" x14ac:dyDescent="0.25">
      <c r="A44" s="151"/>
      <c r="B44" s="13">
        <v>42</v>
      </c>
      <c r="C44" s="3" t="s">
        <v>237</v>
      </c>
      <c r="D44" s="3" t="s">
        <v>266</v>
      </c>
      <c r="E44" s="4" t="s">
        <v>267</v>
      </c>
      <c r="F44" s="4" t="s">
        <v>268</v>
      </c>
      <c r="G44" s="4" t="s">
        <v>269</v>
      </c>
      <c r="H44" s="4" t="s">
        <v>5</v>
      </c>
      <c r="I44" s="4" t="s">
        <v>6</v>
      </c>
      <c r="J44" s="4" t="s">
        <v>270</v>
      </c>
      <c r="K44" s="4" t="s">
        <v>322</v>
      </c>
      <c r="L44" s="5">
        <v>294774.57</v>
      </c>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c r="ALO44" s="1"/>
      <c r="ALP44" s="1"/>
      <c r="ALQ44" s="1"/>
      <c r="ALR44" s="1"/>
      <c r="ALS44" s="1"/>
      <c r="ALT44" s="1"/>
      <c r="ALU44" s="1"/>
      <c r="ALV44" s="1"/>
      <c r="ALW44" s="1"/>
      <c r="ALX44" s="1"/>
      <c r="ALY44" s="1"/>
      <c r="ALZ44" s="1"/>
      <c r="AMA44" s="1"/>
      <c r="AMB44" s="1"/>
      <c r="AMC44" s="1"/>
      <c r="AMD44" s="1"/>
      <c r="AME44" s="1"/>
      <c r="AMF44" s="1"/>
      <c r="AMG44" s="1"/>
      <c r="AMH44" s="1"/>
      <c r="AMI44" s="1"/>
      <c r="AMJ44" s="1"/>
      <c r="AMK44" s="1"/>
      <c r="AML44" s="1"/>
      <c r="AMM44" s="1"/>
      <c r="AMN44" s="1"/>
      <c r="AMO44" s="1"/>
      <c r="AMP44" s="1"/>
      <c r="AMQ44" s="1"/>
      <c r="AMR44" s="1"/>
      <c r="AMS44" s="1"/>
      <c r="AMT44" s="1"/>
      <c r="AMU44" s="1"/>
      <c r="AMV44" s="1"/>
      <c r="AMW44" s="1"/>
      <c r="AMX44" s="1"/>
      <c r="AMY44" s="1"/>
      <c r="AMZ44" s="1"/>
      <c r="ANA44" s="1"/>
      <c r="ANB44" s="1"/>
      <c r="ANC44" s="1"/>
      <c r="AND44" s="1"/>
      <c r="ANE44" s="1"/>
      <c r="ANF44" s="1"/>
      <c r="ANG44" s="1"/>
      <c r="ANH44" s="1"/>
      <c r="ANI44" s="1"/>
      <c r="ANJ44" s="1"/>
      <c r="ANK44" s="1"/>
      <c r="ANL44" s="1"/>
      <c r="ANM44" s="1"/>
      <c r="ANN44" s="1"/>
      <c r="ANO44" s="1"/>
      <c r="ANP44" s="1"/>
      <c r="ANQ44" s="1"/>
      <c r="ANR44" s="1"/>
      <c r="ANS44" s="1"/>
      <c r="ANT44" s="1"/>
      <c r="ANU44" s="1"/>
      <c r="ANV44" s="1"/>
      <c r="ANW44" s="1"/>
      <c r="ANX44" s="1"/>
      <c r="ANY44" s="1"/>
      <c r="ANZ44" s="1"/>
      <c r="AOA44" s="1"/>
      <c r="AOB44" s="1"/>
      <c r="AOC44" s="1"/>
      <c r="AOD44" s="1"/>
      <c r="AOE44" s="1"/>
      <c r="AOF44" s="1"/>
      <c r="AOG44" s="1"/>
      <c r="AOH44" s="1"/>
      <c r="AOI44" s="1"/>
      <c r="AOJ44" s="1"/>
      <c r="AOK44" s="1"/>
      <c r="AOL44" s="1"/>
      <c r="AOM44" s="1"/>
      <c r="AON44" s="1"/>
      <c r="AOO44" s="1"/>
      <c r="AOP44" s="1"/>
      <c r="AOQ44" s="1"/>
      <c r="AOR44" s="1"/>
      <c r="AOS44" s="1"/>
      <c r="AOT44" s="1"/>
      <c r="AOU44" s="1"/>
      <c r="AOV44" s="1"/>
      <c r="AOW44" s="1"/>
      <c r="AOX44" s="1"/>
      <c r="AOY44" s="1"/>
      <c r="AOZ44" s="1"/>
      <c r="APA44" s="1"/>
      <c r="APB44" s="1"/>
      <c r="APC44" s="1"/>
      <c r="APD44" s="1"/>
      <c r="APE44" s="1"/>
      <c r="APF44" s="1"/>
      <c r="APG44" s="1"/>
      <c r="APH44" s="1"/>
      <c r="API44" s="1"/>
      <c r="APJ44" s="1"/>
      <c r="APK44" s="1"/>
      <c r="APL44" s="1"/>
      <c r="APM44" s="1"/>
      <c r="APN44" s="1"/>
      <c r="APO44" s="1"/>
      <c r="APP44" s="1"/>
      <c r="APQ44" s="1"/>
      <c r="APR44" s="1"/>
      <c r="APS44" s="1"/>
      <c r="APT44" s="1"/>
      <c r="APU44" s="1"/>
      <c r="APV44" s="1"/>
      <c r="APW44" s="1"/>
      <c r="APX44" s="1"/>
      <c r="APY44" s="1"/>
      <c r="APZ44" s="1"/>
      <c r="AQA44" s="1"/>
      <c r="AQB44" s="1"/>
      <c r="AQC44" s="1"/>
      <c r="AQD44" s="1"/>
      <c r="AQE44" s="1"/>
      <c r="AQF44" s="1"/>
      <c r="AQG44" s="1"/>
      <c r="AQH44" s="1"/>
      <c r="AQI44" s="1"/>
      <c r="AQJ44" s="1"/>
      <c r="AQK44" s="1"/>
      <c r="AQL44" s="1"/>
      <c r="AQM44" s="1"/>
      <c r="AQN44" s="1"/>
      <c r="AQO44" s="1"/>
      <c r="AQP44" s="1"/>
      <c r="AQQ44" s="1"/>
      <c r="AQR44" s="1"/>
      <c r="AQS44" s="1"/>
      <c r="AQT44" s="1"/>
      <c r="AQU44" s="1"/>
      <c r="AQV44" s="1"/>
      <c r="AQW44" s="1"/>
      <c r="AQX44" s="1"/>
      <c r="AQY44" s="1"/>
      <c r="AQZ44" s="1"/>
      <c r="ARA44" s="1"/>
      <c r="ARB44" s="1"/>
      <c r="ARC44" s="1"/>
      <c r="ARD44" s="1"/>
      <c r="ARE44" s="1"/>
      <c r="ARF44" s="1"/>
      <c r="ARG44" s="1"/>
      <c r="ARH44" s="1"/>
      <c r="ARI44" s="1"/>
      <c r="ARJ44" s="1"/>
      <c r="ARK44" s="1"/>
      <c r="ARL44" s="1"/>
      <c r="ARM44" s="1"/>
      <c r="ARN44" s="1"/>
      <c r="ARO44" s="1"/>
      <c r="ARP44" s="1"/>
      <c r="ARQ44" s="1"/>
      <c r="ARR44" s="1"/>
      <c r="ARS44" s="1"/>
      <c r="ART44" s="1"/>
      <c r="ARU44" s="1"/>
      <c r="ARV44" s="1"/>
      <c r="ARW44" s="1"/>
      <c r="ARX44" s="1"/>
      <c r="ARY44" s="1"/>
      <c r="ARZ44" s="1"/>
      <c r="ASA44" s="1"/>
      <c r="ASB44" s="1"/>
      <c r="ASC44" s="1"/>
      <c r="ASD44" s="1"/>
      <c r="ASE44" s="1"/>
      <c r="ASF44" s="1"/>
      <c r="ASG44" s="1"/>
      <c r="ASH44" s="1"/>
      <c r="ASI44" s="1"/>
      <c r="ASJ44" s="1"/>
      <c r="ASK44" s="1"/>
      <c r="ASL44" s="1"/>
      <c r="ASM44" s="1"/>
      <c r="ASN44" s="1"/>
      <c r="ASO44" s="1"/>
      <c r="ASP44" s="1"/>
      <c r="ASQ44" s="1"/>
      <c r="ASR44" s="1"/>
      <c r="ASS44" s="1"/>
      <c r="AST44" s="1"/>
      <c r="ASU44" s="1"/>
      <c r="ASV44" s="1"/>
      <c r="ASW44" s="1"/>
      <c r="ASX44" s="1"/>
      <c r="ASY44" s="1"/>
      <c r="ASZ44" s="1"/>
      <c r="ATA44" s="1"/>
      <c r="ATB44" s="1"/>
      <c r="ATC44" s="1"/>
      <c r="ATD44" s="1"/>
      <c r="ATE44" s="1"/>
      <c r="ATF44" s="1"/>
      <c r="ATG44" s="1"/>
      <c r="ATH44" s="1"/>
      <c r="ATI44" s="1"/>
      <c r="ATJ44" s="1"/>
      <c r="ATK44" s="1"/>
      <c r="ATL44" s="1"/>
      <c r="ATM44" s="1"/>
      <c r="ATN44" s="1"/>
      <c r="ATO44" s="1"/>
      <c r="ATP44" s="1"/>
      <c r="ATQ44" s="1"/>
      <c r="ATR44" s="1"/>
      <c r="ATS44" s="1"/>
      <c r="ATT44" s="1"/>
      <c r="ATU44" s="1"/>
      <c r="ATV44" s="1"/>
      <c r="ATW44" s="1"/>
      <c r="ATX44" s="1"/>
      <c r="ATY44" s="1"/>
      <c r="ATZ44" s="1"/>
      <c r="AUA44" s="1"/>
      <c r="AUB44" s="1"/>
      <c r="AUC44" s="1"/>
      <c r="AUD44" s="1"/>
      <c r="AUE44" s="1"/>
      <c r="AUF44" s="1"/>
      <c r="AUG44" s="1"/>
      <c r="AUH44" s="1"/>
      <c r="AUI44" s="1"/>
      <c r="AUJ44" s="1"/>
      <c r="AUK44" s="1"/>
      <c r="AUL44" s="1"/>
      <c r="AUM44" s="1"/>
      <c r="AUN44" s="1"/>
      <c r="AUO44" s="1"/>
      <c r="AUP44" s="1"/>
      <c r="AUQ44" s="1"/>
      <c r="AUR44" s="1"/>
      <c r="AUS44" s="1"/>
      <c r="AUT44" s="1"/>
      <c r="AUU44" s="1"/>
      <c r="AUV44" s="1"/>
      <c r="AUW44" s="1"/>
      <c r="AUX44" s="1"/>
      <c r="AUY44" s="1"/>
      <c r="AUZ44" s="1"/>
      <c r="AVA44" s="1"/>
      <c r="AVB44" s="1"/>
      <c r="AVC44" s="1"/>
      <c r="AVD44" s="1"/>
      <c r="AVE44" s="1"/>
      <c r="AVF44" s="1"/>
      <c r="AVG44" s="1"/>
      <c r="AVH44" s="1"/>
      <c r="AVI44" s="1"/>
      <c r="AVJ44" s="1"/>
      <c r="AVK44" s="1"/>
      <c r="AVL44" s="1"/>
      <c r="AVM44" s="1"/>
      <c r="AVN44" s="1"/>
      <c r="AVO44" s="1"/>
      <c r="AVP44" s="1"/>
      <c r="AVQ44" s="1"/>
      <c r="AVR44" s="1"/>
      <c r="AVS44" s="1"/>
      <c r="AVT44" s="1"/>
      <c r="AVU44" s="1"/>
      <c r="AVV44" s="1"/>
      <c r="AVW44" s="1"/>
      <c r="AVX44" s="1"/>
      <c r="AVY44" s="1"/>
      <c r="AVZ44" s="1"/>
      <c r="AWA44" s="1"/>
      <c r="AWB44" s="1"/>
      <c r="AWC44" s="1"/>
      <c r="AWD44" s="1"/>
      <c r="AWE44" s="1"/>
      <c r="AWF44" s="1"/>
      <c r="AWG44" s="1"/>
      <c r="AWH44" s="1"/>
      <c r="AWI44" s="1"/>
      <c r="AWJ44" s="1"/>
      <c r="AWK44" s="1"/>
      <c r="AWL44" s="1"/>
      <c r="AWM44" s="1"/>
      <c r="AWN44" s="1"/>
      <c r="AWO44" s="1"/>
      <c r="AWP44" s="1"/>
      <c r="AWQ44" s="1"/>
      <c r="AWR44" s="1"/>
      <c r="AWS44" s="1"/>
      <c r="AWT44" s="1"/>
      <c r="AWU44" s="1"/>
      <c r="AWV44" s="1"/>
      <c r="AWW44" s="1"/>
      <c r="AWX44" s="1"/>
      <c r="AWY44" s="1"/>
      <c r="AWZ44" s="1"/>
      <c r="AXA44" s="1"/>
      <c r="AXB44" s="1"/>
      <c r="AXC44" s="1"/>
      <c r="AXD44" s="1"/>
      <c r="AXE44" s="1"/>
      <c r="AXF44" s="1"/>
      <c r="AXG44" s="1"/>
      <c r="AXH44" s="1"/>
      <c r="AXI44" s="1"/>
      <c r="AXJ44" s="1"/>
      <c r="AXK44" s="1"/>
      <c r="AXL44" s="1"/>
      <c r="AXM44" s="1"/>
      <c r="AXN44" s="1"/>
      <c r="AXO44" s="1"/>
      <c r="AXP44" s="1"/>
      <c r="AXQ44" s="1"/>
      <c r="AXR44" s="1"/>
      <c r="AXS44" s="1"/>
      <c r="AXT44" s="1"/>
      <c r="AXU44" s="1"/>
      <c r="AXV44" s="1"/>
      <c r="AXW44" s="1"/>
      <c r="AXX44" s="1"/>
      <c r="AXY44" s="1"/>
      <c r="AXZ44" s="1"/>
      <c r="AYA44" s="1"/>
      <c r="AYB44" s="1"/>
      <c r="AYC44" s="1"/>
      <c r="AYD44" s="1"/>
      <c r="AYE44" s="1"/>
      <c r="AYF44" s="1"/>
      <c r="AYG44" s="1"/>
      <c r="AYH44" s="1"/>
      <c r="AYI44" s="1"/>
      <c r="AYJ44" s="1"/>
      <c r="AYK44" s="1"/>
      <c r="AYL44" s="1"/>
      <c r="AYM44" s="1"/>
      <c r="AYN44" s="1"/>
      <c r="AYO44" s="1"/>
      <c r="AYP44" s="1"/>
      <c r="AYQ44" s="1"/>
      <c r="AYR44" s="1"/>
      <c r="AYS44" s="1"/>
      <c r="AYT44" s="1"/>
      <c r="AYU44" s="1"/>
      <c r="AYV44" s="1"/>
      <c r="AYW44" s="1"/>
      <c r="AYX44" s="1"/>
      <c r="AYY44" s="1"/>
      <c r="AYZ44" s="1"/>
      <c r="AZA44" s="1"/>
      <c r="AZB44" s="1"/>
      <c r="AZC44" s="1"/>
      <c r="AZD44" s="1"/>
      <c r="AZE44" s="1"/>
      <c r="AZF44" s="1"/>
      <c r="AZG44" s="1"/>
      <c r="AZH44" s="1"/>
      <c r="AZI44" s="1"/>
      <c r="AZJ44" s="1"/>
      <c r="AZK44" s="1"/>
      <c r="AZL44" s="1"/>
      <c r="AZM44" s="1"/>
      <c r="AZN44" s="1"/>
      <c r="AZO44" s="1"/>
      <c r="AZP44" s="1"/>
      <c r="AZQ44" s="1"/>
      <c r="AZR44" s="1"/>
      <c r="AZS44" s="1"/>
      <c r="AZT44" s="1"/>
      <c r="AZU44" s="1"/>
      <c r="AZV44" s="1"/>
      <c r="AZW44" s="1"/>
      <c r="AZX44" s="1"/>
      <c r="AZY44" s="1"/>
      <c r="AZZ44" s="1"/>
      <c r="BAA44" s="1"/>
      <c r="BAB44" s="1"/>
      <c r="BAC44" s="1"/>
      <c r="BAD44" s="1"/>
      <c r="BAE44" s="1"/>
      <c r="BAF44" s="1"/>
      <c r="BAG44" s="1"/>
      <c r="BAH44" s="1"/>
      <c r="BAI44" s="1"/>
      <c r="BAJ44" s="1"/>
      <c r="BAK44" s="1"/>
      <c r="BAL44" s="1"/>
      <c r="BAM44" s="1"/>
      <c r="BAN44" s="1"/>
      <c r="BAO44" s="1"/>
      <c r="BAP44" s="1"/>
      <c r="BAQ44" s="1"/>
      <c r="BAR44" s="1"/>
      <c r="BAS44" s="1"/>
      <c r="BAT44" s="1"/>
      <c r="BAU44" s="1"/>
      <c r="BAV44" s="1"/>
      <c r="BAW44" s="1"/>
      <c r="BAX44" s="1"/>
      <c r="BAY44" s="1"/>
      <c r="BAZ44" s="1"/>
      <c r="BBA44" s="1"/>
      <c r="BBB44" s="1"/>
      <c r="BBC44" s="1"/>
      <c r="BBD44" s="1"/>
      <c r="BBE44" s="1"/>
      <c r="BBF44" s="1"/>
      <c r="BBG44" s="1"/>
      <c r="BBH44" s="1"/>
      <c r="BBI44" s="1"/>
      <c r="BBJ44" s="1"/>
      <c r="BBK44" s="1"/>
      <c r="BBL44" s="1"/>
      <c r="BBM44" s="1"/>
      <c r="BBN44" s="1"/>
      <c r="BBO44" s="1"/>
      <c r="BBP44" s="1"/>
      <c r="BBQ44" s="1"/>
      <c r="BBR44" s="1"/>
      <c r="BBS44" s="1"/>
      <c r="BBT44" s="1"/>
      <c r="BBU44" s="1"/>
      <c r="BBV44" s="1"/>
      <c r="BBW44" s="1"/>
      <c r="BBX44" s="1"/>
      <c r="BBY44" s="1"/>
      <c r="BBZ44" s="1"/>
      <c r="BCA44" s="1"/>
      <c r="BCB44" s="1"/>
      <c r="BCC44" s="1"/>
      <c r="BCD44" s="1"/>
      <c r="BCE44" s="1"/>
      <c r="BCF44" s="1"/>
      <c r="BCG44" s="1"/>
    </row>
    <row r="45" spans="1:1437" ht="64.5" thickBot="1" x14ac:dyDescent="0.3">
      <c r="A45" s="151"/>
      <c r="B45" s="13">
        <v>43</v>
      </c>
      <c r="C45" s="3" t="s">
        <v>237</v>
      </c>
      <c r="D45" s="3" t="s">
        <v>271</v>
      </c>
      <c r="E45" s="4" t="s">
        <v>272</v>
      </c>
      <c r="F45" s="4" t="s">
        <v>273</v>
      </c>
      <c r="G45" s="4" t="s">
        <v>103</v>
      </c>
      <c r="H45" s="4" t="s">
        <v>5</v>
      </c>
      <c r="I45" s="4" t="s">
        <v>6</v>
      </c>
      <c r="J45" s="4" t="s">
        <v>119</v>
      </c>
      <c r="K45" s="4" t="s">
        <v>325</v>
      </c>
      <c r="L45" s="5">
        <v>17189.96</v>
      </c>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c r="AMK45" s="1"/>
      <c r="AML45" s="1"/>
      <c r="AMM45" s="1"/>
      <c r="AMN45" s="1"/>
      <c r="AMO45" s="1"/>
      <c r="AMP45" s="1"/>
      <c r="AMQ45" s="1"/>
      <c r="AMR45" s="1"/>
      <c r="AMS45" s="1"/>
      <c r="AMT45" s="1"/>
      <c r="AMU45" s="1"/>
      <c r="AMV45" s="1"/>
      <c r="AMW45" s="1"/>
      <c r="AMX45" s="1"/>
      <c r="AMY45" s="1"/>
      <c r="AMZ45" s="1"/>
      <c r="ANA45" s="1"/>
      <c r="ANB45" s="1"/>
      <c r="ANC45" s="1"/>
      <c r="AND45" s="1"/>
      <c r="ANE45" s="1"/>
      <c r="ANF45" s="1"/>
      <c r="ANG45" s="1"/>
      <c r="ANH45" s="1"/>
      <c r="ANI45" s="1"/>
      <c r="ANJ45" s="1"/>
      <c r="ANK45" s="1"/>
      <c r="ANL45" s="1"/>
      <c r="ANM45" s="1"/>
      <c r="ANN45" s="1"/>
      <c r="ANO45" s="1"/>
      <c r="ANP45" s="1"/>
      <c r="ANQ45" s="1"/>
      <c r="ANR45" s="1"/>
      <c r="ANS45" s="1"/>
      <c r="ANT45" s="1"/>
      <c r="ANU45" s="1"/>
      <c r="ANV45" s="1"/>
      <c r="ANW45" s="1"/>
      <c r="ANX45" s="1"/>
      <c r="ANY45" s="1"/>
      <c r="ANZ45" s="1"/>
      <c r="AOA45" s="1"/>
      <c r="AOB45" s="1"/>
      <c r="AOC45" s="1"/>
      <c r="AOD45" s="1"/>
      <c r="AOE45" s="1"/>
      <c r="AOF45" s="1"/>
      <c r="AOG45" s="1"/>
      <c r="AOH45" s="1"/>
      <c r="AOI45" s="1"/>
      <c r="AOJ45" s="1"/>
      <c r="AOK45" s="1"/>
      <c r="AOL45" s="1"/>
      <c r="AOM45" s="1"/>
      <c r="AON45" s="1"/>
      <c r="AOO45" s="1"/>
      <c r="AOP45" s="1"/>
      <c r="AOQ45" s="1"/>
      <c r="AOR45" s="1"/>
      <c r="AOS45" s="1"/>
      <c r="AOT45" s="1"/>
      <c r="AOU45" s="1"/>
      <c r="AOV45" s="1"/>
      <c r="AOW45" s="1"/>
      <c r="AOX45" s="1"/>
      <c r="AOY45" s="1"/>
      <c r="AOZ45" s="1"/>
      <c r="APA45" s="1"/>
      <c r="APB45" s="1"/>
      <c r="APC45" s="1"/>
      <c r="APD45" s="1"/>
      <c r="APE45" s="1"/>
      <c r="APF45" s="1"/>
      <c r="APG45" s="1"/>
      <c r="APH45" s="1"/>
      <c r="API45" s="1"/>
      <c r="APJ45" s="1"/>
      <c r="APK45" s="1"/>
      <c r="APL45" s="1"/>
      <c r="APM45" s="1"/>
      <c r="APN45" s="1"/>
      <c r="APO45" s="1"/>
      <c r="APP45" s="1"/>
      <c r="APQ45" s="1"/>
      <c r="APR45" s="1"/>
      <c r="APS45" s="1"/>
      <c r="APT45" s="1"/>
      <c r="APU45" s="1"/>
      <c r="APV45" s="1"/>
      <c r="APW45" s="1"/>
      <c r="APX45" s="1"/>
      <c r="APY45" s="1"/>
      <c r="APZ45" s="1"/>
      <c r="AQA45" s="1"/>
      <c r="AQB45" s="1"/>
      <c r="AQC45" s="1"/>
      <c r="AQD45" s="1"/>
      <c r="AQE45" s="1"/>
      <c r="AQF45" s="1"/>
      <c r="AQG45" s="1"/>
      <c r="AQH45" s="1"/>
      <c r="AQI45" s="1"/>
      <c r="AQJ45" s="1"/>
      <c r="AQK45" s="1"/>
      <c r="AQL45" s="1"/>
      <c r="AQM45" s="1"/>
      <c r="AQN45" s="1"/>
      <c r="AQO45" s="1"/>
      <c r="AQP45" s="1"/>
      <c r="AQQ45" s="1"/>
      <c r="AQR45" s="1"/>
      <c r="AQS45" s="1"/>
      <c r="AQT45" s="1"/>
      <c r="AQU45" s="1"/>
      <c r="AQV45" s="1"/>
      <c r="AQW45" s="1"/>
      <c r="AQX45" s="1"/>
      <c r="AQY45" s="1"/>
      <c r="AQZ45" s="1"/>
      <c r="ARA45" s="1"/>
      <c r="ARB45" s="1"/>
      <c r="ARC45" s="1"/>
      <c r="ARD45" s="1"/>
      <c r="ARE45" s="1"/>
      <c r="ARF45" s="1"/>
      <c r="ARG45" s="1"/>
      <c r="ARH45" s="1"/>
      <c r="ARI45" s="1"/>
      <c r="ARJ45" s="1"/>
      <c r="ARK45" s="1"/>
      <c r="ARL45" s="1"/>
      <c r="ARM45" s="1"/>
      <c r="ARN45" s="1"/>
      <c r="ARO45" s="1"/>
      <c r="ARP45" s="1"/>
      <c r="ARQ45" s="1"/>
      <c r="ARR45" s="1"/>
      <c r="ARS45" s="1"/>
      <c r="ART45" s="1"/>
      <c r="ARU45" s="1"/>
      <c r="ARV45" s="1"/>
      <c r="ARW45" s="1"/>
      <c r="ARX45" s="1"/>
      <c r="ARY45" s="1"/>
      <c r="ARZ45" s="1"/>
      <c r="ASA45" s="1"/>
      <c r="ASB45" s="1"/>
      <c r="ASC45" s="1"/>
      <c r="ASD45" s="1"/>
      <c r="ASE45" s="1"/>
      <c r="ASF45" s="1"/>
      <c r="ASG45" s="1"/>
      <c r="ASH45" s="1"/>
      <c r="ASI45" s="1"/>
      <c r="ASJ45" s="1"/>
      <c r="ASK45" s="1"/>
      <c r="ASL45" s="1"/>
      <c r="ASM45" s="1"/>
      <c r="ASN45" s="1"/>
      <c r="ASO45" s="1"/>
      <c r="ASP45" s="1"/>
      <c r="ASQ45" s="1"/>
      <c r="ASR45" s="1"/>
      <c r="ASS45" s="1"/>
      <c r="AST45" s="1"/>
      <c r="ASU45" s="1"/>
      <c r="ASV45" s="1"/>
      <c r="ASW45" s="1"/>
      <c r="ASX45" s="1"/>
      <c r="ASY45" s="1"/>
      <c r="ASZ45" s="1"/>
      <c r="ATA45" s="1"/>
      <c r="ATB45" s="1"/>
      <c r="ATC45" s="1"/>
      <c r="ATD45" s="1"/>
      <c r="ATE45" s="1"/>
      <c r="ATF45" s="1"/>
      <c r="ATG45" s="1"/>
      <c r="ATH45" s="1"/>
      <c r="ATI45" s="1"/>
      <c r="ATJ45" s="1"/>
      <c r="ATK45" s="1"/>
      <c r="ATL45" s="1"/>
      <c r="ATM45" s="1"/>
      <c r="ATN45" s="1"/>
      <c r="ATO45" s="1"/>
      <c r="ATP45" s="1"/>
      <c r="ATQ45" s="1"/>
      <c r="ATR45" s="1"/>
      <c r="ATS45" s="1"/>
      <c r="ATT45" s="1"/>
      <c r="ATU45" s="1"/>
      <c r="ATV45" s="1"/>
      <c r="ATW45" s="1"/>
      <c r="ATX45" s="1"/>
      <c r="ATY45" s="1"/>
      <c r="ATZ45" s="1"/>
      <c r="AUA45" s="1"/>
      <c r="AUB45" s="1"/>
      <c r="AUC45" s="1"/>
      <c r="AUD45" s="1"/>
      <c r="AUE45" s="1"/>
      <c r="AUF45" s="1"/>
      <c r="AUG45" s="1"/>
      <c r="AUH45" s="1"/>
      <c r="AUI45" s="1"/>
      <c r="AUJ45" s="1"/>
      <c r="AUK45" s="1"/>
      <c r="AUL45" s="1"/>
      <c r="AUM45" s="1"/>
      <c r="AUN45" s="1"/>
      <c r="AUO45" s="1"/>
      <c r="AUP45" s="1"/>
      <c r="AUQ45" s="1"/>
      <c r="AUR45" s="1"/>
      <c r="AUS45" s="1"/>
      <c r="AUT45" s="1"/>
      <c r="AUU45" s="1"/>
      <c r="AUV45" s="1"/>
      <c r="AUW45" s="1"/>
      <c r="AUX45" s="1"/>
      <c r="AUY45" s="1"/>
      <c r="AUZ45" s="1"/>
      <c r="AVA45" s="1"/>
      <c r="AVB45" s="1"/>
      <c r="AVC45" s="1"/>
      <c r="AVD45" s="1"/>
      <c r="AVE45" s="1"/>
      <c r="AVF45" s="1"/>
      <c r="AVG45" s="1"/>
      <c r="AVH45" s="1"/>
      <c r="AVI45" s="1"/>
      <c r="AVJ45" s="1"/>
      <c r="AVK45" s="1"/>
      <c r="AVL45" s="1"/>
      <c r="AVM45" s="1"/>
      <c r="AVN45" s="1"/>
      <c r="AVO45" s="1"/>
      <c r="AVP45" s="1"/>
      <c r="AVQ45" s="1"/>
      <c r="AVR45" s="1"/>
      <c r="AVS45" s="1"/>
      <c r="AVT45" s="1"/>
      <c r="AVU45" s="1"/>
      <c r="AVV45" s="1"/>
      <c r="AVW45" s="1"/>
      <c r="AVX45" s="1"/>
      <c r="AVY45" s="1"/>
      <c r="AVZ45" s="1"/>
      <c r="AWA45" s="1"/>
      <c r="AWB45" s="1"/>
      <c r="AWC45" s="1"/>
      <c r="AWD45" s="1"/>
      <c r="AWE45" s="1"/>
      <c r="AWF45" s="1"/>
      <c r="AWG45" s="1"/>
      <c r="AWH45" s="1"/>
      <c r="AWI45" s="1"/>
      <c r="AWJ45" s="1"/>
      <c r="AWK45" s="1"/>
      <c r="AWL45" s="1"/>
      <c r="AWM45" s="1"/>
      <c r="AWN45" s="1"/>
      <c r="AWO45" s="1"/>
      <c r="AWP45" s="1"/>
      <c r="AWQ45" s="1"/>
      <c r="AWR45" s="1"/>
      <c r="AWS45" s="1"/>
      <c r="AWT45" s="1"/>
      <c r="AWU45" s="1"/>
      <c r="AWV45" s="1"/>
      <c r="AWW45" s="1"/>
      <c r="AWX45" s="1"/>
      <c r="AWY45" s="1"/>
      <c r="AWZ45" s="1"/>
      <c r="AXA45" s="1"/>
      <c r="AXB45" s="1"/>
      <c r="AXC45" s="1"/>
      <c r="AXD45" s="1"/>
      <c r="AXE45" s="1"/>
      <c r="AXF45" s="1"/>
      <c r="AXG45" s="1"/>
      <c r="AXH45" s="1"/>
      <c r="AXI45" s="1"/>
      <c r="AXJ45" s="1"/>
      <c r="AXK45" s="1"/>
      <c r="AXL45" s="1"/>
      <c r="AXM45" s="1"/>
      <c r="AXN45" s="1"/>
      <c r="AXO45" s="1"/>
      <c r="AXP45" s="1"/>
      <c r="AXQ45" s="1"/>
      <c r="AXR45" s="1"/>
      <c r="AXS45" s="1"/>
      <c r="AXT45" s="1"/>
      <c r="AXU45" s="1"/>
      <c r="AXV45" s="1"/>
      <c r="AXW45" s="1"/>
      <c r="AXX45" s="1"/>
      <c r="AXY45" s="1"/>
      <c r="AXZ45" s="1"/>
      <c r="AYA45" s="1"/>
      <c r="AYB45" s="1"/>
      <c r="AYC45" s="1"/>
      <c r="AYD45" s="1"/>
      <c r="AYE45" s="1"/>
      <c r="AYF45" s="1"/>
      <c r="AYG45" s="1"/>
      <c r="AYH45" s="1"/>
      <c r="AYI45" s="1"/>
      <c r="AYJ45" s="1"/>
      <c r="AYK45" s="1"/>
      <c r="AYL45" s="1"/>
      <c r="AYM45" s="1"/>
      <c r="AYN45" s="1"/>
      <c r="AYO45" s="1"/>
      <c r="AYP45" s="1"/>
      <c r="AYQ45" s="1"/>
      <c r="AYR45" s="1"/>
      <c r="AYS45" s="1"/>
      <c r="AYT45" s="1"/>
      <c r="AYU45" s="1"/>
      <c r="AYV45" s="1"/>
      <c r="AYW45" s="1"/>
      <c r="AYX45" s="1"/>
      <c r="AYY45" s="1"/>
      <c r="AYZ45" s="1"/>
      <c r="AZA45" s="1"/>
      <c r="AZB45" s="1"/>
      <c r="AZC45" s="1"/>
      <c r="AZD45" s="1"/>
      <c r="AZE45" s="1"/>
      <c r="AZF45" s="1"/>
      <c r="AZG45" s="1"/>
      <c r="AZH45" s="1"/>
      <c r="AZI45" s="1"/>
      <c r="AZJ45" s="1"/>
      <c r="AZK45" s="1"/>
      <c r="AZL45" s="1"/>
      <c r="AZM45" s="1"/>
      <c r="AZN45" s="1"/>
      <c r="AZO45" s="1"/>
      <c r="AZP45" s="1"/>
      <c r="AZQ45" s="1"/>
      <c r="AZR45" s="1"/>
      <c r="AZS45" s="1"/>
      <c r="AZT45" s="1"/>
      <c r="AZU45" s="1"/>
      <c r="AZV45" s="1"/>
      <c r="AZW45" s="1"/>
      <c r="AZX45" s="1"/>
      <c r="AZY45" s="1"/>
      <c r="AZZ45" s="1"/>
      <c r="BAA45" s="1"/>
      <c r="BAB45" s="1"/>
      <c r="BAC45" s="1"/>
      <c r="BAD45" s="1"/>
      <c r="BAE45" s="1"/>
      <c r="BAF45" s="1"/>
      <c r="BAG45" s="1"/>
      <c r="BAH45" s="1"/>
      <c r="BAI45" s="1"/>
      <c r="BAJ45" s="1"/>
      <c r="BAK45" s="1"/>
      <c r="BAL45" s="1"/>
      <c r="BAM45" s="1"/>
      <c r="BAN45" s="1"/>
      <c r="BAO45" s="1"/>
      <c r="BAP45" s="1"/>
      <c r="BAQ45" s="1"/>
      <c r="BAR45" s="1"/>
      <c r="BAS45" s="1"/>
      <c r="BAT45" s="1"/>
      <c r="BAU45" s="1"/>
      <c r="BAV45" s="1"/>
      <c r="BAW45" s="1"/>
      <c r="BAX45" s="1"/>
      <c r="BAY45" s="1"/>
      <c r="BAZ45" s="1"/>
      <c r="BBA45" s="1"/>
      <c r="BBB45" s="1"/>
      <c r="BBC45" s="1"/>
      <c r="BBD45" s="1"/>
      <c r="BBE45" s="1"/>
      <c r="BBF45" s="1"/>
      <c r="BBG45" s="1"/>
      <c r="BBH45" s="1"/>
      <c r="BBI45" s="1"/>
      <c r="BBJ45" s="1"/>
      <c r="BBK45" s="1"/>
      <c r="BBL45" s="1"/>
      <c r="BBM45" s="1"/>
      <c r="BBN45" s="1"/>
      <c r="BBO45" s="1"/>
      <c r="BBP45" s="1"/>
      <c r="BBQ45" s="1"/>
      <c r="BBR45" s="1"/>
      <c r="BBS45" s="1"/>
      <c r="BBT45" s="1"/>
      <c r="BBU45" s="1"/>
      <c r="BBV45" s="1"/>
      <c r="BBW45" s="1"/>
      <c r="BBX45" s="1"/>
      <c r="BBY45" s="1"/>
      <c r="BBZ45" s="1"/>
      <c r="BCA45" s="1"/>
      <c r="BCB45" s="1"/>
      <c r="BCC45" s="1"/>
      <c r="BCD45" s="1"/>
      <c r="BCE45" s="1"/>
      <c r="BCF45" s="1"/>
      <c r="BCG45" s="1"/>
    </row>
    <row r="46" spans="1:1437" ht="26.25" thickBot="1" x14ac:dyDescent="0.3">
      <c r="A46" s="153"/>
      <c r="B46" s="25">
        <v>44</v>
      </c>
      <c r="C46" s="20" t="s">
        <v>237</v>
      </c>
      <c r="D46" s="20" t="s">
        <v>281</v>
      </c>
      <c r="E46" s="21" t="s">
        <v>282</v>
      </c>
      <c r="F46" s="21" t="s">
        <v>283</v>
      </c>
      <c r="G46" s="21" t="s">
        <v>87</v>
      </c>
      <c r="H46" s="21" t="s">
        <v>5</v>
      </c>
      <c r="I46" s="21" t="s">
        <v>6</v>
      </c>
      <c r="J46" s="21" t="s">
        <v>67</v>
      </c>
      <c r="K46" s="21" t="s">
        <v>308</v>
      </c>
      <c r="L46" s="80">
        <v>7384</v>
      </c>
      <c r="M46" s="78" t="s">
        <v>425</v>
      </c>
      <c r="N46" s="81">
        <f>SUM(L29:L46)</f>
        <v>1563617.8599999999</v>
      </c>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c r="ZT46" s="1"/>
      <c r="ZU46" s="1"/>
      <c r="ZV46" s="1"/>
      <c r="ZW46" s="1"/>
      <c r="ZX46" s="1"/>
      <c r="ZY46" s="1"/>
      <c r="ZZ46" s="1"/>
      <c r="AAA46" s="1"/>
      <c r="AAB46" s="1"/>
      <c r="AAC46" s="1"/>
      <c r="AAD46" s="1"/>
      <c r="AAE46" s="1"/>
      <c r="AAF46" s="1"/>
      <c r="AAG46" s="1"/>
      <c r="AAH46" s="1"/>
      <c r="AAI46" s="1"/>
      <c r="AAJ46" s="1"/>
      <c r="AAK46" s="1"/>
      <c r="AAL46" s="1"/>
      <c r="AAM46" s="1"/>
      <c r="AAN46" s="1"/>
      <c r="AAO46" s="1"/>
      <c r="AAP46" s="1"/>
      <c r="AAQ46" s="1"/>
      <c r="AAR46" s="1"/>
      <c r="AAS46" s="1"/>
      <c r="AAT46" s="1"/>
      <c r="AAU46" s="1"/>
      <c r="AAV46" s="1"/>
      <c r="AAW46" s="1"/>
      <c r="AAX46" s="1"/>
      <c r="AAY46" s="1"/>
      <c r="AAZ46" s="1"/>
      <c r="ABA46" s="1"/>
      <c r="ABB46" s="1"/>
      <c r="ABC46" s="1"/>
      <c r="ABD46" s="1"/>
      <c r="ABE46" s="1"/>
      <c r="ABF46" s="1"/>
      <c r="ABG46" s="1"/>
      <c r="ABH46" s="1"/>
      <c r="ABI46" s="1"/>
      <c r="ABJ46" s="1"/>
      <c r="ABK46" s="1"/>
      <c r="ABL46" s="1"/>
      <c r="ABM46" s="1"/>
      <c r="ABN46" s="1"/>
      <c r="ABO46" s="1"/>
      <c r="ABP46" s="1"/>
      <c r="ABQ46" s="1"/>
      <c r="ABR46" s="1"/>
      <c r="ABS46" s="1"/>
      <c r="ABT46" s="1"/>
      <c r="ABU46" s="1"/>
      <c r="ABV46" s="1"/>
      <c r="ABW46" s="1"/>
      <c r="ABX46" s="1"/>
      <c r="ABY46" s="1"/>
      <c r="ABZ46" s="1"/>
      <c r="ACA46" s="1"/>
      <c r="ACB46" s="1"/>
      <c r="ACC46" s="1"/>
      <c r="ACD46" s="1"/>
      <c r="ACE46" s="1"/>
      <c r="ACF46" s="1"/>
      <c r="ACG46" s="1"/>
      <c r="ACH46" s="1"/>
      <c r="ACI46" s="1"/>
      <c r="ACJ46" s="1"/>
      <c r="ACK46" s="1"/>
      <c r="ACL46" s="1"/>
      <c r="ACM46" s="1"/>
      <c r="ACN46" s="1"/>
      <c r="ACO46" s="1"/>
      <c r="ACP46" s="1"/>
      <c r="ACQ46" s="1"/>
      <c r="ACR46" s="1"/>
      <c r="ACS46" s="1"/>
      <c r="ACT46" s="1"/>
      <c r="ACU46" s="1"/>
      <c r="ACV46" s="1"/>
      <c r="ACW46" s="1"/>
      <c r="ACX46" s="1"/>
      <c r="ACY46" s="1"/>
      <c r="ACZ46" s="1"/>
      <c r="ADA46" s="1"/>
      <c r="ADB46" s="1"/>
      <c r="ADC46" s="1"/>
      <c r="ADD46" s="1"/>
      <c r="ADE46" s="1"/>
      <c r="ADF46" s="1"/>
      <c r="ADG46" s="1"/>
      <c r="ADH46" s="1"/>
      <c r="ADI46" s="1"/>
      <c r="ADJ46" s="1"/>
      <c r="ADK46" s="1"/>
      <c r="ADL46" s="1"/>
      <c r="ADM46" s="1"/>
      <c r="ADN46" s="1"/>
      <c r="ADO46" s="1"/>
      <c r="ADP46" s="1"/>
      <c r="ADQ46" s="1"/>
      <c r="ADR46" s="1"/>
      <c r="ADS46" s="1"/>
      <c r="ADT46" s="1"/>
      <c r="ADU46" s="1"/>
      <c r="ADV46" s="1"/>
      <c r="ADW46" s="1"/>
      <c r="ADX46" s="1"/>
      <c r="ADY46" s="1"/>
      <c r="ADZ46" s="1"/>
      <c r="AEA46" s="1"/>
      <c r="AEB46" s="1"/>
      <c r="AEC46" s="1"/>
      <c r="AED46" s="1"/>
      <c r="AEE46" s="1"/>
      <c r="AEF46" s="1"/>
      <c r="AEG46" s="1"/>
      <c r="AEH46" s="1"/>
      <c r="AEI46" s="1"/>
      <c r="AEJ46" s="1"/>
      <c r="AEK46" s="1"/>
      <c r="AEL46" s="1"/>
      <c r="AEM46" s="1"/>
      <c r="AEN46" s="1"/>
      <c r="AEO46" s="1"/>
      <c r="AEP46" s="1"/>
      <c r="AEQ46" s="1"/>
      <c r="AER46" s="1"/>
      <c r="AES46" s="1"/>
      <c r="AET46" s="1"/>
      <c r="AEU46" s="1"/>
      <c r="AEV46" s="1"/>
      <c r="AEW46" s="1"/>
      <c r="AEX46" s="1"/>
      <c r="AEY46" s="1"/>
      <c r="AEZ46" s="1"/>
      <c r="AFA46" s="1"/>
      <c r="AFB46" s="1"/>
      <c r="AFC46" s="1"/>
      <c r="AFD46" s="1"/>
      <c r="AFE46" s="1"/>
      <c r="AFF46" s="1"/>
      <c r="AFG46" s="1"/>
      <c r="AFH46" s="1"/>
      <c r="AFI46" s="1"/>
      <c r="AFJ46" s="1"/>
      <c r="AFK46" s="1"/>
      <c r="AFL46" s="1"/>
      <c r="AFM46" s="1"/>
      <c r="AFN46" s="1"/>
      <c r="AFO46" s="1"/>
      <c r="AFP46" s="1"/>
      <c r="AFQ46" s="1"/>
      <c r="AFR46" s="1"/>
      <c r="AFS46" s="1"/>
      <c r="AFT46" s="1"/>
      <c r="AFU46" s="1"/>
      <c r="AFV46" s="1"/>
      <c r="AFW46" s="1"/>
      <c r="AFX46" s="1"/>
      <c r="AFY46" s="1"/>
      <c r="AFZ46" s="1"/>
      <c r="AGA46" s="1"/>
      <c r="AGB46" s="1"/>
      <c r="AGC46" s="1"/>
      <c r="AGD46" s="1"/>
      <c r="AGE46" s="1"/>
      <c r="AGF46" s="1"/>
      <c r="AGG46" s="1"/>
      <c r="AGH46" s="1"/>
      <c r="AGI46" s="1"/>
      <c r="AGJ46" s="1"/>
      <c r="AGK46" s="1"/>
      <c r="AGL46" s="1"/>
      <c r="AGM46" s="1"/>
      <c r="AGN46" s="1"/>
      <c r="AGO46" s="1"/>
      <c r="AGP46" s="1"/>
      <c r="AGQ46" s="1"/>
      <c r="AGR46" s="1"/>
      <c r="AGS46" s="1"/>
      <c r="AGT46" s="1"/>
      <c r="AGU46" s="1"/>
      <c r="AGV46" s="1"/>
      <c r="AGW46" s="1"/>
      <c r="AGX46" s="1"/>
      <c r="AGY46" s="1"/>
      <c r="AGZ46" s="1"/>
      <c r="AHA46" s="1"/>
      <c r="AHB46" s="1"/>
      <c r="AHC46" s="1"/>
      <c r="AHD46" s="1"/>
      <c r="AHE46" s="1"/>
      <c r="AHF46" s="1"/>
      <c r="AHG46" s="1"/>
      <c r="AHH46" s="1"/>
      <c r="AHI46" s="1"/>
      <c r="AHJ46" s="1"/>
      <c r="AHK46" s="1"/>
      <c r="AHL46" s="1"/>
      <c r="AHM46" s="1"/>
      <c r="AHN46" s="1"/>
      <c r="AHO46" s="1"/>
      <c r="AHP46" s="1"/>
      <c r="AHQ46" s="1"/>
      <c r="AHR46" s="1"/>
      <c r="AHS46" s="1"/>
      <c r="AHT46" s="1"/>
      <c r="AHU46" s="1"/>
      <c r="AHV46" s="1"/>
      <c r="AHW46" s="1"/>
      <c r="AHX46" s="1"/>
      <c r="AHY46" s="1"/>
      <c r="AHZ46" s="1"/>
      <c r="AIA46" s="1"/>
      <c r="AIB46" s="1"/>
      <c r="AIC46" s="1"/>
      <c r="AID46" s="1"/>
      <c r="AIE46" s="1"/>
      <c r="AIF46" s="1"/>
      <c r="AIG46" s="1"/>
      <c r="AIH46" s="1"/>
      <c r="AII46" s="1"/>
      <c r="AIJ46" s="1"/>
      <c r="AIK46" s="1"/>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c r="AKX46" s="1"/>
      <c r="AKY46" s="1"/>
      <c r="AKZ46" s="1"/>
      <c r="ALA46" s="1"/>
      <c r="ALB46" s="1"/>
      <c r="ALC46" s="1"/>
      <c r="ALD46" s="1"/>
      <c r="ALE46" s="1"/>
      <c r="ALF46" s="1"/>
      <c r="ALG46" s="1"/>
      <c r="ALH46" s="1"/>
      <c r="ALI46" s="1"/>
      <c r="ALJ46" s="1"/>
      <c r="ALK46" s="1"/>
      <c r="ALL46" s="1"/>
      <c r="ALM46" s="1"/>
      <c r="ALN46" s="1"/>
      <c r="ALO46" s="1"/>
      <c r="ALP46" s="1"/>
      <c r="ALQ46" s="1"/>
      <c r="ALR46" s="1"/>
      <c r="ALS46" s="1"/>
      <c r="ALT46" s="1"/>
      <c r="ALU46" s="1"/>
      <c r="ALV46" s="1"/>
      <c r="ALW46" s="1"/>
      <c r="ALX46" s="1"/>
      <c r="ALY46" s="1"/>
      <c r="ALZ46" s="1"/>
      <c r="AMA46" s="1"/>
      <c r="AMB46" s="1"/>
      <c r="AMC46" s="1"/>
      <c r="AMD46" s="1"/>
      <c r="AME46" s="1"/>
      <c r="AMF46" s="1"/>
      <c r="AMG46" s="1"/>
      <c r="AMH46" s="1"/>
      <c r="AMI46" s="1"/>
      <c r="AMJ46" s="1"/>
      <c r="AMK46" s="1"/>
      <c r="AML46" s="1"/>
      <c r="AMM46" s="1"/>
      <c r="AMN46" s="1"/>
      <c r="AMO46" s="1"/>
      <c r="AMP46" s="1"/>
      <c r="AMQ46" s="1"/>
      <c r="AMR46" s="1"/>
      <c r="AMS46" s="1"/>
      <c r="AMT46" s="1"/>
      <c r="AMU46" s="1"/>
      <c r="AMV46" s="1"/>
      <c r="AMW46" s="1"/>
      <c r="AMX46" s="1"/>
      <c r="AMY46" s="1"/>
      <c r="AMZ46" s="1"/>
      <c r="ANA46" s="1"/>
      <c r="ANB46" s="1"/>
      <c r="ANC46" s="1"/>
      <c r="AND46" s="1"/>
      <c r="ANE46" s="1"/>
      <c r="ANF46" s="1"/>
      <c r="ANG46" s="1"/>
      <c r="ANH46" s="1"/>
      <c r="ANI46" s="1"/>
      <c r="ANJ46" s="1"/>
      <c r="ANK46" s="1"/>
      <c r="ANL46" s="1"/>
      <c r="ANM46" s="1"/>
      <c r="ANN46" s="1"/>
      <c r="ANO46" s="1"/>
      <c r="ANP46" s="1"/>
      <c r="ANQ46" s="1"/>
      <c r="ANR46" s="1"/>
      <c r="ANS46" s="1"/>
      <c r="ANT46" s="1"/>
      <c r="ANU46" s="1"/>
      <c r="ANV46" s="1"/>
      <c r="ANW46" s="1"/>
      <c r="ANX46" s="1"/>
      <c r="ANY46" s="1"/>
      <c r="ANZ46" s="1"/>
      <c r="AOA46" s="1"/>
      <c r="AOB46" s="1"/>
      <c r="AOC46" s="1"/>
      <c r="AOD46" s="1"/>
      <c r="AOE46" s="1"/>
      <c r="AOF46" s="1"/>
      <c r="AOG46" s="1"/>
      <c r="AOH46" s="1"/>
      <c r="AOI46" s="1"/>
      <c r="AOJ46" s="1"/>
      <c r="AOK46" s="1"/>
      <c r="AOL46" s="1"/>
      <c r="AOM46" s="1"/>
      <c r="AON46" s="1"/>
      <c r="AOO46" s="1"/>
      <c r="AOP46" s="1"/>
      <c r="AOQ46" s="1"/>
      <c r="AOR46" s="1"/>
      <c r="AOS46" s="1"/>
      <c r="AOT46" s="1"/>
      <c r="AOU46" s="1"/>
      <c r="AOV46" s="1"/>
      <c r="AOW46" s="1"/>
      <c r="AOX46" s="1"/>
      <c r="AOY46" s="1"/>
      <c r="AOZ46" s="1"/>
      <c r="APA46" s="1"/>
      <c r="APB46" s="1"/>
      <c r="APC46" s="1"/>
      <c r="APD46" s="1"/>
      <c r="APE46" s="1"/>
      <c r="APF46" s="1"/>
      <c r="APG46" s="1"/>
      <c r="APH46" s="1"/>
      <c r="API46" s="1"/>
      <c r="APJ46" s="1"/>
      <c r="APK46" s="1"/>
      <c r="APL46" s="1"/>
      <c r="APM46" s="1"/>
      <c r="APN46" s="1"/>
      <c r="APO46" s="1"/>
      <c r="APP46" s="1"/>
      <c r="APQ46" s="1"/>
      <c r="APR46" s="1"/>
      <c r="APS46" s="1"/>
      <c r="APT46" s="1"/>
      <c r="APU46" s="1"/>
      <c r="APV46" s="1"/>
      <c r="APW46" s="1"/>
      <c r="APX46" s="1"/>
      <c r="APY46" s="1"/>
      <c r="APZ46" s="1"/>
      <c r="AQA46" s="1"/>
      <c r="AQB46" s="1"/>
      <c r="AQC46" s="1"/>
      <c r="AQD46" s="1"/>
      <c r="AQE46" s="1"/>
      <c r="AQF46" s="1"/>
      <c r="AQG46" s="1"/>
      <c r="AQH46" s="1"/>
      <c r="AQI46" s="1"/>
      <c r="AQJ46" s="1"/>
      <c r="AQK46" s="1"/>
      <c r="AQL46" s="1"/>
      <c r="AQM46" s="1"/>
      <c r="AQN46" s="1"/>
      <c r="AQO46" s="1"/>
      <c r="AQP46" s="1"/>
      <c r="AQQ46" s="1"/>
      <c r="AQR46" s="1"/>
      <c r="AQS46" s="1"/>
      <c r="AQT46" s="1"/>
      <c r="AQU46" s="1"/>
      <c r="AQV46" s="1"/>
      <c r="AQW46" s="1"/>
      <c r="AQX46" s="1"/>
      <c r="AQY46" s="1"/>
      <c r="AQZ46" s="1"/>
      <c r="ARA46" s="1"/>
      <c r="ARB46" s="1"/>
      <c r="ARC46" s="1"/>
      <c r="ARD46" s="1"/>
      <c r="ARE46" s="1"/>
      <c r="ARF46" s="1"/>
      <c r="ARG46" s="1"/>
      <c r="ARH46" s="1"/>
      <c r="ARI46" s="1"/>
      <c r="ARJ46" s="1"/>
      <c r="ARK46" s="1"/>
      <c r="ARL46" s="1"/>
      <c r="ARM46" s="1"/>
      <c r="ARN46" s="1"/>
      <c r="ARO46" s="1"/>
      <c r="ARP46" s="1"/>
      <c r="ARQ46" s="1"/>
      <c r="ARR46" s="1"/>
      <c r="ARS46" s="1"/>
      <c r="ART46" s="1"/>
      <c r="ARU46" s="1"/>
      <c r="ARV46" s="1"/>
      <c r="ARW46" s="1"/>
      <c r="ARX46" s="1"/>
      <c r="ARY46" s="1"/>
      <c r="ARZ46" s="1"/>
      <c r="ASA46" s="1"/>
      <c r="ASB46" s="1"/>
      <c r="ASC46" s="1"/>
      <c r="ASD46" s="1"/>
      <c r="ASE46" s="1"/>
      <c r="ASF46" s="1"/>
      <c r="ASG46" s="1"/>
      <c r="ASH46" s="1"/>
      <c r="ASI46" s="1"/>
      <c r="ASJ46" s="1"/>
      <c r="ASK46" s="1"/>
      <c r="ASL46" s="1"/>
      <c r="ASM46" s="1"/>
      <c r="ASN46" s="1"/>
      <c r="ASO46" s="1"/>
      <c r="ASP46" s="1"/>
      <c r="ASQ46" s="1"/>
      <c r="ASR46" s="1"/>
      <c r="ASS46" s="1"/>
      <c r="AST46" s="1"/>
      <c r="ASU46" s="1"/>
      <c r="ASV46" s="1"/>
      <c r="ASW46" s="1"/>
      <c r="ASX46" s="1"/>
      <c r="ASY46" s="1"/>
      <c r="ASZ46" s="1"/>
      <c r="ATA46" s="1"/>
      <c r="ATB46" s="1"/>
      <c r="ATC46" s="1"/>
      <c r="ATD46" s="1"/>
      <c r="ATE46" s="1"/>
      <c r="ATF46" s="1"/>
      <c r="ATG46" s="1"/>
      <c r="ATH46" s="1"/>
      <c r="ATI46" s="1"/>
      <c r="ATJ46" s="1"/>
      <c r="ATK46" s="1"/>
      <c r="ATL46" s="1"/>
      <c r="ATM46" s="1"/>
      <c r="ATN46" s="1"/>
      <c r="ATO46" s="1"/>
      <c r="ATP46" s="1"/>
      <c r="ATQ46" s="1"/>
      <c r="ATR46" s="1"/>
      <c r="ATS46" s="1"/>
      <c r="ATT46" s="1"/>
      <c r="ATU46" s="1"/>
      <c r="ATV46" s="1"/>
      <c r="ATW46" s="1"/>
      <c r="ATX46" s="1"/>
      <c r="ATY46" s="1"/>
      <c r="ATZ46" s="1"/>
      <c r="AUA46" s="1"/>
      <c r="AUB46" s="1"/>
      <c r="AUC46" s="1"/>
      <c r="AUD46" s="1"/>
      <c r="AUE46" s="1"/>
      <c r="AUF46" s="1"/>
      <c r="AUG46" s="1"/>
      <c r="AUH46" s="1"/>
      <c r="AUI46" s="1"/>
      <c r="AUJ46" s="1"/>
      <c r="AUK46" s="1"/>
      <c r="AUL46" s="1"/>
      <c r="AUM46" s="1"/>
      <c r="AUN46" s="1"/>
      <c r="AUO46" s="1"/>
      <c r="AUP46" s="1"/>
      <c r="AUQ46" s="1"/>
      <c r="AUR46" s="1"/>
      <c r="AUS46" s="1"/>
      <c r="AUT46" s="1"/>
      <c r="AUU46" s="1"/>
      <c r="AUV46" s="1"/>
      <c r="AUW46" s="1"/>
      <c r="AUX46" s="1"/>
      <c r="AUY46" s="1"/>
      <c r="AUZ46" s="1"/>
      <c r="AVA46" s="1"/>
      <c r="AVB46" s="1"/>
      <c r="AVC46" s="1"/>
      <c r="AVD46" s="1"/>
      <c r="AVE46" s="1"/>
      <c r="AVF46" s="1"/>
      <c r="AVG46" s="1"/>
      <c r="AVH46" s="1"/>
      <c r="AVI46" s="1"/>
      <c r="AVJ46" s="1"/>
      <c r="AVK46" s="1"/>
      <c r="AVL46" s="1"/>
      <c r="AVM46" s="1"/>
      <c r="AVN46" s="1"/>
      <c r="AVO46" s="1"/>
      <c r="AVP46" s="1"/>
      <c r="AVQ46" s="1"/>
      <c r="AVR46" s="1"/>
      <c r="AVS46" s="1"/>
      <c r="AVT46" s="1"/>
      <c r="AVU46" s="1"/>
      <c r="AVV46" s="1"/>
      <c r="AVW46" s="1"/>
      <c r="AVX46" s="1"/>
      <c r="AVY46" s="1"/>
      <c r="AVZ46" s="1"/>
      <c r="AWA46" s="1"/>
      <c r="AWB46" s="1"/>
      <c r="AWC46" s="1"/>
      <c r="AWD46" s="1"/>
      <c r="AWE46" s="1"/>
      <c r="AWF46" s="1"/>
      <c r="AWG46" s="1"/>
      <c r="AWH46" s="1"/>
      <c r="AWI46" s="1"/>
      <c r="AWJ46" s="1"/>
      <c r="AWK46" s="1"/>
      <c r="AWL46" s="1"/>
      <c r="AWM46" s="1"/>
      <c r="AWN46" s="1"/>
      <c r="AWO46" s="1"/>
      <c r="AWP46" s="1"/>
      <c r="AWQ46" s="1"/>
      <c r="AWR46" s="1"/>
      <c r="AWS46" s="1"/>
      <c r="AWT46" s="1"/>
      <c r="AWU46" s="1"/>
      <c r="AWV46" s="1"/>
      <c r="AWW46" s="1"/>
      <c r="AWX46" s="1"/>
      <c r="AWY46" s="1"/>
      <c r="AWZ46" s="1"/>
      <c r="AXA46" s="1"/>
      <c r="AXB46" s="1"/>
      <c r="AXC46" s="1"/>
      <c r="AXD46" s="1"/>
      <c r="AXE46" s="1"/>
      <c r="AXF46" s="1"/>
      <c r="AXG46" s="1"/>
      <c r="AXH46" s="1"/>
      <c r="AXI46" s="1"/>
      <c r="AXJ46" s="1"/>
      <c r="AXK46" s="1"/>
      <c r="AXL46" s="1"/>
      <c r="AXM46" s="1"/>
      <c r="AXN46" s="1"/>
      <c r="AXO46" s="1"/>
      <c r="AXP46" s="1"/>
      <c r="AXQ46" s="1"/>
      <c r="AXR46" s="1"/>
      <c r="AXS46" s="1"/>
      <c r="AXT46" s="1"/>
      <c r="AXU46" s="1"/>
      <c r="AXV46" s="1"/>
      <c r="AXW46" s="1"/>
      <c r="AXX46" s="1"/>
      <c r="AXY46" s="1"/>
      <c r="AXZ46" s="1"/>
      <c r="AYA46" s="1"/>
      <c r="AYB46" s="1"/>
      <c r="AYC46" s="1"/>
      <c r="AYD46" s="1"/>
      <c r="AYE46" s="1"/>
      <c r="AYF46" s="1"/>
      <c r="AYG46" s="1"/>
      <c r="AYH46" s="1"/>
      <c r="AYI46" s="1"/>
      <c r="AYJ46" s="1"/>
      <c r="AYK46" s="1"/>
      <c r="AYL46" s="1"/>
      <c r="AYM46" s="1"/>
      <c r="AYN46" s="1"/>
      <c r="AYO46" s="1"/>
      <c r="AYP46" s="1"/>
      <c r="AYQ46" s="1"/>
      <c r="AYR46" s="1"/>
      <c r="AYS46" s="1"/>
      <c r="AYT46" s="1"/>
      <c r="AYU46" s="1"/>
      <c r="AYV46" s="1"/>
      <c r="AYW46" s="1"/>
      <c r="AYX46" s="1"/>
      <c r="AYY46" s="1"/>
      <c r="AYZ46" s="1"/>
      <c r="AZA46" s="1"/>
      <c r="AZB46" s="1"/>
      <c r="AZC46" s="1"/>
      <c r="AZD46" s="1"/>
      <c r="AZE46" s="1"/>
      <c r="AZF46" s="1"/>
      <c r="AZG46" s="1"/>
      <c r="AZH46" s="1"/>
      <c r="AZI46" s="1"/>
      <c r="AZJ46" s="1"/>
      <c r="AZK46" s="1"/>
      <c r="AZL46" s="1"/>
      <c r="AZM46" s="1"/>
      <c r="AZN46" s="1"/>
      <c r="AZO46" s="1"/>
      <c r="AZP46" s="1"/>
      <c r="AZQ46" s="1"/>
      <c r="AZR46" s="1"/>
      <c r="AZS46" s="1"/>
      <c r="AZT46" s="1"/>
      <c r="AZU46" s="1"/>
      <c r="AZV46" s="1"/>
      <c r="AZW46" s="1"/>
      <c r="AZX46" s="1"/>
      <c r="AZY46" s="1"/>
      <c r="AZZ46" s="1"/>
      <c r="BAA46" s="1"/>
      <c r="BAB46" s="1"/>
      <c r="BAC46" s="1"/>
      <c r="BAD46" s="1"/>
      <c r="BAE46" s="1"/>
      <c r="BAF46" s="1"/>
      <c r="BAG46" s="1"/>
      <c r="BAH46" s="1"/>
      <c r="BAI46" s="1"/>
      <c r="BAJ46" s="1"/>
      <c r="BAK46" s="1"/>
      <c r="BAL46" s="1"/>
      <c r="BAM46" s="1"/>
      <c r="BAN46" s="1"/>
      <c r="BAO46" s="1"/>
      <c r="BAP46" s="1"/>
      <c r="BAQ46" s="1"/>
      <c r="BAR46" s="1"/>
      <c r="BAS46" s="1"/>
      <c r="BAT46" s="1"/>
      <c r="BAU46" s="1"/>
      <c r="BAV46" s="1"/>
      <c r="BAW46" s="1"/>
      <c r="BAX46" s="1"/>
      <c r="BAY46" s="1"/>
      <c r="BAZ46" s="1"/>
      <c r="BBA46" s="1"/>
      <c r="BBB46" s="1"/>
      <c r="BBC46" s="1"/>
      <c r="BBD46" s="1"/>
      <c r="BBE46" s="1"/>
      <c r="BBF46" s="1"/>
      <c r="BBG46" s="1"/>
      <c r="BBH46" s="1"/>
      <c r="BBI46" s="1"/>
      <c r="BBJ46" s="1"/>
      <c r="BBK46" s="1"/>
      <c r="BBL46" s="1"/>
      <c r="BBM46" s="1"/>
      <c r="BBN46" s="1"/>
      <c r="BBO46" s="1"/>
      <c r="BBP46" s="1"/>
      <c r="BBQ46" s="1"/>
      <c r="BBR46" s="1"/>
      <c r="BBS46" s="1"/>
      <c r="BBT46" s="1"/>
      <c r="BBU46" s="1"/>
      <c r="BBV46" s="1"/>
      <c r="BBW46" s="1"/>
      <c r="BBX46" s="1"/>
      <c r="BBY46" s="1"/>
      <c r="BBZ46" s="1"/>
      <c r="BCA46" s="1"/>
      <c r="BCB46" s="1"/>
      <c r="BCC46" s="1"/>
      <c r="BCD46" s="1"/>
      <c r="BCE46" s="1"/>
      <c r="BCF46" s="1"/>
      <c r="BCG46" s="1"/>
    </row>
    <row r="47" spans="1:1437" ht="68.25" customHeight="1" x14ac:dyDescent="0.25">
      <c r="A47" s="154" t="s">
        <v>360</v>
      </c>
      <c r="B47" s="24">
        <v>45</v>
      </c>
      <c r="C47" s="17" t="s">
        <v>0</v>
      </c>
      <c r="D47" s="17" t="s">
        <v>52</v>
      </c>
      <c r="E47" s="18" t="s">
        <v>53</v>
      </c>
      <c r="F47" s="18" t="s">
        <v>54</v>
      </c>
      <c r="G47" s="18" t="s">
        <v>55</v>
      </c>
      <c r="H47" s="18" t="s">
        <v>18</v>
      </c>
      <c r="I47" s="18" t="s">
        <v>56</v>
      </c>
      <c r="J47" s="18" t="s">
        <v>57</v>
      </c>
      <c r="K47" s="18" t="s">
        <v>308</v>
      </c>
      <c r="L47" s="19">
        <v>34110.730000000003</v>
      </c>
      <c r="M47" s="22"/>
      <c r="N47" s="26"/>
      <c r="O47" s="26"/>
      <c r="P47" s="26"/>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c r="AMJ47" s="1"/>
      <c r="AMK47" s="1"/>
      <c r="AML47" s="1"/>
      <c r="AMM47" s="1"/>
      <c r="AMN47" s="1"/>
      <c r="AMO47" s="1"/>
      <c r="AMP47" s="1"/>
      <c r="AMQ47" s="1"/>
      <c r="AMR47" s="1"/>
      <c r="AMS47" s="1"/>
      <c r="AMT47" s="1"/>
      <c r="AMU47" s="1"/>
      <c r="AMV47" s="1"/>
      <c r="AMW47" s="1"/>
      <c r="AMX47" s="1"/>
      <c r="AMY47" s="1"/>
      <c r="AMZ47" s="1"/>
      <c r="ANA47" s="1"/>
      <c r="ANB47" s="1"/>
      <c r="ANC47" s="1"/>
      <c r="AND47" s="1"/>
      <c r="ANE47" s="1"/>
      <c r="ANF47" s="1"/>
      <c r="ANG47" s="1"/>
      <c r="ANH47" s="1"/>
      <c r="ANI47" s="1"/>
      <c r="ANJ47" s="1"/>
      <c r="ANK47" s="1"/>
      <c r="ANL47" s="1"/>
      <c r="ANM47" s="1"/>
      <c r="ANN47" s="1"/>
      <c r="ANO47" s="1"/>
      <c r="ANP47" s="1"/>
      <c r="ANQ47" s="1"/>
      <c r="ANR47" s="1"/>
      <c r="ANS47" s="1"/>
      <c r="ANT47" s="1"/>
      <c r="ANU47" s="1"/>
      <c r="ANV47" s="1"/>
      <c r="ANW47" s="1"/>
      <c r="ANX47" s="1"/>
      <c r="ANY47" s="1"/>
      <c r="ANZ47" s="1"/>
      <c r="AOA47" s="1"/>
      <c r="AOB47" s="1"/>
      <c r="AOC47" s="1"/>
      <c r="AOD47" s="1"/>
      <c r="AOE47" s="1"/>
      <c r="AOF47" s="1"/>
      <c r="AOG47" s="1"/>
      <c r="AOH47" s="1"/>
      <c r="AOI47" s="1"/>
      <c r="AOJ47" s="1"/>
      <c r="AOK47" s="1"/>
      <c r="AOL47" s="1"/>
      <c r="AOM47" s="1"/>
      <c r="AON47" s="1"/>
      <c r="AOO47" s="1"/>
      <c r="AOP47" s="1"/>
      <c r="AOQ47" s="1"/>
      <c r="AOR47" s="1"/>
      <c r="AOS47" s="1"/>
      <c r="AOT47" s="1"/>
      <c r="AOU47" s="1"/>
      <c r="AOV47" s="1"/>
      <c r="AOW47" s="1"/>
      <c r="AOX47" s="1"/>
      <c r="AOY47" s="1"/>
      <c r="AOZ47" s="1"/>
      <c r="APA47" s="1"/>
      <c r="APB47" s="1"/>
      <c r="APC47" s="1"/>
      <c r="APD47" s="1"/>
      <c r="APE47" s="1"/>
      <c r="APF47" s="1"/>
      <c r="APG47" s="1"/>
      <c r="APH47" s="1"/>
      <c r="API47" s="1"/>
      <c r="APJ47" s="1"/>
      <c r="APK47" s="1"/>
      <c r="APL47" s="1"/>
      <c r="APM47" s="1"/>
      <c r="APN47" s="1"/>
      <c r="APO47" s="1"/>
      <c r="APP47" s="1"/>
      <c r="APQ47" s="1"/>
      <c r="APR47" s="1"/>
      <c r="APS47" s="1"/>
      <c r="APT47" s="1"/>
      <c r="APU47" s="1"/>
      <c r="APV47" s="1"/>
      <c r="APW47" s="1"/>
      <c r="APX47" s="1"/>
      <c r="APY47" s="1"/>
      <c r="APZ47" s="1"/>
      <c r="AQA47" s="1"/>
      <c r="AQB47" s="1"/>
      <c r="AQC47" s="1"/>
      <c r="AQD47" s="1"/>
      <c r="AQE47" s="1"/>
      <c r="AQF47" s="1"/>
      <c r="AQG47" s="1"/>
      <c r="AQH47" s="1"/>
      <c r="AQI47" s="1"/>
      <c r="AQJ47" s="1"/>
      <c r="AQK47" s="1"/>
      <c r="AQL47" s="1"/>
      <c r="AQM47" s="1"/>
      <c r="AQN47" s="1"/>
      <c r="AQO47" s="1"/>
      <c r="AQP47" s="1"/>
      <c r="AQQ47" s="1"/>
      <c r="AQR47" s="1"/>
      <c r="AQS47" s="1"/>
      <c r="AQT47" s="1"/>
      <c r="AQU47" s="1"/>
      <c r="AQV47" s="1"/>
      <c r="AQW47" s="1"/>
      <c r="AQX47" s="1"/>
      <c r="AQY47" s="1"/>
      <c r="AQZ47" s="1"/>
      <c r="ARA47" s="1"/>
      <c r="ARB47" s="1"/>
      <c r="ARC47" s="1"/>
      <c r="ARD47" s="1"/>
      <c r="ARE47" s="1"/>
      <c r="ARF47" s="1"/>
      <c r="ARG47" s="1"/>
      <c r="ARH47" s="1"/>
      <c r="ARI47" s="1"/>
      <c r="ARJ47" s="1"/>
      <c r="ARK47" s="1"/>
      <c r="ARL47" s="1"/>
      <c r="ARM47" s="1"/>
      <c r="ARN47" s="1"/>
      <c r="ARO47" s="1"/>
      <c r="ARP47" s="1"/>
      <c r="ARQ47" s="1"/>
      <c r="ARR47" s="1"/>
      <c r="ARS47" s="1"/>
      <c r="ART47" s="1"/>
      <c r="ARU47" s="1"/>
      <c r="ARV47" s="1"/>
      <c r="ARW47" s="1"/>
      <c r="ARX47" s="1"/>
      <c r="ARY47" s="1"/>
      <c r="ARZ47" s="1"/>
      <c r="ASA47" s="1"/>
      <c r="ASB47" s="1"/>
      <c r="ASC47" s="1"/>
      <c r="ASD47" s="1"/>
      <c r="ASE47" s="1"/>
      <c r="ASF47" s="1"/>
      <c r="ASG47" s="1"/>
      <c r="ASH47" s="1"/>
      <c r="ASI47" s="1"/>
      <c r="ASJ47" s="1"/>
      <c r="ASK47" s="1"/>
      <c r="ASL47" s="1"/>
      <c r="ASM47" s="1"/>
      <c r="ASN47" s="1"/>
      <c r="ASO47" s="1"/>
      <c r="ASP47" s="1"/>
      <c r="ASQ47" s="1"/>
      <c r="ASR47" s="1"/>
      <c r="ASS47" s="1"/>
      <c r="AST47" s="1"/>
      <c r="ASU47" s="1"/>
      <c r="ASV47" s="1"/>
      <c r="ASW47" s="1"/>
      <c r="ASX47" s="1"/>
      <c r="ASY47" s="1"/>
      <c r="ASZ47" s="1"/>
      <c r="ATA47" s="1"/>
      <c r="ATB47" s="1"/>
      <c r="ATC47" s="1"/>
      <c r="ATD47" s="1"/>
      <c r="ATE47" s="1"/>
      <c r="ATF47" s="1"/>
      <c r="ATG47" s="1"/>
      <c r="ATH47" s="1"/>
      <c r="ATI47" s="1"/>
      <c r="ATJ47" s="1"/>
      <c r="ATK47" s="1"/>
      <c r="ATL47" s="1"/>
      <c r="ATM47" s="1"/>
      <c r="ATN47" s="1"/>
      <c r="ATO47" s="1"/>
      <c r="ATP47" s="1"/>
      <c r="ATQ47" s="1"/>
      <c r="ATR47" s="1"/>
      <c r="ATS47" s="1"/>
      <c r="ATT47" s="1"/>
      <c r="ATU47" s="1"/>
      <c r="ATV47" s="1"/>
      <c r="ATW47" s="1"/>
      <c r="ATX47" s="1"/>
      <c r="ATY47" s="1"/>
      <c r="ATZ47" s="1"/>
      <c r="AUA47" s="1"/>
      <c r="AUB47" s="1"/>
      <c r="AUC47" s="1"/>
      <c r="AUD47" s="1"/>
      <c r="AUE47" s="1"/>
      <c r="AUF47" s="1"/>
      <c r="AUG47" s="1"/>
      <c r="AUH47" s="1"/>
      <c r="AUI47" s="1"/>
      <c r="AUJ47" s="1"/>
      <c r="AUK47" s="1"/>
      <c r="AUL47" s="1"/>
      <c r="AUM47" s="1"/>
      <c r="AUN47" s="1"/>
      <c r="AUO47" s="1"/>
      <c r="AUP47" s="1"/>
      <c r="AUQ47" s="1"/>
      <c r="AUR47" s="1"/>
      <c r="AUS47" s="1"/>
      <c r="AUT47" s="1"/>
      <c r="AUU47" s="1"/>
      <c r="AUV47" s="1"/>
      <c r="AUW47" s="1"/>
      <c r="AUX47" s="1"/>
      <c r="AUY47" s="1"/>
      <c r="AUZ47" s="1"/>
      <c r="AVA47" s="1"/>
      <c r="AVB47" s="1"/>
      <c r="AVC47" s="1"/>
      <c r="AVD47" s="1"/>
      <c r="AVE47" s="1"/>
      <c r="AVF47" s="1"/>
      <c r="AVG47" s="1"/>
      <c r="AVH47" s="1"/>
      <c r="AVI47" s="1"/>
      <c r="AVJ47" s="1"/>
      <c r="AVK47" s="1"/>
      <c r="AVL47" s="1"/>
      <c r="AVM47" s="1"/>
      <c r="AVN47" s="1"/>
      <c r="AVO47" s="1"/>
      <c r="AVP47" s="1"/>
      <c r="AVQ47" s="1"/>
      <c r="AVR47" s="1"/>
      <c r="AVS47" s="1"/>
      <c r="AVT47" s="1"/>
      <c r="AVU47" s="1"/>
      <c r="AVV47" s="1"/>
      <c r="AVW47" s="1"/>
      <c r="AVX47" s="1"/>
      <c r="AVY47" s="1"/>
      <c r="AVZ47" s="1"/>
      <c r="AWA47" s="1"/>
      <c r="AWB47" s="1"/>
      <c r="AWC47" s="1"/>
      <c r="AWD47" s="1"/>
      <c r="AWE47" s="1"/>
      <c r="AWF47" s="1"/>
      <c r="AWG47" s="1"/>
      <c r="AWH47" s="1"/>
      <c r="AWI47" s="1"/>
      <c r="AWJ47" s="1"/>
      <c r="AWK47" s="1"/>
      <c r="AWL47" s="1"/>
      <c r="AWM47" s="1"/>
      <c r="AWN47" s="1"/>
      <c r="AWO47" s="1"/>
      <c r="AWP47" s="1"/>
      <c r="AWQ47" s="1"/>
      <c r="AWR47" s="1"/>
      <c r="AWS47" s="1"/>
      <c r="AWT47" s="1"/>
      <c r="AWU47" s="1"/>
      <c r="AWV47" s="1"/>
      <c r="AWW47" s="1"/>
      <c r="AWX47" s="1"/>
      <c r="AWY47" s="1"/>
      <c r="AWZ47" s="1"/>
      <c r="AXA47" s="1"/>
      <c r="AXB47" s="1"/>
      <c r="AXC47" s="1"/>
      <c r="AXD47" s="1"/>
      <c r="AXE47" s="1"/>
      <c r="AXF47" s="1"/>
      <c r="AXG47" s="1"/>
      <c r="AXH47" s="1"/>
      <c r="AXI47" s="1"/>
      <c r="AXJ47" s="1"/>
      <c r="AXK47" s="1"/>
      <c r="AXL47" s="1"/>
      <c r="AXM47" s="1"/>
      <c r="AXN47" s="1"/>
      <c r="AXO47" s="1"/>
      <c r="AXP47" s="1"/>
      <c r="AXQ47" s="1"/>
      <c r="AXR47" s="1"/>
      <c r="AXS47" s="1"/>
      <c r="AXT47" s="1"/>
      <c r="AXU47" s="1"/>
      <c r="AXV47" s="1"/>
      <c r="AXW47" s="1"/>
      <c r="AXX47" s="1"/>
      <c r="AXY47" s="1"/>
      <c r="AXZ47" s="1"/>
      <c r="AYA47" s="1"/>
      <c r="AYB47" s="1"/>
      <c r="AYC47" s="1"/>
      <c r="AYD47" s="1"/>
      <c r="AYE47" s="1"/>
      <c r="AYF47" s="1"/>
      <c r="AYG47" s="1"/>
      <c r="AYH47" s="1"/>
      <c r="AYI47" s="1"/>
      <c r="AYJ47" s="1"/>
      <c r="AYK47" s="1"/>
      <c r="AYL47" s="1"/>
      <c r="AYM47" s="1"/>
      <c r="AYN47" s="1"/>
      <c r="AYO47" s="1"/>
      <c r="AYP47" s="1"/>
      <c r="AYQ47" s="1"/>
      <c r="AYR47" s="1"/>
      <c r="AYS47" s="1"/>
      <c r="AYT47" s="1"/>
      <c r="AYU47" s="1"/>
      <c r="AYV47" s="1"/>
      <c r="AYW47" s="1"/>
      <c r="AYX47" s="1"/>
      <c r="AYY47" s="1"/>
      <c r="AYZ47" s="1"/>
      <c r="AZA47" s="1"/>
      <c r="AZB47" s="1"/>
      <c r="AZC47" s="1"/>
      <c r="AZD47" s="1"/>
      <c r="AZE47" s="1"/>
      <c r="AZF47" s="1"/>
      <c r="AZG47" s="1"/>
      <c r="AZH47" s="1"/>
      <c r="AZI47" s="1"/>
      <c r="AZJ47" s="1"/>
      <c r="AZK47" s="1"/>
      <c r="AZL47" s="1"/>
      <c r="AZM47" s="1"/>
      <c r="AZN47" s="1"/>
      <c r="AZO47" s="1"/>
      <c r="AZP47" s="1"/>
      <c r="AZQ47" s="1"/>
      <c r="AZR47" s="1"/>
      <c r="AZS47" s="1"/>
      <c r="AZT47" s="1"/>
      <c r="AZU47" s="1"/>
      <c r="AZV47" s="1"/>
      <c r="AZW47" s="1"/>
      <c r="AZX47" s="1"/>
      <c r="AZY47" s="1"/>
      <c r="AZZ47" s="1"/>
      <c r="BAA47" s="1"/>
      <c r="BAB47" s="1"/>
      <c r="BAC47" s="1"/>
      <c r="BAD47" s="1"/>
      <c r="BAE47" s="1"/>
      <c r="BAF47" s="1"/>
      <c r="BAG47" s="1"/>
      <c r="BAH47" s="1"/>
      <c r="BAI47" s="1"/>
      <c r="BAJ47" s="1"/>
      <c r="BAK47" s="1"/>
      <c r="BAL47" s="1"/>
      <c r="BAM47" s="1"/>
      <c r="BAN47" s="1"/>
      <c r="BAO47" s="1"/>
      <c r="BAP47" s="1"/>
      <c r="BAQ47" s="1"/>
      <c r="BAR47" s="1"/>
      <c r="BAS47" s="1"/>
      <c r="BAT47" s="1"/>
      <c r="BAU47" s="1"/>
      <c r="BAV47" s="1"/>
      <c r="BAW47" s="1"/>
      <c r="BAX47" s="1"/>
      <c r="BAY47" s="1"/>
      <c r="BAZ47" s="1"/>
      <c r="BBA47" s="1"/>
      <c r="BBB47" s="1"/>
      <c r="BBC47" s="1"/>
      <c r="BBD47" s="1"/>
      <c r="BBE47" s="1"/>
      <c r="BBF47" s="1"/>
      <c r="BBG47" s="1"/>
      <c r="BBH47" s="1"/>
      <c r="BBI47" s="1"/>
      <c r="BBJ47" s="1"/>
      <c r="BBK47" s="1"/>
      <c r="BBL47" s="1"/>
      <c r="BBM47" s="1"/>
      <c r="BBN47" s="1"/>
      <c r="BBO47" s="1"/>
      <c r="BBP47" s="1"/>
      <c r="BBQ47" s="1"/>
      <c r="BBR47" s="1"/>
      <c r="BBS47" s="1"/>
      <c r="BBT47" s="1"/>
      <c r="BBU47" s="1"/>
      <c r="BBV47" s="1"/>
      <c r="BBW47" s="1"/>
      <c r="BBX47" s="1"/>
      <c r="BBY47" s="1"/>
      <c r="BBZ47" s="1"/>
      <c r="BCA47" s="1"/>
      <c r="BCB47" s="1"/>
      <c r="BCC47" s="1"/>
      <c r="BCD47" s="1"/>
      <c r="BCE47" s="1"/>
      <c r="BCF47" s="1"/>
      <c r="BCG47" s="1"/>
    </row>
    <row r="48" spans="1:1437" ht="76.5" x14ac:dyDescent="0.25">
      <c r="A48" s="151"/>
      <c r="B48" s="13">
        <v>46</v>
      </c>
      <c r="C48" s="3" t="s">
        <v>0</v>
      </c>
      <c r="D48" s="3" t="s">
        <v>34</v>
      </c>
      <c r="E48" s="4" t="s">
        <v>35</v>
      </c>
      <c r="F48" s="4" t="s">
        <v>36</v>
      </c>
      <c r="G48" s="4" t="s">
        <v>31</v>
      </c>
      <c r="H48" s="4" t="s">
        <v>18</v>
      </c>
      <c r="I48" s="4" t="s">
        <v>37</v>
      </c>
      <c r="J48" s="4" t="s">
        <v>38</v>
      </c>
      <c r="K48" s="4" t="s">
        <v>331</v>
      </c>
      <c r="L48" s="5">
        <v>26634.66</v>
      </c>
      <c r="M48" s="54"/>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c r="ALP48" s="1"/>
      <c r="ALQ48" s="1"/>
      <c r="ALR48" s="1"/>
      <c r="ALS48" s="1"/>
      <c r="ALT48" s="1"/>
      <c r="ALU48" s="1"/>
      <c r="ALV48" s="1"/>
      <c r="ALW48" s="1"/>
      <c r="ALX48" s="1"/>
      <c r="ALY48" s="1"/>
      <c r="ALZ48" s="1"/>
      <c r="AMA48" s="1"/>
      <c r="AMB48" s="1"/>
      <c r="AMC48" s="1"/>
      <c r="AMD48" s="1"/>
      <c r="AME48" s="1"/>
      <c r="AMF48" s="1"/>
      <c r="AMG48" s="1"/>
      <c r="AMH48" s="1"/>
      <c r="AMI48" s="1"/>
      <c r="AMJ48" s="1"/>
      <c r="AMK48" s="1"/>
      <c r="AML48" s="1"/>
      <c r="AMM48" s="1"/>
      <c r="AMN48" s="1"/>
      <c r="AMO48" s="1"/>
      <c r="AMP48" s="1"/>
      <c r="AMQ48" s="1"/>
      <c r="AMR48" s="1"/>
      <c r="AMS48" s="1"/>
      <c r="AMT48" s="1"/>
      <c r="AMU48" s="1"/>
      <c r="AMV48" s="1"/>
      <c r="AMW48" s="1"/>
      <c r="AMX48" s="1"/>
      <c r="AMY48" s="1"/>
      <c r="AMZ48" s="1"/>
      <c r="ANA48" s="1"/>
      <c r="ANB48" s="1"/>
      <c r="ANC48" s="1"/>
      <c r="AND48" s="1"/>
      <c r="ANE48" s="1"/>
      <c r="ANF48" s="1"/>
      <c r="ANG48" s="1"/>
      <c r="ANH48" s="1"/>
      <c r="ANI48" s="1"/>
      <c r="ANJ48" s="1"/>
      <c r="ANK48" s="1"/>
      <c r="ANL48" s="1"/>
      <c r="ANM48" s="1"/>
      <c r="ANN48" s="1"/>
      <c r="ANO48" s="1"/>
      <c r="ANP48" s="1"/>
      <c r="ANQ48" s="1"/>
      <c r="ANR48" s="1"/>
      <c r="ANS48" s="1"/>
      <c r="ANT48" s="1"/>
      <c r="ANU48" s="1"/>
      <c r="ANV48" s="1"/>
      <c r="ANW48" s="1"/>
      <c r="ANX48" s="1"/>
      <c r="ANY48" s="1"/>
      <c r="ANZ48" s="1"/>
      <c r="AOA48" s="1"/>
      <c r="AOB48" s="1"/>
      <c r="AOC48" s="1"/>
      <c r="AOD48" s="1"/>
      <c r="AOE48" s="1"/>
      <c r="AOF48" s="1"/>
      <c r="AOG48" s="1"/>
      <c r="AOH48" s="1"/>
      <c r="AOI48" s="1"/>
      <c r="AOJ48" s="1"/>
      <c r="AOK48" s="1"/>
      <c r="AOL48" s="1"/>
      <c r="AOM48" s="1"/>
      <c r="AON48" s="1"/>
      <c r="AOO48" s="1"/>
      <c r="AOP48" s="1"/>
      <c r="AOQ48" s="1"/>
      <c r="AOR48" s="1"/>
      <c r="AOS48" s="1"/>
      <c r="AOT48" s="1"/>
      <c r="AOU48" s="1"/>
      <c r="AOV48" s="1"/>
      <c r="AOW48" s="1"/>
      <c r="AOX48" s="1"/>
      <c r="AOY48" s="1"/>
      <c r="AOZ48" s="1"/>
      <c r="APA48" s="1"/>
      <c r="APB48" s="1"/>
      <c r="APC48" s="1"/>
      <c r="APD48" s="1"/>
      <c r="APE48" s="1"/>
      <c r="APF48" s="1"/>
      <c r="APG48" s="1"/>
      <c r="APH48" s="1"/>
      <c r="API48" s="1"/>
      <c r="APJ48" s="1"/>
      <c r="APK48" s="1"/>
      <c r="APL48" s="1"/>
      <c r="APM48" s="1"/>
      <c r="APN48" s="1"/>
      <c r="APO48" s="1"/>
      <c r="APP48" s="1"/>
      <c r="APQ48" s="1"/>
      <c r="APR48" s="1"/>
      <c r="APS48" s="1"/>
      <c r="APT48" s="1"/>
      <c r="APU48" s="1"/>
      <c r="APV48" s="1"/>
      <c r="APW48" s="1"/>
      <c r="APX48" s="1"/>
      <c r="APY48" s="1"/>
      <c r="APZ48" s="1"/>
      <c r="AQA48" s="1"/>
      <c r="AQB48" s="1"/>
      <c r="AQC48" s="1"/>
      <c r="AQD48" s="1"/>
      <c r="AQE48" s="1"/>
      <c r="AQF48" s="1"/>
      <c r="AQG48" s="1"/>
      <c r="AQH48" s="1"/>
      <c r="AQI48" s="1"/>
      <c r="AQJ48" s="1"/>
      <c r="AQK48" s="1"/>
      <c r="AQL48" s="1"/>
      <c r="AQM48" s="1"/>
      <c r="AQN48" s="1"/>
      <c r="AQO48" s="1"/>
      <c r="AQP48" s="1"/>
      <c r="AQQ48" s="1"/>
      <c r="AQR48" s="1"/>
      <c r="AQS48" s="1"/>
      <c r="AQT48" s="1"/>
      <c r="AQU48" s="1"/>
      <c r="AQV48" s="1"/>
      <c r="AQW48" s="1"/>
      <c r="AQX48" s="1"/>
      <c r="AQY48" s="1"/>
      <c r="AQZ48" s="1"/>
      <c r="ARA48" s="1"/>
      <c r="ARB48" s="1"/>
      <c r="ARC48" s="1"/>
      <c r="ARD48" s="1"/>
      <c r="ARE48" s="1"/>
      <c r="ARF48" s="1"/>
      <c r="ARG48" s="1"/>
      <c r="ARH48" s="1"/>
      <c r="ARI48" s="1"/>
      <c r="ARJ48" s="1"/>
      <c r="ARK48" s="1"/>
      <c r="ARL48" s="1"/>
      <c r="ARM48" s="1"/>
      <c r="ARN48" s="1"/>
      <c r="ARO48" s="1"/>
      <c r="ARP48" s="1"/>
      <c r="ARQ48" s="1"/>
      <c r="ARR48" s="1"/>
      <c r="ARS48" s="1"/>
      <c r="ART48" s="1"/>
      <c r="ARU48" s="1"/>
      <c r="ARV48" s="1"/>
      <c r="ARW48" s="1"/>
      <c r="ARX48" s="1"/>
      <c r="ARY48" s="1"/>
      <c r="ARZ48" s="1"/>
      <c r="ASA48" s="1"/>
      <c r="ASB48" s="1"/>
      <c r="ASC48" s="1"/>
      <c r="ASD48" s="1"/>
      <c r="ASE48" s="1"/>
      <c r="ASF48" s="1"/>
      <c r="ASG48" s="1"/>
      <c r="ASH48" s="1"/>
      <c r="ASI48" s="1"/>
      <c r="ASJ48" s="1"/>
      <c r="ASK48" s="1"/>
      <c r="ASL48" s="1"/>
      <c r="ASM48" s="1"/>
      <c r="ASN48" s="1"/>
      <c r="ASO48" s="1"/>
      <c r="ASP48" s="1"/>
      <c r="ASQ48" s="1"/>
      <c r="ASR48" s="1"/>
      <c r="ASS48" s="1"/>
      <c r="AST48" s="1"/>
      <c r="ASU48" s="1"/>
      <c r="ASV48" s="1"/>
      <c r="ASW48" s="1"/>
      <c r="ASX48" s="1"/>
      <c r="ASY48" s="1"/>
      <c r="ASZ48" s="1"/>
      <c r="ATA48" s="1"/>
      <c r="ATB48" s="1"/>
      <c r="ATC48" s="1"/>
      <c r="ATD48" s="1"/>
      <c r="ATE48" s="1"/>
      <c r="ATF48" s="1"/>
      <c r="ATG48" s="1"/>
      <c r="ATH48" s="1"/>
      <c r="ATI48" s="1"/>
      <c r="ATJ48" s="1"/>
      <c r="ATK48" s="1"/>
      <c r="ATL48" s="1"/>
      <c r="ATM48" s="1"/>
      <c r="ATN48" s="1"/>
      <c r="ATO48" s="1"/>
      <c r="ATP48" s="1"/>
      <c r="ATQ48" s="1"/>
      <c r="ATR48" s="1"/>
      <c r="ATS48" s="1"/>
      <c r="ATT48" s="1"/>
      <c r="ATU48" s="1"/>
      <c r="ATV48" s="1"/>
      <c r="ATW48" s="1"/>
      <c r="ATX48" s="1"/>
      <c r="ATY48" s="1"/>
      <c r="ATZ48" s="1"/>
      <c r="AUA48" s="1"/>
      <c r="AUB48" s="1"/>
      <c r="AUC48" s="1"/>
      <c r="AUD48" s="1"/>
      <c r="AUE48" s="1"/>
      <c r="AUF48" s="1"/>
      <c r="AUG48" s="1"/>
      <c r="AUH48" s="1"/>
      <c r="AUI48" s="1"/>
      <c r="AUJ48" s="1"/>
      <c r="AUK48" s="1"/>
      <c r="AUL48" s="1"/>
      <c r="AUM48" s="1"/>
      <c r="AUN48" s="1"/>
      <c r="AUO48" s="1"/>
      <c r="AUP48" s="1"/>
      <c r="AUQ48" s="1"/>
      <c r="AUR48" s="1"/>
      <c r="AUS48" s="1"/>
      <c r="AUT48" s="1"/>
      <c r="AUU48" s="1"/>
      <c r="AUV48" s="1"/>
      <c r="AUW48" s="1"/>
      <c r="AUX48" s="1"/>
      <c r="AUY48" s="1"/>
      <c r="AUZ48" s="1"/>
      <c r="AVA48" s="1"/>
      <c r="AVB48" s="1"/>
      <c r="AVC48" s="1"/>
      <c r="AVD48" s="1"/>
      <c r="AVE48" s="1"/>
      <c r="AVF48" s="1"/>
      <c r="AVG48" s="1"/>
      <c r="AVH48" s="1"/>
      <c r="AVI48" s="1"/>
      <c r="AVJ48" s="1"/>
      <c r="AVK48" s="1"/>
      <c r="AVL48" s="1"/>
      <c r="AVM48" s="1"/>
      <c r="AVN48" s="1"/>
      <c r="AVO48" s="1"/>
      <c r="AVP48" s="1"/>
      <c r="AVQ48" s="1"/>
      <c r="AVR48" s="1"/>
      <c r="AVS48" s="1"/>
      <c r="AVT48" s="1"/>
      <c r="AVU48" s="1"/>
      <c r="AVV48" s="1"/>
      <c r="AVW48" s="1"/>
      <c r="AVX48" s="1"/>
      <c r="AVY48" s="1"/>
      <c r="AVZ48" s="1"/>
      <c r="AWA48" s="1"/>
      <c r="AWB48" s="1"/>
      <c r="AWC48" s="1"/>
      <c r="AWD48" s="1"/>
      <c r="AWE48" s="1"/>
      <c r="AWF48" s="1"/>
      <c r="AWG48" s="1"/>
      <c r="AWH48" s="1"/>
      <c r="AWI48" s="1"/>
      <c r="AWJ48" s="1"/>
      <c r="AWK48" s="1"/>
      <c r="AWL48" s="1"/>
      <c r="AWM48" s="1"/>
      <c r="AWN48" s="1"/>
      <c r="AWO48" s="1"/>
      <c r="AWP48" s="1"/>
      <c r="AWQ48" s="1"/>
      <c r="AWR48" s="1"/>
      <c r="AWS48" s="1"/>
      <c r="AWT48" s="1"/>
      <c r="AWU48" s="1"/>
      <c r="AWV48" s="1"/>
      <c r="AWW48" s="1"/>
      <c r="AWX48" s="1"/>
      <c r="AWY48" s="1"/>
      <c r="AWZ48" s="1"/>
      <c r="AXA48" s="1"/>
      <c r="AXB48" s="1"/>
      <c r="AXC48" s="1"/>
      <c r="AXD48" s="1"/>
      <c r="AXE48" s="1"/>
      <c r="AXF48" s="1"/>
      <c r="AXG48" s="1"/>
      <c r="AXH48" s="1"/>
      <c r="AXI48" s="1"/>
      <c r="AXJ48" s="1"/>
      <c r="AXK48" s="1"/>
      <c r="AXL48" s="1"/>
      <c r="AXM48" s="1"/>
      <c r="AXN48" s="1"/>
      <c r="AXO48" s="1"/>
      <c r="AXP48" s="1"/>
      <c r="AXQ48" s="1"/>
      <c r="AXR48" s="1"/>
      <c r="AXS48" s="1"/>
      <c r="AXT48" s="1"/>
      <c r="AXU48" s="1"/>
      <c r="AXV48" s="1"/>
      <c r="AXW48" s="1"/>
      <c r="AXX48" s="1"/>
      <c r="AXY48" s="1"/>
      <c r="AXZ48" s="1"/>
      <c r="AYA48" s="1"/>
      <c r="AYB48" s="1"/>
      <c r="AYC48" s="1"/>
      <c r="AYD48" s="1"/>
      <c r="AYE48" s="1"/>
      <c r="AYF48" s="1"/>
      <c r="AYG48" s="1"/>
      <c r="AYH48" s="1"/>
      <c r="AYI48" s="1"/>
      <c r="AYJ48" s="1"/>
      <c r="AYK48" s="1"/>
      <c r="AYL48" s="1"/>
      <c r="AYM48" s="1"/>
      <c r="AYN48" s="1"/>
      <c r="AYO48" s="1"/>
      <c r="AYP48" s="1"/>
      <c r="AYQ48" s="1"/>
      <c r="AYR48" s="1"/>
      <c r="AYS48" s="1"/>
      <c r="AYT48" s="1"/>
      <c r="AYU48" s="1"/>
      <c r="AYV48" s="1"/>
      <c r="AYW48" s="1"/>
      <c r="AYX48" s="1"/>
      <c r="AYY48" s="1"/>
      <c r="AYZ48" s="1"/>
      <c r="AZA48" s="1"/>
      <c r="AZB48" s="1"/>
      <c r="AZC48" s="1"/>
      <c r="AZD48" s="1"/>
      <c r="AZE48" s="1"/>
      <c r="AZF48" s="1"/>
      <c r="AZG48" s="1"/>
      <c r="AZH48" s="1"/>
      <c r="AZI48" s="1"/>
      <c r="AZJ48" s="1"/>
      <c r="AZK48" s="1"/>
      <c r="AZL48" s="1"/>
      <c r="AZM48" s="1"/>
      <c r="AZN48" s="1"/>
      <c r="AZO48" s="1"/>
      <c r="AZP48" s="1"/>
      <c r="AZQ48" s="1"/>
      <c r="AZR48" s="1"/>
      <c r="AZS48" s="1"/>
      <c r="AZT48" s="1"/>
      <c r="AZU48" s="1"/>
      <c r="AZV48" s="1"/>
      <c r="AZW48" s="1"/>
      <c r="AZX48" s="1"/>
      <c r="AZY48" s="1"/>
      <c r="AZZ48" s="1"/>
      <c r="BAA48" s="1"/>
      <c r="BAB48" s="1"/>
      <c r="BAC48" s="1"/>
      <c r="BAD48" s="1"/>
      <c r="BAE48" s="1"/>
      <c r="BAF48" s="1"/>
      <c r="BAG48" s="1"/>
      <c r="BAH48" s="1"/>
      <c r="BAI48" s="1"/>
      <c r="BAJ48" s="1"/>
      <c r="BAK48" s="1"/>
      <c r="BAL48" s="1"/>
      <c r="BAM48" s="1"/>
      <c r="BAN48" s="1"/>
      <c r="BAO48" s="1"/>
      <c r="BAP48" s="1"/>
      <c r="BAQ48" s="1"/>
      <c r="BAR48" s="1"/>
      <c r="BAS48" s="1"/>
      <c r="BAT48" s="1"/>
      <c r="BAU48" s="1"/>
      <c r="BAV48" s="1"/>
      <c r="BAW48" s="1"/>
      <c r="BAX48" s="1"/>
      <c r="BAY48" s="1"/>
      <c r="BAZ48" s="1"/>
      <c r="BBA48" s="1"/>
      <c r="BBB48" s="1"/>
      <c r="BBC48" s="1"/>
      <c r="BBD48" s="1"/>
      <c r="BBE48" s="1"/>
      <c r="BBF48" s="1"/>
      <c r="BBG48" s="1"/>
      <c r="BBH48" s="1"/>
      <c r="BBI48" s="1"/>
      <c r="BBJ48" s="1"/>
      <c r="BBK48" s="1"/>
      <c r="BBL48" s="1"/>
      <c r="BBM48" s="1"/>
      <c r="BBN48" s="1"/>
      <c r="BBO48" s="1"/>
      <c r="BBP48" s="1"/>
      <c r="BBQ48" s="1"/>
      <c r="BBR48" s="1"/>
      <c r="BBS48" s="1"/>
      <c r="BBT48" s="1"/>
      <c r="BBU48" s="1"/>
      <c r="BBV48" s="1"/>
      <c r="BBW48" s="1"/>
      <c r="BBX48" s="1"/>
      <c r="BBY48" s="1"/>
      <c r="BBZ48" s="1"/>
      <c r="BCA48" s="1"/>
      <c r="BCB48" s="1"/>
      <c r="BCC48" s="1"/>
      <c r="BCD48" s="1"/>
      <c r="BCE48" s="1"/>
      <c r="BCF48" s="1"/>
      <c r="BCG48" s="1"/>
    </row>
    <row r="49" spans="1:1437" ht="51" x14ac:dyDescent="0.25">
      <c r="A49" s="151"/>
      <c r="B49" s="13">
        <v>47</v>
      </c>
      <c r="C49" s="3" t="s">
        <v>0</v>
      </c>
      <c r="D49" s="3" t="s">
        <v>43</v>
      </c>
      <c r="E49" s="4" t="s">
        <v>44</v>
      </c>
      <c r="F49" s="4" t="s">
        <v>45</v>
      </c>
      <c r="G49" s="4" t="s">
        <v>46</v>
      </c>
      <c r="H49" s="4" t="s">
        <v>18</v>
      </c>
      <c r="I49" s="4" t="s">
        <v>47</v>
      </c>
      <c r="J49" s="4" t="s">
        <v>7</v>
      </c>
      <c r="K49" s="4" t="s">
        <v>310</v>
      </c>
      <c r="L49" s="5">
        <v>11642.59</v>
      </c>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c r="AMD49" s="1"/>
      <c r="AME49" s="1"/>
      <c r="AMF49" s="1"/>
      <c r="AMG49" s="1"/>
      <c r="AMH49" s="1"/>
      <c r="AMI49" s="1"/>
      <c r="AMJ49" s="1"/>
      <c r="AMK49" s="1"/>
      <c r="AML49" s="1"/>
      <c r="AMM49" s="1"/>
      <c r="AMN49" s="1"/>
      <c r="AMO49" s="1"/>
      <c r="AMP49" s="1"/>
      <c r="AMQ49" s="1"/>
      <c r="AMR49" s="1"/>
      <c r="AMS49" s="1"/>
      <c r="AMT49" s="1"/>
      <c r="AMU49" s="1"/>
      <c r="AMV49" s="1"/>
      <c r="AMW49" s="1"/>
      <c r="AMX49" s="1"/>
      <c r="AMY49" s="1"/>
      <c r="AMZ49" s="1"/>
      <c r="ANA49" s="1"/>
      <c r="ANB49" s="1"/>
      <c r="ANC49" s="1"/>
      <c r="AND49" s="1"/>
      <c r="ANE49" s="1"/>
      <c r="ANF49" s="1"/>
      <c r="ANG49" s="1"/>
      <c r="ANH49" s="1"/>
      <c r="ANI49" s="1"/>
      <c r="ANJ49" s="1"/>
      <c r="ANK49" s="1"/>
      <c r="ANL49" s="1"/>
      <c r="ANM49" s="1"/>
      <c r="ANN49" s="1"/>
      <c r="ANO49" s="1"/>
      <c r="ANP49" s="1"/>
      <c r="ANQ49" s="1"/>
      <c r="ANR49" s="1"/>
      <c r="ANS49" s="1"/>
      <c r="ANT49" s="1"/>
      <c r="ANU49" s="1"/>
      <c r="ANV49" s="1"/>
      <c r="ANW49" s="1"/>
      <c r="ANX49" s="1"/>
      <c r="ANY49" s="1"/>
      <c r="ANZ49" s="1"/>
      <c r="AOA49" s="1"/>
      <c r="AOB49" s="1"/>
      <c r="AOC49" s="1"/>
      <c r="AOD49" s="1"/>
      <c r="AOE49" s="1"/>
      <c r="AOF49" s="1"/>
      <c r="AOG49" s="1"/>
      <c r="AOH49" s="1"/>
      <c r="AOI49" s="1"/>
      <c r="AOJ49" s="1"/>
      <c r="AOK49" s="1"/>
      <c r="AOL49" s="1"/>
      <c r="AOM49" s="1"/>
      <c r="AON49" s="1"/>
      <c r="AOO49" s="1"/>
      <c r="AOP49" s="1"/>
      <c r="AOQ49" s="1"/>
      <c r="AOR49" s="1"/>
      <c r="AOS49" s="1"/>
      <c r="AOT49" s="1"/>
      <c r="AOU49" s="1"/>
      <c r="AOV49" s="1"/>
      <c r="AOW49" s="1"/>
      <c r="AOX49" s="1"/>
      <c r="AOY49" s="1"/>
      <c r="AOZ49" s="1"/>
      <c r="APA49" s="1"/>
      <c r="APB49" s="1"/>
      <c r="APC49" s="1"/>
      <c r="APD49" s="1"/>
      <c r="APE49" s="1"/>
      <c r="APF49" s="1"/>
      <c r="APG49" s="1"/>
      <c r="APH49" s="1"/>
      <c r="API49" s="1"/>
      <c r="APJ49" s="1"/>
      <c r="APK49" s="1"/>
      <c r="APL49" s="1"/>
      <c r="APM49" s="1"/>
      <c r="APN49" s="1"/>
      <c r="APO49" s="1"/>
      <c r="APP49" s="1"/>
      <c r="APQ49" s="1"/>
      <c r="APR49" s="1"/>
      <c r="APS49" s="1"/>
      <c r="APT49" s="1"/>
      <c r="APU49" s="1"/>
      <c r="APV49" s="1"/>
      <c r="APW49" s="1"/>
      <c r="APX49" s="1"/>
      <c r="APY49" s="1"/>
      <c r="APZ49" s="1"/>
      <c r="AQA49" s="1"/>
      <c r="AQB49" s="1"/>
      <c r="AQC49" s="1"/>
      <c r="AQD49" s="1"/>
      <c r="AQE49" s="1"/>
      <c r="AQF49" s="1"/>
      <c r="AQG49" s="1"/>
      <c r="AQH49" s="1"/>
      <c r="AQI49" s="1"/>
      <c r="AQJ49" s="1"/>
      <c r="AQK49" s="1"/>
      <c r="AQL49" s="1"/>
      <c r="AQM49" s="1"/>
      <c r="AQN49" s="1"/>
      <c r="AQO49" s="1"/>
      <c r="AQP49" s="1"/>
      <c r="AQQ49" s="1"/>
      <c r="AQR49" s="1"/>
      <c r="AQS49" s="1"/>
      <c r="AQT49" s="1"/>
      <c r="AQU49" s="1"/>
      <c r="AQV49" s="1"/>
      <c r="AQW49" s="1"/>
      <c r="AQX49" s="1"/>
      <c r="AQY49" s="1"/>
      <c r="AQZ49" s="1"/>
      <c r="ARA49" s="1"/>
      <c r="ARB49" s="1"/>
      <c r="ARC49" s="1"/>
      <c r="ARD49" s="1"/>
      <c r="ARE49" s="1"/>
      <c r="ARF49" s="1"/>
      <c r="ARG49" s="1"/>
      <c r="ARH49" s="1"/>
      <c r="ARI49" s="1"/>
      <c r="ARJ49" s="1"/>
      <c r="ARK49" s="1"/>
      <c r="ARL49" s="1"/>
      <c r="ARM49" s="1"/>
      <c r="ARN49" s="1"/>
      <c r="ARO49" s="1"/>
      <c r="ARP49" s="1"/>
      <c r="ARQ49" s="1"/>
      <c r="ARR49" s="1"/>
      <c r="ARS49" s="1"/>
      <c r="ART49" s="1"/>
      <c r="ARU49" s="1"/>
      <c r="ARV49" s="1"/>
      <c r="ARW49" s="1"/>
      <c r="ARX49" s="1"/>
      <c r="ARY49" s="1"/>
      <c r="ARZ49" s="1"/>
      <c r="ASA49" s="1"/>
      <c r="ASB49" s="1"/>
      <c r="ASC49" s="1"/>
      <c r="ASD49" s="1"/>
      <c r="ASE49" s="1"/>
      <c r="ASF49" s="1"/>
      <c r="ASG49" s="1"/>
      <c r="ASH49" s="1"/>
      <c r="ASI49" s="1"/>
      <c r="ASJ49" s="1"/>
      <c r="ASK49" s="1"/>
      <c r="ASL49" s="1"/>
      <c r="ASM49" s="1"/>
      <c r="ASN49" s="1"/>
      <c r="ASO49" s="1"/>
      <c r="ASP49" s="1"/>
      <c r="ASQ49" s="1"/>
      <c r="ASR49" s="1"/>
      <c r="ASS49" s="1"/>
      <c r="AST49" s="1"/>
      <c r="ASU49" s="1"/>
      <c r="ASV49" s="1"/>
      <c r="ASW49" s="1"/>
      <c r="ASX49" s="1"/>
      <c r="ASY49" s="1"/>
      <c r="ASZ49" s="1"/>
      <c r="ATA49" s="1"/>
      <c r="ATB49" s="1"/>
      <c r="ATC49" s="1"/>
      <c r="ATD49" s="1"/>
      <c r="ATE49" s="1"/>
      <c r="ATF49" s="1"/>
      <c r="ATG49" s="1"/>
      <c r="ATH49" s="1"/>
      <c r="ATI49" s="1"/>
      <c r="ATJ49" s="1"/>
      <c r="ATK49" s="1"/>
      <c r="ATL49" s="1"/>
      <c r="ATM49" s="1"/>
      <c r="ATN49" s="1"/>
      <c r="ATO49" s="1"/>
      <c r="ATP49" s="1"/>
      <c r="ATQ49" s="1"/>
      <c r="ATR49" s="1"/>
      <c r="ATS49" s="1"/>
      <c r="ATT49" s="1"/>
      <c r="ATU49" s="1"/>
      <c r="ATV49" s="1"/>
      <c r="ATW49" s="1"/>
      <c r="ATX49" s="1"/>
      <c r="ATY49" s="1"/>
      <c r="ATZ49" s="1"/>
      <c r="AUA49" s="1"/>
      <c r="AUB49" s="1"/>
      <c r="AUC49" s="1"/>
      <c r="AUD49" s="1"/>
      <c r="AUE49" s="1"/>
      <c r="AUF49" s="1"/>
      <c r="AUG49" s="1"/>
      <c r="AUH49" s="1"/>
      <c r="AUI49" s="1"/>
      <c r="AUJ49" s="1"/>
      <c r="AUK49" s="1"/>
      <c r="AUL49" s="1"/>
      <c r="AUM49" s="1"/>
      <c r="AUN49" s="1"/>
      <c r="AUO49" s="1"/>
      <c r="AUP49" s="1"/>
      <c r="AUQ49" s="1"/>
      <c r="AUR49" s="1"/>
      <c r="AUS49" s="1"/>
      <c r="AUT49" s="1"/>
      <c r="AUU49" s="1"/>
      <c r="AUV49" s="1"/>
      <c r="AUW49" s="1"/>
      <c r="AUX49" s="1"/>
      <c r="AUY49" s="1"/>
      <c r="AUZ49" s="1"/>
      <c r="AVA49" s="1"/>
      <c r="AVB49" s="1"/>
      <c r="AVC49" s="1"/>
      <c r="AVD49" s="1"/>
      <c r="AVE49" s="1"/>
      <c r="AVF49" s="1"/>
      <c r="AVG49" s="1"/>
      <c r="AVH49" s="1"/>
      <c r="AVI49" s="1"/>
      <c r="AVJ49" s="1"/>
      <c r="AVK49" s="1"/>
      <c r="AVL49" s="1"/>
      <c r="AVM49" s="1"/>
      <c r="AVN49" s="1"/>
      <c r="AVO49" s="1"/>
      <c r="AVP49" s="1"/>
      <c r="AVQ49" s="1"/>
      <c r="AVR49" s="1"/>
      <c r="AVS49" s="1"/>
      <c r="AVT49" s="1"/>
      <c r="AVU49" s="1"/>
      <c r="AVV49" s="1"/>
      <c r="AVW49" s="1"/>
      <c r="AVX49" s="1"/>
      <c r="AVY49" s="1"/>
      <c r="AVZ49" s="1"/>
      <c r="AWA49" s="1"/>
      <c r="AWB49" s="1"/>
      <c r="AWC49" s="1"/>
      <c r="AWD49" s="1"/>
      <c r="AWE49" s="1"/>
      <c r="AWF49" s="1"/>
      <c r="AWG49" s="1"/>
      <c r="AWH49" s="1"/>
      <c r="AWI49" s="1"/>
      <c r="AWJ49" s="1"/>
      <c r="AWK49" s="1"/>
      <c r="AWL49" s="1"/>
      <c r="AWM49" s="1"/>
      <c r="AWN49" s="1"/>
      <c r="AWO49" s="1"/>
      <c r="AWP49" s="1"/>
      <c r="AWQ49" s="1"/>
      <c r="AWR49" s="1"/>
      <c r="AWS49" s="1"/>
      <c r="AWT49" s="1"/>
      <c r="AWU49" s="1"/>
      <c r="AWV49" s="1"/>
      <c r="AWW49" s="1"/>
      <c r="AWX49" s="1"/>
      <c r="AWY49" s="1"/>
      <c r="AWZ49" s="1"/>
      <c r="AXA49" s="1"/>
      <c r="AXB49" s="1"/>
      <c r="AXC49" s="1"/>
      <c r="AXD49" s="1"/>
      <c r="AXE49" s="1"/>
      <c r="AXF49" s="1"/>
      <c r="AXG49" s="1"/>
      <c r="AXH49" s="1"/>
      <c r="AXI49" s="1"/>
      <c r="AXJ49" s="1"/>
      <c r="AXK49" s="1"/>
      <c r="AXL49" s="1"/>
      <c r="AXM49" s="1"/>
      <c r="AXN49" s="1"/>
      <c r="AXO49" s="1"/>
      <c r="AXP49" s="1"/>
      <c r="AXQ49" s="1"/>
      <c r="AXR49" s="1"/>
      <c r="AXS49" s="1"/>
      <c r="AXT49" s="1"/>
      <c r="AXU49" s="1"/>
      <c r="AXV49" s="1"/>
      <c r="AXW49" s="1"/>
      <c r="AXX49" s="1"/>
      <c r="AXY49" s="1"/>
      <c r="AXZ49" s="1"/>
      <c r="AYA49" s="1"/>
      <c r="AYB49" s="1"/>
      <c r="AYC49" s="1"/>
      <c r="AYD49" s="1"/>
      <c r="AYE49" s="1"/>
      <c r="AYF49" s="1"/>
      <c r="AYG49" s="1"/>
      <c r="AYH49" s="1"/>
      <c r="AYI49" s="1"/>
      <c r="AYJ49" s="1"/>
      <c r="AYK49" s="1"/>
      <c r="AYL49" s="1"/>
      <c r="AYM49" s="1"/>
      <c r="AYN49" s="1"/>
      <c r="AYO49" s="1"/>
      <c r="AYP49" s="1"/>
      <c r="AYQ49" s="1"/>
      <c r="AYR49" s="1"/>
      <c r="AYS49" s="1"/>
      <c r="AYT49" s="1"/>
      <c r="AYU49" s="1"/>
      <c r="AYV49" s="1"/>
      <c r="AYW49" s="1"/>
      <c r="AYX49" s="1"/>
      <c r="AYY49" s="1"/>
      <c r="AYZ49" s="1"/>
      <c r="AZA49" s="1"/>
      <c r="AZB49" s="1"/>
      <c r="AZC49" s="1"/>
      <c r="AZD49" s="1"/>
      <c r="AZE49" s="1"/>
      <c r="AZF49" s="1"/>
      <c r="AZG49" s="1"/>
      <c r="AZH49" s="1"/>
      <c r="AZI49" s="1"/>
      <c r="AZJ49" s="1"/>
      <c r="AZK49" s="1"/>
      <c r="AZL49" s="1"/>
      <c r="AZM49" s="1"/>
      <c r="AZN49" s="1"/>
      <c r="AZO49" s="1"/>
      <c r="AZP49" s="1"/>
      <c r="AZQ49" s="1"/>
      <c r="AZR49" s="1"/>
      <c r="AZS49" s="1"/>
      <c r="AZT49" s="1"/>
      <c r="AZU49" s="1"/>
      <c r="AZV49" s="1"/>
      <c r="AZW49" s="1"/>
      <c r="AZX49" s="1"/>
      <c r="AZY49" s="1"/>
      <c r="AZZ49" s="1"/>
      <c r="BAA49" s="1"/>
      <c r="BAB49" s="1"/>
      <c r="BAC49" s="1"/>
      <c r="BAD49" s="1"/>
      <c r="BAE49" s="1"/>
      <c r="BAF49" s="1"/>
      <c r="BAG49" s="1"/>
      <c r="BAH49" s="1"/>
      <c r="BAI49" s="1"/>
      <c r="BAJ49" s="1"/>
      <c r="BAK49" s="1"/>
      <c r="BAL49" s="1"/>
      <c r="BAM49" s="1"/>
      <c r="BAN49" s="1"/>
      <c r="BAO49" s="1"/>
      <c r="BAP49" s="1"/>
      <c r="BAQ49" s="1"/>
      <c r="BAR49" s="1"/>
      <c r="BAS49" s="1"/>
      <c r="BAT49" s="1"/>
      <c r="BAU49" s="1"/>
      <c r="BAV49" s="1"/>
      <c r="BAW49" s="1"/>
      <c r="BAX49" s="1"/>
      <c r="BAY49" s="1"/>
      <c r="BAZ49" s="1"/>
      <c r="BBA49" s="1"/>
      <c r="BBB49" s="1"/>
      <c r="BBC49" s="1"/>
      <c r="BBD49" s="1"/>
      <c r="BBE49" s="1"/>
      <c r="BBF49" s="1"/>
      <c r="BBG49" s="1"/>
      <c r="BBH49" s="1"/>
      <c r="BBI49" s="1"/>
      <c r="BBJ49" s="1"/>
      <c r="BBK49" s="1"/>
      <c r="BBL49" s="1"/>
      <c r="BBM49" s="1"/>
      <c r="BBN49" s="1"/>
      <c r="BBO49" s="1"/>
      <c r="BBP49" s="1"/>
      <c r="BBQ49" s="1"/>
      <c r="BBR49" s="1"/>
      <c r="BBS49" s="1"/>
      <c r="BBT49" s="1"/>
      <c r="BBU49" s="1"/>
      <c r="BBV49" s="1"/>
      <c r="BBW49" s="1"/>
      <c r="BBX49" s="1"/>
      <c r="BBY49" s="1"/>
      <c r="BBZ49" s="1"/>
      <c r="BCA49" s="1"/>
      <c r="BCB49" s="1"/>
      <c r="BCC49" s="1"/>
      <c r="BCD49" s="1"/>
      <c r="BCE49" s="1"/>
      <c r="BCF49" s="1"/>
      <c r="BCG49" s="1"/>
    </row>
    <row r="50" spans="1:1437" ht="25.5" x14ac:dyDescent="0.25">
      <c r="A50" s="151"/>
      <c r="B50" s="13">
        <v>48</v>
      </c>
      <c r="C50" s="3" t="s">
        <v>0</v>
      </c>
      <c r="D50" s="3" t="s">
        <v>28</v>
      </c>
      <c r="E50" s="4" t="s">
        <v>29</v>
      </c>
      <c r="F50" s="4" t="s">
        <v>30</v>
      </c>
      <c r="G50" s="4" t="s">
        <v>31</v>
      </c>
      <c r="H50" s="4" t="s">
        <v>18</v>
      </c>
      <c r="I50" s="4" t="s">
        <v>32</v>
      </c>
      <c r="J50" s="4" t="s">
        <v>33</v>
      </c>
      <c r="K50" s="4" t="s">
        <v>307</v>
      </c>
      <c r="L50" s="5">
        <v>197142.03</v>
      </c>
      <c r="M50" s="54"/>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c r="ALX50" s="1"/>
      <c r="ALY50" s="1"/>
      <c r="ALZ50" s="1"/>
      <c r="AMA50" s="1"/>
      <c r="AMB50" s="1"/>
      <c r="AMC50" s="1"/>
      <c r="AMD50" s="1"/>
      <c r="AME50" s="1"/>
      <c r="AMF50" s="1"/>
      <c r="AMG50" s="1"/>
      <c r="AMH50" s="1"/>
      <c r="AMI50" s="1"/>
      <c r="AMJ50" s="1"/>
      <c r="AMK50" s="1"/>
      <c r="AML50" s="1"/>
      <c r="AMM50" s="1"/>
      <c r="AMN50" s="1"/>
      <c r="AMO50" s="1"/>
      <c r="AMP50" s="1"/>
      <c r="AMQ50" s="1"/>
      <c r="AMR50" s="1"/>
      <c r="AMS50" s="1"/>
      <c r="AMT50" s="1"/>
      <c r="AMU50" s="1"/>
      <c r="AMV50" s="1"/>
      <c r="AMW50" s="1"/>
      <c r="AMX50" s="1"/>
      <c r="AMY50" s="1"/>
      <c r="AMZ50" s="1"/>
      <c r="ANA50" s="1"/>
      <c r="ANB50" s="1"/>
      <c r="ANC50" s="1"/>
      <c r="AND50" s="1"/>
      <c r="ANE50" s="1"/>
      <c r="ANF50" s="1"/>
      <c r="ANG50" s="1"/>
      <c r="ANH50" s="1"/>
      <c r="ANI50" s="1"/>
      <c r="ANJ50" s="1"/>
      <c r="ANK50" s="1"/>
      <c r="ANL50" s="1"/>
      <c r="ANM50" s="1"/>
      <c r="ANN50" s="1"/>
      <c r="ANO50" s="1"/>
      <c r="ANP50" s="1"/>
      <c r="ANQ50" s="1"/>
      <c r="ANR50" s="1"/>
      <c r="ANS50" s="1"/>
      <c r="ANT50" s="1"/>
      <c r="ANU50" s="1"/>
      <c r="ANV50" s="1"/>
      <c r="ANW50" s="1"/>
      <c r="ANX50" s="1"/>
      <c r="ANY50" s="1"/>
      <c r="ANZ50" s="1"/>
      <c r="AOA50" s="1"/>
      <c r="AOB50" s="1"/>
      <c r="AOC50" s="1"/>
      <c r="AOD50" s="1"/>
      <c r="AOE50" s="1"/>
      <c r="AOF50" s="1"/>
      <c r="AOG50" s="1"/>
      <c r="AOH50" s="1"/>
      <c r="AOI50" s="1"/>
      <c r="AOJ50" s="1"/>
      <c r="AOK50" s="1"/>
      <c r="AOL50" s="1"/>
      <c r="AOM50" s="1"/>
      <c r="AON50" s="1"/>
      <c r="AOO50" s="1"/>
      <c r="AOP50" s="1"/>
      <c r="AOQ50" s="1"/>
      <c r="AOR50" s="1"/>
      <c r="AOS50" s="1"/>
      <c r="AOT50" s="1"/>
      <c r="AOU50" s="1"/>
      <c r="AOV50" s="1"/>
      <c r="AOW50" s="1"/>
      <c r="AOX50" s="1"/>
      <c r="AOY50" s="1"/>
      <c r="AOZ50" s="1"/>
      <c r="APA50" s="1"/>
      <c r="APB50" s="1"/>
      <c r="APC50" s="1"/>
      <c r="APD50" s="1"/>
      <c r="APE50" s="1"/>
      <c r="APF50" s="1"/>
      <c r="APG50" s="1"/>
      <c r="APH50" s="1"/>
      <c r="API50" s="1"/>
      <c r="APJ50" s="1"/>
      <c r="APK50" s="1"/>
      <c r="APL50" s="1"/>
      <c r="APM50" s="1"/>
      <c r="APN50" s="1"/>
      <c r="APO50" s="1"/>
      <c r="APP50" s="1"/>
      <c r="APQ50" s="1"/>
      <c r="APR50" s="1"/>
      <c r="APS50" s="1"/>
      <c r="APT50" s="1"/>
      <c r="APU50" s="1"/>
      <c r="APV50" s="1"/>
      <c r="APW50" s="1"/>
      <c r="APX50" s="1"/>
      <c r="APY50" s="1"/>
      <c r="APZ50" s="1"/>
      <c r="AQA50" s="1"/>
      <c r="AQB50" s="1"/>
      <c r="AQC50" s="1"/>
      <c r="AQD50" s="1"/>
      <c r="AQE50" s="1"/>
      <c r="AQF50" s="1"/>
      <c r="AQG50" s="1"/>
      <c r="AQH50" s="1"/>
      <c r="AQI50" s="1"/>
      <c r="AQJ50" s="1"/>
      <c r="AQK50" s="1"/>
      <c r="AQL50" s="1"/>
      <c r="AQM50" s="1"/>
      <c r="AQN50" s="1"/>
      <c r="AQO50" s="1"/>
      <c r="AQP50" s="1"/>
      <c r="AQQ50" s="1"/>
      <c r="AQR50" s="1"/>
      <c r="AQS50" s="1"/>
      <c r="AQT50" s="1"/>
      <c r="AQU50" s="1"/>
      <c r="AQV50" s="1"/>
      <c r="AQW50" s="1"/>
      <c r="AQX50" s="1"/>
      <c r="AQY50" s="1"/>
      <c r="AQZ50" s="1"/>
      <c r="ARA50" s="1"/>
      <c r="ARB50" s="1"/>
      <c r="ARC50" s="1"/>
      <c r="ARD50" s="1"/>
      <c r="ARE50" s="1"/>
      <c r="ARF50" s="1"/>
      <c r="ARG50" s="1"/>
      <c r="ARH50" s="1"/>
      <c r="ARI50" s="1"/>
      <c r="ARJ50" s="1"/>
      <c r="ARK50" s="1"/>
      <c r="ARL50" s="1"/>
      <c r="ARM50" s="1"/>
      <c r="ARN50" s="1"/>
      <c r="ARO50" s="1"/>
      <c r="ARP50" s="1"/>
      <c r="ARQ50" s="1"/>
      <c r="ARR50" s="1"/>
      <c r="ARS50" s="1"/>
      <c r="ART50" s="1"/>
      <c r="ARU50" s="1"/>
      <c r="ARV50" s="1"/>
      <c r="ARW50" s="1"/>
      <c r="ARX50" s="1"/>
      <c r="ARY50" s="1"/>
      <c r="ARZ50" s="1"/>
      <c r="ASA50" s="1"/>
      <c r="ASB50" s="1"/>
      <c r="ASC50" s="1"/>
      <c r="ASD50" s="1"/>
      <c r="ASE50" s="1"/>
      <c r="ASF50" s="1"/>
      <c r="ASG50" s="1"/>
      <c r="ASH50" s="1"/>
      <c r="ASI50" s="1"/>
      <c r="ASJ50" s="1"/>
      <c r="ASK50" s="1"/>
      <c r="ASL50" s="1"/>
      <c r="ASM50" s="1"/>
      <c r="ASN50" s="1"/>
      <c r="ASO50" s="1"/>
      <c r="ASP50" s="1"/>
      <c r="ASQ50" s="1"/>
      <c r="ASR50" s="1"/>
      <c r="ASS50" s="1"/>
      <c r="AST50" s="1"/>
      <c r="ASU50" s="1"/>
      <c r="ASV50" s="1"/>
      <c r="ASW50" s="1"/>
      <c r="ASX50" s="1"/>
      <c r="ASY50" s="1"/>
      <c r="ASZ50" s="1"/>
      <c r="ATA50" s="1"/>
      <c r="ATB50" s="1"/>
      <c r="ATC50" s="1"/>
      <c r="ATD50" s="1"/>
      <c r="ATE50" s="1"/>
      <c r="ATF50" s="1"/>
      <c r="ATG50" s="1"/>
      <c r="ATH50" s="1"/>
      <c r="ATI50" s="1"/>
      <c r="ATJ50" s="1"/>
      <c r="ATK50" s="1"/>
      <c r="ATL50" s="1"/>
      <c r="ATM50" s="1"/>
      <c r="ATN50" s="1"/>
      <c r="ATO50" s="1"/>
      <c r="ATP50" s="1"/>
      <c r="ATQ50" s="1"/>
      <c r="ATR50" s="1"/>
      <c r="ATS50" s="1"/>
      <c r="ATT50" s="1"/>
      <c r="ATU50" s="1"/>
      <c r="ATV50" s="1"/>
      <c r="ATW50" s="1"/>
      <c r="ATX50" s="1"/>
      <c r="ATY50" s="1"/>
      <c r="ATZ50" s="1"/>
      <c r="AUA50" s="1"/>
      <c r="AUB50" s="1"/>
      <c r="AUC50" s="1"/>
      <c r="AUD50" s="1"/>
      <c r="AUE50" s="1"/>
      <c r="AUF50" s="1"/>
      <c r="AUG50" s="1"/>
      <c r="AUH50" s="1"/>
      <c r="AUI50" s="1"/>
      <c r="AUJ50" s="1"/>
      <c r="AUK50" s="1"/>
      <c r="AUL50" s="1"/>
      <c r="AUM50" s="1"/>
      <c r="AUN50" s="1"/>
      <c r="AUO50" s="1"/>
      <c r="AUP50" s="1"/>
      <c r="AUQ50" s="1"/>
      <c r="AUR50" s="1"/>
      <c r="AUS50" s="1"/>
      <c r="AUT50" s="1"/>
      <c r="AUU50" s="1"/>
      <c r="AUV50" s="1"/>
      <c r="AUW50" s="1"/>
      <c r="AUX50" s="1"/>
      <c r="AUY50" s="1"/>
      <c r="AUZ50" s="1"/>
      <c r="AVA50" s="1"/>
      <c r="AVB50" s="1"/>
      <c r="AVC50" s="1"/>
      <c r="AVD50" s="1"/>
      <c r="AVE50" s="1"/>
      <c r="AVF50" s="1"/>
      <c r="AVG50" s="1"/>
      <c r="AVH50" s="1"/>
      <c r="AVI50" s="1"/>
      <c r="AVJ50" s="1"/>
      <c r="AVK50" s="1"/>
      <c r="AVL50" s="1"/>
      <c r="AVM50" s="1"/>
      <c r="AVN50" s="1"/>
      <c r="AVO50" s="1"/>
      <c r="AVP50" s="1"/>
      <c r="AVQ50" s="1"/>
      <c r="AVR50" s="1"/>
      <c r="AVS50" s="1"/>
      <c r="AVT50" s="1"/>
      <c r="AVU50" s="1"/>
      <c r="AVV50" s="1"/>
      <c r="AVW50" s="1"/>
      <c r="AVX50" s="1"/>
      <c r="AVY50" s="1"/>
      <c r="AVZ50" s="1"/>
      <c r="AWA50" s="1"/>
      <c r="AWB50" s="1"/>
      <c r="AWC50" s="1"/>
      <c r="AWD50" s="1"/>
      <c r="AWE50" s="1"/>
      <c r="AWF50" s="1"/>
      <c r="AWG50" s="1"/>
      <c r="AWH50" s="1"/>
      <c r="AWI50" s="1"/>
      <c r="AWJ50" s="1"/>
      <c r="AWK50" s="1"/>
      <c r="AWL50" s="1"/>
      <c r="AWM50" s="1"/>
      <c r="AWN50" s="1"/>
      <c r="AWO50" s="1"/>
      <c r="AWP50" s="1"/>
      <c r="AWQ50" s="1"/>
      <c r="AWR50" s="1"/>
      <c r="AWS50" s="1"/>
      <c r="AWT50" s="1"/>
      <c r="AWU50" s="1"/>
      <c r="AWV50" s="1"/>
      <c r="AWW50" s="1"/>
      <c r="AWX50" s="1"/>
      <c r="AWY50" s="1"/>
      <c r="AWZ50" s="1"/>
      <c r="AXA50" s="1"/>
      <c r="AXB50" s="1"/>
      <c r="AXC50" s="1"/>
      <c r="AXD50" s="1"/>
      <c r="AXE50" s="1"/>
      <c r="AXF50" s="1"/>
      <c r="AXG50" s="1"/>
      <c r="AXH50" s="1"/>
      <c r="AXI50" s="1"/>
      <c r="AXJ50" s="1"/>
      <c r="AXK50" s="1"/>
      <c r="AXL50" s="1"/>
      <c r="AXM50" s="1"/>
      <c r="AXN50" s="1"/>
      <c r="AXO50" s="1"/>
      <c r="AXP50" s="1"/>
      <c r="AXQ50" s="1"/>
      <c r="AXR50" s="1"/>
      <c r="AXS50" s="1"/>
      <c r="AXT50" s="1"/>
      <c r="AXU50" s="1"/>
      <c r="AXV50" s="1"/>
      <c r="AXW50" s="1"/>
      <c r="AXX50" s="1"/>
      <c r="AXY50" s="1"/>
      <c r="AXZ50" s="1"/>
      <c r="AYA50" s="1"/>
      <c r="AYB50" s="1"/>
      <c r="AYC50" s="1"/>
      <c r="AYD50" s="1"/>
      <c r="AYE50" s="1"/>
      <c r="AYF50" s="1"/>
      <c r="AYG50" s="1"/>
      <c r="AYH50" s="1"/>
      <c r="AYI50" s="1"/>
      <c r="AYJ50" s="1"/>
      <c r="AYK50" s="1"/>
      <c r="AYL50" s="1"/>
      <c r="AYM50" s="1"/>
      <c r="AYN50" s="1"/>
      <c r="AYO50" s="1"/>
      <c r="AYP50" s="1"/>
      <c r="AYQ50" s="1"/>
      <c r="AYR50" s="1"/>
      <c r="AYS50" s="1"/>
      <c r="AYT50" s="1"/>
      <c r="AYU50" s="1"/>
      <c r="AYV50" s="1"/>
      <c r="AYW50" s="1"/>
      <c r="AYX50" s="1"/>
      <c r="AYY50" s="1"/>
      <c r="AYZ50" s="1"/>
      <c r="AZA50" s="1"/>
      <c r="AZB50" s="1"/>
      <c r="AZC50" s="1"/>
      <c r="AZD50" s="1"/>
      <c r="AZE50" s="1"/>
      <c r="AZF50" s="1"/>
      <c r="AZG50" s="1"/>
      <c r="AZH50" s="1"/>
      <c r="AZI50" s="1"/>
      <c r="AZJ50" s="1"/>
      <c r="AZK50" s="1"/>
      <c r="AZL50" s="1"/>
      <c r="AZM50" s="1"/>
      <c r="AZN50" s="1"/>
      <c r="AZO50" s="1"/>
      <c r="AZP50" s="1"/>
      <c r="AZQ50" s="1"/>
      <c r="AZR50" s="1"/>
      <c r="AZS50" s="1"/>
      <c r="AZT50" s="1"/>
      <c r="AZU50" s="1"/>
      <c r="AZV50" s="1"/>
      <c r="AZW50" s="1"/>
      <c r="AZX50" s="1"/>
      <c r="AZY50" s="1"/>
      <c r="AZZ50" s="1"/>
      <c r="BAA50" s="1"/>
      <c r="BAB50" s="1"/>
      <c r="BAC50" s="1"/>
      <c r="BAD50" s="1"/>
      <c r="BAE50" s="1"/>
      <c r="BAF50" s="1"/>
      <c r="BAG50" s="1"/>
      <c r="BAH50" s="1"/>
      <c r="BAI50" s="1"/>
      <c r="BAJ50" s="1"/>
      <c r="BAK50" s="1"/>
      <c r="BAL50" s="1"/>
      <c r="BAM50" s="1"/>
      <c r="BAN50" s="1"/>
      <c r="BAO50" s="1"/>
      <c r="BAP50" s="1"/>
      <c r="BAQ50" s="1"/>
      <c r="BAR50" s="1"/>
      <c r="BAS50" s="1"/>
      <c r="BAT50" s="1"/>
      <c r="BAU50" s="1"/>
      <c r="BAV50" s="1"/>
      <c r="BAW50" s="1"/>
      <c r="BAX50" s="1"/>
      <c r="BAY50" s="1"/>
      <c r="BAZ50" s="1"/>
      <c r="BBA50" s="1"/>
      <c r="BBB50" s="1"/>
      <c r="BBC50" s="1"/>
      <c r="BBD50" s="1"/>
      <c r="BBE50" s="1"/>
      <c r="BBF50" s="1"/>
      <c r="BBG50" s="1"/>
      <c r="BBH50" s="1"/>
      <c r="BBI50" s="1"/>
      <c r="BBJ50" s="1"/>
      <c r="BBK50" s="1"/>
      <c r="BBL50" s="1"/>
      <c r="BBM50" s="1"/>
      <c r="BBN50" s="1"/>
      <c r="BBO50" s="1"/>
      <c r="BBP50" s="1"/>
      <c r="BBQ50" s="1"/>
      <c r="BBR50" s="1"/>
      <c r="BBS50" s="1"/>
      <c r="BBT50" s="1"/>
      <c r="BBU50" s="1"/>
      <c r="BBV50" s="1"/>
      <c r="BBW50" s="1"/>
      <c r="BBX50" s="1"/>
      <c r="BBY50" s="1"/>
      <c r="BBZ50" s="1"/>
      <c r="BCA50" s="1"/>
      <c r="BCB50" s="1"/>
      <c r="BCC50" s="1"/>
      <c r="BCD50" s="1"/>
      <c r="BCE50" s="1"/>
      <c r="BCF50" s="1"/>
      <c r="BCG50" s="1"/>
    </row>
    <row r="51" spans="1:1437" ht="25.5" x14ac:dyDescent="0.25">
      <c r="A51" s="151"/>
      <c r="B51" s="13">
        <v>49</v>
      </c>
      <c r="C51" s="3" t="s">
        <v>0</v>
      </c>
      <c r="D51" s="3" t="s">
        <v>48</v>
      </c>
      <c r="E51" s="4" t="s">
        <v>49</v>
      </c>
      <c r="F51" s="4" t="s">
        <v>30</v>
      </c>
      <c r="G51" s="4" t="s">
        <v>50</v>
      </c>
      <c r="H51" s="4" t="s">
        <v>5</v>
      </c>
      <c r="I51" s="4" t="s">
        <v>32</v>
      </c>
      <c r="J51" s="4" t="s">
        <v>51</v>
      </c>
      <c r="K51" s="4" t="s">
        <v>308</v>
      </c>
      <c r="L51" s="5">
        <v>1824</v>
      </c>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c r="AEH51" s="1"/>
      <c r="AEI51" s="1"/>
      <c r="AEJ51" s="1"/>
      <c r="AEK51" s="1"/>
      <c r="AEL51" s="1"/>
      <c r="AEM51" s="1"/>
      <c r="AEN51" s="1"/>
      <c r="AEO51" s="1"/>
      <c r="AEP51" s="1"/>
      <c r="AEQ51" s="1"/>
      <c r="AER51" s="1"/>
      <c r="AES51" s="1"/>
      <c r="AET51" s="1"/>
      <c r="AEU51" s="1"/>
      <c r="AEV51" s="1"/>
      <c r="AEW51" s="1"/>
      <c r="AEX51" s="1"/>
      <c r="AEY51" s="1"/>
      <c r="AEZ51" s="1"/>
      <c r="AFA51" s="1"/>
      <c r="AFB51" s="1"/>
      <c r="AFC51" s="1"/>
      <c r="AFD51" s="1"/>
      <c r="AFE51" s="1"/>
      <c r="AFF51" s="1"/>
      <c r="AFG51" s="1"/>
      <c r="AFH51" s="1"/>
      <c r="AFI51" s="1"/>
      <c r="AFJ51" s="1"/>
      <c r="AFK51" s="1"/>
      <c r="AFL51" s="1"/>
      <c r="AFM51" s="1"/>
      <c r="AFN51" s="1"/>
      <c r="AFO51" s="1"/>
      <c r="AFP51" s="1"/>
      <c r="AFQ51" s="1"/>
      <c r="AFR51" s="1"/>
      <c r="AFS51" s="1"/>
      <c r="AFT51" s="1"/>
      <c r="AFU51" s="1"/>
      <c r="AFV51" s="1"/>
      <c r="AFW51" s="1"/>
      <c r="AFX51" s="1"/>
      <c r="AFY51" s="1"/>
      <c r="AFZ51" s="1"/>
      <c r="AGA51" s="1"/>
      <c r="AGB51" s="1"/>
      <c r="AGC51" s="1"/>
      <c r="AGD51" s="1"/>
      <c r="AGE51" s="1"/>
      <c r="AGF51" s="1"/>
      <c r="AGG51" s="1"/>
      <c r="AGH51" s="1"/>
      <c r="AGI51" s="1"/>
      <c r="AGJ51" s="1"/>
      <c r="AGK51" s="1"/>
      <c r="AGL51" s="1"/>
      <c r="AGM51" s="1"/>
      <c r="AGN51" s="1"/>
      <c r="AGO51" s="1"/>
      <c r="AGP51" s="1"/>
      <c r="AGQ51" s="1"/>
      <c r="AGR51" s="1"/>
      <c r="AGS51" s="1"/>
      <c r="AGT51" s="1"/>
      <c r="AGU51" s="1"/>
      <c r="AGV51" s="1"/>
      <c r="AGW51" s="1"/>
      <c r="AGX51" s="1"/>
      <c r="AGY51" s="1"/>
      <c r="AGZ51" s="1"/>
      <c r="AHA51" s="1"/>
      <c r="AHB51" s="1"/>
      <c r="AHC51" s="1"/>
      <c r="AHD51" s="1"/>
      <c r="AHE51" s="1"/>
      <c r="AHF51" s="1"/>
      <c r="AHG51" s="1"/>
      <c r="AHH51" s="1"/>
      <c r="AHI51" s="1"/>
      <c r="AHJ51" s="1"/>
      <c r="AHK51" s="1"/>
      <c r="AHL51" s="1"/>
      <c r="AHM51" s="1"/>
      <c r="AHN51" s="1"/>
      <c r="AHO51" s="1"/>
      <c r="AHP51" s="1"/>
      <c r="AHQ51" s="1"/>
      <c r="AHR51" s="1"/>
      <c r="AHS51" s="1"/>
      <c r="AHT51" s="1"/>
      <c r="AHU51" s="1"/>
      <c r="AHV51" s="1"/>
      <c r="AHW51" s="1"/>
      <c r="AHX51" s="1"/>
      <c r="AHY51" s="1"/>
      <c r="AHZ51" s="1"/>
      <c r="AIA51" s="1"/>
      <c r="AIB51" s="1"/>
      <c r="AIC51" s="1"/>
      <c r="AID51" s="1"/>
      <c r="AIE51" s="1"/>
      <c r="AIF51" s="1"/>
      <c r="AIG51" s="1"/>
      <c r="AIH51" s="1"/>
      <c r="AII51" s="1"/>
      <c r="AIJ51" s="1"/>
      <c r="AIK51" s="1"/>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c r="AKX51" s="1"/>
      <c r="AKY51" s="1"/>
      <c r="AKZ51" s="1"/>
      <c r="ALA51" s="1"/>
      <c r="ALB51" s="1"/>
      <c r="ALC51" s="1"/>
      <c r="ALD51" s="1"/>
      <c r="ALE51" s="1"/>
      <c r="ALF51" s="1"/>
      <c r="ALG51" s="1"/>
      <c r="ALH51" s="1"/>
      <c r="ALI51" s="1"/>
      <c r="ALJ51" s="1"/>
      <c r="ALK51" s="1"/>
      <c r="ALL51" s="1"/>
      <c r="ALM51" s="1"/>
      <c r="ALN51" s="1"/>
      <c r="ALO51" s="1"/>
      <c r="ALP51" s="1"/>
      <c r="ALQ51" s="1"/>
      <c r="ALR51" s="1"/>
      <c r="ALS51" s="1"/>
      <c r="ALT51" s="1"/>
      <c r="ALU51" s="1"/>
      <c r="ALV51" s="1"/>
      <c r="ALW51" s="1"/>
      <c r="ALX51" s="1"/>
      <c r="ALY51" s="1"/>
      <c r="ALZ51" s="1"/>
      <c r="AMA51" s="1"/>
      <c r="AMB51" s="1"/>
      <c r="AMC51" s="1"/>
      <c r="AMD51" s="1"/>
      <c r="AME51" s="1"/>
      <c r="AMF51" s="1"/>
      <c r="AMG51" s="1"/>
      <c r="AMH51" s="1"/>
      <c r="AMI51" s="1"/>
      <c r="AMJ51" s="1"/>
      <c r="AMK51" s="1"/>
      <c r="AML51" s="1"/>
      <c r="AMM51" s="1"/>
      <c r="AMN51" s="1"/>
      <c r="AMO51" s="1"/>
      <c r="AMP51" s="1"/>
      <c r="AMQ51" s="1"/>
      <c r="AMR51" s="1"/>
      <c r="AMS51" s="1"/>
      <c r="AMT51" s="1"/>
      <c r="AMU51" s="1"/>
      <c r="AMV51" s="1"/>
      <c r="AMW51" s="1"/>
      <c r="AMX51" s="1"/>
      <c r="AMY51" s="1"/>
      <c r="AMZ51" s="1"/>
      <c r="ANA51" s="1"/>
      <c r="ANB51" s="1"/>
      <c r="ANC51" s="1"/>
      <c r="AND51" s="1"/>
      <c r="ANE51" s="1"/>
      <c r="ANF51" s="1"/>
      <c r="ANG51" s="1"/>
      <c r="ANH51" s="1"/>
      <c r="ANI51" s="1"/>
      <c r="ANJ51" s="1"/>
      <c r="ANK51" s="1"/>
      <c r="ANL51" s="1"/>
      <c r="ANM51" s="1"/>
      <c r="ANN51" s="1"/>
      <c r="ANO51" s="1"/>
      <c r="ANP51" s="1"/>
      <c r="ANQ51" s="1"/>
      <c r="ANR51" s="1"/>
      <c r="ANS51" s="1"/>
      <c r="ANT51" s="1"/>
      <c r="ANU51" s="1"/>
      <c r="ANV51" s="1"/>
      <c r="ANW51" s="1"/>
      <c r="ANX51" s="1"/>
      <c r="ANY51" s="1"/>
      <c r="ANZ51" s="1"/>
      <c r="AOA51" s="1"/>
      <c r="AOB51" s="1"/>
      <c r="AOC51" s="1"/>
      <c r="AOD51" s="1"/>
      <c r="AOE51" s="1"/>
      <c r="AOF51" s="1"/>
      <c r="AOG51" s="1"/>
      <c r="AOH51" s="1"/>
      <c r="AOI51" s="1"/>
      <c r="AOJ51" s="1"/>
      <c r="AOK51" s="1"/>
      <c r="AOL51" s="1"/>
      <c r="AOM51" s="1"/>
      <c r="AON51" s="1"/>
      <c r="AOO51" s="1"/>
      <c r="AOP51" s="1"/>
      <c r="AOQ51" s="1"/>
      <c r="AOR51" s="1"/>
      <c r="AOS51" s="1"/>
      <c r="AOT51" s="1"/>
      <c r="AOU51" s="1"/>
      <c r="AOV51" s="1"/>
      <c r="AOW51" s="1"/>
      <c r="AOX51" s="1"/>
      <c r="AOY51" s="1"/>
      <c r="AOZ51" s="1"/>
      <c r="APA51" s="1"/>
      <c r="APB51" s="1"/>
      <c r="APC51" s="1"/>
      <c r="APD51" s="1"/>
      <c r="APE51" s="1"/>
      <c r="APF51" s="1"/>
      <c r="APG51" s="1"/>
      <c r="APH51" s="1"/>
      <c r="API51" s="1"/>
      <c r="APJ51" s="1"/>
      <c r="APK51" s="1"/>
      <c r="APL51" s="1"/>
      <c r="APM51" s="1"/>
      <c r="APN51" s="1"/>
      <c r="APO51" s="1"/>
      <c r="APP51" s="1"/>
      <c r="APQ51" s="1"/>
      <c r="APR51" s="1"/>
      <c r="APS51" s="1"/>
      <c r="APT51" s="1"/>
      <c r="APU51" s="1"/>
      <c r="APV51" s="1"/>
      <c r="APW51" s="1"/>
      <c r="APX51" s="1"/>
      <c r="APY51" s="1"/>
      <c r="APZ51" s="1"/>
      <c r="AQA51" s="1"/>
      <c r="AQB51" s="1"/>
      <c r="AQC51" s="1"/>
      <c r="AQD51" s="1"/>
      <c r="AQE51" s="1"/>
      <c r="AQF51" s="1"/>
      <c r="AQG51" s="1"/>
      <c r="AQH51" s="1"/>
      <c r="AQI51" s="1"/>
      <c r="AQJ51" s="1"/>
      <c r="AQK51" s="1"/>
      <c r="AQL51" s="1"/>
      <c r="AQM51" s="1"/>
      <c r="AQN51" s="1"/>
      <c r="AQO51" s="1"/>
      <c r="AQP51" s="1"/>
      <c r="AQQ51" s="1"/>
      <c r="AQR51" s="1"/>
      <c r="AQS51" s="1"/>
      <c r="AQT51" s="1"/>
      <c r="AQU51" s="1"/>
      <c r="AQV51" s="1"/>
      <c r="AQW51" s="1"/>
      <c r="AQX51" s="1"/>
      <c r="AQY51" s="1"/>
      <c r="AQZ51" s="1"/>
      <c r="ARA51" s="1"/>
      <c r="ARB51" s="1"/>
      <c r="ARC51" s="1"/>
      <c r="ARD51" s="1"/>
      <c r="ARE51" s="1"/>
      <c r="ARF51" s="1"/>
      <c r="ARG51" s="1"/>
      <c r="ARH51" s="1"/>
      <c r="ARI51" s="1"/>
      <c r="ARJ51" s="1"/>
      <c r="ARK51" s="1"/>
      <c r="ARL51" s="1"/>
      <c r="ARM51" s="1"/>
      <c r="ARN51" s="1"/>
      <c r="ARO51" s="1"/>
      <c r="ARP51" s="1"/>
      <c r="ARQ51" s="1"/>
      <c r="ARR51" s="1"/>
      <c r="ARS51" s="1"/>
      <c r="ART51" s="1"/>
      <c r="ARU51" s="1"/>
      <c r="ARV51" s="1"/>
      <c r="ARW51" s="1"/>
      <c r="ARX51" s="1"/>
      <c r="ARY51" s="1"/>
      <c r="ARZ51" s="1"/>
      <c r="ASA51" s="1"/>
      <c r="ASB51" s="1"/>
      <c r="ASC51" s="1"/>
      <c r="ASD51" s="1"/>
      <c r="ASE51" s="1"/>
      <c r="ASF51" s="1"/>
      <c r="ASG51" s="1"/>
      <c r="ASH51" s="1"/>
      <c r="ASI51" s="1"/>
      <c r="ASJ51" s="1"/>
      <c r="ASK51" s="1"/>
      <c r="ASL51" s="1"/>
      <c r="ASM51" s="1"/>
      <c r="ASN51" s="1"/>
      <c r="ASO51" s="1"/>
      <c r="ASP51" s="1"/>
      <c r="ASQ51" s="1"/>
      <c r="ASR51" s="1"/>
      <c r="ASS51" s="1"/>
      <c r="AST51" s="1"/>
      <c r="ASU51" s="1"/>
      <c r="ASV51" s="1"/>
      <c r="ASW51" s="1"/>
      <c r="ASX51" s="1"/>
      <c r="ASY51" s="1"/>
      <c r="ASZ51" s="1"/>
      <c r="ATA51" s="1"/>
      <c r="ATB51" s="1"/>
      <c r="ATC51" s="1"/>
      <c r="ATD51" s="1"/>
      <c r="ATE51" s="1"/>
      <c r="ATF51" s="1"/>
      <c r="ATG51" s="1"/>
      <c r="ATH51" s="1"/>
      <c r="ATI51" s="1"/>
      <c r="ATJ51" s="1"/>
      <c r="ATK51" s="1"/>
      <c r="ATL51" s="1"/>
      <c r="ATM51" s="1"/>
      <c r="ATN51" s="1"/>
      <c r="ATO51" s="1"/>
      <c r="ATP51" s="1"/>
      <c r="ATQ51" s="1"/>
      <c r="ATR51" s="1"/>
      <c r="ATS51" s="1"/>
      <c r="ATT51" s="1"/>
      <c r="ATU51" s="1"/>
      <c r="ATV51" s="1"/>
      <c r="ATW51" s="1"/>
      <c r="ATX51" s="1"/>
      <c r="ATY51" s="1"/>
      <c r="ATZ51" s="1"/>
      <c r="AUA51" s="1"/>
      <c r="AUB51" s="1"/>
      <c r="AUC51" s="1"/>
      <c r="AUD51" s="1"/>
      <c r="AUE51" s="1"/>
      <c r="AUF51" s="1"/>
      <c r="AUG51" s="1"/>
      <c r="AUH51" s="1"/>
      <c r="AUI51" s="1"/>
      <c r="AUJ51" s="1"/>
      <c r="AUK51" s="1"/>
      <c r="AUL51" s="1"/>
      <c r="AUM51" s="1"/>
      <c r="AUN51" s="1"/>
      <c r="AUO51" s="1"/>
      <c r="AUP51" s="1"/>
      <c r="AUQ51" s="1"/>
      <c r="AUR51" s="1"/>
      <c r="AUS51" s="1"/>
      <c r="AUT51" s="1"/>
      <c r="AUU51" s="1"/>
      <c r="AUV51" s="1"/>
      <c r="AUW51" s="1"/>
      <c r="AUX51" s="1"/>
      <c r="AUY51" s="1"/>
      <c r="AUZ51" s="1"/>
      <c r="AVA51" s="1"/>
      <c r="AVB51" s="1"/>
      <c r="AVC51" s="1"/>
      <c r="AVD51" s="1"/>
      <c r="AVE51" s="1"/>
      <c r="AVF51" s="1"/>
      <c r="AVG51" s="1"/>
      <c r="AVH51" s="1"/>
      <c r="AVI51" s="1"/>
      <c r="AVJ51" s="1"/>
      <c r="AVK51" s="1"/>
      <c r="AVL51" s="1"/>
      <c r="AVM51" s="1"/>
      <c r="AVN51" s="1"/>
      <c r="AVO51" s="1"/>
      <c r="AVP51" s="1"/>
      <c r="AVQ51" s="1"/>
      <c r="AVR51" s="1"/>
      <c r="AVS51" s="1"/>
      <c r="AVT51" s="1"/>
      <c r="AVU51" s="1"/>
      <c r="AVV51" s="1"/>
      <c r="AVW51" s="1"/>
      <c r="AVX51" s="1"/>
      <c r="AVY51" s="1"/>
      <c r="AVZ51" s="1"/>
      <c r="AWA51" s="1"/>
      <c r="AWB51" s="1"/>
      <c r="AWC51" s="1"/>
      <c r="AWD51" s="1"/>
      <c r="AWE51" s="1"/>
      <c r="AWF51" s="1"/>
      <c r="AWG51" s="1"/>
      <c r="AWH51" s="1"/>
      <c r="AWI51" s="1"/>
      <c r="AWJ51" s="1"/>
      <c r="AWK51" s="1"/>
      <c r="AWL51" s="1"/>
      <c r="AWM51" s="1"/>
      <c r="AWN51" s="1"/>
      <c r="AWO51" s="1"/>
      <c r="AWP51" s="1"/>
      <c r="AWQ51" s="1"/>
      <c r="AWR51" s="1"/>
      <c r="AWS51" s="1"/>
      <c r="AWT51" s="1"/>
      <c r="AWU51" s="1"/>
      <c r="AWV51" s="1"/>
      <c r="AWW51" s="1"/>
      <c r="AWX51" s="1"/>
      <c r="AWY51" s="1"/>
      <c r="AWZ51" s="1"/>
      <c r="AXA51" s="1"/>
      <c r="AXB51" s="1"/>
      <c r="AXC51" s="1"/>
      <c r="AXD51" s="1"/>
      <c r="AXE51" s="1"/>
      <c r="AXF51" s="1"/>
      <c r="AXG51" s="1"/>
      <c r="AXH51" s="1"/>
      <c r="AXI51" s="1"/>
      <c r="AXJ51" s="1"/>
      <c r="AXK51" s="1"/>
      <c r="AXL51" s="1"/>
      <c r="AXM51" s="1"/>
      <c r="AXN51" s="1"/>
      <c r="AXO51" s="1"/>
      <c r="AXP51" s="1"/>
      <c r="AXQ51" s="1"/>
      <c r="AXR51" s="1"/>
      <c r="AXS51" s="1"/>
      <c r="AXT51" s="1"/>
      <c r="AXU51" s="1"/>
      <c r="AXV51" s="1"/>
      <c r="AXW51" s="1"/>
      <c r="AXX51" s="1"/>
      <c r="AXY51" s="1"/>
      <c r="AXZ51" s="1"/>
      <c r="AYA51" s="1"/>
      <c r="AYB51" s="1"/>
      <c r="AYC51" s="1"/>
      <c r="AYD51" s="1"/>
      <c r="AYE51" s="1"/>
      <c r="AYF51" s="1"/>
      <c r="AYG51" s="1"/>
      <c r="AYH51" s="1"/>
      <c r="AYI51" s="1"/>
      <c r="AYJ51" s="1"/>
      <c r="AYK51" s="1"/>
      <c r="AYL51" s="1"/>
      <c r="AYM51" s="1"/>
      <c r="AYN51" s="1"/>
      <c r="AYO51" s="1"/>
      <c r="AYP51" s="1"/>
      <c r="AYQ51" s="1"/>
      <c r="AYR51" s="1"/>
      <c r="AYS51" s="1"/>
      <c r="AYT51" s="1"/>
      <c r="AYU51" s="1"/>
      <c r="AYV51" s="1"/>
      <c r="AYW51" s="1"/>
      <c r="AYX51" s="1"/>
      <c r="AYY51" s="1"/>
      <c r="AYZ51" s="1"/>
      <c r="AZA51" s="1"/>
      <c r="AZB51" s="1"/>
      <c r="AZC51" s="1"/>
      <c r="AZD51" s="1"/>
      <c r="AZE51" s="1"/>
      <c r="AZF51" s="1"/>
      <c r="AZG51" s="1"/>
      <c r="AZH51" s="1"/>
      <c r="AZI51" s="1"/>
      <c r="AZJ51" s="1"/>
      <c r="AZK51" s="1"/>
      <c r="AZL51" s="1"/>
      <c r="AZM51" s="1"/>
      <c r="AZN51" s="1"/>
      <c r="AZO51" s="1"/>
      <c r="AZP51" s="1"/>
      <c r="AZQ51" s="1"/>
      <c r="AZR51" s="1"/>
      <c r="AZS51" s="1"/>
      <c r="AZT51" s="1"/>
      <c r="AZU51" s="1"/>
      <c r="AZV51" s="1"/>
      <c r="AZW51" s="1"/>
      <c r="AZX51" s="1"/>
      <c r="AZY51" s="1"/>
      <c r="AZZ51" s="1"/>
      <c r="BAA51" s="1"/>
      <c r="BAB51" s="1"/>
      <c r="BAC51" s="1"/>
      <c r="BAD51" s="1"/>
      <c r="BAE51" s="1"/>
      <c r="BAF51" s="1"/>
      <c r="BAG51" s="1"/>
      <c r="BAH51" s="1"/>
      <c r="BAI51" s="1"/>
      <c r="BAJ51" s="1"/>
      <c r="BAK51" s="1"/>
      <c r="BAL51" s="1"/>
      <c r="BAM51" s="1"/>
      <c r="BAN51" s="1"/>
      <c r="BAO51" s="1"/>
      <c r="BAP51" s="1"/>
      <c r="BAQ51" s="1"/>
      <c r="BAR51" s="1"/>
      <c r="BAS51" s="1"/>
      <c r="BAT51" s="1"/>
      <c r="BAU51" s="1"/>
      <c r="BAV51" s="1"/>
      <c r="BAW51" s="1"/>
      <c r="BAX51" s="1"/>
      <c r="BAY51" s="1"/>
      <c r="BAZ51" s="1"/>
      <c r="BBA51" s="1"/>
      <c r="BBB51" s="1"/>
      <c r="BBC51" s="1"/>
      <c r="BBD51" s="1"/>
      <c r="BBE51" s="1"/>
      <c r="BBF51" s="1"/>
      <c r="BBG51" s="1"/>
      <c r="BBH51" s="1"/>
      <c r="BBI51" s="1"/>
      <c r="BBJ51" s="1"/>
      <c r="BBK51" s="1"/>
      <c r="BBL51" s="1"/>
      <c r="BBM51" s="1"/>
      <c r="BBN51" s="1"/>
      <c r="BBO51" s="1"/>
      <c r="BBP51" s="1"/>
      <c r="BBQ51" s="1"/>
      <c r="BBR51" s="1"/>
      <c r="BBS51" s="1"/>
      <c r="BBT51" s="1"/>
      <c r="BBU51" s="1"/>
      <c r="BBV51" s="1"/>
      <c r="BBW51" s="1"/>
      <c r="BBX51" s="1"/>
      <c r="BBY51" s="1"/>
      <c r="BBZ51" s="1"/>
      <c r="BCA51" s="1"/>
      <c r="BCB51" s="1"/>
      <c r="BCC51" s="1"/>
      <c r="BCD51" s="1"/>
      <c r="BCE51" s="1"/>
      <c r="BCF51" s="1"/>
      <c r="BCG51" s="1"/>
    </row>
    <row r="52" spans="1:1437" ht="25.5" x14ac:dyDescent="0.25">
      <c r="A52" s="151"/>
      <c r="B52" s="13">
        <v>50</v>
      </c>
      <c r="C52" s="3" t="s">
        <v>0</v>
      </c>
      <c r="D52" s="3" t="s">
        <v>58</v>
      </c>
      <c r="E52" s="4" t="s">
        <v>59</v>
      </c>
      <c r="F52" s="4" t="s">
        <v>60</v>
      </c>
      <c r="G52" s="4" t="s">
        <v>61</v>
      </c>
      <c r="H52" s="4" t="s">
        <v>18</v>
      </c>
      <c r="I52" s="4" t="s">
        <v>32</v>
      </c>
      <c r="J52" s="4" t="s">
        <v>7</v>
      </c>
      <c r="K52" s="4" t="s">
        <v>308</v>
      </c>
      <c r="L52" s="5">
        <v>83470</v>
      </c>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1"/>
      <c r="VB52" s="1"/>
      <c r="VC52" s="1"/>
      <c r="VD52" s="1"/>
      <c r="VE52" s="1"/>
      <c r="VF52" s="1"/>
      <c r="VG52" s="1"/>
      <c r="VH52" s="1"/>
      <c r="VI52" s="1"/>
      <c r="VJ52" s="1"/>
      <c r="VK52" s="1"/>
      <c r="VL52" s="1"/>
      <c r="VM52" s="1"/>
      <c r="VN52" s="1"/>
      <c r="VO52" s="1"/>
      <c r="VP52" s="1"/>
      <c r="VQ52" s="1"/>
      <c r="VR52" s="1"/>
      <c r="VS52" s="1"/>
      <c r="VT52" s="1"/>
      <c r="VU52" s="1"/>
      <c r="VV52" s="1"/>
      <c r="VW52" s="1"/>
      <c r="VX52" s="1"/>
      <c r="VY52" s="1"/>
      <c r="VZ52" s="1"/>
      <c r="WA52" s="1"/>
      <c r="WB52" s="1"/>
      <c r="WC52" s="1"/>
      <c r="WD52" s="1"/>
      <c r="WE52" s="1"/>
      <c r="WF52" s="1"/>
      <c r="WG52" s="1"/>
      <c r="WH52" s="1"/>
      <c r="WI52" s="1"/>
      <c r="WJ52" s="1"/>
      <c r="WK52" s="1"/>
      <c r="WL52" s="1"/>
      <c r="WM52" s="1"/>
      <c r="WN52" s="1"/>
      <c r="WO52" s="1"/>
      <c r="WP52" s="1"/>
      <c r="WQ52" s="1"/>
      <c r="WR52" s="1"/>
      <c r="WS52" s="1"/>
      <c r="WT52" s="1"/>
      <c r="WU52" s="1"/>
      <c r="WV52" s="1"/>
      <c r="WW52" s="1"/>
      <c r="WX52" s="1"/>
      <c r="WY52" s="1"/>
      <c r="WZ52" s="1"/>
      <c r="XA52" s="1"/>
      <c r="XB52" s="1"/>
      <c r="XC52" s="1"/>
      <c r="XD52" s="1"/>
      <c r="XE52" s="1"/>
      <c r="XF52" s="1"/>
      <c r="XG52" s="1"/>
      <c r="XH52" s="1"/>
      <c r="XI52" s="1"/>
      <c r="XJ52" s="1"/>
      <c r="XK52" s="1"/>
      <c r="XL52" s="1"/>
      <c r="XM52" s="1"/>
      <c r="XN52" s="1"/>
      <c r="XO52" s="1"/>
      <c r="XP52" s="1"/>
      <c r="XQ52" s="1"/>
      <c r="XR52" s="1"/>
      <c r="XS52" s="1"/>
      <c r="XT52" s="1"/>
      <c r="XU52" s="1"/>
      <c r="XV52" s="1"/>
      <c r="XW52" s="1"/>
      <c r="XX52" s="1"/>
      <c r="XY52" s="1"/>
      <c r="XZ52" s="1"/>
      <c r="YA52" s="1"/>
      <c r="YB52" s="1"/>
      <c r="YC52" s="1"/>
      <c r="YD52" s="1"/>
      <c r="YE52" s="1"/>
      <c r="YF52" s="1"/>
      <c r="YG52" s="1"/>
      <c r="YH52" s="1"/>
      <c r="YI52" s="1"/>
      <c r="YJ52" s="1"/>
      <c r="YK52" s="1"/>
      <c r="YL52" s="1"/>
      <c r="YM52" s="1"/>
      <c r="YN52" s="1"/>
      <c r="YO52" s="1"/>
      <c r="YP52" s="1"/>
      <c r="YQ52" s="1"/>
      <c r="YR52" s="1"/>
      <c r="YS52" s="1"/>
      <c r="YT52" s="1"/>
      <c r="YU52" s="1"/>
      <c r="YV52" s="1"/>
      <c r="YW52" s="1"/>
      <c r="YX52" s="1"/>
      <c r="YY52" s="1"/>
      <c r="YZ52" s="1"/>
      <c r="ZA52" s="1"/>
      <c r="ZB52" s="1"/>
      <c r="ZC52" s="1"/>
      <c r="ZD52" s="1"/>
      <c r="ZE52" s="1"/>
      <c r="ZF52" s="1"/>
      <c r="ZG52" s="1"/>
      <c r="ZH52" s="1"/>
      <c r="ZI52" s="1"/>
      <c r="ZJ52" s="1"/>
      <c r="ZK52" s="1"/>
      <c r="ZL52" s="1"/>
      <c r="ZM52" s="1"/>
      <c r="ZN52" s="1"/>
      <c r="ZO52" s="1"/>
      <c r="ZP52" s="1"/>
      <c r="ZQ52" s="1"/>
      <c r="ZR52" s="1"/>
      <c r="ZS52" s="1"/>
      <c r="ZT52" s="1"/>
      <c r="ZU52" s="1"/>
      <c r="ZV52" s="1"/>
      <c r="ZW52" s="1"/>
      <c r="ZX52" s="1"/>
      <c r="ZY52" s="1"/>
      <c r="ZZ52" s="1"/>
      <c r="AAA52" s="1"/>
      <c r="AAB52" s="1"/>
      <c r="AAC52" s="1"/>
      <c r="AAD52" s="1"/>
      <c r="AAE52" s="1"/>
      <c r="AAF52" s="1"/>
      <c r="AAG52" s="1"/>
      <c r="AAH52" s="1"/>
      <c r="AAI52" s="1"/>
      <c r="AAJ52" s="1"/>
      <c r="AAK52" s="1"/>
      <c r="AAL52" s="1"/>
      <c r="AAM52" s="1"/>
      <c r="AAN52" s="1"/>
      <c r="AAO52" s="1"/>
      <c r="AAP52" s="1"/>
      <c r="AAQ52" s="1"/>
      <c r="AAR52" s="1"/>
      <c r="AAS52" s="1"/>
      <c r="AAT52" s="1"/>
      <c r="AAU52" s="1"/>
      <c r="AAV52" s="1"/>
      <c r="AAW52" s="1"/>
      <c r="AAX52" s="1"/>
      <c r="AAY52" s="1"/>
      <c r="AAZ52" s="1"/>
      <c r="ABA52" s="1"/>
      <c r="ABB52" s="1"/>
      <c r="ABC52" s="1"/>
      <c r="ABD52" s="1"/>
      <c r="ABE52" s="1"/>
      <c r="ABF52" s="1"/>
      <c r="ABG52" s="1"/>
      <c r="ABH52" s="1"/>
      <c r="ABI52" s="1"/>
      <c r="ABJ52" s="1"/>
      <c r="ABK52" s="1"/>
      <c r="ABL52" s="1"/>
      <c r="ABM52" s="1"/>
      <c r="ABN52" s="1"/>
      <c r="ABO52" s="1"/>
      <c r="ABP52" s="1"/>
      <c r="ABQ52" s="1"/>
      <c r="ABR52" s="1"/>
      <c r="ABS52" s="1"/>
      <c r="ABT52" s="1"/>
      <c r="ABU52" s="1"/>
      <c r="ABV52" s="1"/>
      <c r="ABW52" s="1"/>
      <c r="ABX52" s="1"/>
      <c r="ABY52" s="1"/>
      <c r="ABZ52" s="1"/>
      <c r="ACA52" s="1"/>
      <c r="ACB52" s="1"/>
      <c r="ACC52" s="1"/>
      <c r="ACD52" s="1"/>
      <c r="ACE52" s="1"/>
      <c r="ACF52" s="1"/>
      <c r="ACG52" s="1"/>
      <c r="ACH52" s="1"/>
      <c r="ACI52" s="1"/>
      <c r="ACJ52" s="1"/>
      <c r="ACK52" s="1"/>
      <c r="ACL52" s="1"/>
      <c r="ACM52" s="1"/>
      <c r="ACN52" s="1"/>
      <c r="ACO52" s="1"/>
      <c r="ACP52" s="1"/>
      <c r="ACQ52" s="1"/>
      <c r="ACR52" s="1"/>
      <c r="ACS52" s="1"/>
      <c r="ACT52" s="1"/>
      <c r="ACU52" s="1"/>
      <c r="ACV52" s="1"/>
      <c r="ACW52" s="1"/>
      <c r="ACX52" s="1"/>
      <c r="ACY52" s="1"/>
      <c r="ACZ52" s="1"/>
      <c r="ADA52" s="1"/>
      <c r="ADB52" s="1"/>
      <c r="ADC52" s="1"/>
      <c r="ADD52" s="1"/>
      <c r="ADE52" s="1"/>
      <c r="ADF52" s="1"/>
      <c r="ADG52" s="1"/>
      <c r="ADH52" s="1"/>
      <c r="ADI52" s="1"/>
      <c r="ADJ52" s="1"/>
      <c r="ADK52" s="1"/>
      <c r="ADL52" s="1"/>
      <c r="ADM52" s="1"/>
      <c r="ADN52" s="1"/>
      <c r="ADO52" s="1"/>
      <c r="ADP52" s="1"/>
      <c r="ADQ52" s="1"/>
      <c r="ADR52" s="1"/>
      <c r="ADS52" s="1"/>
      <c r="ADT52" s="1"/>
      <c r="ADU52" s="1"/>
      <c r="ADV52" s="1"/>
      <c r="ADW52" s="1"/>
      <c r="ADX52" s="1"/>
      <c r="ADY52" s="1"/>
      <c r="ADZ52" s="1"/>
      <c r="AEA52" s="1"/>
      <c r="AEB52" s="1"/>
      <c r="AEC52" s="1"/>
      <c r="AED52" s="1"/>
      <c r="AEE52" s="1"/>
      <c r="AEF52" s="1"/>
      <c r="AEG52" s="1"/>
      <c r="AEH52" s="1"/>
      <c r="AEI52" s="1"/>
      <c r="AEJ52" s="1"/>
      <c r="AEK52" s="1"/>
      <c r="AEL52" s="1"/>
      <c r="AEM52" s="1"/>
      <c r="AEN52" s="1"/>
      <c r="AEO52" s="1"/>
      <c r="AEP52" s="1"/>
      <c r="AEQ52" s="1"/>
      <c r="AER52" s="1"/>
      <c r="AES52" s="1"/>
      <c r="AET52" s="1"/>
      <c r="AEU52" s="1"/>
      <c r="AEV52" s="1"/>
      <c r="AEW52" s="1"/>
      <c r="AEX52" s="1"/>
      <c r="AEY52" s="1"/>
      <c r="AEZ52" s="1"/>
      <c r="AFA52" s="1"/>
      <c r="AFB52" s="1"/>
      <c r="AFC52" s="1"/>
      <c r="AFD52" s="1"/>
      <c r="AFE52" s="1"/>
      <c r="AFF52" s="1"/>
      <c r="AFG52" s="1"/>
      <c r="AFH52" s="1"/>
      <c r="AFI52" s="1"/>
      <c r="AFJ52" s="1"/>
      <c r="AFK52" s="1"/>
      <c r="AFL52" s="1"/>
      <c r="AFM52" s="1"/>
      <c r="AFN52" s="1"/>
      <c r="AFO52" s="1"/>
      <c r="AFP52" s="1"/>
      <c r="AFQ52" s="1"/>
      <c r="AFR52" s="1"/>
      <c r="AFS52" s="1"/>
      <c r="AFT52" s="1"/>
      <c r="AFU52" s="1"/>
      <c r="AFV52" s="1"/>
      <c r="AFW52" s="1"/>
      <c r="AFX52" s="1"/>
      <c r="AFY52" s="1"/>
      <c r="AFZ52" s="1"/>
      <c r="AGA52" s="1"/>
      <c r="AGB52" s="1"/>
      <c r="AGC52" s="1"/>
      <c r="AGD52" s="1"/>
      <c r="AGE52" s="1"/>
      <c r="AGF52" s="1"/>
      <c r="AGG52" s="1"/>
      <c r="AGH52" s="1"/>
      <c r="AGI52" s="1"/>
      <c r="AGJ52" s="1"/>
      <c r="AGK52" s="1"/>
      <c r="AGL52" s="1"/>
      <c r="AGM52" s="1"/>
      <c r="AGN52" s="1"/>
      <c r="AGO52" s="1"/>
      <c r="AGP52" s="1"/>
      <c r="AGQ52" s="1"/>
      <c r="AGR52" s="1"/>
      <c r="AGS52" s="1"/>
      <c r="AGT52" s="1"/>
      <c r="AGU52" s="1"/>
      <c r="AGV52" s="1"/>
      <c r="AGW52" s="1"/>
      <c r="AGX52" s="1"/>
      <c r="AGY52" s="1"/>
      <c r="AGZ52" s="1"/>
      <c r="AHA52" s="1"/>
      <c r="AHB52" s="1"/>
      <c r="AHC52" s="1"/>
      <c r="AHD52" s="1"/>
      <c r="AHE52" s="1"/>
      <c r="AHF52" s="1"/>
      <c r="AHG52" s="1"/>
      <c r="AHH52" s="1"/>
      <c r="AHI52" s="1"/>
      <c r="AHJ52" s="1"/>
      <c r="AHK52" s="1"/>
      <c r="AHL52" s="1"/>
      <c r="AHM52" s="1"/>
      <c r="AHN52" s="1"/>
      <c r="AHO52" s="1"/>
      <c r="AHP52" s="1"/>
      <c r="AHQ52" s="1"/>
      <c r="AHR52" s="1"/>
      <c r="AHS52" s="1"/>
      <c r="AHT52" s="1"/>
      <c r="AHU52" s="1"/>
      <c r="AHV52" s="1"/>
      <c r="AHW52" s="1"/>
      <c r="AHX52" s="1"/>
      <c r="AHY52" s="1"/>
      <c r="AHZ52" s="1"/>
      <c r="AIA52" s="1"/>
      <c r="AIB52" s="1"/>
      <c r="AIC52" s="1"/>
      <c r="AID52" s="1"/>
      <c r="AIE52" s="1"/>
      <c r="AIF52" s="1"/>
      <c r="AIG52" s="1"/>
      <c r="AIH52" s="1"/>
      <c r="AII52" s="1"/>
      <c r="AIJ52" s="1"/>
      <c r="AIK52" s="1"/>
      <c r="AIL52" s="1"/>
      <c r="AIM52" s="1"/>
      <c r="AIN52" s="1"/>
      <c r="AIO52" s="1"/>
      <c r="AIP52" s="1"/>
      <c r="AIQ52" s="1"/>
      <c r="AIR52" s="1"/>
      <c r="AIS52" s="1"/>
      <c r="AIT52" s="1"/>
      <c r="AIU52" s="1"/>
      <c r="AIV52" s="1"/>
      <c r="AIW52" s="1"/>
      <c r="AIX52" s="1"/>
      <c r="AIY52" s="1"/>
      <c r="AIZ52" s="1"/>
      <c r="AJA52" s="1"/>
      <c r="AJB52" s="1"/>
      <c r="AJC52" s="1"/>
      <c r="AJD52" s="1"/>
      <c r="AJE52" s="1"/>
      <c r="AJF52" s="1"/>
      <c r="AJG52" s="1"/>
      <c r="AJH52" s="1"/>
      <c r="AJI52" s="1"/>
      <c r="AJJ52" s="1"/>
      <c r="AJK52" s="1"/>
      <c r="AJL52" s="1"/>
      <c r="AJM52" s="1"/>
      <c r="AJN52" s="1"/>
      <c r="AJO52" s="1"/>
      <c r="AJP52" s="1"/>
      <c r="AJQ52" s="1"/>
      <c r="AJR52" s="1"/>
      <c r="AJS52" s="1"/>
      <c r="AJT52" s="1"/>
      <c r="AJU52" s="1"/>
      <c r="AJV52" s="1"/>
      <c r="AJW52" s="1"/>
      <c r="AJX52" s="1"/>
      <c r="AJY52" s="1"/>
      <c r="AJZ52" s="1"/>
      <c r="AKA52" s="1"/>
      <c r="AKB52" s="1"/>
      <c r="AKC52" s="1"/>
      <c r="AKD52" s="1"/>
      <c r="AKE52" s="1"/>
      <c r="AKF52" s="1"/>
      <c r="AKG52" s="1"/>
      <c r="AKH52" s="1"/>
      <c r="AKI52" s="1"/>
      <c r="AKJ52" s="1"/>
      <c r="AKK52" s="1"/>
      <c r="AKL52" s="1"/>
      <c r="AKM52" s="1"/>
      <c r="AKN52" s="1"/>
      <c r="AKO52" s="1"/>
      <c r="AKP52" s="1"/>
      <c r="AKQ52" s="1"/>
      <c r="AKR52" s="1"/>
      <c r="AKS52" s="1"/>
      <c r="AKT52" s="1"/>
      <c r="AKU52" s="1"/>
      <c r="AKV52" s="1"/>
      <c r="AKW52" s="1"/>
      <c r="AKX52" s="1"/>
      <c r="AKY52" s="1"/>
      <c r="AKZ52" s="1"/>
      <c r="ALA52" s="1"/>
      <c r="ALB52" s="1"/>
      <c r="ALC52" s="1"/>
      <c r="ALD52" s="1"/>
      <c r="ALE52" s="1"/>
      <c r="ALF52" s="1"/>
      <c r="ALG52" s="1"/>
      <c r="ALH52" s="1"/>
      <c r="ALI52" s="1"/>
      <c r="ALJ52" s="1"/>
      <c r="ALK52" s="1"/>
      <c r="ALL52" s="1"/>
      <c r="ALM52" s="1"/>
      <c r="ALN52" s="1"/>
      <c r="ALO52" s="1"/>
      <c r="ALP52" s="1"/>
      <c r="ALQ52" s="1"/>
      <c r="ALR52" s="1"/>
      <c r="ALS52" s="1"/>
      <c r="ALT52" s="1"/>
      <c r="ALU52" s="1"/>
      <c r="ALV52" s="1"/>
      <c r="ALW52" s="1"/>
      <c r="ALX52" s="1"/>
      <c r="ALY52" s="1"/>
      <c r="ALZ52" s="1"/>
      <c r="AMA52" s="1"/>
      <c r="AMB52" s="1"/>
      <c r="AMC52" s="1"/>
      <c r="AMD52" s="1"/>
      <c r="AME52" s="1"/>
      <c r="AMF52" s="1"/>
      <c r="AMG52" s="1"/>
      <c r="AMH52" s="1"/>
      <c r="AMI52" s="1"/>
      <c r="AMJ52" s="1"/>
      <c r="AMK52" s="1"/>
      <c r="AML52" s="1"/>
      <c r="AMM52" s="1"/>
      <c r="AMN52" s="1"/>
      <c r="AMO52" s="1"/>
      <c r="AMP52" s="1"/>
      <c r="AMQ52" s="1"/>
      <c r="AMR52" s="1"/>
      <c r="AMS52" s="1"/>
      <c r="AMT52" s="1"/>
      <c r="AMU52" s="1"/>
      <c r="AMV52" s="1"/>
      <c r="AMW52" s="1"/>
      <c r="AMX52" s="1"/>
      <c r="AMY52" s="1"/>
      <c r="AMZ52" s="1"/>
      <c r="ANA52" s="1"/>
      <c r="ANB52" s="1"/>
      <c r="ANC52" s="1"/>
      <c r="AND52" s="1"/>
      <c r="ANE52" s="1"/>
      <c r="ANF52" s="1"/>
      <c r="ANG52" s="1"/>
      <c r="ANH52" s="1"/>
      <c r="ANI52" s="1"/>
      <c r="ANJ52" s="1"/>
      <c r="ANK52" s="1"/>
      <c r="ANL52" s="1"/>
      <c r="ANM52" s="1"/>
      <c r="ANN52" s="1"/>
      <c r="ANO52" s="1"/>
      <c r="ANP52" s="1"/>
      <c r="ANQ52" s="1"/>
      <c r="ANR52" s="1"/>
      <c r="ANS52" s="1"/>
      <c r="ANT52" s="1"/>
      <c r="ANU52" s="1"/>
      <c r="ANV52" s="1"/>
      <c r="ANW52" s="1"/>
      <c r="ANX52" s="1"/>
      <c r="ANY52" s="1"/>
      <c r="ANZ52" s="1"/>
      <c r="AOA52" s="1"/>
      <c r="AOB52" s="1"/>
      <c r="AOC52" s="1"/>
      <c r="AOD52" s="1"/>
      <c r="AOE52" s="1"/>
      <c r="AOF52" s="1"/>
      <c r="AOG52" s="1"/>
      <c r="AOH52" s="1"/>
      <c r="AOI52" s="1"/>
      <c r="AOJ52" s="1"/>
      <c r="AOK52" s="1"/>
      <c r="AOL52" s="1"/>
      <c r="AOM52" s="1"/>
      <c r="AON52" s="1"/>
      <c r="AOO52" s="1"/>
      <c r="AOP52" s="1"/>
      <c r="AOQ52" s="1"/>
      <c r="AOR52" s="1"/>
      <c r="AOS52" s="1"/>
      <c r="AOT52" s="1"/>
      <c r="AOU52" s="1"/>
      <c r="AOV52" s="1"/>
      <c r="AOW52" s="1"/>
      <c r="AOX52" s="1"/>
      <c r="AOY52" s="1"/>
      <c r="AOZ52" s="1"/>
      <c r="APA52" s="1"/>
      <c r="APB52" s="1"/>
      <c r="APC52" s="1"/>
      <c r="APD52" s="1"/>
      <c r="APE52" s="1"/>
      <c r="APF52" s="1"/>
      <c r="APG52" s="1"/>
      <c r="APH52" s="1"/>
      <c r="API52" s="1"/>
      <c r="APJ52" s="1"/>
      <c r="APK52" s="1"/>
      <c r="APL52" s="1"/>
      <c r="APM52" s="1"/>
      <c r="APN52" s="1"/>
      <c r="APO52" s="1"/>
      <c r="APP52" s="1"/>
      <c r="APQ52" s="1"/>
      <c r="APR52" s="1"/>
      <c r="APS52" s="1"/>
      <c r="APT52" s="1"/>
      <c r="APU52" s="1"/>
      <c r="APV52" s="1"/>
      <c r="APW52" s="1"/>
      <c r="APX52" s="1"/>
      <c r="APY52" s="1"/>
      <c r="APZ52" s="1"/>
      <c r="AQA52" s="1"/>
      <c r="AQB52" s="1"/>
      <c r="AQC52" s="1"/>
      <c r="AQD52" s="1"/>
      <c r="AQE52" s="1"/>
      <c r="AQF52" s="1"/>
      <c r="AQG52" s="1"/>
      <c r="AQH52" s="1"/>
      <c r="AQI52" s="1"/>
      <c r="AQJ52" s="1"/>
      <c r="AQK52" s="1"/>
      <c r="AQL52" s="1"/>
      <c r="AQM52" s="1"/>
      <c r="AQN52" s="1"/>
      <c r="AQO52" s="1"/>
      <c r="AQP52" s="1"/>
      <c r="AQQ52" s="1"/>
      <c r="AQR52" s="1"/>
      <c r="AQS52" s="1"/>
      <c r="AQT52" s="1"/>
      <c r="AQU52" s="1"/>
      <c r="AQV52" s="1"/>
      <c r="AQW52" s="1"/>
      <c r="AQX52" s="1"/>
      <c r="AQY52" s="1"/>
      <c r="AQZ52" s="1"/>
      <c r="ARA52" s="1"/>
      <c r="ARB52" s="1"/>
      <c r="ARC52" s="1"/>
      <c r="ARD52" s="1"/>
      <c r="ARE52" s="1"/>
      <c r="ARF52" s="1"/>
      <c r="ARG52" s="1"/>
      <c r="ARH52" s="1"/>
      <c r="ARI52" s="1"/>
      <c r="ARJ52" s="1"/>
      <c r="ARK52" s="1"/>
      <c r="ARL52" s="1"/>
      <c r="ARM52" s="1"/>
      <c r="ARN52" s="1"/>
      <c r="ARO52" s="1"/>
      <c r="ARP52" s="1"/>
      <c r="ARQ52" s="1"/>
      <c r="ARR52" s="1"/>
      <c r="ARS52" s="1"/>
      <c r="ART52" s="1"/>
      <c r="ARU52" s="1"/>
      <c r="ARV52" s="1"/>
      <c r="ARW52" s="1"/>
      <c r="ARX52" s="1"/>
      <c r="ARY52" s="1"/>
      <c r="ARZ52" s="1"/>
      <c r="ASA52" s="1"/>
      <c r="ASB52" s="1"/>
      <c r="ASC52" s="1"/>
      <c r="ASD52" s="1"/>
      <c r="ASE52" s="1"/>
      <c r="ASF52" s="1"/>
      <c r="ASG52" s="1"/>
      <c r="ASH52" s="1"/>
      <c r="ASI52" s="1"/>
      <c r="ASJ52" s="1"/>
      <c r="ASK52" s="1"/>
      <c r="ASL52" s="1"/>
      <c r="ASM52" s="1"/>
      <c r="ASN52" s="1"/>
      <c r="ASO52" s="1"/>
      <c r="ASP52" s="1"/>
      <c r="ASQ52" s="1"/>
      <c r="ASR52" s="1"/>
      <c r="ASS52" s="1"/>
      <c r="AST52" s="1"/>
      <c r="ASU52" s="1"/>
      <c r="ASV52" s="1"/>
      <c r="ASW52" s="1"/>
      <c r="ASX52" s="1"/>
      <c r="ASY52" s="1"/>
      <c r="ASZ52" s="1"/>
      <c r="ATA52" s="1"/>
      <c r="ATB52" s="1"/>
      <c r="ATC52" s="1"/>
      <c r="ATD52" s="1"/>
      <c r="ATE52" s="1"/>
      <c r="ATF52" s="1"/>
      <c r="ATG52" s="1"/>
      <c r="ATH52" s="1"/>
      <c r="ATI52" s="1"/>
      <c r="ATJ52" s="1"/>
      <c r="ATK52" s="1"/>
      <c r="ATL52" s="1"/>
      <c r="ATM52" s="1"/>
      <c r="ATN52" s="1"/>
      <c r="ATO52" s="1"/>
      <c r="ATP52" s="1"/>
      <c r="ATQ52" s="1"/>
      <c r="ATR52" s="1"/>
      <c r="ATS52" s="1"/>
      <c r="ATT52" s="1"/>
      <c r="ATU52" s="1"/>
      <c r="ATV52" s="1"/>
      <c r="ATW52" s="1"/>
      <c r="ATX52" s="1"/>
      <c r="ATY52" s="1"/>
      <c r="ATZ52" s="1"/>
      <c r="AUA52" s="1"/>
      <c r="AUB52" s="1"/>
      <c r="AUC52" s="1"/>
      <c r="AUD52" s="1"/>
      <c r="AUE52" s="1"/>
      <c r="AUF52" s="1"/>
      <c r="AUG52" s="1"/>
      <c r="AUH52" s="1"/>
      <c r="AUI52" s="1"/>
      <c r="AUJ52" s="1"/>
      <c r="AUK52" s="1"/>
      <c r="AUL52" s="1"/>
      <c r="AUM52" s="1"/>
      <c r="AUN52" s="1"/>
      <c r="AUO52" s="1"/>
      <c r="AUP52" s="1"/>
      <c r="AUQ52" s="1"/>
      <c r="AUR52" s="1"/>
      <c r="AUS52" s="1"/>
      <c r="AUT52" s="1"/>
      <c r="AUU52" s="1"/>
      <c r="AUV52" s="1"/>
      <c r="AUW52" s="1"/>
      <c r="AUX52" s="1"/>
      <c r="AUY52" s="1"/>
      <c r="AUZ52" s="1"/>
      <c r="AVA52" s="1"/>
      <c r="AVB52" s="1"/>
      <c r="AVC52" s="1"/>
      <c r="AVD52" s="1"/>
      <c r="AVE52" s="1"/>
      <c r="AVF52" s="1"/>
      <c r="AVG52" s="1"/>
      <c r="AVH52" s="1"/>
      <c r="AVI52" s="1"/>
      <c r="AVJ52" s="1"/>
      <c r="AVK52" s="1"/>
      <c r="AVL52" s="1"/>
      <c r="AVM52" s="1"/>
      <c r="AVN52" s="1"/>
      <c r="AVO52" s="1"/>
      <c r="AVP52" s="1"/>
      <c r="AVQ52" s="1"/>
      <c r="AVR52" s="1"/>
      <c r="AVS52" s="1"/>
      <c r="AVT52" s="1"/>
      <c r="AVU52" s="1"/>
      <c r="AVV52" s="1"/>
      <c r="AVW52" s="1"/>
      <c r="AVX52" s="1"/>
      <c r="AVY52" s="1"/>
      <c r="AVZ52" s="1"/>
      <c r="AWA52" s="1"/>
      <c r="AWB52" s="1"/>
      <c r="AWC52" s="1"/>
      <c r="AWD52" s="1"/>
      <c r="AWE52" s="1"/>
      <c r="AWF52" s="1"/>
      <c r="AWG52" s="1"/>
      <c r="AWH52" s="1"/>
      <c r="AWI52" s="1"/>
      <c r="AWJ52" s="1"/>
      <c r="AWK52" s="1"/>
      <c r="AWL52" s="1"/>
      <c r="AWM52" s="1"/>
      <c r="AWN52" s="1"/>
      <c r="AWO52" s="1"/>
      <c r="AWP52" s="1"/>
      <c r="AWQ52" s="1"/>
      <c r="AWR52" s="1"/>
      <c r="AWS52" s="1"/>
      <c r="AWT52" s="1"/>
      <c r="AWU52" s="1"/>
      <c r="AWV52" s="1"/>
      <c r="AWW52" s="1"/>
      <c r="AWX52" s="1"/>
      <c r="AWY52" s="1"/>
      <c r="AWZ52" s="1"/>
      <c r="AXA52" s="1"/>
      <c r="AXB52" s="1"/>
      <c r="AXC52" s="1"/>
      <c r="AXD52" s="1"/>
      <c r="AXE52" s="1"/>
      <c r="AXF52" s="1"/>
      <c r="AXG52" s="1"/>
      <c r="AXH52" s="1"/>
      <c r="AXI52" s="1"/>
      <c r="AXJ52" s="1"/>
      <c r="AXK52" s="1"/>
      <c r="AXL52" s="1"/>
      <c r="AXM52" s="1"/>
      <c r="AXN52" s="1"/>
      <c r="AXO52" s="1"/>
      <c r="AXP52" s="1"/>
      <c r="AXQ52" s="1"/>
      <c r="AXR52" s="1"/>
      <c r="AXS52" s="1"/>
      <c r="AXT52" s="1"/>
      <c r="AXU52" s="1"/>
      <c r="AXV52" s="1"/>
      <c r="AXW52" s="1"/>
      <c r="AXX52" s="1"/>
      <c r="AXY52" s="1"/>
      <c r="AXZ52" s="1"/>
      <c r="AYA52" s="1"/>
      <c r="AYB52" s="1"/>
      <c r="AYC52" s="1"/>
      <c r="AYD52" s="1"/>
      <c r="AYE52" s="1"/>
      <c r="AYF52" s="1"/>
      <c r="AYG52" s="1"/>
      <c r="AYH52" s="1"/>
      <c r="AYI52" s="1"/>
      <c r="AYJ52" s="1"/>
      <c r="AYK52" s="1"/>
      <c r="AYL52" s="1"/>
      <c r="AYM52" s="1"/>
      <c r="AYN52" s="1"/>
      <c r="AYO52" s="1"/>
      <c r="AYP52" s="1"/>
      <c r="AYQ52" s="1"/>
      <c r="AYR52" s="1"/>
      <c r="AYS52" s="1"/>
      <c r="AYT52" s="1"/>
      <c r="AYU52" s="1"/>
      <c r="AYV52" s="1"/>
      <c r="AYW52" s="1"/>
      <c r="AYX52" s="1"/>
      <c r="AYY52" s="1"/>
      <c r="AYZ52" s="1"/>
      <c r="AZA52" s="1"/>
      <c r="AZB52" s="1"/>
      <c r="AZC52" s="1"/>
      <c r="AZD52" s="1"/>
      <c r="AZE52" s="1"/>
      <c r="AZF52" s="1"/>
      <c r="AZG52" s="1"/>
      <c r="AZH52" s="1"/>
      <c r="AZI52" s="1"/>
      <c r="AZJ52" s="1"/>
      <c r="AZK52" s="1"/>
      <c r="AZL52" s="1"/>
      <c r="AZM52" s="1"/>
      <c r="AZN52" s="1"/>
      <c r="AZO52" s="1"/>
      <c r="AZP52" s="1"/>
      <c r="AZQ52" s="1"/>
      <c r="AZR52" s="1"/>
      <c r="AZS52" s="1"/>
      <c r="AZT52" s="1"/>
      <c r="AZU52" s="1"/>
      <c r="AZV52" s="1"/>
      <c r="AZW52" s="1"/>
      <c r="AZX52" s="1"/>
      <c r="AZY52" s="1"/>
      <c r="AZZ52" s="1"/>
      <c r="BAA52" s="1"/>
      <c r="BAB52" s="1"/>
      <c r="BAC52" s="1"/>
      <c r="BAD52" s="1"/>
      <c r="BAE52" s="1"/>
      <c r="BAF52" s="1"/>
      <c r="BAG52" s="1"/>
      <c r="BAH52" s="1"/>
      <c r="BAI52" s="1"/>
      <c r="BAJ52" s="1"/>
      <c r="BAK52" s="1"/>
      <c r="BAL52" s="1"/>
      <c r="BAM52" s="1"/>
      <c r="BAN52" s="1"/>
      <c r="BAO52" s="1"/>
      <c r="BAP52" s="1"/>
      <c r="BAQ52" s="1"/>
      <c r="BAR52" s="1"/>
      <c r="BAS52" s="1"/>
      <c r="BAT52" s="1"/>
      <c r="BAU52" s="1"/>
      <c r="BAV52" s="1"/>
      <c r="BAW52" s="1"/>
      <c r="BAX52" s="1"/>
      <c r="BAY52" s="1"/>
      <c r="BAZ52" s="1"/>
      <c r="BBA52" s="1"/>
      <c r="BBB52" s="1"/>
      <c r="BBC52" s="1"/>
      <c r="BBD52" s="1"/>
      <c r="BBE52" s="1"/>
      <c r="BBF52" s="1"/>
      <c r="BBG52" s="1"/>
      <c r="BBH52" s="1"/>
      <c r="BBI52" s="1"/>
      <c r="BBJ52" s="1"/>
      <c r="BBK52" s="1"/>
      <c r="BBL52" s="1"/>
      <c r="BBM52" s="1"/>
      <c r="BBN52" s="1"/>
      <c r="BBO52" s="1"/>
      <c r="BBP52" s="1"/>
      <c r="BBQ52" s="1"/>
      <c r="BBR52" s="1"/>
      <c r="BBS52" s="1"/>
      <c r="BBT52" s="1"/>
      <c r="BBU52" s="1"/>
      <c r="BBV52" s="1"/>
      <c r="BBW52" s="1"/>
      <c r="BBX52" s="1"/>
      <c r="BBY52" s="1"/>
      <c r="BBZ52" s="1"/>
      <c r="BCA52" s="1"/>
      <c r="BCB52" s="1"/>
      <c r="BCC52" s="1"/>
      <c r="BCD52" s="1"/>
      <c r="BCE52" s="1"/>
      <c r="BCF52" s="1"/>
      <c r="BCG52" s="1"/>
    </row>
    <row r="53" spans="1:1437" ht="25.5" x14ac:dyDescent="0.25">
      <c r="A53" s="151"/>
      <c r="B53" s="13">
        <v>51</v>
      </c>
      <c r="C53" s="3" t="s">
        <v>0</v>
      </c>
      <c r="D53" s="3" t="s">
        <v>20</v>
      </c>
      <c r="E53" s="4" t="s">
        <v>21</v>
      </c>
      <c r="F53" s="4" t="s">
        <v>300</v>
      </c>
      <c r="G53" s="4" t="s">
        <v>22</v>
      </c>
      <c r="H53" s="4" t="s">
        <v>18</v>
      </c>
      <c r="I53" s="4" t="s">
        <v>6</v>
      </c>
      <c r="J53" s="4" t="s">
        <v>23</v>
      </c>
      <c r="K53" s="4" t="s">
        <v>305</v>
      </c>
      <c r="L53" s="5">
        <v>114268.44</v>
      </c>
      <c r="M53" s="54"/>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1"/>
      <c r="VB53" s="1"/>
      <c r="VC53" s="1"/>
      <c r="VD53" s="1"/>
      <c r="VE53" s="1"/>
      <c r="VF53" s="1"/>
      <c r="VG53" s="1"/>
      <c r="VH53" s="1"/>
      <c r="VI53" s="1"/>
      <c r="VJ53" s="1"/>
      <c r="VK53" s="1"/>
      <c r="VL53" s="1"/>
      <c r="VM53" s="1"/>
      <c r="VN53" s="1"/>
      <c r="VO53" s="1"/>
      <c r="VP53" s="1"/>
      <c r="VQ53" s="1"/>
      <c r="VR53" s="1"/>
      <c r="VS53" s="1"/>
      <c r="VT53" s="1"/>
      <c r="VU53" s="1"/>
      <c r="VV53" s="1"/>
      <c r="VW53" s="1"/>
      <c r="VX53" s="1"/>
      <c r="VY53" s="1"/>
      <c r="VZ53" s="1"/>
      <c r="WA53" s="1"/>
      <c r="WB53" s="1"/>
      <c r="WC53" s="1"/>
      <c r="WD53" s="1"/>
      <c r="WE53" s="1"/>
      <c r="WF53" s="1"/>
      <c r="WG53" s="1"/>
      <c r="WH53" s="1"/>
      <c r="WI53" s="1"/>
      <c r="WJ53" s="1"/>
      <c r="WK53" s="1"/>
      <c r="WL53" s="1"/>
      <c r="WM53" s="1"/>
      <c r="WN53" s="1"/>
      <c r="WO53" s="1"/>
      <c r="WP53" s="1"/>
      <c r="WQ53" s="1"/>
      <c r="WR53" s="1"/>
      <c r="WS53" s="1"/>
      <c r="WT53" s="1"/>
      <c r="WU53" s="1"/>
      <c r="WV53" s="1"/>
      <c r="WW53" s="1"/>
      <c r="WX53" s="1"/>
      <c r="WY53" s="1"/>
      <c r="WZ53" s="1"/>
      <c r="XA53" s="1"/>
      <c r="XB53" s="1"/>
      <c r="XC53" s="1"/>
      <c r="XD53" s="1"/>
      <c r="XE53" s="1"/>
      <c r="XF53" s="1"/>
      <c r="XG53" s="1"/>
      <c r="XH53" s="1"/>
      <c r="XI53" s="1"/>
      <c r="XJ53" s="1"/>
      <c r="XK53" s="1"/>
      <c r="XL53" s="1"/>
      <c r="XM53" s="1"/>
      <c r="XN53" s="1"/>
      <c r="XO53" s="1"/>
      <c r="XP53" s="1"/>
      <c r="XQ53" s="1"/>
      <c r="XR53" s="1"/>
      <c r="XS53" s="1"/>
      <c r="XT53" s="1"/>
      <c r="XU53" s="1"/>
      <c r="XV53" s="1"/>
      <c r="XW53" s="1"/>
      <c r="XX53" s="1"/>
      <c r="XY53" s="1"/>
      <c r="XZ53" s="1"/>
      <c r="YA53" s="1"/>
      <c r="YB53" s="1"/>
      <c r="YC53" s="1"/>
      <c r="YD53" s="1"/>
      <c r="YE53" s="1"/>
      <c r="YF53" s="1"/>
      <c r="YG53" s="1"/>
      <c r="YH53" s="1"/>
      <c r="YI53" s="1"/>
      <c r="YJ53" s="1"/>
      <c r="YK53" s="1"/>
      <c r="YL53" s="1"/>
      <c r="YM53" s="1"/>
      <c r="YN53" s="1"/>
      <c r="YO53" s="1"/>
      <c r="YP53" s="1"/>
      <c r="YQ53" s="1"/>
      <c r="YR53" s="1"/>
      <c r="YS53" s="1"/>
      <c r="YT53" s="1"/>
      <c r="YU53" s="1"/>
      <c r="YV53" s="1"/>
      <c r="YW53" s="1"/>
      <c r="YX53" s="1"/>
      <c r="YY53" s="1"/>
      <c r="YZ53" s="1"/>
      <c r="ZA53" s="1"/>
      <c r="ZB53" s="1"/>
      <c r="ZC53" s="1"/>
      <c r="ZD53" s="1"/>
      <c r="ZE53" s="1"/>
      <c r="ZF53" s="1"/>
      <c r="ZG53" s="1"/>
      <c r="ZH53" s="1"/>
      <c r="ZI53" s="1"/>
      <c r="ZJ53" s="1"/>
      <c r="ZK53" s="1"/>
      <c r="ZL53" s="1"/>
      <c r="ZM53" s="1"/>
      <c r="ZN53" s="1"/>
      <c r="ZO53" s="1"/>
      <c r="ZP53" s="1"/>
      <c r="ZQ53" s="1"/>
      <c r="ZR53" s="1"/>
      <c r="ZS53" s="1"/>
      <c r="ZT53" s="1"/>
      <c r="ZU53" s="1"/>
      <c r="ZV53" s="1"/>
      <c r="ZW53" s="1"/>
      <c r="ZX53" s="1"/>
      <c r="ZY53" s="1"/>
      <c r="ZZ53" s="1"/>
      <c r="AAA53" s="1"/>
      <c r="AAB53" s="1"/>
      <c r="AAC53" s="1"/>
      <c r="AAD53" s="1"/>
      <c r="AAE53" s="1"/>
      <c r="AAF53" s="1"/>
      <c r="AAG53" s="1"/>
      <c r="AAH53" s="1"/>
      <c r="AAI53" s="1"/>
      <c r="AAJ53" s="1"/>
      <c r="AAK53" s="1"/>
      <c r="AAL53" s="1"/>
      <c r="AAM53" s="1"/>
      <c r="AAN53" s="1"/>
      <c r="AAO53" s="1"/>
      <c r="AAP53" s="1"/>
      <c r="AAQ53" s="1"/>
      <c r="AAR53" s="1"/>
      <c r="AAS53" s="1"/>
      <c r="AAT53" s="1"/>
      <c r="AAU53" s="1"/>
      <c r="AAV53" s="1"/>
      <c r="AAW53" s="1"/>
      <c r="AAX53" s="1"/>
      <c r="AAY53" s="1"/>
      <c r="AAZ53" s="1"/>
      <c r="ABA53" s="1"/>
      <c r="ABB53" s="1"/>
      <c r="ABC53" s="1"/>
      <c r="ABD53" s="1"/>
      <c r="ABE53" s="1"/>
      <c r="ABF53" s="1"/>
      <c r="ABG53" s="1"/>
      <c r="ABH53" s="1"/>
      <c r="ABI53" s="1"/>
      <c r="ABJ53" s="1"/>
      <c r="ABK53" s="1"/>
      <c r="ABL53" s="1"/>
      <c r="ABM53" s="1"/>
      <c r="ABN53" s="1"/>
      <c r="ABO53" s="1"/>
      <c r="ABP53" s="1"/>
      <c r="ABQ53" s="1"/>
      <c r="ABR53" s="1"/>
      <c r="ABS53" s="1"/>
      <c r="ABT53" s="1"/>
      <c r="ABU53" s="1"/>
      <c r="ABV53" s="1"/>
      <c r="ABW53" s="1"/>
      <c r="ABX53" s="1"/>
      <c r="ABY53" s="1"/>
      <c r="ABZ53" s="1"/>
      <c r="ACA53" s="1"/>
      <c r="ACB53" s="1"/>
      <c r="ACC53" s="1"/>
      <c r="ACD53" s="1"/>
      <c r="ACE53" s="1"/>
      <c r="ACF53" s="1"/>
      <c r="ACG53" s="1"/>
      <c r="ACH53" s="1"/>
      <c r="ACI53" s="1"/>
      <c r="ACJ53" s="1"/>
      <c r="ACK53" s="1"/>
      <c r="ACL53" s="1"/>
      <c r="ACM53" s="1"/>
      <c r="ACN53" s="1"/>
      <c r="ACO53" s="1"/>
      <c r="ACP53" s="1"/>
      <c r="ACQ53" s="1"/>
      <c r="ACR53" s="1"/>
      <c r="ACS53" s="1"/>
      <c r="ACT53" s="1"/>
      <c r="ACU53" s="1"/>
      <c r="ACV53" s="1"/>
      <c r="ACW53" s="1"/>
      <c r="ACX53" s="1"/>
      <c r="ACY53" s="1"/>
      <c r="ACZ53" s="1"/>
      <c r="ADA53" s="1"/>
      <c r="ADB53" s="1"/>
      <c r="ADC53" s="1"/>
      <c r="ADD53" s="1"/>
      <c r="ADE53" s="1"/>
      <c r="ADF53" s="1"/>
      <c r="ADG53" s="1"/>
      <c r="ADH53" s="1"/>
      <c r="ADI53" s="1"/>
      <c r="ADJ53" s="1"/>
      <c r="ADK53" s="1"/>
      <c r="ADL53" s="1"/>
      <c r="ADM53" s="1"/>
      <c r="ADN53" s="1"/>
      <c r="ADO53" s="1"/>
      <c r="ADP53" s="1"/>
      <c r="ADQ53" s="1"/>
      <c r="ADR53" s="1"/>
      <c r="ADS53" s="1"/>
      <c r="ADT53" s="1"/>
      <c r="ADU53" s="1"/>
      <c r="ADV53" s="1"/>
      <c r="ADW53" s="1"/>
      <c r="ADX53" s="1"/>
      <c r="ADY53" s="1"/>
      <c r="ADZ53" s="1"/>
      <c r="AEA53" s="1"/>
      <c r="AEB53" s="1"/>
      <c r="AEC53" s="1"/>
      <c r="AED53" s="1"/>
      <c r="AEE53" s="1"/>
      <c r="AEF53" s="1"/>
      <c r="AEG53" s="1"/>
      <c r="AEH53" s="1"/>
      <c r="AEI53" s="1"/>
      <c r="AEJ53" s="1"/>
      <c r="AEK53" s="1"/>
      <c r="AEL53" s="1"/>
      <c r="AEM53" s="1"/>
      <c r="AEN53" s="1"/>
      <c r="AEO53" s="1"/>
      <c r="AEP53" s="1"/>
      <c r="AEQ53" s="1"/>
      <c r="AER53" s="1"/>
      <c r="AES53" s="1"/>
      <c r="AET53" s="1"/>
      <c r="AEU53" s="1"/>
      <c r="AEV53" s="1"/>
      <c r="AEW53" s="1"/>
      <c r="AEX53" s="1"/>
      <c r="AEY53" s="1"/>
      <c r="AEZ53" s="1"/>
      <c r="AFA53" s="1"/>
      <c r="AFB53" s="1"/>
      <c r="AFC53" s="1"/>
      <c r="AFD53" s="1"/>
      <c r="AFE53" s="1"/>
      <c r="AFF53" s="1"/>
      <c r="AFG53" s="1"/>
      <c r="AFH53" s="1"/>
      <c r="AFI53" s="1"/>
      <c r="AFJ53" s="1"/>
      <c r="AFK53" s="1"/>
      <c r="AFL53" s="1"/>
      <c r="AFM53" s="1"/>
      <c r="AFN53" s="1"/>
      <c r="AFO53" s="1"/>
      <c r="AFP53" s="1"/>
      <c r="AFQ53" s="1"/>
      <c r="AFR53" s="1"/>
      <c r="AFS53" s="1"/>
      <c r="AFT53" s="1"/>
      <c r="AFU53" s="1"/>
      <c r="AFV53" s="1"/>
      <c r="AFW53" s="1"/>
      <c r="AFX53" s="1"/>
      <c r="AFY53" s="1"/>
      <c r="AFZ53" s="1"/>
      <c r="AGA53" s="1"/>
      <c r="AGB53" s="1"/>
      <c r="AGC53" s="1"/>
      <c r="AGD53" s="1"/>
      <c r="AGE53" s="1"/>
      <c r="AGF53" s="1"/>
      <c r="AGG53" s="1"/>
      <c r="AGH53" s="1"/>
      <c r="AGI53" s="1"/>
      <c r="AGJ53" s="1"/>
      <c r="AGK53" s="1"/>
      <c r="AGL53" s="1"/>
      <c r="AGM53" s="1"/>
      <c r="AGN53" s="1"/>
      <c r="AGO53" s="1"/>
      <c r="AGP53" s="1"/>
      <c r="AGQ53" s="1"/>
      <c r="AGR53" s="1"/>
      <c r="AGS53" s="1"/>
      <c r="AGT53" s="1"/>
      <c r="AGU53" s="1"/>
      <c r="AGV53" s="1"/>
      <c r="AGW53" s="1"/>
      <c r="AGX53" s="1"/>
      <c r="AGY53" s="1"/>
      <c r="AGZ53" s="1"/>
      <c r="AHA53" s="1"/>
      <c r="AHB53" s="1"/>
      <c r="AHC53" s="1"/>
      <c r="AHD53" s="1"/>
      <c r="AHE53" s="1"/>
      <c r="AHF53" s="1"/>
      <c r="AHG53" s="1"/>
      <c r="AHH53" s="1"/>
      <c r="AHI53" s="1"/>
      <c r="AHJ53" s="1"/>
      <c r="AHK53" s="1"/>
      <c r="AHL53" s="1"/>
      <c r="AHM53" s="1"/>
      <c r="AHN53" s="1"/>
      <c r="AHO53" s="1"/>
      <c r="AHP53" s="1"/>
      <c r="AHQ53" s="1"/>
      <c r="AHR53" s="1"/>
      <c r="AHS53" s="1"/>
      <c r="AHT53" s="1"/>
      <c r="AHU53" s="1"/>
      <c r="AHV53" s="1"/>
      <c r="AHW53" s="1"/>
      <c r="AHX53" s="1"/>
      <c r="AHY53" s="1"/>
      <c r="AHZ53" s="1"/>
      <c r="AIA53" s="1"/>
      <c r="AIB53" s="1"/>
      <c r="AIC53" s="1"/>
      <c r="AID53" s="1"/>
      <c r="AIE53" s="1"/>
      <c r="AIF53" s="1"/>
      <c r="AIG53" s="1"/>
      <c r="AIH53" s="1"/>
      <c r="AII53" s="1"/>
      <c r="AIJ53" s="1"/>
      <c r="AIK53" s="1"/>
      <c r="AIL53" s="1"/>
      <c r="AIM53" s="1"/>
      <c r="AIN53" s="1"/>
      <c r="AIO53" s="1"/>
      <c r="AIP53" s="1"/>
      <c r="AIQ53" s="1"/>
      <c r="AIR53" s="1"/>
      <c r="AIS53" s="1"/>
      <c r="AIT53" s="1"/>
      <c r="AIU53" s="1"/>
      <c r="AIV53" s="1"/>
      <c r="AIW53" s="1"/>
      <c r="AIX53" s="1"/>
      <c r="AIY53" s="1"/>
      <c r="AIZ53" s="1"/>
      <c r="AJA53" s="1"/>
      <c r="AJB53" s="1"/>
      <c r="AJC53" s="1"/>
      <c r="AJD53" s="1"/>
      <c r="AJE53" s="1"/>
      <c r="AJF53" s="1"/>
      <c r="AJG53" s="1"/>
      <c r="AJH53" s="1"/>
      <c r="AJI53" s="1"/>
      <c r="AJJ53" s="1"/>
      <c r="AJK53" s="1"/>
      <c r="AJL53" s="1"/>
      <c r="AJM53" s="1"/>
      <c r="AJN53" s="1"/>
      <c r="AJO53" s="1"/>
      <c r="AJP53" s="1"/>
      <c r="AJQ53" s="1"/>
      <c r="AJR53" s="1"/>
      <c r="AJS53" s="1"/>
      <c r="AJT53" s="1"/>
      <c r="AJU53" s="1"/>
      <c r="AJV53" s="1"/>
      <c r="AJW53" s="1"/>
      <c r="AJX53" s="1"/>
      <c r="AJY53" s="1"/>
      <c r="AJZ53" s="1"/>
      <c r="AKA53" s="1"/>
      <c r="AKB53" s="1"/>
      <c r="AKC53" s="1"/>
      <c r="AKD53" s="1"/>
      <c r="AKE53" s="1"/>
      <c r="AKF53" s="1"/>
      <c r="AKG53" s="1"/>
      <c r="AKH53" s="1"/>
      <c r="AKI53" s="1"/>
      <c r="AKJ53" s="1"/>
      <c r="AKK53" s="1"/>
      <c r="AKL53" s="1"/>
      <c r="AKM53" s="1"/>
      <c r="AKN53" s="1"/>
      <c r="AKO53" s="1"/>
      <c r="AKP53" s="1"/>
      <c r="AKQ53" s="1"/>
      <c r="AKR53" s="1"/>
      <c r="AKS53" s="1"/>
      <c r="AKT53" s="1"/>
      <c r="AKU53" s="1"/>
      <c r="AKV53" s="1"/>
      <c r="AKW53" s="1"/>
      <c r="AKX53" s="1"/>
      <c r="AKY53" s="1"/>
      <c r="AKZ53" s="1"/>
      <c r="ALA53" s="1"/>
      <c r="ALB53" s="1"/>
      <c r="ALC53" s="1"/>
      <c r="ALD53" s="1"/>
      <c r="ALE53" s="1"/>
      <c r="ALF53" s="1"/>
      <c r="ALG53" s="1"/>
      <c r="ALH53" s="1"/>
      <c r="ALI53" s="1"/>
      <c r="ALJ53" s="1"/>
      <c r="ALK53" s="1"/>
      <c r="ALL53" s="1"/>
      <c r="ALM53" s="1"/>
      <c r="ALN53" s="1"/>
      <c r="ALO53" s="1"/>
      <c r="ALP53" s="1"/>
      <c r="ALQ53" s="1"/>
      <c r="ALR53" s="1"/>
      <c r="ALS53" s="1"/>
      <c r="ALT53" s="1"/>
      <c r="ALU53" s="1"/>
      <c r="ALV53" s="1"/>
      <c r="ALW53" s="1"/>
      <c r="ALX53" s="1"/>
      <c r="ALY53" s="1"/>
      <c r="ALZ53" s="1"/>
      <c r="AMA53" s="1"/>
      <c r="AMB53" s="1"/>
      <c r="AMC53" s="1"/>
      <c r="AMD53" s="1"/>
      <c r="AME53" s="1"/>
      <c r="AMF53" s="1"/>
      <c r="AMG53" s="1"/>
      <c r="AMH53" s="1"/>
      <c r="AMI53" s="1"/>
      <c r="AMJ53" s="1"/>
      <c r="AMK53" s="1"/>
      <c r="AML53" s="1"/>
      <c r="AMM53" s="1"/>
      <c r="AMN53" s="1"/>
      <c r="AMO53" s="1"/>
      <c r="AMP53" s="1"/>
      <c r="AMQ53" s="1"/>
      <c r="AMR53" s="1"/>
      <c r="AMS53" s="1"/>
      <c r="AMT53" s="1"/>
      <c r="AMU53" s="1"/>
      <c r="AMV53" s="1"/>
      <c r="AMW53" s="1"/>
      <c r="AMX53" s="1"/>
      <c r="AMY53" s="1"/>
      <c r="AMZ53" s="1"/>
      <c r="ANA53" s="1"/>
      <c r="ANB53" s="1"/>
      <c r="ANC53" s="1"/>
      <c r="AND53" s="1"/>
      <c r="ANE53" s="1"/>
      <c r="ANF53" s="1"/>
      <c r="ANG53" s="1"/>
      <c r="ANH53" s="1"/>
      <c r="ANI53" s="1"/>
      <c r="ANJ53" s="1"/>
      <c r="ANK53" s="1"/>
      <c r="ANL53" s="1"/>
      <c r="ANM53" s="1"/>
      <c r="ANN53" s="1"/>
      <c r="ANO53" s="1"/>
      <c r="ANP53" s="1"/>
      <c r="ANQ53" s="1"/>
      <c r="ANR53" s="1"/>
      <c r="ANS53" s="1"/>
      <c r="ANT53" s="1"/>
      <c r="ANU53" s="1"/>
      <c r="ANV53" s="1"/>
      <c r="ANW53" s="1"/>
      <c r="ANX53" s="1"/>
      <c r="ANY53" s="1"/>
      <c r="ANZ53" s="1"/>
      <c r="AOA53" s="1"/>
      <c r="AOB53" s="1"/>
      <c r="AOC53" s="1"/>
      <c r="AOD53" s="1"/>
      <c r="AOE53" s="1"/>
      <c r="AOF53" s="1"/>
      <c r="AOG53" s="1"/>
      <c r="AOH53" s="1"/>
      <c r="AOI53" s="1"/>
      <c r="AOJ53" s="1"/>
      <c r="AOK53" s="1"/>
      <c r="AOL53" s="1"/>
      <c r="AOM53" s="1"/>
      <c r="AON53" s="1"/>
      <c r="AOO53" s="1"/>
      <c r="AOP53" s="1"/>
      <c r="AOQ53" s="1"/>
      <c r="AOR53" s="1"/>
      <c r="AOS53" s="1"/>
      <c r="AOT53" s="1"/>
      <c r="AOU53" s="1"/>
      <c r="AOV53" s="1"/>
      <c r="AOW53" s="1"/>
      <c r="AOX53" s="1"/>
      <c r="AOY53" s="1"/>
      <c r="AOZ53" s="1"/>
      <c r="APA53" s="1"/>
      <c r="APB53" s="1"/>
      <c r="APC53" s="1"/>
      <c r="APD53" s="1"/>
      <c r="APE53" s="1"/>
      <c r="APF53" s="1"/>
      <c r="APG53" s="1"/>
      <c r="APH53" s="1"/>
      <c r="API53" s="1"/>
      <c r="APJ53" s="1"/>
      <c r="APK53" s="1"/>
      <c r="APL53" s="1"/>
      <c r="APM53" s="1"/>
      <c r="APN53" s="1"/>
      <c r="APO53" s="1"/>
      <c r="APP53" s="1"/>
      <c r="APQ53" s="1"/>
      <c r="APR53" s="1"/>
      <c r="APS53" s="1"/>
      <c r="APT53" s="1"/>
      <c r="APU53" s="1"/>
      <c r="APV53" s="1"/>
      <c r="APW53" s="1"/>
      <c r="APX53" s="1"/>
      <c r="APY53" s="1"/>
      <c r="APZ53" s="1"/>
      <c r="AQA53" s="1"/>
      <c r="AQB53" s="1"/>
      <c r="AQC53" s="1"/>
      <c r="AQD53" s="1"/>
      <c r="AQE53" s="1"/>
      <c r="AQF53" s="1"/>
      <c r="AQG53" s="1"/>
      <c r="AQH53" s="1"/>
      <c r="AQI53" s="1"/>
      <c r="AQJ53" s="1"/>
      <c r="AQK53" s="1"/>
      <c r="AQL53" s="1"/>
      <c r="AQM53" s="1"/>
      <c r="AQN53" s="1"/>
      <c r="AQO53" s="1"/>
      <c r="AQP53" s="1"/>
      <c r="AQQ53" s="1"/>
      <c r="AQR53" s="1"/>
      <c r="AQS53" s="1"/>
      <c r="AQT53" s="1"/>
      <c r="AQU53" s="1"/>
      <c r="AQV53" s="1"/>
      <c r="AQW53" s="1"/>
      <c r="AQX53" s="1"/>
      <c r="AQY53" s="1"/>
      <c r="AQZ53" s="1"/>
      <c r="ARA53" s="1"/>
      <c r="ARB53" s="1"/>
      <c r="ARC53" s="1"/>
      <c r="ARD53" s="1"/>
      <c r="ARE53" s="1"/>
      <c r="ARF53" s="1"/>
      <c r="ARG53" s="1"/>
      <c r="ARH53" s="1"/>
      <c r="ARI53" s="1"/>
      <c r="ARJ53" s="1"/>
      <c r="ARK53" s="1"/>
      <c r="ARL53" s="1"/>
      <c r="ARM53" s="1"/>
      <c r="ARN53" s="1"/>
      <c r="ARO53" s="1"/>
      <c r="ARP53" s="1"/>
      <c r="ARQ53" s="1"/>
      <c r="ARR53" s="1"/>
      <c r="ARS53" s="1"/>
      <c r="ART53" s="1"/>
      <c r="ARU53" s="1"/>
      <c r="ARV53" s="1"/>
      <c r="ARW53" s="1"/>
      <c r="ARX53" s="1"/>
      <c r="ARY53" s="1"/>
      <c r="ARZ53" s="1"/>
      <c r="ASA53" s="1"/>
      <c r="ASB53" s="1"/>
      <c r="ASC53" s="1"/>
      <c r="ASD53" s="1"/>
      <c r="ASE53" s="1"/>
      <c r="ASF53" s="1"/>
      <c r="ASG53" s="1"/>
      <c r="ASH53" s="1"/>
      <c r="ASI53" s="1"/>
      <c r="ASJ53" s="1"/>
      <c r="ASK53" s="1"/>
      <c r="ASL53" s="1"/>
      <c r="ASM53" s="1"/>
      <c r="ASN53" s="1"/>
      <c r="ASO53" s="1"/>
      <c r="ASP53" s="1"/>
      <c r="ASQ53" s="1"/>
      <c r="ASR53" s="1"/>
      <c r="ASS53" s="1"/>
      <c r="AST53" s="1"/>
      <c r="ASU53" s="1"/>
      <c r="ASV53" s="1"/>
      <c r="ASW53" s="1"/>
      <c r="ASX53" s="1"/>
      <c r="ASY53" s="1"/>
      <c r="ASZ53" s="1"/>
      <c r="ATA53" s="1"/>
      <c r="ATB53" s="1"/>
      <c r="ATC53" s="1"/>
      <c r="ATD53" s="1"/>
      <c r="ATE53" s="1"/>
      <c r="ATF53" s="1"/>
      <c r="ATG53" s="1"/>
      <c r="ATH53" s="1"/>
      <c r="ATI53" s="1"/>
      <c r="ATJ53" s="1"/>
      <c r="ATK53" s="1"/>
      <c r="ATL53" s="1"/>
      <c r="ATM53" s="1"/>
      <c r="ATN53" s="1"/>
      <c r="ATO53" s="1"/>
      <c r="ATP53" s="1"/>
      <c r="ATQ53" s="1"/>
      <c r="ATR53" s="1"/>
      <c r="ATS53" s="1"/>
      <c r="ATT53" s="1"/>
      <c r="ATU53" s="1"/>
      <c r="ATV53" s="1"/>
      <c r="ATW53" s="1"/>
      <c r="ATX53" s="1"/>
      <c r="ATY53" s="1"/>
      <c r="ATZ53" s="1"/>
      <c r="AUA53" s="1"/>
      <c r="AUB53" s="1"/>
      <c r="AUC53" s="1"/>
      <c r="AUD53" s="1"/>
      <c r="AUE53" s="1"/>
      <c r="AUF53" s="1"/>
      <c r="AUG53" s="1"/>
      <c r="AUH53" s="1"/>
      <c r="AUI53" s="1"/>
      <c r="AUJ53" s="1"/>
      <c r="AUK53" s="1"/>
      <c r="AUL53" s="1"/>
      <c r="AUM53" s="1"/>
      <c r="AUN53" s="1"/>
      <c r="AUO53" s="1"/>
      <c r="AUP53" s="1"/>
      <c r="AUQ53" s="1"/>
      <c r="AUR53" s="1"/>
      <c r="AUS53" s="1"/>
      <c r="AUT53" s="1"/>
      <c r="AUU53" s="1"/>
      <c r="AUV53" s="1"/>
      <c r="AUW53" s="1"/>
      <c r="AUX53" s="1"/>
      <c r="AUY53" s="1"/>
      <c r="AUZ53" s="1"/>
      <c r="AVA53" s="1"/>
      <c r="AVB53" s="1"/>
      <c r="AVC53" s="1"/>
      <c r="AVD53" s="1"/>
      <c r="AVE53" s="1"/>
      <c r="AVF53" s="1"/>
      <c r="AVG53" s="1"/>
      <c r="AVH53" s="1"/>
      <c r="AVI53" s="1"/>
      <c r="AVJ53" s="1"/>
      <c r="AVK53" s="1"/>
      <c r="AVL53" s="1"/>
      <c r="AVM53" s="1"/>
      <c r="AVN53" s="1"/>
      <c r="AVO53" s="1"/>
      <c r="AVP53" s="1"/>
      <c r="AVQ53" s="1"/>
      <c r="AVR53" s="1"/>
      <c r="AVS53" s="1"/>
      <c r="AVT53" s="1"/>
      <c r="AVU53" s="1"/>
      <c r="AVV53" s="1"/>
      <c r="AVW53" s="1"/>
      <c r="AVX53" s="1"/>
      <c r="AVY53" s="1"/>
      <c r="AVZ53" s="1"/>
      <c r="AWA53" s="1"/>
      <c r="AWB53" s="1"/>
      <c r="AWC53" s="1"/>
      <c r="AWD53" s="1"/>
      <c r="AWE53" s="1"/>
      <c r="AWF53" s="1"/>
      <c r="AWG53" s="1"/>
      <c r="AWH53" s="1"/>
      <c r="AWI53" s="1"/>
      <c r="AWJ53" s="1"/>
      <c r="AWK53" s="1"/>
      <c r="AWL53" s="1"/>
      <c r="AWM53" s="1"/>
      <c r="AWN53" s="1"/>
      <c r="AWO53" s="1"/>
      <c r="AWP53" s="1"/>
      <c r="AWQ53" s="1"/>
      <c r="AWR53" s="1"/>
      <c r="AWS53" s="1"/>
      <c r="AWT53" s="1"/>
      <c r="AWU53" s="1"/>
      <c r="AWV53" s="1"/>
      <c r="AWW53" s="1"/>
      <c r="AWX53" s="1"/>
      <c r="AWY53" s="1"/>
      <c r="AWZ53" s="1"/>
      <c r="AXA53" s="1"/>
      <c r="AXB53" s="1"/>
      <c r="AXC53" s="1"/>
      <c r="AXD53" s="1"/>
      <c r="AXE53" s="1"/>
      <c r="AXF53" s="1"/>
      <c r="AXG53" s="1"/>
      <c r="AXH53" s="1"/>
      <c r="AXI53" s="1"/>
      <c r="AXJ53" s="1"/>
      <c r="AXK53" s="1"/>
      <c r="AXL53" s="1"/>
      <c r="AXM53" s="1"/>
      <c r="AXN53" s="1"/>
      <c r="AXO53" s="1"/>
      <c r="AXP53" s="1"/>
      <c r="AXQ53" s="1"/>
      <c r="AXR53" s="1"/>
      <c r="AXS53" s="1"/>
      <c r="AXT53" s="1"/>
      <c r="AXU53" s="1"/>
      <c r="AXV53" s="1"/>
      <c r="AXW53" s="1"/>
      <c r="AXX53" s="1"/>
      <c r="AXY53" s="1"/>
      <c r="AXZ53" s="1"/>
      <c r="AYA53" s="1"/>
      <c r="AYB53" s="1"/>
      <c r="AYC53" s="1"/>
      <c r="AYD53" s="1"/>
      <c r="AYE53" s="1"/>
      <c r="AYF53" s="1"/>
      <c r="AYG53" s="1"/>
      <c r="AYH53" s="1"/>
      <c r="AYI53" s="1"/>
      <c r="AYJ53" s="1"/>
      <c r="AYK53" s="1"/>
      <c r="AYL53" s="1"/>
      <c r="AYM53" s="1"/>
      <c r="AYN53" s="1"/>
      <c r="AYO53" s="1"/>
      <c r="AYP53" s="1"/>
      <c r="AYQ53" s="1"/>
      <c r="AYR53" s="1"/>
      <c r="AYS53" s="1"/>
      <c r="AYT53" s="1"/>
      <c r="AYU53" s="1"/>
      <c r="AYV53" s="1"/>
      <c r="AYW53" s="1"/>
      <c r="AYX53" s="1"/>
      <c r="AYY53" s="1"/>
      <c r="AYZ53" s="1"/>
      <c r="AZA53" s="1"/>
      <c r="AZB53" s="1"/>
      <c r="AZC53" s="1"/>
      <c r="AZD53" s="1"/>
      <c r="AZE53" s="1"/>
      <c r="AZF53" s="1"/>
      <c r="AZG53" s="1"/>
      <c r="AZH53" s="1"/>
      <c r="AZI53" s="1"/>
      <c r="AZJ53" s="1"/>
      <c r="AZK53" s="1"/>
      <c r="AZL53" s="1"/>
      <c r="AZM53" s="1"/>
      <c r="AZN53" s="1"/>
      <c r="AZO53" s="1"/>
      <c r="AZP53" s="1"/>
      <c r="AZQ53" s="1"/>
      <c r="AZR53" s="1"/>
      <c r="AZS53" s="1"/>
      <c r="AZT53" s="1"/>
      <c r="AZU53" s="1"/>
      <c r="AZV53" s="1"/>
      <c r="AZW53" s="1"/>
      <c r="AZX53" s="1"/>
      <c r="AZY53" s="1"/>
      <c r="AZZ53" s="1"/>
      <c r="BAA53" s="1"/>
      <c r="BAB53" s="1"/>
      <c r="BAC53" s="1"/>
      <c r="BAD53" s="1"/>
      <c r="BAE53" s="1"/>
      <c r="BAF53" s="1"/>
      <c r="BAG53" s="1"/>
      <c r="BAH53" s="1"/>
      <c r="BAI53" s="1"/>
      <c r="BAJ53" s="1"/>
      <c r="BAK53" s="1"/>
      <c r="BAL53" s="1"/>
      <c r="BAM53" s="1"/>
      <c r="BAN53" s="1"/>
      <c r="BAO53" s="1"/>
      <c r="BAP53" s="1"/>
      <c r="BAQ53" s="1"/>
      <c r="BAR53" s="1"/>
      <c r="BAS53" s="1"/>
      <c r="BAT53" s="1"/>
      <c r="BAU53" s="1"/>
      <c r="BAV53" s="1"/>
      <c r="BAW53" s="1"/>
      <c r="BAX53" s="1"/>
      <c r="BAY53" s="1"/>
      <c r="BAZ53" s="1"/>
      <c r="BBA53" s="1"/>
      <c r="BBB53" s="1"/>
      <c r="BBC53" s="1"/>
      <c r="BBD53" s="1"/>
      <c r="BBE53" s="1"/>
      <c r="BBF53" s="1"/>
      <c r="BBG53" s="1"/>
      <c r="BBH53" s="1"/>
      <c r="BBI53" s="1"/>
      <c r="BBJ53" s="1"/>
      <c r="BBK53" s="1"/>
      <c r="BBL53" s="1"/>
      <c r="BBM53" s="1"/>
      <c r="BBN53" s="1"/>
      <c r="BBO53" s="1"/>
      <c r="BBP53" s="1"/>
      <c r="BBQ53" s="1"/>
      <c r="BBR53" s="1"/>
      <c r="BBS53" s="1"/>
      <c r="BBT53" s="1"/>
      <c r="BBU53" s="1"/>
      <c r="BBV53" s="1"/>
      <c r="BBW53" s="1"/>
      <c r="BBX53" s="1"/>
      <c r="BBY53" s="1"/>
      <c r="BBZ53" s="1"/>
      <c r="BCA53" s="1"/>
      <c r="BCB53" s="1"/>
      <c r="BCC53" s="1"/>
      <c r="BCD53" s="1"/>
      <c r="BCE53" s="1"/>
      <c r="BCF53" s="1"/>
      <c r="BCG53" s="1"/>
    </row>
    <row r="54" spans="1:1437" ht="25.5" x14ac:dyDescent="0.25">
      <c r="A54" s="151"/>
      <c r="B54" s="13">
        <v>52</v>
      </c>
      <c r="C54" s="3" t="s">
        <v>0</v>
      </c>
      <c r="D54" s="3" t="s">
        <v>24</v>
      </c>
      <c r="E54" s="4" t="s">
        <v>25</v>
      </c>
      <c r="F54" s="4" t="s">
        <v>26</v>
      </c>
      <c r="G54" s="4" t="s">
        <v>27</v>
      </c>
      <c r="H54" s="4" t="s">
        <v>18</v>
      </c>
      <c r="I54" s="4" t="s">
        <v>6</v>
      </c>
      <c r="J54" s="4" t="s">
        <v>19</v>
      </c>
      <c r="K54" s="4" t="s">
        <v>330</v>
      </c>
      <c r="L54" s="5">
        <v>31994.2</v>
      </c>
    </row>
    <row r="55" spans="1:1437" ht="25.5" x14ac:dyDescent="0.25">
      <c r="A55" s="151"/>
      <c r="B55" s="13">
        <v>53</v>
      </c>
      <c r="C55" s="3" t="s">
        <v>0</v>
      </c>
      <c r="D55" s="3" t="s">
        <v>68</v>
      </c>
      <c r="E55" s="4" t="s">
        <v>69</v>
      </c>
      <c r="F55" s="4" t="s">
        <v>70</v>
      </c>
      <c r="G55" s="4" t="s">
        <v>71</v>
      </c>
      <c r="H55" s="4" t="s">
        <v>18</v>
      </c>
      <c r="I55" s="4" t="s">
        <v>6</v>
      </c>
      <c r="J55" s="4" t="s">
        <v>57</v>
      </c>
      <c r="K55" s="4" t="s">
        <v>308</v>
      </c>
      <c r="L55" s="5">
        <v>3800</v>
      </c>
    </row>
    <row r="56" spans="1:1437" ht="25.5" x14ac:dyDescent="0.25">
      <c r="A56" s="151"/>
      <c r="B56" s="13">
        <v>54</v>
      </c>
      <c r="C56" s="3" t="s">
        <v>0</v>
      </c>
      <c r="D56" s="3" t="s">
        <v>72</v>
      </c>
      <c r="E56" s="4" t="s">
        <v>69</v>
      </c>
      <c r="F56" s="4" t="s">
        <v>73</v>
      </c>
      <c r="G56" s="4" t="s">
        <v>74</v>
      </c>
      <c r="H56" s="4" t="s">
        <v>18</v>
      </c>
      <c r="I56" s="4" t="s">
        <v>6</v>
      </c>
      <c r="J56" s="4" t="s">
        <v>75</v>
      </c>
      <c r="K56" s="4" t="s">
        <v>308</v>
      </c>
      <c r="L56" s="5">
        <v>842</v>
      </c>
    </row>
    <row r="57" spans="1:1437" ht="38.25" x14ac:dyDescent="0.25">
      <c r="A57" s="151"/>
      <c r="B57" s="13">
        <v>55</v>
      </c>
      <c r="C57" s="3" t="s">
        <v>0</v>
      </c>
      <c r="D57" s="3" t="s">
        <v>62</v>
      </c>
      <c r="E57" s="4" t="s">
        <v>63</v>
      </c>
      <c r="F57" s="4" t="s">
        <v>64</v>
      </c>
      <c r="G57" s="4" t="s">
        <v>65</v>
      </c>
      <c r="H57" s="4" t="s">
        <v>18</v>
      </c>
      <c r="I57" s="4" t="s">
        <v>66</v>
      </c>
      <c r="J57" s="4" t="s">
        <v>67</v>
      </c>
      <c r="K57" s="4" t="s">
        <v>308</v>
      </c>
      <c r="L57" s="5">
        <v>5331.07</v>
      </c>
    </row>
    <row r="58" spans="1:1437" ht="63.75" x14ac:dyDescent="0.25">
      <c r="A58" s="151"/>
      <c r="B58" s="13">
        <v>56</v>
      </c>
      <c r="C58" s="3" t="s">
        <v>0</v>
      </c>
      <c r="D58" s="3" t="s">
        <v>14</v>
      </c>
      <c r="E58" s="4" t="s">
        <v>15</v>
      </c>
      <c r="F58" s="4" t="s">
        <v>16</v>
      </c>
      <c r="G58" s="4" t="s">
        <v>17</v>
      </c>
      <c r="H58" s="4" t="s">
        <v>18</v>
      </c>
      <c r="I58" s="4" t="s">
        <v>316</v>
      </c>
      <c r="J58" s="4" t="s">
        <v>19</v>
      </c>
      <c r="K58" s="4" t="s">
        <v>329</v>
      </c>
      <c r="L58" s="5">
        <v>107095.4</v>
      </c>
    </row>
    <row r="59" spans="1:1437" ht="38.25" x14ac:dyDescent="0.25">
      <c r="A59" s="151"/>
      <c r="B59" s="13">
        <v>57</v>
      </c>
      <c r="C59" s="3" t="s">
        <v>0</v>
      </c>
      <c r="D59" s="3" t="s">
        <v>39</v>
      </c>
      <c r="E59" s="4" t="s">
        <v>40</v>
      </c>
      <c r="F59" s="4" t="s">
        <v>41</v>
      </c>
      <c r="G59" s="4" t="s">
        <v>31</v>
      </c>
      <c r="H59" s="4" t="s">
        <v>18</v>
      </c>
      <c r="I59" s="4" t="s">
        <v>42</v>
      </c>
      <c r="J59" s="4" t="s">
        <v>7</v>
      </c>
      <c r="K59" s="4" t="s">
        <v>310</v>
      </c>
      <c r="L59" s="5">
        <v>117585</v>
      </c>
    </row>
    <row r="60" spans="1:1437" ht="76.5" x14ac:dyDescent="0.25">
      <c r="A60" s="151"/>
      <c r="B60" s="13">
        <v>58</v>
      </c>
      <c r="C60" s="3" t="s">
        <v>0</v>
      </c>
      <c r="D60" s="3" t="s">
        <v>1</v>
      </c>
      <c r="E60" s="4" t="s">
        <v>2</v>
      </c>
      <c r="F60" s="4" t="s">
        <v>3</v>
      </c>
      <c r="G60" s="4" t="s">
        <v>4</v>
      </c>
      <c r="H60" s="4" t="s">
        <v>5</v>
      </c>
      <c r="I60" s="4" t="s">
        <v>6</v>
      </c>
      <c r="J60" s="4" t="s">
        <v>7</v>
      </c>
      <c r="K60" s="4" t="s">
        <v>326</v>
      </c>
      <c r="L60" s="5">
        <v>141236.15</v>
      </c>
    </row>
    <row r="61" spans="1:1437" ht="51.75" thickBot="1" x14ac:dyDescent="0.3">
      <c r="A61" s="151"/>
      <c r="B61" s="13">
        <v>59</v>
      </c>
      <c r="C61" s="3" t="s">
        <v>0</v>
      </c>
      <c r="D61" s="3" t="s">
        <v>76</v>
      </c>
      <c r="E61" s="4" t="s">
        <v>69</v>
      </c>
      <c r="F61" s="4" t="s">
        <v>77</v>
      </c>
      <c r="G61" s="4" t="s">
        <v>71</v>
      </c>
      <c r="H61" s="4" t="s">
        <v>5</v>
      </c>
      <c r="I61" s="4" t="s">
        <v>6</v>
      </c>
      <c r="J61" s="4" t="s">
        <v>67</v>
      </c>
      <c r="K61" s="4" t="s">
        <v>308</v>
      </c>
      <c r="L61" s="5">
        <v>3153.5</v>
      </c>
    </row>
    <row r="62" spans="1:1437" ht="39" thickBot="1" x14ac:dyDescent="0.3">
      <c r="A62" s="153"/>
      <c r="B62" s="25">
        <v>60</v>
      </c>
      <c r="C62" s="20" t="s">
        <v>0</v>
      </c>
      <c r="D62" s="20" t="s">
        <v>8</v>
      </c>
      <c r="E62" s="21" t="s">
        <v>9</v>
      </c>
      <c r="F62" s="21" t="s">
        <v>10</v>
      </c>
      <c r="G62" s="21" t="s">
        <v>11</v>
      </c>
      <c r="H62" s="21" t="s">
        <v>5</v>
      </c>
      <c r="I62" s="21" t="s">
        <v>12</v>
      </c>
      <c r="J62" s="21" t="s">
        <v>13</v>
      </c>
      <c r="K62" s="21" t="s">
        <v>326</v>
      </c>
      <c r="L62" s="80">
        <v>176984.6</v>
      </c>
      <c r="M62" s="78" t="s">
        <v>424</v>
      </c>
      <c r="N62" s="79">
        <f>SUM(L47:L62)</f>
        <v>1057114.3700000001</v>
      </c>
    </row>
    <row r="63" spans="1:1437" x14ac:dyDescent="0.25">
      <c r="A63" s="154" t="s">
        <v>317</v>
      </c>
      <c r="B63" s="24">
        <v>61</v>
      </c>
      <c r="C63" s="27" t="s">
        <v>78</v>
      </c>
      <c r="D63" s="27" t="s">
        <v>112</v>
      </c>
      <c r="E63" s="28" t="s">
        <v>29</v>
      </c>
      <c r="F63" s="28" t="s">
        <v>113</v>
      </c>
      <c r="G63" s="28" t="s">
        <v>114</v>
      </c>
      <c r="H63" s="28" t="s">
        <v>18</v>
      </c>
      <c r="I63" s="28" t="s">
        <v>115</v>
      </c>
      <c r="J63" s="28" t="s">
        <v>75</v>
      </c>
      <c r="K63" s="28" t="s">
        <v>306</v>
      </c>
      <c r="L63" s="29">
        <v>9185.7099999999991</v>
      </c>
      <c r="M63" s="22" t="s">
        <v>320</v>
      </c>
      <c r="N63" s="31"/>
      <c r="O63" s="31"/>
      <c r="P63" s="31"/>
    </row>
    <row r="64" spans="1:1437" x14ac:dyDescent="0.25">
      <c r="A64" s="151"/>
      <c r="B64" s="13">
        <v>62</v>
      </c>
      <c r="C64" s="6" t="s">
        <v>78</v>
      </c>
      <c r="D64" s="6" t="s">
        <v>128</v>
      </c>
      <c r="E64" s="7" t="s">
        <v>129</v>
      </c>
      <c r="F64" s="7" t="s">
        <v>130</v>
      </c>
      <c r="G64" s="7" t="s">
        <v>22</v>
      </c>
      <c r="H64" s="7" t="s">
        <v>18</v>
      </c>
      <c r="I64" s="7" t="s">
        <v>115</v>
      </c>
      <c r="J64" s="7" t="s">
        <v>57</v>
      </c>
      <c r="K64" s="7" t="s">
        <v>308</v>
      </c>
      <c r="L64" s="8">
        <v>1375.53</v>
      </c>
      <c r="M64" s="1" t="s">
        <v>320</v>
      </c>
    </row>
    <row r="65" spans="1:16" ht="25.5" x14ac:dyDescent="0.25">
      <c r="A65" s="151"/>
      <c r="B65" s="13">
        <v>63</v>
      </c>
      <c r="C65" s="3" t="s">
        <v>78</v>
      </c>
      <c r="D65" s="3" t="s">
        <v>79</v>
      </c>
      <c r="E65" s="4" t="s">
        <v>80</v>
      </c>
      <c r="F65" s="4" t="s">
        <v>81</v>
      </c>
      <c r="G65" s="4" t="s">
        <v>82</v>
      </c>
      <c r="H65" s="4" t="s">
        <v>5</v>
      </c>
      <c r="I65" s="4" t="s">
        <v>83</v>
      </c>
      <c r="J65" s="4" t="s">
        <v>33</v>
      </c>
      <c r="K65" s="4" t="s">
        <v>332</v>
      </c>
      <c r="L65" s="5">
        <v>107389.11</v>
      </c>
    </row>
    <row r="66" spans="1:16" ht="38.25" x14ac:dyDescent="0.25">
      <c r="A66" s="151"/>
      <c r="B66" s="13">
        <v>64</v>
      </c>
      <c r="C66" s="3" t="s">
        <v>78</v>
      </c>
      <c r="D66" s="3" t="s">
        <v>84</v>
      </c>
      <c r="E66" s="4" t="s">
        <v>85</v>
      </c>
      <c r="F66" s="4" t="s">
        <v>86</v>
      </c>
      <c r="G66" s="4" t="s">
        <v>87</v>
      </c>
      <c r="H66" s="4" t="s">
        <v>5</v>
      </c>
      <c r="I66" s="4" t="s">
        <v>6</v>
      </c>
      <c r="J66" s="4" t="s">
        <v>33</v>
      </c>
      <c r="K66" s="4" t="s">
        <v>303</v>
      </c>
      <c r="L66" s="5">
        <v>560368.17000000004</v>
      </c>
      <c r="M66" s="49"/>
    </row>
    <row r="67" spans="1:16" ht="25.5" x14ac:dyDescent="0.25">
      <c r="A67" s="151"/>
      <c r="B67" s="13">
        <v>65</v>
      </c>
      <c r="C67" s="3" t="s">
        <v>78</v>
      </c>
      <c r="D67" s="3" t="s">
        <v>88</v>
      </c>
      <c r="E67" s="4" t="s">
        <v>89</v>
      </c>
      <c r="F67" s="4" t="s">
        <v>90</v>
      </c>
      <c r="G67" s="4" t="s">
        <v>91</v>
      </c>
      <c r="H67" s="4" t="s">
        <v>5</v>
      </c>
      <c r="I67" s="4" t="s">
        <v>6</v>
      </c>
      <c r="J67" s="4" t="s">
        <v>33</v>
      </c>
      <c r="K67" s="4" t="s">
        <v>334</v>
      </c>
      <c r="L67" s="5">
        <v>758305.93</v>
      </c>
    </row>
    <row r="68" spans="1:16" ht="25.5" x14ac:dyDescent="0.25">
      <c r="A68" s="151"/>
      <c r="B68" s="13">
        <v>66</v>
      </c>
      <c r="C68" s="3" t="s">
        <v>78</v>
      </c>
      <c r="D68" s="3" t="s">
        <v>92</v>
      </c>
      <c r="E68" s="4" t="s">
        <v>93</v>
      </c>
      <c r="F68" s="4" t="s">
        <v>94</v>
      </c>
      <c r="G68" s="4" t="s">
        <v>95</v>
      </c>
      <c r="H68" s="4" t="s">
        <v>5</v>
      </c>
      <c r="I68" s="4" t="s">
        <v>6</v>
      </c>
      <c r="J68" s="4" t="s">
        <v>33</v>
      </c>
      <c r="K68" s="4" t="s">
        <v>312</v>
      </c>
      <c r="L68" s="5">
        <v>94966.43</v>
      </c>
    </row>
    <row r="69" spans="1:16" ht="38.25" x14ac:dyDescent="0.25">
      <c r="A69" s="151"/>
      <c r="B69" s="13">
        <v>67</v>
      </c>
      <c r="C69" s="3" t="s">
        <v>78</v>
      </c>
      <c r="D69" s="3" t="s">
        <v>96</v>
      </c>
      <c r="E69" s="4" t="s">
        <v>97</v>
      </c>
      <c r="F69" s="4" t="s">
        <v>98</v>
      </c>
      <c r="G69" s="4" t="s">
        <v>99</v>
      </c>
      <c r="H69" s="4" t="s">
        <v>5</v>
      </c>
      <c r="I69" s="4" t="s">
        <v>6</v>
      </c>
      <c r="J69" s="4" t="s">
        <v>33</v>
      </c>
      <c r="K69" s="4" t="s">
        <v>335</v>
      </c>
      <c r="L69" s="5">
        <v>163601.1</v>
      </c>
    </row>
    <row r="70" spans="1:16" ht="38.25" x14ac:dyDescent="0.25">
      <c r="A70" s="151"/>
      <c r="B70" s="13">
        <v>68</v>
      </c>
      <c r="C70" s="3" t="s">
        <v>78</v>
      </c>
      <c r="D70" s="3" t="s">
        <v>100</v>
      </c>
      <c r="E70" s="4" t="s">
        <v>101</v>
      </c>
      <c r="F70" s="4" t="s">
        <v>102</v>
      </c>
      <c r="G70" s="4" t="s">
        <v>103</v>
      </c>
      <c r="H70" s="4" t="s">
        <v>5</v>
      </c>
      <c r="I70" s="4" t="s">
        <v>6</v>
      </c>
      <c r="J70" s="4" t="s">
        <v>67</v>
      </c>
      <c r="K70" s="4" t="s">
        <v>335</v>
      </c>
      <c r="L70" s="5">
        <v>26378.2</v>
      </c>
    </row>
    <row r="71" spans="1:16" ht="25.5" x14ac:dyDescent="0.25">
      <c r="A71" s="151"/>
      <c r="B71" s="13">
        <v>69</v>
      </c>
      <c r="C71" s="3" t="s">
        <v>78</v>
      </c>
      <c r="D71" s="3" t="s">
        <v>104</v>
      </c>
      <c r="E71" s="4" t="s">
        <v>105</v>
      </c>
      <c r="F71" s="4" t="s">
        <v>333</v>
      </c>
      <c r="G71" s="4" t="s">
        <v>106</v>
      </c>
      <c r="H71" s="4" t="s">
        <v>5</v>
      </c>
      <c r="I71" s="4" t="s">
        <v>6</v>
      </c>
      <c r="J71" s="4" t="s">
        <v>33</v>
      </c>
      <c r="K71" s="4" t="s">
        <v>326</v>
      </c>
      <c r="L71" s="5">
        <v>44381.919999999998</v>
      </c>
    </row>
    <row r="72" spans="1:16" ht="26.25" thickBot="1" x14ac:dyDescent="0.3">
      <c r="A72" s="151"/>
      <c r="B72" s="13">
        <v>70</v>
      </c>
      <c r="C72" s="3" t="s">
        <v>78</v>
      </c>
      <c r="D72" s="3" t="s">
        <v>107</v>
      </c>
      <c r="E72" s="4" t="s">
        <v>108</v>
      </c>
      <c r="F72" s="4" t="s">
        <v>109</v>
      </c>
      <c r="G72" s="4" t="s">
        <v>71</v>
      </c>
      <c r="H72" s="4" t="s">
        <v>18</v>
      </c>
      <c r="I72" s="4" t="s">
        <v>6</v>
      </c>
      <c r="J72" s="4" t="s">
        <v>33</v>
      </c>
      <c r="K72" s="4" t="s">
        <v>306</v>
      </c>
      <c r="L72" s="5">
        <v>214585.71</v>
      </c>
      <c r="M72" s="38" t="s">
        <v>339</v>
      </c>
      <c r="N72" s="36">
        <f>SUM(L63:L77)</f>
        <v>2443938.94</v>
      </c>
    </row>
    <row r="73" spans="1:16" ht="39" thickBot="1" x14ac:dyDescent="0.3">
      <c r="A73" s="151"/>
      <c r="B73" s="13">
        <v>71</v>
      </c>
      <c r="C73" s="3" t="s">
        <v>78</v>
      </c>
      <c r="D73" s="3" t="s">
        <v>110</v>
      </c>
      <c r="E73" s="4" t="s">
        <v>111</v>
      </c>
      <c r="F73" s="4" t="s">
        <v>302</v>
      </c>
      <c r="G73" s="4" t="s">
        <v>46</v>
      </c>
      <c r="H73" s="4" t="s">
        <v>18</v>
      </c>
      <c r="I73" s="4" t="s">
        <v>6</v>
      </c>
      <c r="J73" s="4" t="s">
        <v>33</v>
      </c>
      <c r="K73" s="4" t="s">
        <v>305</v>
      </c>
      <c r="L73" s="77">
        <v>120480.87</v>
      </c>
      <c r="M73" s="78" t="s">
        <v>423</v>
      </c>
      <c r="N73" s="79">
        <f>N72-L63-L64-L74-L75-L76-L77</f>
        <v>2090457.4400000004</v>
      </c>
    </row>
    <row r="74" spans="1:16" ht="25.5" x14ac:dyDescent="0.25">
      <c r="A74" s="151"/>
      <c r="B74" s="13">
        <v>72</v>
      </c>
      <c r="C74" s="6" t="s">
        <v>78</v>
      </c>
      <c r="D74" s="6" t="s">
        <v>116</v>
      </c>
      <c r="E74" s="7" t="s">
        <v>117</v>
      </c>
      <c r="F74" s="7" t="s">
        <v>118</v>
      </c>
      <c r="G74" s="7" t="s">
        <v>82</v>
      </c>
      <c r="H74" s="7" t="s">
        <v>5</v>
      </c>
      <c r="I74" s="7" t="s">
        <v>6</v>
      </c>
      <c r="J74" s="7" t="s">
        <v>119</v>
      </c>
      <c r="K74" s="7" t="s">
        <v>308</v>
      </c>
      <c r="L74" s="8">
        <v>129690</v>
      </c>
      <c r="M74" s="1" t="s">
        <v>320</v>
      </c>
    </row>
    <row r="75" spans="1:16" ht="25.5" x14ac:dyDescent="0.25">
      <c r="A75" s="151"/>
      <c r="B75" s="13">
        <v>73</v>
      </c>
      <c r="C75" s="6" t="s">
        <v>78</v>
      </c>
      <c r="D75" s="6" t="s">
        <v>120</v>
      </c>
      <c r="E75" s="7" t="s">
        <v>117</v>
      </c>
      <c r="F75" s="7" t="s">
        <v>118</v>
      </c>
      <c r="G75" s="7" t="s">
        <v>121</v>
      </c>
      <c r="H75" s="7" t="s">
        <v>5</v>
      </c>
      <c r="I75" s="7" t="s">
        <v>6</v>
      </c>
      <c r="J75" s="7" t="s">
        <v>119</v>
      </c>
      <c r="K75" s="7" t="s">
        <v>308</v>
      </c>
      <c r="L75" s="8">
        <v>95878.96</v>
      </c>
      <c r="M75" s="1" t="s">
        <v>320</v>
      </c>
    </row>
    <row r="76" spans="1:16" ht="25.5" x14ac:dyDescent="0.25">
      <c r="A76" s="151"/>
      <c r="B76" s="13">
        <v>74</v>
      </c>
      <c r="C76" s="6" t="s">
        <v>78</v>
      </c>
      <c r="D76" s="6" t="s">
        <v>125</v>
      </c>
      <c r="E76" s="7" t="s">
        <v>126</v>
      </c>
      <c r="F76" s="7" t="s">
        <v>127</v>
      </c>
      <c r="G76" s="7" t="s">
        <v>27</v>
      </c>
      <c r="H76" s="7" t="s">
        <v>18</v>
      </c>
      <c r="I76" s="7" t="s">
        <v>6</v>
      </c>
      <c r="J76" s="7" t="s">
        <v>57</v>
      </c>
      <c r="K76" s="7" t="s">
        <v>308</v>
      </c>
      <c r="L76" s="8">
        <v>4322.76</v>
      </c>
      <c r="M76" s="1" t="s">
        <v>320</v>
      </c>
    </row>
    <row r="77" spans="1:16" ht="39" thickBot="1" x14ac:dyDescent="0.3">
      <c r="A77" s="149"/>
      <c r="B77" s="15">
        <v>75</v>
      </c>
      <c r="C77" s="34" t="s">
        <v>78</v>
      </c>
      <c r="D77" s="34" t="s">
        <v>122</v>
      </c>
      <c r="E77" s="74" t="s">
        <v>29</v>
      </c>
      <c r="F77" s="74" t="s">
        <v>123</v>
      </c>
      <c r="G77" s="74" t="s">
        <v>31</v>
      </c>
      <c r="H77" s="74" t="s">
        <v>18</v>
      </c>
      <c r="I77" s="74" t="s">
        <v>124</v>
      </c>
      <c r="J77" s="74" t="s">
        <v>57</v>
      </c>
      <c r="K77" s="74" t="s">
        <v>308</v>
      </c>
      <c r="L77" s="75">
        <v>113028.54</v>
      </c>
      <c r="M77" s="23" t="s">
        <v>320</v>
      </c>
      <c r="N77" s="30"/>
      <c r="O77" s="30"/>
      <c r="P77" s="30"/>
    </row>
    <row r="78" spans="1:16" ht="51" x14ac:dyDescent="0.25">
      <c r="A78" s="149" t="s">
        <v>361</v>
      </c>
      <c r="B78" s="13">
        <v>76</v>
      </c>
      <c r="C78" s="3" t="s">
        <v>362</v>
      </c>
      <c r="D78" s="3" t="s">
        <v>368</v>
      </c>
      <c r="E78" s="4" t="s">
        <v>374</v>
      </c>
      <c r="F78" s="4" t="s">
        <v>380</v>
      </c>
      <c r="G78" s="4" t="s">
        <v>386</v>
      </c>
      <c r="H78" s="4" t="s">
        <v>346</v>
      </c>
      <c r="I78" s="4" t="s">
        <v>252</v>
      </c>
      <c r="J78" s="4" t="s">
        <v>33</v>
      </c>
      <c r="K78" s="4" t="s">
        <v>393</v>
      </c>
      <c r="L78" s="5">
        <v>327377.45</v>
      </c>
      <c r="M78" s="42"/>
      <c r="N78" s="73"/>
      <c r="O78" s="73"/>
      <c r="P78" s="73"/>
    </row>
    <row r="79" spans="1:16" ht="38.25" x14ac:dyDescent="0.25">
      <c r="A79" s="150"/>
      <c r="B79" s="13">
        <v>77</v>
      </c>
      <c r="C79" s="3" t="s">
        <v>363</v>
      </c>
      <c r="D79" s="3" t="s">
        <v>369</v>
      </c>
      <c r="E79" s="4" t="s">
        <v>375</v>
      </c>
      <c r="F79" s="4" t="s">
        <v>381</v>
      </c>
      <c r="G79" s="4" t="s">
        <v>144</v>
      </c>
      <c r="H79" s="4" t="s">
        <v>346</v>
      </c>
      <c r="I79" s="4" t="s">
        <v>389</v>
      </c>
      <c r="J79" s="4" t="s">
        <v>7</v>
      </c>
      <c r="K79" s="4" t="s">
        <v>394</v>
      </c>
      <c r="L79" s="5">
        <v>68574.95</v>
      </c>
      <c r="M79" s="42"/>
      <c r="N79" s="73"/>
      <c r="O79" s="73"/>
      <c r="P79" s="73"/>
    </row>
    <row r="80" spans="1:16" ht="25.5" x14ac:dyDescent="0.25">
      <c r="A80" s="150"/>
      <c r="B80" s="13">
        <v>78</v>
      </c>
      <c r="C80" s="3" t="s">
        <v>364</v>
      </c>
      <c r="D80" s="3" t="s">
        <v>370</v>
      </c>
      <c r="E80" s="4" t="s">
        <v>376</v>
      </c>
      <c r="F80" s="4" t="s">
        <v>382</v>
      </c>
      <c r="G80" s="4" t="s">
        <v>387</v>
      </c>
      <c r="H80" s="4" t="s">
        <v>18</v>
      </c>
      <c r="I80" s="4" t="s">
        <v>6</v>
      </c>
      <c r="J80" s="4" t="s">
        <v>390</v>
      </c>
      <c r="K80" s="4" t="s">
        <v>395</v>
      </c>
      <c r="L80" s="5">
        <v>58312.59</v>
      </c>
      <c r="M80" s="42"/>
      <c r="N80" s="73"/>
      <c r="O80" s="73"/>
      <c r="P80" s="73"/>
    </row>
    <row r="81" spans="1:16" ht="25.5" x14ac:dyDescent="0.25">
      <c r="A81" s="150"/>
      <c r="B81" s="13">
        <v>79</v>
      </c>
      <c r="C81" s="3" t="s">
        <v>365</v>
      </c>
      <c r="D81" s="3" t="s">
        <v>371</v>
      </c>
      <c r="E81" s="4" t="s">
        <v>377</v>
      </c>
      <c r="F81" s="4" t="s">
        <v>383</v>
      </c>
      <c r="G81" s="4" t="s">
        <v>61</v>
      </c>
      <c r="H81" s="4" t="s">
        <v>18</v>
      </c>
      <c r="I81" s="4" t="s">
        <v>6</v>
      </c>
      <c r="J81" s="4" t="s">
        <v>391</v>
      </c>
      <c r="K81" s="4" t="s">
        <v>396</v>
      </c>
      <c r="L81" s="5">
        <v>354271.13</v>
      </c>
      <c r="M81" s="42"/>
      <c r="N81" s="73"/>
      <c r="O81" s="73"/>
      <c r="P81" s="73"/>
    </row>
    <row r="82" spans="1:16" ht="51" x14ac:dyDescent="0.25">
      <c r="A82" s="150"/>
      <c r="B82" s="13">
        <v>80</v>
      </c>
      <c r="C82" s="3" t="s">
        <v>366</v>
      </c>
      <c r="D82" s="3" t="s">
        <v>372</v>
      </c>
      <c r="E82" s="4" t="s">
        <v>378</v>
      </c>
      <c r="F82" s="4" t="s">
        <v>384</v>
      </c>
      <c r="G82" s="4" t="s">
        <v>46</v>
      </c>
      <c r="H82" s="4" t="s">
        <v>18</v>
      </c>
      <c r="I82" s="4" t="s">
        <v>252</v>
      </c>
      <c r="J82" s="4" t="s">
        <v>392</v>
      </c>
      <c r="K82" s="4" t="s">
        <v>397</v>
      </c>
      <c r="L82" s="5">
        <v>38866.050000000003</v>
      </c>
      <c r="M82" s="42"/>
      <c r="N82" s="73"/>
      <c r="O82" s="73"/>
      <c r="P82" s="73"/>
    </row>
    <row r="83" spans="1:16" ht="90" thickBot="1" x14ac:dyDescent="0.3">
      <c r="A83" s="154"/>
      <c r="B83" s="13">
        <v>81</v>
      </c>
      <c r="C83" s="3" t="s">
        <v>367</v>
      </c>
      <c r="D83" s="3" t="s">
        <v>373</v>
      </c>
      <c r="E83" s="4" t="s">
        <v>379</v>
      </c>
      <c r="F83" s="4" t="s">
        <v>385</v>
      </c>
      <c r="G83" s="4" t="s">
        <v>388</v>
      </c>
      <c r="H83" s="4" t="s">
        <v>18</v>
      </c>
      <c r="I83" s="4" t="s">
        <v>6</v>
      </c>
      <c r="J83" s="4" t="s">
        <v>33</v>
      </c>
      <c r="K83" s="4" t="s">
        <v>398</v>
      </c>
      <c r="L83" s="5">
        <v>131631.63</v>
      </c>
      <c r="M83" s="42"/>
      <c r="N83" s="73"/>
      <c r="O83" s="73"/>
      <c r="P83" s="73"/>
    </row>
    <row r="84" spans="1:16" x14ac:dyDescent="0.25">
      <c r="A84" s="31"/>
      <c r="B84" s="35"/>
      <c r="C84" s="31"/>
      <c r="D84" s="31"/>
      <c r="K84" s="2" t="s">
        <v>338</v>
      </c>
      <c r="L84" s="36">
        <f>SUM(L3:L83)</f>
        <v>7553106.549999998</v>
      </c>
    </row>
    <row r="85" spans="1:16" ht="45" x14ac:dyDescent="0.25">
      <c r="K85" s="2" t="s">
        <v>336</v>
      </c>
      <c r="L85" s="37">
        <f>L84-L77-L76-L75-L74-L64-L63-L22-L19-L17</f>
        <v>7074839.5199999977</v>
      </c>
    </row>
    <row r="86" spans="1:16" ht="25.5" x14ac:dyDescent="0.25">
      <c r="A86" s="149" t="s">
        <v>399</v>
      </c>
      <c r="B86" s="13">
        <v>82</v>
      </c>
      <c r="D86" s="3" t="s">
        <v>400</v>
      </c>
      <c r="E86" s="4" t="s">
        <v>29</v>
      </c>
      <c r="F86" s="4" t="s">
        <v>408</v>
      </c>
      <c r="G86" s="4" t="s">
        <v>114</v>
      </c>
      <c r="H86" s="4" t="s">
        <v>18</v>
      </c>
      <c r="I86" s="4" t="s">
        <v>32</v>
      </c>
      <c r="J86" s="4" t="s">
        <v>75</v>
      </c>
      <c r="K86" s="4" t="s">
        <v>415</v>
      </c>
      <c r="L86" s="5">
        <v>7590.46</v>
      </c>
    </row>
    <row r="87" spans="1:16" ht="25.5" x14ac:dyDescent="0.25">
      <c r="A87" s="150"/>
      <c r="B87" s="13">
        <v>83</v>
      </c>
      <c r="D87" s="3" t="s">
        <v>401</v>
      </c>
      <c r="E87" s="4" t="s">
        <v>405</v>
      </c>
      <c r="F87" s="4" t="s">
        <v>412</v>
      </c>
      <c r="G87" s="4" t="s">
        <v>413</v>
      </c>
      <c r="H87" s="4" t="s">
        <v>18</v>
      </c>
      <c r="I87" s="4" t="s">
        <v>32</v>
      </c>
      <c r="J87" s="4" t="s">
        <v>175</v>
      </c>
      <c r="K87" s="4" t="s">
        <v>416</v>
      </c>
      <c r="L87" s="5">
        <v>96460.3</v>
      </c>
    </row>
    <row r="88" spans="1:16" ht="38.25" x14ac:dyDescent="0.25">
      <c r="A88" s="150"/>
      <c r="B88" s="13">
        <v>84</v>
      </c>
      <c r="D88" s="3" t="s">
        <v>402</v>
      </c>
      <c r="E88" s="4" t="s">
        <v>406</v>
      </c>
      <c r="F88" s="4" t="s">
        <v>409</v>
      </c>
      <c r="G88" s="4" t="s">
        <v>414</v>
      </c>
      <c r="H88" s="4" t="s">
        <v>18</v>
      </c>
      <c r="I88" s="4" t="s">
        <v>417</v>
      </c>
      <c r="J88" s="4" t="s">
        <v>67</v>
      </c>
      <c r="K88" s="4" t="s">
        <v>418</v>
      </c>
      <c r="L88" s="5">
        <v>44506.12</v>
      </c>
    </row>
    <row r="89" spans="1:16" ht="51.75" thickBot="1" x14ac:dyDescent="0.3">
      <c r="A89" s="150"/>
      <c r="B89" s="13">
        <v>85</v>
      </c>
      <c r="D89" s="3" t="s">
        <v>403</v>
      </c>
      <c r="E89" s="4" t="s">
        <v>29</v>
      </c>
      <c r="F89" s="4" t="s">
        <v>410</v>
      </c>
      <c r="G89" s="4" t="s">
        <v>31</v>
      </c>
      <c r="H89" s="4" t="s">
        <v>18</v>
      </c>
      <c r="I89" s="4" t="s">
        <v>419</v>
      </c>
      <c r="J89" s="4" t="s">
        <v>57</v>
      </c>
      <c r="K89" s="4" t="s">
        <v>420</v>
      </c>
      <c r="L89" s="5">
        <v>81895.62</v>
      </c>
    </row>
    <row r="90" spans="1:16" ht="39" thickBot="1" x14ac:dyDescent="0.3">
      <c r="A90" s="150"/>
      <c r="B90" s="13">
        <v>86</v>
      </c>
      <c r="D90" s="3" t="s">
        <v>404</v>
      </c>
      <c r="E90" s="4" t="s">
        <v>407</v>
      </c>
      <c r="F90" s="4" t="s">
        <v>411</v>
      </c>
      <c r="G90" s="4" t="s">
        <v>71</v>
      </c>
      <c r="H90" s="4" t="s">
        <v>18</v>
      </c>
      <c r="I90" s="4" t="s">
        <v>6</v>
      </c>
      <c r="J90" s="4" t="s">
        <v>67</v>
      </c>
      <c r="K90" s="4" t="s">
        <v>421</v>
      </c>
      <c r="L90" s="77">
        <v>6499.15</v>
      </c>
      <c r="M90" s="78" t="s">
        <v>422</v>
      </c>
      <c r="N90" s="79">
        <f>SUM(L86:L90)</f>
        <v>236951.65</v>
      </c>
    </row>
    <row r="91" spans="1:16" x14ac:dyDescent="0.25">
      <c r="L91" s="76"/>
    </row>
  </sheetData>
  <sortState xmlns:xlrd2="http://schemas.microsoft.com/office/spreadsheetml/2017/richdata2" ref="C53:L62">
    <sortCondition ref="H53:H62"/>
  </sortState>
  <mergeCells count="6">
    <mergeCell ref="A86:A90"/>
    <mergeCell ref="A3:A28"/>
    <mergeCell ref="A29:A46"/>
    <mergeCell ref="A47:A62"/>
    <mergeCell ref="A63:A77"/>
    <mergeCell ref="A78:A83"/>
  </mergeCells>
  <pageMargins left="0.7" right="0.7" top="0.75" bottom="0.75" header="0.3" footer="0.3"/>
  <pageSetup paperSize="8"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CG94"/>
  <sheetViews>
    <sheetView topLeftCell="F73" workbookViewId="0">
      <selection activeCell="F88" sqref="F88"/>
    </sheetView>
  </sheetViews>
  <sheetFormatPr defaultRowHeight="15" x14ac:dyDescent="0.25"/>
  <cols>
    <col min="2" max="2" width="4.42578125" style="14" customWidth="1"/>
    <col min="3" max="3" width="8.42578125" customWidth="1"/>
    <col min="4" max="4" width="10.5703125" customWidth="1"/>
    <col min="5" max="5" width="23.85546875" style="2" customWidth="1"/>
    <col min="6" max="6" width="61" style="2" customWidth="1"/>
    <col min="7" max="7" width="15.85546875" style="2" customWidth="1"/>
    <col min="8" max="8" width="16.7109375" style="2" customWidth="1"/>
    <col min="9" max="9" width="20.5703125" style="2" customWidth="1"/>
    <col min="10" max="10" width="18.28515625" style="2" customWidth="1"/>
    <col min="11" max="11" width="15.7109375" style="2" customWidth="1"/>
    <col min="12" max="12" width="19.42578125" customWidth="1"/>
    <col min="14" max="14" width="13.28515625" bestFit="1" customWidth="1"/>
    <col min="15" max="15" width="10.5703125" customWidth="1"/>
    <col min="16" max="16" width="13.28515625" bestFit="1" customWidth="1"/>
  </cols>
  <sheetData>
    <row r="1" spans="1:1437" ht="18.75" x14ac:dyDescent="0.3">
      <c r="B1" s="11" t="s">
        <v>301</v>
      </c>
      <c r="C1" s="1"/>
      <c r="D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row>
    <row r="2" spans="1:1437" ht="38.25" customHeight="1" x14ac:dyDescent="0.25">
      <c r="B2" s="12"/>
      <c r="C2" s="9" t="s">
        <v>131</v>
      </c>
      <c r="D2" s="10" t="s">
        <v>132</v>
      </c>
      <c r="E2" s="10" t="s">
        <v>133</v>
      </c>
      <c r="F2" s="10" t="s">
        <v>134</v>
      </c>
      <c r="G2" s="10" t="s">
        <v>135</v>
      </c>
      <c r="H2" s="10" t="s">
        <v>136</v>
      </c>
      <c r="I2" s="10" t="s">
        <v>137</v>
      </c>
      <c r="J2" s="10" t="s">
        <v>138</v>
      </c>
      <c r="K2" s="10" t="s">
        <v>321</v>
      </c>
      <c r="L2" s="10" t="s">
        <v>139</v>
      </c>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row>
    <row r="3" spans="1:1437" ht="38.25" customHeight="1" x14ac:dyDescent="0.25">
      <c r="A3" s="149" t="s">
        <v>5</v>
      </c>
      <c r="B3" s="100">
        <v>1</v>
      </c>
      <c r="C3" s="3" t="s">
        <v>140</v>
      </c>
      <c r="D3" s="3" t="s">
        <v>141</v>
      </c>
      <c r="E3" s="4" t="s">
        <v>142</v>
      </c>
      <c r="F3" s="4" t="s">
        <v>143</v>
      </c>
      <c r="G3" s="4" t="s">
        <v>144</v>
      </c>
      <c r="H3" s="4" t="s">
        <v>5</v>
      </c>
      <c r="I3" s="4" t="s">
        <v>145</v>
      </c>
      <c r="J3" s="4" t="s">
        <v>146</v>
      </c>
      <c r="K3" s="4" t="s">
        <v>308</v>
      </c>
      <c r="L3" s="5">
        <v>551.20000000000005</v>
      </c>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row>
    <row r="4" spans="1:1437" ht="25.5" x14ac:dyDescent="0.25">
      <c r="A4" s="150"/>
      <c r="B4" s="100">
        <v>2</v>
      </c>
      <c r="C4" s="3" t="s">
        <v>140</v>
      </c>
      <c r="D4" s="3" t="s">
        <v>152</v>
      </c>
      <c r="E4" s="4" t="s">
        <v>153</v>
      </c>
      <c r="F4" s="4" t="s">
        <v>154</v>
      </c>
      <c r="G4" s="4" t="s">
        <v>155</v>
      </c>
      <c r="H4" s="4" t="s">
        <v>5</v>
      </c>
      <c r="I4" s="4" t="s">
        <v>115</v>
      </c>
      <c r="J4" s="4" t="s">
        <v>156</v>
      </c>
      <c r="K4" s="4" t="s">
        <v>304</v>
      </c>
      <c r="L4" s="5">
        <v>54748.07</v>
      </c>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row>
    <row r="5" spans="1:1437" ht="25.5" x14ac:dyDescent="0.25">
      <c r="A5" s="150"/>
      <c r="B5" s="100">
        <v>3</v>
      </c>
      <c r="C5" s="3" t="s">
        <v>140</v>
      </c>
      <c r="D5" s="3" t="s">
        <v>157</v>
      </c>
      <c r="E5" s="4" t="s">
        <v>158</v>
      </c>
      <c r="F5" s="4" t="s">
        <v>154</v>
      </c>
      <c r="G5" s="4" t="s">
        <v>159</v>
      </c>
      <c r="H5" s="4" t="s">
        <v>5</v>
      </c>
      <c r="I5" s="4" t="s">
        <v>115</v>
      </c>
      <c r="J5" s="4" t="s">
        <v>160</v>
      </c>
      <c r="K5" s="4" t="s">
        <v>306</v>
      </c>
      <c r="L5" s="5">
        <v>154682.15</v>
      </c>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c r="AML5" s="1"/>
      <c r="AMM5" s="1"/>
      <c r="AMN5" s="1"/>
      <c r="AMO5" s="1"/>
      <c r="AMP5" s="1"/>
      <c r="AMQ5" s="1"/>
      <c r="AMR5" s="1"/>
      <c r="AMS5" s="1"/>
      <c r="AMT5" s="1"/>
      <c r="AMU5" s="1"/>
      <c r="AMV5" s="1"/>
      <c r="AMW5" s="1"/>
      <c r="AMX5" s="1"/>
      <c r="AMY5" s="1"/>
      <c r="AMZ5" s="1"/>
      <c r="ANA5" s="1"/>
      <c r="ANB5" s="1"/>
      <c r="ANC5" s="1"/>
      <c r="AND5" s="1"/>
      <c r="ANE5" s="1"/>
      <c r="ANF5" s="1"/>
      <c r="ANG5" s="1"/>
      <c r="ANH5" s="1"/>
      <c r="ANI5" s="1"/>
      <c r="ANJ5" s="1"/>
      <c r="ANK5" s="1"/>
      <c r="ANL5" s="1"/>
      <c r="ANM5" s="1"/>
      <c r="ANN5" s="1"/>
      <c r="ANO5" s="1"/>
      <c r="ANP5" s="1"/>
      <c r="ANQ5" s="1"/>
      <c r="ANR5" s="1"/>
      <c r="ANS5" s="1"/>
      <c r="ANT5" s="1"/>
      <c r="ANU5" s="1"/>
      <c r="ANV5" s="1"/>
      <c r="ANW5" s="1"/>
      <c r="ANX5" s="1"/>
      <c r="ANY5" s="1"/>
      <c r="ANZ5" s="1"/>
      <c r="AOA5" s="1"/>
      <c r="AOB5" s="1"/>
      <c r="AOC5" s="1"/>
      <c r="AOD5" s="1"/>
      <c r="AOE5" s="1"/>
      <c r="AOF5" s="1"/>
      <c r="AOG5" s="1"/>
      <c r="AOH5" s="1"/>
      <c r="AOI5" s="1"/>
      <c r="AOJ5" s="1"/>
      <c r="AOK5" s="1"/>
      <c r="AOL5" s="1"/>
      <c r="AOM5" s="1"/>
      <c r="AON5" s="1"/>
      <c r="AOO5" s="1"/>
      <c r="AOP5" s="1"/>
      <c r="AOQ5" s="1"/>
      <c r="AOR5" s="1"/>
      <c r="AOS5" s="1"/>
      <c r="AOT5" s="1"/>
      <c r="AOU5" s="1"/>
      <c r="AOV5" s="1"/>
      <c r="AOW5" s="1"/>
      <c r="AOX5" s="1"/>
      <c r="AOY5" s="1"/>
      <c r="AOZ5" s="1"/>
      <c r="APA5" s="1"/>
      <c r="APB5" s="1"/>
      <c r="APC5" s="1"/>
      <c r="APD5" s="1"/>
      <c r="APE5" s="1"/>
      <c r="APF5" s="1"/>
      <c r="APG5" s="1"/>
      <c r="APH5" s="1"/>
      <c r="API5" s="1"/>
      <c r="APJ5" s="1"/>
      <c r="APK5" s="1"/>
      <c r="APL5" s="1"/>
      <c r="APM5" s="1"/>
      <c r="APN5" s="1"/>
      <c r="APO5" s="1"/>
      <c r="APP5" s="1"/>
      <c r="APQ5" s="1"/>
      <c r="APR5" s="1"/>
      <c r="APS5" s="1"/>
      <c r="APT5" s="1"/>
      <c r="APU5" s="1"/>
      <c r="APV5" s="1"/>
      <c r="APW5" s="1"/>
      <c r="APX5" s="1"/>
      <c r="APY5" s="1"/>
      <c r="APZ5" s="1"/>
      <c r="AQA5" s="1"/>
      <c r="AQB5" s="1"/>
      <c r="AQC5" s="1"/>
      <c r="AQD5" s="1"/>
      <c r="AQE5" s="1"/>
      <c r="AQF5" s="1"/>
      <c r="AQG5" s="1"/>
      <c r="AQH5" s="1"/>
      <c r="AQI5" s="1"/>
      <c r="AQJ5" s="1"/>
      <c r="AQK5" s="1"/>
      <c r="AQL5" s="1"/>
      <c r="AQM5" s="1"/>
      <c r="AQN5" s="1"/>
      <c r="AQO5" s="1"/>
      <c r="AQP5" s="1"/>
      <c r="AQQ5" s="1"/>
      <c r="AQR5" s="1"/>
      <c r="AQS5" s="1"/>
      <c r="AQT5" s="1"/>
      <c r="AQU5" s="1"/>
      <c r="AQV5" s="1"/>
      <c r="AQW5" s="1"/>
      <c r="AQX5" s="1"/>
      <c r="AQY5" s="1"/>
      <c r="AQZ5" s="1"/>
      <c r="ARA5" s="1"/>
      <c r="ARB5" s="1"/>
      <c r="ARC5" s="1"/>
      <c r="ARD5" s="1"/>
      <c r="ARE5" s="1"/>
      <c r="ARF5" s="1"/>
      <c r="ARG5" s="1"/>
      <c r="ARH5" s="1"/>
      <c r="ARI5" s="1"/>
      <c r="ARJ5" s="1"/>
      <c r="ARK5" s="1"/>
      <c r="ARL5" s="1"/>
      <c r="ARM5" s="1"/>
      <c r="ARN5" s="1"/>
      <c r="ARO5" s="1"/>
      <c r="ARP5" s="1"/>
      <c r="ARQ5" s="1"/>
      <c r="ARR5" s="1"/>
      <c r="ARS5" s="1"/>
      <c r="ART5" s="1"/>
      <c r="ARU5" s="1"/>
      <c r="ARV5" s="1"/>
      <c r="ARW5" s="1"/>
      <c r="ARX5" s="1"/>
      <c r="ARY5" s="1"/>
      <c r="ARZ5" s="1"/>
      <c r="ASA5" s="1"/>
      <c r="ASB5" s="1"/>
      <c r="ASC5" s="1"/>
      <c r="ASD5" s="1"/>
      <c r="ASE5" s="1"/>
      <c r="ASF5" s="1"/>
      <c r="ASG5" s="1"/>
      <c r="ASH5" s="1"/>
      <c r="ASI5" s="1"/>
      <c r="ASJ5" s="1"/>
      <c r="ASK5" s="1"/>
      <c r="ASL5" s="1"/>
      <c r="ASM5" s="1"/>
      <c r="ASN5" s="1"/>
      <c r="ASO5" s="1"/>
      <c r="ASP5" s="1"/>
      <c r="ASQ5" s="1"/>
      <c r="ASR5" s="1"/>
      <c r="ASS5" s="1"/>
      <c r="AST5" s="1"/>
      <c r="ASU5" s="1"/>
      <c r="ASV5" s="1"/>
      <c r="ASW5" s="1"/>
      <c r="ASX5" s="1"/>
      <c r="ASY5" s="1"/>
      <c r="ASZ5" s="1"/>
      <c r="ATA5" s="1"/>
      <c r="ATB5" s="1"/>
      <c r="ATC5" s="1"/>
      <c r="ATD5" s="1"/>
      <c r="ATE5" s="1"/>
      <c r="ATF5" s="1"/>
      <c r="ATG5" s="1"/>
      <c r="ATH5" s="1"/>
      <c r="ATI5" s="1"/>
      <c r="ATJ5" s="1"/>
      <c r="ATK5" s="1"/>
      <c r="ATL5" s="1"/>
      <c r="ATM5" s="1"/>
      <c r="ATN5" s="1"/>
      <c r="ATO5" s="1"/>
      <c r="ATP5" s="1"/>
      <c r="ATQ5" s="1"/>
      <c r="ATR5" s="1"/>
      <c r="ATS5" s="1"/>
      <c r="ATT5" s="1"/>
      <c r="ATU5" s="1"/>
      <c r="ATV5" s="1"/>
      <c r="ATW5" s="1"/>
      <c r="ATX5" s="1"/>
      <c r="ATY5" s="1"/>
      <c r="ATZ5" s="1"/>
      <c r="AUA5" s="1"/>
      <c r="AUB5" s="1"/>
      <c r="AUC5" s="1"/>
      <c r="AUD5" s="1"/>
      <c r="AUE5" s="1"/>
      <c r="AUF5" s="1"/>
      <c r="AUG5" s="1"/>
      <c r="AUH5" s="1"/>
      <c r="AUI5" s="1"/>
      <c r="AUJ5" s="1"/>
      <c r="AUK5" s="1"/>
      <c r="AUL5" s="1"/>
      <c r="AUM5" s="1"/>
      <c r="AUN5" s="1"/>
      <c r="AUO5" s="1"/>
      <c r="AUP5" s="1"/>
      <c r="AUQ5" s="1"/>
      <c r="AUR5" s="1"/>
      <c r="AUS5" s="1"/>
      <c r="AUT5" s="1"/>
      <c r="AUU5" s="1"/>
      <c r="AUV5" s="1"/>
      <c r="AUW5" s="1"/>
      <c r="AUX5" s="1"/>
      <c r="AUY5" s="1"/>
      <c r="AUZ5" s="1"/>
      <c r="AVA5" s="1"/>
      <c r="AVB5" s="1"/>
      <c r="AVC5" s="1"/>
      <c r="AVD5" s="1"/>
      <c r="AVE5" s="1"/>
      <c r="AVF5" s="1"/>
      <c r="AVG5" s="1"/>
      <c r="AVH5" s="1"/>
      <c r="AVI5" s="1"/>
      <c r="AVJ5" s="1"/>
      <c r="AVK5" s="1"/>
      <c r="AVL5" s="1"/>
      <c r="AVM5" s="1"/>
      <c r="AVN5" s="1"/>
      <c r="AVO5" s="1"/>
      <c r="AVP5" s="1"/>
      <c r="AVQ5" s="1"/>
      <c r="AVR5" s="1"/>
      <c r="AVS5" s="1"/>
      <c r="AVT5" s="1"/>
      <c r="AVU5" s="1"/>
      <c r="AVV5" s="1"/>
      <c r="AVW5" s="1"/>
      <c r="AVX5" s="1"/>
      <c r="AVY5" s="1"/>
      <c r="AVZ5" s="1"/>
      <c r="AWA5" s="1"/>
      <c r="AWB5" s="1"/>
      <c r="AWC5" s="1"/>
      <c r="AWD5" s="1"/>
      <c r="AWE5" s="1"/>
      <c r="AWF5" s="1"/>
      <c r="AWG5" s="1"/>
      <c r="AWH5" s="1"/>
      <c r="AWI5" s="1"/>
      <c r="AWJ5" s="1"/>
      <c r="AWK5" s="1"/>
      <c r="AWL5" s="1"/>
      <c r="AWM5" s="1"/>
      <c r="AWN5" s="1"/>
      <c r="AWO5" s="1"/>
      <c r="AWP5" s="1"/>
      <c r="AWQ5" s="1"/>
      <c r="AWR5" s="1"/>
      <c r="AWS5" s="1"/>
      <c r="AWT5" s="1"/>
      <c r="AWU5" s="1"/>
      <c r="AWV5" s="1"/>
      <c r="AWW5" s="1"/>
      <c r="AWX5" s="1"/>
      <c r="AWY5" s="1"/>
      <c r="AWZ5" s="1"/>
      <c r="AXA5" s="1"/>
      <c r="AXB5" s="1"/>
      <c r="AXC5" s="1"/>
      <c r="AXD5" s="1"/>
      <c r="AXE5" s="1"/>
      <c r="AXF5" s="1"/>
      <c r="AXG5" s="1"/>
      <c r="AXH5" s="1"/>
      <c r="AXI5" s="1"/>
      <c r="AXJ5" s="1"/>
      <c r="AXK5" s="1"/>
      <c r="AXL5" s="1"/>
      <c r="AXM5" s="1"/>
      <c r="AXN5" s="1"/>
      <c r="AXO5" s="1"/>
      <c r="AXP5" s="1"/>
      <c r="AXQ5" s="1"/>
      <c r="AXR5" s="1"/>
      <c r="AXS5" s="1"/>
      <c r="AXT5" s="1"/>
      <c r="AXU5" s="1"/>
      <c r="AXV5" s="1"/>
      <c r="AXW5" s="1"/>
      <c r="AXX5" s="1"/>
      <c r="AXY5" s="1"/>
      <c r="AXZ5" s="1"/>
      <c r="AYA5" s="1"/>
      <c r="AYB5" s="1"/>
      <c r="AYC5" s="1"/>
      <c r="AYD5" s="1"/>
      <c r="AYE5" s="1"/>
      <c r="AYF5" s="1"/>
      <c r="AYG5" s="1"/>
      <c r="AYH5" s="1"/>
      <c r="AYI5" s="1"/>
      <c r="AYJ5" s="1"/>
      <c r="AYK5" s="1"/>
      <c r="AYL5" s="1"/>
      <c r="AYM5" s="1"/>
      <c r="AYN5" s="1"/>
      <c r="AYO5" s="1"/>
      <c r="AYP5" s="1"/>
      <c r="AYQ5" s="1"/>
      <c r="AYR5" s="1"/>
      <c r="AYS5" s="1"/>
      <c r="AYT5" s="1"/>
      <c r="AYU5" s="1"/>
      <c r="AYV5" s="1"/>
      <c r="AYW5" s="1"/>
      <c r="AYX5" s="1"/>
      <c r="AYY5" s="1"/>
      <c r="AYZ5" s="1"/>
      <c r="AZA5" s="1"/>
      <c r="AZB5" s="1"/>
      <c r="AZC5" s="1"/>
      <c r="AZD5" s="1"/>
      <c r="AZE5" s="1"/>
      <c r="AZF5" s="1"/>
      <c r="AZG5" s="1"/>
      <c r="AZH5" s="1"/>
      <c r="AZI5" s="1"/>
      <c r="AZJ5" s="1"/>
      <c r="AZK5" s="1"/>
      <c r="AZL5" s="1"/>
      <c r="AZM5" s="1"/>
      <c r="AZN5" s="1"/>
      <c r="AZO5" s="1"/>
      <c r="AZP5" s="1"/>
      <c r="AZQ5" s="1"/>
      <c r="AZR5" s="1"/>
      <c r="AZS5" s="1"/>
      <c r="AZT5" s="1"/>
      <c r="AZU5" s="1"/>
      <c r="AZV5" s="1"/>
      <c r="AZW5" s="1"/>
      <c r="AZX5" s="1"/>
      <c r="AZY5" s="1"/>
      <c r="AZZ5" s="1"/>
      <c r="BAA5" s="1"/>
      <c r="BAB5" s="1"/>
      <c r="BAC5" s="1"/>
      <c r="BAD5" s="1"/>
      <c r="BAE5" s="1"/>
      <c r="BAF5" s="1"/>
      <c r="BAG5" s="1"/>
      <c r="BAH5" s="1"/>
      <c r="BAI5" s="1"/>
      <c r="BAJ5" s="1"/>
      <c r="BAK5" s="1"/>
      <c r="BAL5" s="1"/>
      <c r="BAM5" s="1"/>
      <c r="BAN5" s="1"/>
      <c r="BAO5" s="1"/>
      <c r="BAP5" s="1"/>
      <c r="BAQ5" s="1"/>
      <c r="BAR5" s="1"/>
      <c r="BAS5" s="1"/>
      <c r="BAT5" s="1"/>
      <c r="BAU5" s="1"/>
      <c r="BAV5" s="1"/>
      <c r="BAW5" s="1"/>
      <c r="BAX5" s="1"/>
      <c r="BAY5" s="1"/>
      <c r="BAZ5" s="1"/>
      <c r="BBA5" s="1"/>
      <c r="BBB5" s="1"/>
      <c r="BBC5" s="1"/>
      <c r="BBD5" s="1"/>
      <c r="BBE5" s="1"/>
      <c r="BBF5" s="1"/>
      <c r="BBG5" s="1"/>
      <c r="BBH5" s="1"/>
      <c r="BBI5" s="1"/>
      <c r="BBJ5" s="1"/>
      <c r="BBK5" s="1"/>
      <c r="BBL5" s="1"/>
      <c r="BBM5" s="1"/>
      <c r="BBN5" s="1"/>
      <c r="BBO5" s="1"/>
      <c r="BBP5" s="1"/>
      <c r="BBQ5" s="1"/>
      <c r="BBR5" s="1"/>
      <c r="BBS5" s="1"/>
      <c r="BBT5" s="1"/>
      <c r="BBU5" s="1"/>
      <c r="BBV5" s="1"/>
      <c r="BBW5" s="1"/>
      <c r="BBX5" s="1"/>
      <c r="BBY5" s="1"/>
      <c r="BBZ5" s="1"/>
      <c r="BCA5" s="1"/>
      <c r="BCB5" s="1"/>
      <c r="BCC5" s="1"/>
      <c r="BCD5" s="1"/>
      <c r="BCE5" s="1"/>
      <c r="BCF5" s="1"/>
      <c r="BCG5" s="1"/>
    </row>
    <row r="6" spans="1:1437" ht="25.5" x14ac:dyDescent="0.25">
      <c r="A6" s="150"/>
      <c r="B6" s="100">
        <v>4</v>
      </c>
      <c r="C6" s="3" t="s">
        <v>140</v>
      </c>
      <c r="D6" s="3" t="s">
        <v>163</v>
      </c>
      <c r="E6" s="4" t="s">
        <v>164</v>
      </c>
      <c r="F6" s="4" t="s">
        <v>154</v>
      </c>
      <c r="G6" s="4" t="s">
        <v>165</v>
      </c>
      <c r="H6" s="4" t="s">
        <v>5</v>
      </c>
      <c r="I6" s="4" t="s">
        <v>115</v>
      </c>
      <c r="J6" s="4" t="s">
        <v>57</v>
      </c>
      <c r="K6" s="4" t="s">
        <v>304</v>
      </c>
      <c r="L6" s="5">
        <v>68881.679999999993</v>
      </c>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row>
    <row r="7" spans="1:1437" x14ac:dyDescent="0.25">
      <c r="A7" s="150"/>
      <c r="B7" s="100">
        <v>5</v>
      </c>
      <c r="C7" s="3" t="s">
        <v>140</v>
      </c>
      <c r="D7" s="3" t="s">
        <v>166</v>
      </c>
      <c r="E7" s="4" t="s">
        <v>167</v>
      </c>
      <c r="F7" s="4" t="s">
        <v>168</v>
      </c>
      <c r="G7" s="4" t="s">
        <v>169</v>
      </c>
      <c r="H7" s="4" t="s">
        <v>5</v>
      </c>
      <c r="I7" s="4" t="s">
        <v>115</v>
      </c>
      <c r="J7" s="4" t="s">
        <v>33</v>
      </c>
      <c r="K7" s="4" t="s">
        <v>307</v>
      </c>
      <c r="L7" s="5">
        <v>36474.67</v>
      </c>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row>
    <row r="8" spans="1:1437" ht="25.5" x14ac:dyDescent="0.25">
      <c r="A8" s="150"/>
      <c r="B8" s="100">
        <v>6</v>
      </c>
      <c r="C8" s="3" t="s">
        <v>140</v>
      </c>
      <c r="D8" s="3" t="s">
        <v>170</v>
      </c>
      <c r="E8" s="4" t="s">
        <v>171</v>
      </c>
      <c r="F8" s="4" t="s">
        <v>154</v>
      </c>
      <c r="G8" s="4" t="s">
        <v>11</v>
      </c>
      <c r="H8" s="4" t="s">
        <v>5</v>
      </c>
      <c r="I8" s="4" t="s">
        <v>115</v>
      </c>
      <c r="J8" s="4" t="s">
        <v>172</v>
      </c>
      <c r="K8" s="4" t="s">
        <v>311</v>
      </c>
      <c r="L8" s="5">
        <v>107329.56</v>
      </c>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c r="AMR8" s="1"/>
      <c r="AMS8" s="1"/>
      <c r="AMT8" s="1"/>
      <c r="AMU8" s="1"/>
      <c r="AMV8" s="1"/>
      <c r="AMW8" s="1"/>
      <c r="AMX8" s="1"/>
      <c r="AMY8" s="1"/>
      <c r="AMZ8" s="1"/>
      <c r="ANA8" s="1"/>
      <c r="ANB8" s="1"/>
      <c r="ANC8" s="1"/>
      <c r="AND8" s="1"/>
      <c r="ANE8" s="1"/>
      <c r="ANF8" s="1"/>
      <c r="ANG8" s="1"/>
      <c r="ANH8" s="1"/>
      <c r="ANI8" s="1"/>
      <c r="ANJ8" s="1"/>
      <c r="ANK8" s="1"/>
      <c r="ANL8" s="1"/>
      <c r="ANM8" s="1"/>
      <c r="ANN8" s="1"/>
      <c r="ANO8" s="1"/>
      <c r="ANP8" s="1"/>
      <c r="ANQ8" s="1"/>
      <c r="ANR8" s="1"/>
      <c r="ANS8" s="1"/>
      <c r="ANT8" s="1"/>
      <c r="ANU8" s="1"/>
      <c r="ANV8" s="1"/>
      <c r="ANW8" s="1"/>
      <c r="ANX8" s="1"/>
      <c r="ANY8" s="1"/>
      <c r="ANZ8" s="1"/>
      <c r="AOA8" s="1"/>
      <c r="AOB8" s="1"/>
      <c r="AOC8" s="1"/>
      <c r="AOD8" s="1"/>
      <c r="AOE8" s="1"/>
      <c r="AOF8" s="1"/>
      <c r="AOG8" s="1"/>
      <c r="AOH8" s="1"/>
      <c r="AOI8" s="1"/>
      <c r="AOJ8" s="1"/>
      <c r="AOK8" s="1"/>
      <c r="AOL8" s="1"/>
      <c r="AOM8" s="1"/>
      <c r="AON8" s="1"/>
      <c r="AOO8" s="1"/>
      <c r="AOP8" s="1"/>
      <c r="AOQ8" s="1"/>
      <c r="AOR8" s="1"/>
      <c r="AOS8" s="1"/>
      <c r="AOT8" s="1"/>
      <c r="AOU8" s="1"/>
      <c r="AOV8" s="1"/>
      <c r="AOW8" s="1"/>
      <c r="AOX8" s="1"/>
      <c r="AOY8" s="1"/>
      <c r="AOZ8" s="1"/>
      <c r="APA8" s="1"/>
      <c r="APB8" s="1"/>
      <c r="APC8" s="1"/>
      <c r="APD8" s="1"/>
      <c r="APE8" s="1"/>
      <c r="APF8" s="1"/>
      <c r="APG8" s="1"/>
      <c r="APH8" s="1"/>
      <c r="API8" s="1"/>
      <c r="APJ8" s="1"/>
      <c r="APK8" s="1"/>
      <c r="APL8" s="1"/>
      <c r="APM8" s="1"/>
      <c r="APN8" s="1"/>
      <c r="APO8" s="1"/>
      <c r="APP8" s="1"/>
      <c r="APQ8" s="1"/>
      <c r="APR8" s="1"/>
      <c r="APS8" s="1"/>
      <c r="APT8" s="1"/>
      <c r="APU8" s="1"/>
      <c r="APV8" s="1"/>
      <c r="APW8" s="1"/>
      <c r="APX8" s="1"/>
      <c r="APY8" s="1"/>
      <c r="APZ8" s="1"/>
      <c r="AQA8" s="1"/>
      <c r="AQB8" s="1"/>
      <c r="AQC8" s="1"/>
      <c r="AQD8" s="1"/>
      <c r="AQE8" s="1"/>
      <c r="AQF8" s="1"/>
      <c r="AQG8" s="1"/>
      <c r="AQH8" s="1"/>
      <c r="AQI8" s="1"/>
      <c r="AQJ8" s="1"/>
      <c r="AQK8" s="1"/>
      <c r="AQL8" s="1"/>
      <c r="AQM8" s="1"/>
      <c r="AQN8" s="1"/>
      <c r="AQO8" s="1"/>
      <c r="AQP8" s="1"/>
      <c r="AQQ8" s="1"/>
      <c r="AQR8" s="1"/>
      <c r="AQS8" s="1"/>
      <c r="AQT8" s="1"/>
      <c r="AQU8" s="1"/>
      <c r="AQV8" s="1"/>
      <c r="AQW8" s="1"/>
      <c r="AQX8" s="1"/>
      <c r="AQY8" s="1"/>
      <c r="AQZ8" s="1"/>
      <c r="ARA8" s="1"/>
      <c r="ARB8" s="1"/>
      <c r="ARC8" s="1"/>
      <c r="ARD8" s="1"/>
      <c r="ARE8" s="1"/>
      <c r="ARF8" s="1"/>
      <c r="ARG8" s="1"/>
      <c r="ARH8" s="1"/>
      <c r="ARI8" s="1"/>
      <c r="ARJ8" s="1"/>
      <c r="ARK8" s="1"/>
      <c r="ARL8" s="1"/>
      <c r="ARM8" s="1"/>
      <c r="ARN8" s="1"/>
      <c r="ARO8" s="1"/>
      <c r="ARP8" s="1"/>
      <c r="ARQ8" s="1"/>
      <c r="ARR8" s="1"/>
      <c r="ARS8" s="1"/>
      <c r="ART8" s="1"/>
      <c r="ARU8" s="1"/>
      <c r="ARV8" s="1"/>
      <c r="ARW8" s="1"/>
      <c r="ARX8" s="1"/>
      <c r="ARY8" s="1"/>
      <c r="ARZ8" s="1"/>
      <c r="ASA8" s="1"/>
      <c r="ASB8" s="1"/>
      <c r="ASC8" s="1"/>
      <c r="ASD8" s="1"/>
      <c r="ASE8" s="1"/>
      <c r="ASF8" s="1"/>
      <c r="ASG8" s="1"/>
      <c r="ASH8" s="1"/>
      <c r="ASI8" s="1"/>
      <c r="ASJ8" s="1"/>
      <c r="ASK8" s="1"/>
      <c r="ASL8" s="1"/>
      <c r="ASM8" s="1"/>
      <c r="ASN8" s="1"/>
      <c r="ASO8" s="1"/>
      <c r="ASP8" s="1"/>
      <c r="ASQ8" s="1"/>
      <c r="ASR8" s="1"/>
      <c r="ASS8" s="1"/>
      <c r="AST8" s="1"/>
      <c r="ASU8" s="1"/>
      <c r="ASV8" s="1"/>
      <c r="ASW8" s="1"/>
      <c r="ASX8" s="1"/>
      <c r="ASY8" s="1"/>
      <c r="ASZ8" s="1"/>
      <c r="ATA8" s="1"/>
      <c r="ATB8" s="1"/>
      <c r="ATC8" s="1"/>
      <c r="ATD8" s="1"/>
      <c r="ATE8" s="1"/>
      <c r="ATF8" s="1"/>
      <c r="ATG8" s="1"/>
      <c r="ATH8" s="1"/>
      <c r="ATI8" s="1"/>
      <c r="ATJ8" s="1"/>
      <c r="ATK8" s="1"/>
      <c r="ATL8" s="1"/>
      <c r="ATM8" s="1"/>
      <c r="ATN8" s="1"/>
      <c r="ATO8" s="1"/>
      <c r="ATP8" s="1"/>
      <c r="ATQ8" s="1"/>
      <c r="ATR8" s="1"/>
      <c r="ATS8" s="1"/>
      <c r="ATT8" s="1"/>
      <c r="ATU8" s="1"/>
      <c r="ATV8" s="1"/>
      <c r="ATW8" s="1"/>
      <c r="ATX8" s="1"/>
      <c r="ATY8" s="1"/>
      <c r="ATZ8" s="1"/>
      <c r="AUA8" s="1"/>
      <c r="AUB8" s="1"/>
      <c r="AUC8" s="1"/>
      <c r="AUD8" s="1"/>
      <c r="AUE8" s="1"/>
      <c r="AUF8" s="1"/>
      <c r="AUG8" s="1"/>
      <c r="AUH8" s="1"/>
      <c r="AUI8" s="1"/>
      <c r="AUJ8" s="1"/>
      <c r="AUK8" s="1"/>
      <c r="AUL8" s="1"/>
      <c r="AUM8" s="1"/>
      <c r="AUN8" s="1"/>
      <c r="AUO8" s="1"/>
      <c r="AUP8" s="1"/>
      <c r="AUQ8" s="1"/>
      <c r="AUR8" s="1"/>
      <c r="AUS8" s="1"/>
      <c r="AUT8" s="1"/>
      <c r="AUU8" s="1"/>
      <c r="AUV8" s="1"/>
      <c r="AUW8" s="1"/>
      <c r="AUX8" s="1"/>
      <c r="AUY8" s="1"/>
      <c r="AUZ8" s="1"/>
      <c r="AVA8" s="1"/>
      <c r="AVB8" s="1"/>
      <c r="AVC8" s="1"/>
      <c r="AVD8" s="1"/>
      <c r="AVE8" s="1"/>
      <c r="AVF8" s="1"/>
      <c r="AVG8" s="1"/>
      <c r="AVH8" s="1"/>
      <c r="AVI8" s="1"/>
      <c r="AVJ8" s="1"/>
      <c r="AVK8" s="1"/>
      <c r="AVL8" s="1"/>
      <c r="AVM8" s="1"/>
      <c r="AVN8" s="1"/>
      <c r="AVO8" s="1"/>
      <c r="AVP8" s="1"/>
      <c r="AVQ8" s="1"/>
      <c r="AVR8" s="1"/>
      <c r="AVS8" s="1"/>
      <c r="AVT8" s="1"/>
      <c r="AVU8" s="1"/>
      <c r="AVV8" s="1"/>
      <c r="AVW8" s="1"/>
      <c r="AVX8" s="1"/>
      <c r="AVY8" s="1"/>
      <c r="AVZ8" s="1"/>
      <c r="AWA8" s="1"/>
      <c r="AWB8" s="1"/>
      <c r="AWC8" s="1"/>
      <c r="AWD8" s="1"/>
      <c r="AWE8" s="1"/>
      <c r="AWF8" s="1"/>
      <c r="AWG8" s="1"/>
      <c r="AWH8" s="1"/>
      <c r="AWI8" s="1"/>
      <c r="AWJ8" s="1"/>
      <c r="AWK8" s="1"/>
      <c r="AWL8" s="1"/>
      <c r="AWM8" s="1"/>
      <c r="AWN8" s="1"/>
      <c r="AWO8" s="1"/>
      <c r="AWP8" s="1"/>
      <c r="AWQ8" s="1"/>
      <c r="AWR8" s="1"/>
      <c r="AWS8" s="1"/>
      <c r="AWT8" s="1"/>
      <c r="AWU8" s="1"/>
      <c r="AWV8" s="1"/>
      <c r="AWW8" s="1"/>
      <c r="AWX8" s="1"/>
      <c r="AWY8" s="1"/>
      <c r="AWZ8" s="1"/>
      <c r="AXA8" s="1"/>
      <c r="AXB8" s="1"/>
      <c r="AXC8" s="1"/>
      <c r="AXD8" s="1"/>
      <c r="AXE8" s="1"/>
      <c r="AXF8" s="1"/>
      <c r="AXG8" s="1"/>
      <c r="AXH8" s="1"/>
      <c r="AXI8" s="1"/>
      <c r="AXJ8" s="1"/>
      <c r="AXK8" s="1"/>
      <c r="AXL8" s="1"/>
      <c r="AXM8" s="1"/>
      <c r="AXN8" s="1"/>
      <c r="AXO8" s="1"/>
      <c r="AXP8" s="1"/>
      <c r="AXQ8" s="1"/>
      <c r="AXR8" s="1"/>
      <c r="AXS8" s="1"/>
      <c r="AXT8" s="1"/>
      <c r="AXU8" s="1"/>
      <c r="AXV8" s="1"/>
      <c r="AXW8" s="1"/>
      <c r="AXX8" s="1"/>
      <c r="AXY8" s="1"/>
      <c r="AXZ8" s="1"/>
      <c r="AYA8" s="1"/>
      <c r="AYB8" s="1"/>
      <c r="AYC8" s="1"/>
      <c r="AYD8" s="1"/>
      <c r="AYE8" s="1"/>
      <c r="AYF8" s="1"/>
      <c r="AYG8" s="1"/>
      <c r="AYH8" s="1"/>
      <c r="AYI8" s="1"/>
      <c r="AYJ8" s="1"/>
      <c r="AYK8" s="1"/>
      <c r="AYL8" s="1"/>
      <c r="AYM8" s="1"/>
      <c r="AYN8" s="1"/>
      <c r="AYO8" s="1"/>
      <c r="AYP8" s="1"/>
      <c r="AYQ8" s="1"/>
      <c r="AYR8" s="1"/>
      <c r="AYS8" s="1"/>
      <c r="AYT8" s="1"/>
      <c r="AYU8" s="1"/>
      <c r="AYV8" s="1"/>
      <c r="AYW8" s="1"/>
      <c r="AYX8" s="1"/>
      <c r="AYY8" s="1"/>
      <c r="AYZ8" s="1"/>
      <c r="AZA8" s="1"/>
      <c r="AZB8" s="1"/>
      <c r="AZC8" s="1"/>
      <c r="AZD8" s="1"/>
      <c r="AZE8" s="1"/>
      <c r="AZF8" s="1"/>
      <c r="AZG8" s="1"/>
      <c r="AZH8" s="1"/>
      <c r="AZI8" s="1"/>
      <c r="AZJ8" s="1"/>
      <c r="AZK8" s="1"/>
      <c r="AZL8" s="1"/>
      <c r="AZM8" s="1"/>
      <c r="AZN8" s="1"/>
      <c r="AZO8" s="1"/>
      <c r="AZP8" s="1"/>
      <c r="AZQ8" s="1"/>
      <c r="AZR8" s="1"/>
      <c r="AZS8" s="1"/>
      <c r="AZT8" s="1"/>
      <c r="AZU8" s="1"/>
      <c r="AZV8" s="1"/>
      <c r="AZW8" s="1"/>
      <c r="AZX8" s="1"/>
      <c r="AZY8" s="1"/>
      <c r="AZZ8" s="1"/>
      <c r="BAA8" s="1"/>
      <c r="BAB8" s="1"/>
      <c r="BAC8" s="1"/>
      <c r="BAD8" s="1"/>
      <c r="BAE8" s="1"/>
      <c r="BAF8" s="1"/>
      <c r="BAG8" s="1"/>
      <c r="BAH8" s="1"/>
      <c r="BAI8" s="1"/>
      <c r="BAJ8" s="1"/>
      <c r="BAK8" s="1"/>
      <c r="BAL8" s="1"/>
      <c r="BAM8" s="1"/>
      <c r="BAN8" s="1"/>
      <c r="BAO8" s="1"/>
      <c r="BAP8" s="1"/>
      <c r="BAQ8" s="1"/>
      <c r="BAR8" s="1"/>
      <c r="BAS8" s="1"/>
      <c r="BAT8" s="1"/>
      <c r="BAU8" s="1"/>
      <c r="BAV8" s="1"/>
      <c r="BAW8" s="1"/>
      <c r="BAX8" s="1"/>
      <c r="BAY8" s="1"/>
      <c r="BAZ8" s="1"/>
      <c r="BBA8" s="1"/>
      <c r="BBB8" s="1"/>
      <c r="BBC8" s="1"/>
      <c r="BBD8" s="1"/>
      <c r="BBE8" s="1"/>
      <c r="BBF8" s="1"/>
      <c r="BBG8" s="1"/>
      <c r="BBH8" s="1"/>
      <c r="BBI8" s="1"/>
      <c r="BBJ8" s="1"/>
      <c r="BBK8" s="1"/>
      <c r="BBL8" s="1"/>
      <c r="BBM8" s="1"/>
      <c r="BBN8" s="1"/>
      <c r="BBO8" s="1"/>
      <c r="BBP8" s="1"/>
      <c r="BBQ8" s="1"/>
      <c r="BBR8" s="1"/>
      <c r="BBS8" s="1"/>
      <c r="BBT8" s="1"/>
      <c r="BBU8" s="1"/>
      <c r="BBV8" s="1"/>
      <c r="BBW8" s="1"/>
      <c r="BBX8" s="1"/>
      <c r="BBY8" s="1"/>
      <c r="BBZ8" s="1"/>
      <c r="BCA8" s="1"/>
      <c r="BCB8" s="1"/>
      <c r="BCC8" s="1"/>
      <c r="BCD8" s="1"/>
      <c r="BCE8" s="1"/>
      <c r="BCF8" s="1"/>
      <c r="BCG8" s="1"/>
    </row>
    <row r="9" spans="1:1437" ht="25.5" x14ac:dyDescent="0.25">
      <c r="A9" s="150"/>
      <c r="B9" s="100">
        <v>7</v>
      </c>
      <c r="C9" s="3" t="s">
        <v>140</v>
      </c>
      <c r="D9" s="3" t="s">
        <v>179</v>
      </c>
      <c r="E9" s="4" t="s">
        <v>180</v>
      </c>
      <c r="F9" s="4" t="s">
        <v>154</v>
      </c>
      <c r="G9" s="4" t="s">
        <v>181</v>
      </c>
      <c r="H9" s="4" t="s">
        <v>5</v>
      </c>
      <c r="I9" s="4" t="s">
        <v>115</v>
      </c>
      <c r="J9" s="4" t="s">
        <v>182</v>
      </c>
      <c r="K9" s="4" t="s">
        <v>308</v>
      </c>
      <c r="L9" s="5">
        <v>24208.34</v>
      </c>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c r="AML9" s="1"/>
      <c r="AMM9" s="1"/>
      <c r="AMN9" s="1"/>
      <c r="AMO9" s="1"/>
      <c r="AMP9" s="1"/>
      <c r="AMQ9" s="1"/>
      <c r="AMR9" s="1"/>
      <c r="AMS9" s="1"/>
      <c r="AMT9" s="1"/>
      <c r="AMU9" s="1"/>
      <c r="AMV9" s="1"/>
      <c r="AMW9" s="1"/>
      <c r="AMX9" s="1"/>
      <c r="AMY9" s="1"/>
      <c r="AMZ9" s="1"/>
      <c r="ANA9" s="1"/>
      <c r="ANB9" s="1"/>
      <c r="ANC9" s="1"/>
      <c r="AND9" s="1"/>
      <c r="ANE9" s="1"/>
      <c r="ANF9" s="1"/>
      <c r="ANG9" s="1"/>
      <c r="ANH9" s="1"/>
      <c r="ANI9" s="1"/>
      <c r="ANJ9" s="1"/>
      <c r="ANK9" s="1"/>
      <c r="ANL9" s="1"/>
      <c r="ANM9" s="1"/>
      <c r="ANN9" s="1"/>
      <c r="ANO9" s="1"/>
      <c r="ANP9" s="1"/>
      <c r="ANQ9" s="1"/>
      <c r="ANR9" s="1"/>
      <c r="ANS9" s="1"/>
      <c r="ANT9" s="1"/>
      <c r="ANU9" s="1"/>
      <c r="ANV9" s="1"/>
      <c r="ANW9" s="1"/>
      <c r="ANX9" s="1"/>
      <c r="ANY9" s="1"/>
      <c r="ANZ9" s="1"/>
      <c r="AOA9" s="1"/>
      <c r="AOB9" s="1"/>
      <c r="AOC9" s="1"/>
      <c r="AOD9" s="1"/>
      <c r="AOE9" s="1"/>
      <c r="AOF9" s="1"/>
      <c r="AOG9" s="1"/>
      <c r="AOH9" s="1"/>
      <c r="AOI9" s="1"/>
      <c r="AOJ9" s="1"/>
      <c r="AOK9" s="1"/>
      <c r="AOL9" s="1"/>
      <c r="AOM9" s="1"/>
      <c r="AON9" s="1"/>
      <c r="AOO9" s="1"/>
      <c r="AOP9" s="1"/>
      <c r="AOQ9" s="1"/>
      <c r="AOR9" s="1"/>
      <c r="AOS9" s="1"/>
      <c r="AOT9" s="1"/>
      <c r="AOU9" s="1"/>
      <c r="AOV9" s="1"/>
      <c r="AOW9" s="1"/>
      <c r="AOX9" s="1"/>
      <c r="AOY9" s="1"/>
      <c r="AOZ9" s="1"/>
      <c r="APA9" s="1"/>
      <c r="APB9" s="1"/>
      <c r="APC9" s="1"/>
      <c r="APD9" s="1"/>
      <c r="APE9" s="1"/>
      <c r="APF9" s="1"/>
      <c r="APG9" s="1"/>
      <c r="APH9" s="1"/>
      <c r="API9" s="1"/>
      <c r="APJ9" s="1"/>
      <c r="APK9" s="1"/>
      <c r="APL9" s="1"/>
      <c r="APM9" s="1"/>
      <c r="APN9" s="1"/>
      <c r="APO9" s="1"/>
      <c r="APP9" s="1"/>
      <c r="APQ9" s="1"/>
      <c r="APR9" s="1"/>
      <c r="APS9" s="1"/>
      <c r="APT9" s="1"/>
      <c r="APU9" s="1"/>
      <c r="APV9" s="1"/>
      <c r="APW9" s="1"/>
      <c r="APX9" s="1"/>
      <c r="APY9" s="1"/>
      <c r="APZ9" s="1"/>
      <c r="AQA9" s="1"/>
      <c r="AQB9" s="1"/>
      <c r="AQC9" s="1"/>
      <c r="AQD9" s="1"/>
      <c r="AQE9" s="1"/>
      <c r="AQF9" s="1"/>
      <c r="AQG9" s="1"/>
      <c r="AQH9" s="1"/>
      <c r="AQI9" s="1"/>
      <c r="AQJ9" s="1"/>
      <c r="AQK9" s="1"/>
      <c r="AQL9" s="1"/>
      <c r="AQM9" s="1"/>
      <c r="AQN9" s="1"/>
      <c r="AQO9" s="1"/>
      <c r="AQP9" s="1"/>
      <c r="AQQ9" s="1"/>
      <c r="AQR9" s="1"/>
      <c r="AQS9" s="1"/>
      <c r="AQT9" s="1"/>
      <c r="AQU9" s="1"/>
      <c r="AQV9" s="1"/>
      <c r="AQW9" s="1"/>
      <c r="AQX9" s="1"/>
      <c r="AQY9" s="1"/>
      <c r="AQZ9" s="1"/>
      <c r="ARA9" s="1"/>
      <c r="ARB9" s="1"/>
      <c r="ARC9" s="1"/>
      <c r="ARD9" s="1"/>
      <c r="ARE9" s="1"/>
      <c r="ARF9" s="1"/>
      <c r="ARG9" s="1"/>
      <c r="ARH9" s="1"/>
      <c r="ARI9" s="1"/>
      <c r="ARJ9" s="1"/>
      <c r="ARK9" s="1"/>
      <c r="ARL9" s="1"/>
      <c r="ARM9" s="1"/>
      <c r="ARN9" s="1"/>
      <c r="ARO9" s="1"/>
      <c r="ARP9" s="1"/>
      <c r="ARQ9" s="1"/>
      <c r="ARR9" s="1"/>
      <c r="ARS9" s="1"/>
      <c r="ART9" s="1"/>
      <c r="ARU9" s="1"/>
      <c r="ARV9" s="1"/>
      <c r="ARW9" s="1"/>
      <c r="ARX9" s="1"/>
      <c r="ARY9" s="1"/>
      <c r="ARZ9" s="1"/>
      <c r="ASA9" s="1"/>
      <c r="ASB9" s="1"/>
      <c r="ASC9" s="1"/>
      <c r="ASD9" s="1"/>
      <c r="ASE9" s="1"/>
      <c r="ASF9" s="1"/>
      <c r="ASG9" s="1"/>
      <c r="ASH9" s="1"/>
      <c r="ASI9" s="1"/>
      <c r="ASJ9" s="1"/>
      <c r="ASK9" s="1"/>
      <c r="ASL9" s="1"/>
      <c r="ASM9" s="1"/>
      <c r="ASN9" s="1"/>
      <c r="ASO9" s="1"/>
      <c r="ASP9" s="1"/>
      <c r="ASQ9" s="1"/>
      <c r="ASR9" s="1"/>
      <c r="ASS9" s="1"/>
      <c r="AST9" s="1"/>
      <c r="ASU9" s="1"/>
      <c r="ASV9" s="1"/>
      <c r="ASW9" s="1"/>
      <c r="ASX9" s="1"/>
      <c r="ASY9" s="1"/>
      <c r="ASZ9" s="1"/>
      <c r="ATA9" s="1"/>
      <c r="ATB9" s="1"/>
      <c r="ATC9" s="1"/>
      <c r="ATD9" s="1"/>
      <c r="ATE9" s="1"/>
      <c r="ATF9" s="1"/>
      <c r="ATG9" s="1"/>
      <c r="ATH9" s="1"/>
      <c r="ATI9" s="1"/>
      <c r="ATJ9" s="1"/>
      <c r="ATK9" s="1"/>
      <c r="ATL9" s="1"/>
      <c r="ATM9" s="1"/>
      <c r="ATN9" s="1"/>
      <c r="ATO9" s="1"/>
      <c r="ATP9" s="1"/>
      <c r="ATQ9" s="1"/>
      <c r="ATR9" s="1"/>
      <c r="ATS9" s="1"/>
      <c r="ATT9" s="1"/>
      <c r="ATU9" s="1"/>
      <c r="ATV9" s="1"/>
      <c r="ATW9" s="1"/>
      <c r="ATX9" s="1"/>
      <c r="ATY9" s="1"/>
      <c r="ATZ9" s="1"/>
      <c r="AUA9" s="1"/>
      <c r="AUB9" s="1"/>
      <c r="AUC9" s="1"/>
      <c r="AUD9" s="1"/>
      <c r="AUE9" s="1"/>
      <c r="AUF9" s="1"/>
      <c r="AUG9" s="1"/>
      <c r="AUH9" s="1"/>
      <c r="AUI9" s="1"/>
      <c r="AUJ9" s="1"/>
      <c r="AUK9" s="1"/>
      <c r="AUL9" s="1"/>
      <c r="AUM9" s="1"/>
      <c r="AUN9" s="1"/>
      <c r="AUO9" s="1"/>
      <c r="AUP9" s="1"/>
      <c r="AUQ9" s="1"/>
      <c r="AUR9" s="1"/>
      <c r="AUS9" s="1"/>
      <c r="AUT9" s="1"/>
      <c r="AUU9" s="1"/>
      <c r="AUV9" s="1"/>
      <c r="AUW9" s="1"/>
      <c r="AUX9" s="1"/>
      <c r="AUY9" s="1"/>
      <c r="AUZ9" s="1"/>
      <c r="AVA9" s="1"/>
      <c r="AVB9" s="1"/>
      <c r="AVC9" s="1"/>
      <c r="AVD9" s="1"/>
      <c r="AVE9" s="1"/>
      <c r="AVF9" s="1"/>
      <c r="AVG9" s="1"/>
      <c r="AVH9" s="1"/>
      <c r="AVI9" s="1"/>
      <c r="AVJ9" s="1"/>
      <c r="AVK9" s="1"/>
      <c r="AVL9" s="1"/>
      <c r="AVM9" s="1"/>
      <c r="AVN9" s="1"/>
      <c r="AVO9" s="1"/>
      <c r="AVP9" s="1"/>
      <c r="AVQ9" s="1"/>
      <c r="AVR9" s="1"/>
      <c r="AVS9" s="1"/>
      <c r="AVT9" s="1"/>
      <c r="AVU9" s="1"/>
      <c r="AVV9" s="1"/>
      <c r="AVW9" s="1"/>
      <c r="AVX9" s="1"/>
      <c r="AVY9" s="1"/>
      <c r="AVZ9" s="1"/>
      <c r="AWA9" s="1"/>
      <c r="AWB9" s="1"/>
      <c r="AWC9" s="1"/>
      <c r="AWD9" s="1"/>
      <c r="AWE9" s="1"/>
      <c r="AWF9" s="1"/>
      <c r="AWG9" s="1"/>
      <c r="AWH9" s="1"/>
      <c r="AWI9" s="1"/>
      <c r="AWJ9" s="1"/>
      <c r="AWK9" s="1"/>
      <c r="AWL9" s="1"/>
      <c r="AWM9" s="1"/>
      <c r="AWN9" s="1"/>
      <c r="AWO9" s="1"/>
      <c r="AWP9" s="1"/>
      <c r="AWQ9" s="1"/>
      <c r="AWR9" s="1"/>
      <c r="AWS9" s="1"/>
      <c r="AWT9" s="1"/>
      <c r="AWU9" s="1"/>
      <c r="AWV9" s="1"/>
      <c r="AWW9" s="1"/>
      <c r="AWX9" s="1"/>
      <c r="AWY9" s="1"/>
      <c r="AWZ9" s="1"/>
      <c r="AXA9" s="1"/>
      <c r="AXB9" s="1"/>
      <c r="AXC9" s="1"/>
      <c r="AXD9" s="1"/>
      <c r="AXE9" s="1"/>
      <c r="AXF9" s="1"/>
      <c r="AXG9" s="1"/>
      <c r="AXH9" s="1"/>
      <c r="AXI9" s="1"/>
      <c r="AXJ9" s="1"/>
      <c r="AXK9" s="1"/>
      <c r="AXL9" s="1"/>
      <c r="AXM9" s="1"/>
      <c r="AXN9" s="1"/>
      <c r="AXO9" s="1"/>
      <c r="AXP9" s="1"/>
      <c r="AXQ9" s="1"/>
      <c r="AXR9" s="1"/>
      <c r="AXS9" s="1"/>
      <c r="AXT9" s="1"/>
      <c r="AXU9" s="1"/>
      <c r="AXV9" s="1"/>
      <c r="AXW9" s="1"/>
      <c r="AXX9" s="1"/>
      <c r="AXY9" s="1"/>
      <c r="AXZ9" s="1"/>
      <c r="AYA9" s="1"/>
      <c r="AYB9" s="1"/>
      <c r="AYC9" s="1"/>
      <c r="AYD9" s="1"/>
      <c r="AYE9" s="1"/>
      <c r="AYF9" s="1"/>
      <c r="AYG9" s="1"/>
      <c r="AYH9" s="1"/>
      <c r="AYI9" s="1"/>
      <c r="AYJ9" s="1"/>
      <c r="AYK9" s="1"/>
      <c r="AYL9" s="1"/>
      <c r="AYM9" s="1"/>
      <c r="AYN9" s="1"/>
      <c r="AYO9" s="1"/>
      <c r="AYP9" s="1"/>
      <c r="AYQ9" s="1"/>
      <c r="AYR9" s="1"/>
      <c r="AYS9" s="1"/>
      <c r="AYT9" s="1"/>
      <c r="AYU9" s="1"/>
      <c r="AYV9" s="1"/>
      <c r="AYW9" s="1"/>
      <c r="AYX9" s="1"/>
      <c r="AYY9" s="1"/>
      <c r="AYZ9" s="1"/>
      <c r="AZA9" s="1"/>
      <c r="AZB9" s="1"/>
      <c r="AZC9" s="1"/>
      <c r="AZD9" s="1"/>
      <c r="AZE9" s="1"/>
      <c r="AZF9" s="1"/>
      <c r="AZG9" s="1"/>
      <c r="AZH9" s="1"/>
      <c r="AZI9" s="1"/>
      <c r="AZJ9" s="1"/>
      <c r="AZK9" s="1"/>
      <c r="AZL9" s="1"/>
      <c r="AZM9" s="1"/>
      <c r="AZN9" s="1"/>
      <c r="AZO9" s="1"/>
      <c r="AZP9" s="1"/>
      <c r="AZQ9" s="1"/>
      <c r="AZR9" s="1"/>
      <c r="AZS9" s="1"/>
      <c r="AZT9" s="1"/>
      <c r="AZU9" s="1"/>
      <c r="AZV9" s="1"/>
      <c r="AZW9" s="1"/>
      <c r="AZX9" s="1"/>
      <c r="AZY9" s="1"/>
      <c r="AZZ9" s="1"/>
      <c r="BAA9" s="1"/>
      <c r="BAB9" s="1"/>
      <c r="BAC9" s="1"/>
      <c r="BAD9" s="1"/>
      <c r="BAE9" s="1"/>
      <c r="BAF9" s="1"/>
      <c r="BAG9" s="1"/>
      <c r="BAH9" s="1"/>
      <c r="BAI9" s="1"/>
      <c r="BAJ9" s="1"/>
      <c r="BAK9" s="1"/>
      <c r="BAL9" s="1"/>
      <c r="BAM9" s="1"/>
      <c r="BAN9" s="1"/>
      <c r="BAO9" s="1"/>
      <c r="BAP9" s="1"/>
      <c r="BAQ9" s="1"/>
      <c r="BAR9" s="1"/>
      <c r="BAS9" s="1"/>
      <c r="BAT9" s="1"/>
      <c r="BAU9" s="1"/>
      <c r="BAV9" s="1"/>
      <c r="BAW9" s="1"/>
      <c r="BAX9" s="1"/>
      <c r="BAY9" s="1"/>
      <c r="BAZ9" s="1"/>
      <c r="BBA9" s="1"/>
      <c r="BBB9" s="1"/>
      <c r="BBC9" s="1"/>
      <c r="BBD9" s="1"/>
      <c r="BBE9" s="1"/>
      <c r="BBF9" s="1"/>
      <c r="BBG9" s="1"/>
      <c r="BBH9" s="1"/>
      <c r="BBI9" s="1"/>
      <c r="BBJ9" s="1"/>
      <c r="BBK9" s="1"/>
      <c r="BBL9" s="1"/>
      <c r="BBM9" s="1"/>
      <c r="BBN9" s="1"/>
      <c r="BBO9" s="1"/>
      <c r="BBP9" s="1"/>
      <c r="BBQ9" s="1"/>
      <c r="BBR9" s="1"/>
      <c r="BBS9" s="1"/>
      <c r="BBT9" s="1"/>
      <c r="BBU9" s="1"/>
      <c r="BBV9" s="1"/>
      <c r="BBW9" s="1"/>
      <c r="BBX9" s="1"/>
      <c r="BBY9" s="1"/>
      <c r="BBZ9" s="1"/>
      <c r="BCA9" s="1"/>
      <c r="BCB9" s="1"/>
      <c r="BCC9" s="1"/>
      <c r="BCD9" s="1"/>
      <c r="BCE9" s="1"/>
      <c r="BCF9" s="1"/>
      <c r="BCG9" s="1"/>
    </row>
    <row r="10" spans="1:1437" ht="25.5" x14ac:dyDescent="0.25">
      <c r="A10" s="150"/>
      <c r="B10" s="100">
        <v>8</v>
      </c>
      <c r="C10" s="3" t="s">
        <v>140</v>
      </c>
      <c r="D10" s="3" t="s">
        <v>183</v>
      </c>
      <c r="E10" s="4" t="s">
        <v>184</v>
      </c>
      <c r="F10" s="4" t="s">
        <v>154</v>
      </c>
      <c r="G10" s="4" t="s">
        <v>185</v>
      </c>
      <c r="H10" s="4" t="s">
        <v>5</v>
      </c>
      <c r="I10" s="4" t="s">
        <v>115</v>
      </c>
      <c r="J10" s="4" t="s">
        <v>151</v>
      </c>
      <c r="K10" s="4" t="s">
        <v>308</v>
      </c>
      <c r="L10" s="5">
        <v>4060.83</v>
      </c>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c r="AML10" s="1"/>
      <c r="AMM10" s="1"/>
      <c r="AMN10" s="1"/>
      <c r="AMO10" s="1"/>
      <c r="AMP10" s="1"/>
      <c r="AMQ10" s="1"/>
      <c r="AMR10" s="1"/>
      <c r="AMS10" s="1"/>
      <c r="AMT10" s="1"/>
      <c r="AMU10" s="1"/>
      <c r="AMV10" s="1"/>
      <c r="AMW10" s="1"/>
      <c r="AMX10" s="1"/>
      <c r="AMY10" s="1"/>
      <c r="AMZ10" s="1"/>
      <c r="ANA10" s="1"/>
      <c r="ANB10" s="1"/>
      <c r="ANC10" s="1"/>
      <c r="AND10" s="1"/>
      <c r="ANE10" s="1"/>
      <c r="ANF10" s="1"/>
      <c r="ANG10" s="1"/>
      <c r="ANH10" s="1"/>
      <c r="ANI10" s="1"/>
      <c r="ANJ10" s="1"/>
      <c r="ANK10" s="1"/>
      <c r="ANL10" s="1"/>
      <c r="ANM10" s="1"/>
      <c r="ANN10" s="1"/>
      <c r="ANO10" s="1"/>
      <c r="ANP10" s="1"/>
      <c r="ANQ10" s="1"/>
      <c r="ANR10" s="1"/>
      <c r="ANS10" s="1"/>
      <c r="ANT10" s="1"/>
      <c r="ANU10" s="1"/>
      <c r="ANV10" s="1"/>
      <c r="ANW10" s="1"/>
      <c r="ANX10" s="1"/>
      <c r="ANY10" s="1"/>
      <c r="ANZ10" s="1"/>
      <c r="AOA10" s="1"/>
      <c r="AOB10" s="1"/>
      <c r="AOC10" s="1"/>
      <c r="AOD10" s="1"/>
      <c r="AOE10" s="1"/>
      <c r="AOF10" s="1"/>
      <c r="AOG10" s="1"/>
      <c r="AOH10" s="1"/>
      <c r="AOI10" s="1"/>
      <c r="AOJ10" s="1"/>
      <c r="AOK10" s="1"/>
      <c r="AOL10" s="1"/>
      <c r="AOM10" s="1"/>
      <c r="AON10" s="1"/>
      <c r="AOO10" s="1"/>
      <c r="AOP10" s="1"/>
      <c r="AOQ10" s="1"/>
      <c r="AOR10" s="1"/>
      <c r="AOS10" s="1"/>
      <c r="AOT10" s="1"/>
      <c r="AOU10" s="1"/>
      <c r="AOV10" s="1"/>
      <c r="AOW10" s="1"/>
      <c r="AOX10" s="1"/>
      <c r="AOY10" s="1"/>
      <c r="AOZ10" s="1"/>
      <c r="APA10" s="1"/>
      <c r="APB10" s="1"/>
      <c r="APC10" s="1"/>
      <c r="APD10" s="1"/>
      <c r="APE10" s="1"/>
      <c r="APF10" s="1"/>
      <c r="APG10" s="1"/>
      <c r="APH10" s="1"/>
      <c r="API10" s="1"/>
      <c r="APJ10" s="1"/>
      <c r="APK10" s="1"/>
      <c r="APL10" s="1"/>
      <c r="APM10" s="1"/>
      <c r="APN10" s="1"/>
      <c r="APO10" s="1"/>
      <c r="APP10" s="1"/>
      <c r="APQ10" s="1"/>
      <c r="APR10" s="1"/>
      <c r="APS10" s="1"/>
      <c r="APT10" s="1"/>
      <c r="APU10" s="1"/>
      <c r="APV10" s="1"/>
      <c r="APW10" s="1"/>
      <c r="APX10" s="1"/>
      <c r="APY10" s="1"/>
      <c r="APZ10" s="1"/>
      <c r="AQA10" s="1"/>
      <c r="AQB10" s="1"/>
      <c r="AQC10" s="1"/>
      <c r="AQD10" s="1"/>
      <c r="AQE10" s="1"/>
      <c r="AQF10" s="1"/>
      <c r="AQG10" s="1"/>
      <c r="AQH10" s="1"/>
      <c r="AQI10" s="1"/>
      <c r="AQJ10" s="1"/>
      <c r="AQK10" s="1"/>
      <c r="AQL10" s="1"/>
      <c r="AQM10" s="1"/>
      <c r="AQN10" s="1"/>
      <c r="AQO10" s="1"/>
      <c r="AQP10" s="1"/>
      <c r="AQQ10" s="1"/>
      <c r="AQR10" s="1"/>
      <c r="AQS10" s="1"/>
      <c r="AQT10" s="1"/>
      <c r="AQU10" s="1"/>
      <c r="AQV10" s="1"/>
      <c r="AQW10" s="1"/>
      <c r="AQX10" s="1"/>
      <c r="AQY10" s="1"/>
      <c r="AQZ10" s="1"/>
      <c r="ARA10" s="1"/>
      <c r="ARB10" s="1"/>
      <c r="ARC10" s="1"/>
      <c r="ARD10" s="1"/>
      <c r="ARE10" s="1"/>
      <c r="ARF10" s="1"/>
      <c r="ARG10" s="1"/>
      <c r="ARH10" s="1"/>
      <c r="ARI10" s="1"/>
      <c r="ARJ10" s="1"/>
      <c r="ARK10" s="1"/>
      <c r="ARL10" s="1"/>
      <c r="ARM10" s="1"/>
      <c r="ARN10" s="1"/>
      <c r="ARO10" s="1"/>
      <c r="ARP10" s="1"/>
      <c r="ARQ10" s="1"/>
      <c r="ARR10" s="1"/>
      <c r="ARS10" s="1"/>
      <c r="ART10" s="1"/>
      <c r="ARU10" s="1"/>
      <c r="ARV10" s="1"/>
      <c r="ARW10" s="1"/>
      <c r="ARX10" s="1"/>
      <c r="ARY10" s="1"/>
      <c r="ARZ10" s="1"/>
      <c r="ASA10" s="1"/>
      <c r="ASB10" s="1"/>
      <c r="ASC10" s="1"/>
      <c r="ASD10" s="1"/>
      <c r="ASE10" s="1"/>
      <c r="ASF10" s="1"/>
      <c r="ASG10" s="1"/>
      <c r="ASH10" s="1"/>
      <c r="ASI10" s="1"/>
      <c r="ASJ10" s="1"/>
      <c r="ASK10" s="1"/>
      <c r="ASL10" s="1"/>
      <c r="ASM10" s="1"/>
      <c r="ASN10" s="1"/>
      <c r="ASO10" s="1"/>
      <c r="ASP10" s="1"/>
      <c r="ASQ10" s="1"/>
      <c r="ASR10" s="1"/>
      <c r="ASS10" s="1"/>
      <c r="AST10" s="1"/>
      <c r="ASU10" s="1"/>
      <c r="ASV10" s="1"/>
      <c r="ASW10" s="1"/>
      <c r="ASX10" s="1"/>
      <c r="ASY10" s="1"/>
      <c r="ASZ10" s="1"/>
      <c r="ATA10" s="1"/>
      <c r="ATB10" s="1"/>
      <c r="ATC10" s="1"/>
      <c r="ATD10" s="1"/>
      <c r="ATE10" s="1"/>
      <c r="ATF10" s="1"/>
      <c r="ATG10" s="1"/>
      <c r="ATH10" s="1"/>
      <c r="ATI10" s="1"/>
      <c r="ATJ10" s="1"/>
      <c r="ATK10" s="1"/>
      <c r="ATL10" s="1"/>
      <c r="ATM10" s="1"/>
      <c r="ATN10" s="1"/>
      <c r="ATO10" s="1"/>
      <c r="ATP10" s="1"/>
      <c r="ATQ10" s="1"/>
      <c r="ATR10" s="1"/>
      <c r="ATS10" s="1"/>
      <c r="ATT10" s="1"/>
      <c r="ATU10" s="1"/>
      <c r="ATV10" s="1"/>
      <c r="ATW10" s="1"/>
      <c r="ATX10" s="1"/>
      <c r="ATY10" s="1"/>
      <c r="ATZ10" s="1"/>
      <c r="AUA10" s="1"/>
      <c r="AUB10" s="1"/>
      <c r="AUC10" s="1"/>
      <c r="AUD10" s="1"/>
      <c r="AUE10" s="1"/>
      <c r="AUF10" s="1"/>
      <c r="AUG10" s="1"/>
      <c r="AUH10" s="1"/>
      <c r="AUI10" s="1"/>
      <c r="AUJ10" s="1"/>
      <c r="AUK10" s="1"/>
      <c r="AUL10" s="1"/>
      <c r="AUM10" s="1"/>
      <c r="AUN10" s="1"/>
      <c r="AUO10" s="1"/>
      <c r="AUP10" s="1"/>
      <c r="AUQ10" s="1"/>
      <c r="AUR10" s="1"/>
      <c r="AUS10" s="1"/>
      <c r="AUT10" s="1"/>
      <c r="AUU10" s="1"/>
      <c r="AUV10" s="1"/>
      <c r="AUW10" s="1"/>
      <c r="AUX10" s="1"/>
      <c r="AUY10" s="1"/>
      <c r="AUZ10" s="1"/>
      <c r="AVA10" s="1"/>
      <c r="AVB10" s="1"/>
      <c r="AVC10" s="1"/>
      <c r="AVD10" s="1"/>
      <c r="AVE10" s="1"/>
      <c r="AVF10" s="1"/>
      <c r="AVG10" s="1"/>
      <c r="AVH10" s="1"/>
      <c r="AVI10" s="1"/>
      <c r="AVJ10" s="1"/>
      <c r="AVK10" s="1"/>
      <c r="AVL10" s="1"/>
      <c r="AVM10" s="1"/>
      <c r="AVN10" s="1"/>
      <c r="AVO10" s="1"/>
      <c r="AVP10" s="1"/>
      <c r="AVQ10" s="1"/>
      <c r="AVR10" s="1"/>
      <c r="AVS10" s="1"/>
      <c r="AVT10" s="1"/>
      <c r="AVU10" s="1"/>
      <c r="AVV10" s="1"/>
      <c r="AVW10" s="1"/>
      <c r="AVX10" s="1"/>
      <c r="AVY10" s="1"/>
      <c r="AVZ10" s="1"/>
      <c r="AWA10" s="1"/>
      <c r="AWB10" s="1"/>
      <c r="AWC10" s="1"/>
      <c r="AWD10" s="1"/>
      <c r="AWE10" s="1"/>
      <c r="AWF10" s="1"/>
      <c r="AWG10" s="1"/>
      <c r="AWH10" s="1"/>
      <c r="AWI10" s="1"/>
      <c r="AWJ10" s="1"/>
      <c r="AWK10" s="1"/>
      <c r="AWL10" s="1"/>
      <c r="AWM10" s="1"/>
      <c r="AWN10" s="1"/>
      <c r="AWO10" s="1"/>
      <c r="AWP10" s="1"/>
      <c r="AWQ10" s="1"/>
      <c r="AWR10" s="1"/>
      <c r="AWS10" s="1"/>
      <c r="AWT10" s="1"/>
      <c r="AWU10" s="1"/>
      <c r="AWV10" s="1"/>
      <c r="AWW10" s="1"/>
      <c r="AWX10" s="1"/>
      <c r="AWY10" s="1"/>
      <c r="AWZ10" s="1"/>
      <c r="AXA10" s="1"/>
      <c r="AXB10" s="1"/>
      <c r="AXC10" s="1"/>
      <c r="AXD10" s="1"/>
      <c r="AXE10" s="1"/>
      <c r="AXF10" s="1"/>
      <c r="AXG10" s="1"/>
      <c r="AXH10" s="1"/>
      <c r="AXI10" s="1"/>
      <c r="AXJ10" s="1"/>
      <c r="AXK10" s="1"/>
      <c r="AXL10" s="1"/>
      <c r="AXM10" s="1"/>
      <c r="AXN10" s="1"/>
      <c r="AXO10" s="1"/>
      <c r="AXP10" s="1"/>
      <c r="AXQ10" s="1"/>
      <c r="AXR10" s="1"/>
      <c r="AXS10" s="1"/>
      <c r="AXT10" s="1"/>
      <c r="AXU10" s="1"/>
      <c r="AXV10" s="1"/>
      <c r="AXW10" s="1"/>
      <c r="AXX10" s="1"/>
      <c r="AXY10" s="1"/>
      <c r="AXZ10" s="1"/>
      <c r="AYA10" s="1"/>
      <c r="AYB10" s="1"/>
      <c r="AYC10" s="1"/>
      <c r="AYD10" s="1"/>
      <c r="AYE10" s="1"/>
      <c r="AYF10" s="1"/>
      <c r="AYG10" s="1"/>
      <c r="AYH10" s="1"/>
      <c r="AYI10" s="1"/>
      <c r="AYJ10" s="1"/>
      <c r="AYK10" s="1"/>
      <c r="AYL10" s="1"/>
      <c r="AYM10" s="1"/>
      <c r="AYN10" s="1"/>
      <c r="AYO10" s="1"/>
      <c r="AYP10" s="1"/>
      <c r="AYQ10" s="1"/>
      <c r="AYR10" s="1"/>
      <c r="AYS10" s="1"/>
      <c r="AYT10" s="1"/>
      <c r="AYU10" s="1"/>
      <c r="AYV10" s="1"/>
      <c r="AYW10" s="1"/>
      <c r="AYX10" s="1"/>
      <c r="AYY10" s="1"/>
      <c r="AYZ10" s="1"/>
      <c r="AZA10" s="1"/>
      <c r="AZB10" s="1"/>
      <c r="AZC10" s="1"/>
      <c r="AZD10" s="1"/>
      <c r="AZE10" s="1"/>
      <c r="AZF10" s="1"/>
      <c r="AZG10" s="1"/>
      <c r="AZH10" s="1"/>
      <c r="AZI10" s="1"/>
      <c r="AZJ10" s="1"/>
      <c r="AZK10" s="1"/>
      <c r="AZL10" s="1"/>
      <c r="AZM10" s="1"/>
      <c r="AZN10" s="1"/>
      <c r="AZO10" s="1"/>
      <c r="AZP10" s="1"/>
      <c r="AZQ10" s="1"/>
      <c r="AZR10" s="1"/>
      <c r="AZS10" s="1"/>
      <c r="AZT10" s="1"/>
      <c r="AZU10" s="1"/>
      <c r="AZV10" s="1"/>
      <c r="AZW10" s="1"/>
      <c r="AZX10" s="1"/>
      <c r="AZY10" s="1"/>
      <c r="AZZ10" s="1"/>
      <c r="BAA10" s="1"/>
      <c r="BAB10" s="1"/>
      <c r="BAC10" s="1"/>
      <c r="BAD10" s="1"/>
      <c r="BAE10" s="1"/>
      <c r="BAF10" s="1"/>
      <c r="BAG10" s="1"/>
      <c r="BAH10" s="1"/>
      <c r="BAI10" s="1"/>
      <c r="BAJ10" s="1"/>
      <c r="BAK10" s="1"/>
      <c r="BAL10" s="1"/>
      <c r="BAM10" s="1"/>
      <c r="BAN10" s="1"/>
      <c r="BAO10" s="1"/>
      <c r="BAP10" s="1"/>
      <c r="BAQ10" s="1"/>
      <c r="BAR10" s="1"/>
      <c r="BAS10" s="1"/>
      <c r="BAT10" s="1"/>
      <c r="BAU10" s="1"/>
      <c r="BAV10" s="1"/>
      <c r="BAW10" s="1"/>
      <c r="BAX10" s="1"/>
      <c r="BAY10" s="1"/>
      <c r="BAZ10" s="1"/>
      <c r="BBA10" s="1"/>
      <c r="BBB10" s="1"/>
      <c r="BBC10" s="1"/>
      <c r="BBD10" s="1"/>
      <c r="BBE10" s="1"/>
      <c r="BBF10" s="1"/>
      <c r="BBG10" s="1"/>
      <c r="BBH10" s="1"/>
      <c r="BBI10" s="1"/>
      <c r="BBJ10" s="1"/>
      <c r="BBK10" s="1"/>
      <c r="BBL10" s="1"/>
      <c r="BBM10" s="1"/>
      <c r="BBN10" s="1"/>
      <c r="BBO10" s="1"/>
      <c r="BBP10" s="1"/>
      <c r="BBQ10" s="1"/>
      <c r="BBR10" s="1"/>
      <c r="BBS10" s="1"/>
      <c r="BBT10" s="1"/>
      <c r="BBU10" s="1"/>
      <c r="BBV10" s="1"/>
      <c r="BBW10" s="1"/>
      <c r="BBX10" s="1"/>
      <c r="BBY10" s="1"/>
      <c r="BBZ10" s="1"/>
      <c r="BCA10" s="1"/>
      <c r="BCB10" s="1"/>
      <c r="BCC10" s="1"/>
      <c r="BCD10" s="1"/>
      <c r="BCE10" s="1"/>
      <c r="BCF10" s="1"/>
      <c r="BCG10" s="1"/>
    </row>
    <row r="11" spans="1:1437" ht="25.5" x14ac:dyDescent="0.25">
      <c r="A11" s="150"/>
      <c r="B11" s="100">
        <v>9</v>
      </c>
      <c r="C11" s="6" t="s">
        <v>140</v>
      </c>
      <c r="D11" s="6" t="s">
        <v>190</v>
      </c>
      <c r="E11" s="7" t="s">
        <v>192</v>
      </c>
      <c r="F11" s="7" t="s">
        <v>193</v>
      </c>
      <c r="G11" s="7" t="s">
        <v>194</v>
      </c>
      <c r="H11" s="7" t="s">
        <v>5</v>
      </c>
      <c r="I11" s="7" t="s">
        <v>195</v>
      </c>
      <c r="J11" s="7" t="s">
        <v>196</v>
      </c>
      <c r="K11" s="7"/>
      <c r="L11" s="8">
        <v>115125.16</v>
      </c>
      <c r="M11" s="1" t="s">
        <v>318</v>
      </c>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c r="AML11" s="1"/>
      <c r="AMM11" s="1"/>
      <c r="AMN11" s="1"/>
      <c r="AMO11" s="1"/>
      <c r="AMP11" s="1"/>
      <c r="AMQ11" s="1"/>
      <c r="AMR11" s="1"/>
      <c r="AMS11" s="1"/>
      <c r="AMT11" s="1"/>
      <c r="AMU11" s="1"/>
      <c r="AMV11" s="1"/>
      <c r="AMW11" s="1"/>
      <c r="AMX11" s="1"/>
      <c r="AMY11" s="1"/>
      <c r="AMZ11" s="1"/>
      <c r="ANA11" s="1"/>
      <c r="ANB11" s="1"/>
      <c r="ANC11" s="1"/>
      <c r="AND11" s="1"/>
      <c r="ANE11" s="1"/>
      <c r="ANF11" s="1"/>
      <c r="ANG11" s="1"/>
      <c r="ANH11" s="1"/>
      <c r="ANI11" s="1"/>
      <c r="ANJ11" s="1"/>
      <c r="ANK11" s="1"/>
      <c r="ANL11" s="1"/>
      <c r="ANM11" s="1"/>
      <c r="ANN11" s="1"/>
      <c r="ANO11" s="1"/>
      <c r="ANP11" s="1"/>
      <c r="ANQ11" s="1"/>
      <c r="ANR11" s="1"/>
      <c r="ANS11" s="1"/>
      <c r="ANT11" s="1"/>
      <c r="ANU11" s="1"/>
      <c r="ANV11" s="1"/>
      <c r="ANW11" s="1"/>
      <c r="ANX11" s="1"/>
      <c r="ANY11" s="1"/>
      <c r="ANZ11" s="1"/>
      <c r="AOA11" s="1"/>
      <c r="AOB11" s="1"/>
      <c r="AOC11" s="1"/>
      <c r="AOD11" s="1"/>
      <c r="AOE11" s="1"/>
      <c r="AOF11" s="1"/>
      <c r="AOG11" s="1"/>
      <c r="AOH11" s="1"/>
      <c r="AOI11" s="1"/>
      <c r="AOJ11" s="1"/>
      <c r="AOK11" s="1"/>
      <c r="AOL11" s="1"/>
      <c r="AOM11" s="1"/>
      <c r="AON11" s="1"/>
      <c r="AOO11" s="1"/>
      <c r="AOP11" s="1"/>
      <c r="AOQ11" s="1"/>
      <c r="AOR11" s="1"/>
      <c r="AOS11" s="1"/>
      <c r="AOT11" s="1"/>
      <c r="AOU11" s="1"/>
      <c r="AOV11" s="1"/>
      <c r="AOW11" s="1"/>
      <c r="AOX11" s="1"/>
      <c r="AOY11" s="1"/>
      <c r="AOZ11" s="1"/>
      <c r="APA11" s="1"/>
      <c r="APB11" s="1"/>
      <c r="APC11" s="1"/>
      <c r="APD11" s="1"/>
      <c r="APE11" s="1"/>
      <c r="APF11" s="1"/>
      <c r="APG11" s="1"/>
      <c r="APH11" s="1"/>
      <c r="API11" s="1"/>
      <c r="APJ11" s="1"/>
      <c r="APK11" s="1"/>
      <c r="APL11" s="1"/>
      <c r="APM11" s="1"/>
      <c r="APN11" s="1"/>
      <c r="APO11" s="1"/>
      <c r="APP11" s="1"/>
      <c r="APQ11" s="1"/>
      <c r="APR11" s="1"/>
      <c r="APS11" s="1"/>
      <c r="APT11" s="1"/>
      <c r="APU11" s="1"/>
      <c r="APV11" s="1"/>
      <c r="APW11" s="1"/>
      <c r="APX11" s="1"/>
      <c r="APY11" s="1"/>
      <c r="APZ11" s="1"/>
      <c r="AQA11" s="1"/>
      <c r="AQB11" s="1"/>
      <c r="AQC11" s="1"/>
      <c r="AQD11" s="1"/>
      <c r="AQE11" s="1"/>
      <c r="AQF11" s="1"/>
      <c r="AQG11" s="1"/>
      <c r="AQH11" s="1"/>
      <c r="AQI11" s="1"/>
      <c r="AQJ11" s="1"/>
      <c r="AQK11" s="1"/>
      <c r="AQL11" s="1"/>
      <c r="AQM11" s="1"/>
      <c r="AQN11" s="1"/>
      <c r="AQO11" s="1"/>
      <c r="AQP11" s="1"/>
      <c r="AQQ11" s="1"/>
      <c r="AQR11" s="1"/>
      <c r="AQS11" s="1"/>
      <c r="AQT11" s="1"/>
      <c r="AQU11" s="1"/>
      <c r="AQV11" s="1"/>
      <c r="AQW11" s="1"/>
      <c r="AQX11" s="1"/>
      <c r="AQY11" s="1"/>
      <c r="AQZ11" s="1"/>
      <c r="ARA11" s="1"/>
      <c r="ARB11" s="1"/>
      <c r="ARC11" s="1"/>
      <c r="ARD11" s="1"/>
      <c r="ARE11" s="1"/>
      <c r="ARF11" s="1"/>
      <c r="ARG11" s="1"/>
      <c r="ARH11" s="1"/>
      <c r="ARI11" s="1"/>
      <c r="ARJ11" s="1"/>
      <c r="ARK11" s="1"/>
      <c r="ARL11" s="1"/>
      <c r="ARM11" s="1"/>
      <c r="ARN11" s="1"/>
      <c r="ARO11" s="1"/>
      <c r="ARP11" s="1"/>
      <c r="ARQ11" s="1"/>
      <c r="ARR11" s="1"/>
      <c r="ARS11" s="1"/>
      <c r="ART11" s="1"/>
      <c r="ARU11" s="1"/>
      <c r="ARV11" s="1"/>
      <c r="ARW11" s="1"/>
      <c r="ARX11" s="1"/>
      <c r="ARY11" s="1"/>
      <c r="ARZ11" s="1"/>
      <c r="ASA11" s="1"/>
      <c r="ASB11" s="1"/>
      <c r="ASC11" s="1"/>
      <c r="ASD11" s="1"/>
      <c r="ASE11" s="1"/>
      <c r="ASF11" s="1"/>
      <c r="ASG11" s="1"/>
      <c r="ASH11" s="1"/>
      <c r="ASI11" s="1"/>
      <c r="ASJ11" s="1"/>
      <c r="ASK11" s="1"/>
      <c r="ASL11" s="1"/>
      <c r="ASM11" s="1"/>
      <c r="ASN11" s="1"/>
      <c r="ASO11" s="1"/>
      <c r="ASP11" s="1"/>
      <c r="ASQ11" s="1"/>
      <c r="ASR11" s="1"/>
      <c r="ASS11" s="1"/>
      <c r="AST11" s="1"/>
      <c r="ASU11" s="1"/>
      <c r="ASV11" s="1"/>
      <c r="ASW11" s="1"/>
      <c r="ASX11" s="1"/>
      <c r="ASY11" s="1"/>
      <c r="ASZ11" s="1"/>
      <c r="ATA11" s="1"/>
      <c r="ATB11" s="1"/>
      <c r="ATC11" s="1"/>
      <c r="ATD11" s="1"/>
      <c r="ATE11" s="1"/>
      <c r="ATF11" s="1"/>
      <c r="ATG11" s="1"/>
      <c r="ATH11" s="1"/>
      <c r="ATI11" s="1"/>
      <c r="ATJ11" s="1"/>
      <c r="ATK11" s="1"/>
      <c r="ATL11" s="1"/>
      <c r="ATM11" s="1"/>
      <c r="ATN11" s="1"/>
      <c r="ATO11" s="1"/>
      <c r="ATP11" s="1"/>
      <c r="ATQ11" s="1"/>
      <c r="ATR11" s="1"/>
      <c r="ATS11" s="1"/>
      <c r="ATT11" s="1"/>
      <c r="ATU11" s="1"/>
      <c r="ATV11" s="1"/>
      <c r="ATW11" s="1"/>
      <c r="ATX11" s="1"/>
      <c r="ATY11" s="1"/>
      <c r="ATZ11" s="1"/>
      <c r="AUA11" s="1"/>
      <c r="AUB11" s="1"/>
      <c r="AUC11" s="1"/>
      <c r="AUD11" s="1"/>
      <c r="AUE11" s="1"/>
      <c r="AUF11" s="1"/>
      <c r="AUG11" s="1"/>
      <c r="AUH11" s="1"/>
      <c r="AUI11" s="1"/>
      <c r="AUJ11" s="1"/>
      <c r="AUK11" s="1"/>
      <c r="AUL11" s="1"/>
      <c r="AUM11" s="1"/>
      <c r="AUN11" s="1"/>
      <c r="AUO11" s="1"/>
      <c r="AUP11" s="1"/>
      <c r="AUQ11" s="1"/>
      <c r="AUR11" s="1"/>
      <c r="AUS11" s="1"/>
      <c r="AUT11" s="1"/>
      <c r="AUU11" s="1"/>
      <c r="AUV11" s="1"/>
      <c r="AUW11" s="1"/>
      <c r="AUX11" s="1"/>
      <c r="AUY11" s="1"/>
      <c r="AUZ11" s="1"/>
      <c r="AVA11" s="1"/>
      <c r="AVB11" s="1"/>
      <c r="AVC11" s="1"/>
      <c r="AVD11" s="1"/>
      <c r="AVE11" s="1"/>
      <c r="AVF11" s="1"/>
      <c r="AVG11" s="1"/>
      <c r="AVH11" s="1"/>
      <c r="AVI11" s="1"/>
      <c r="AVJ11" s="1"/>
      <c r="AVK11" s="1"/>
      <c r="AVL11" s="1"/>
      <c r="AVM11" s="1"/>
      <c r="AVN11" s="1"/>
      <c r="AVO11" s="1"/>
      <c r="AVP11" s="1"/>
      <c r="AVQ11" s="1"/>
      <c r="AVR11" s="1"/>
      <c r="AVS11" s="1"/>
      <c r="AVT11" s="1"/>
      <c r="AVU11" s="1"/>
      <c r="AVV11" s="1"/>
      <c r="AVW11" s="1"/>
      <c r="AVX11" s="1"/>
      <c r="AVY11" s="1"/>
      <c r="AVZ11" s="1"/>
      <c r="AWA11" s="1"/>
      <c r="AWB11" s="1"/>
      <c r="AWC11" s="1"/>
      <c r="AWD11" s="1"/>
      <c r="AWE11" s="1"/>
      <c r="AWF11" s="1"/>
      <c r="AWG11" s="1"/>
      <c r="AWH11" s="1"/>
      <c r="AWI11" s="1"/>
      <c r="AWJ11" s="1"/>
      <c r="AWK11" s="1"/>
      <c r="AWL11" s="1"/>
      <c r="AWM11" s="1"/>
      <c r="AWN11" s="1"/>
      <c r="AWO11" s="1"/>
      <c r="AWP11" s="1"/>
      <c r="AWQ11" s="1"/>
      <c r="AWR11" s="1"/>
      <c r="AWS11" s="1"/>
      <c r="AWT11" s="1"/>
      <c r="AWU11" s="1"/>
      <c r="AWV11" s="1"/>
      <c r="AWW11" s="1"/>
      <c r="AWX11" s="1"/>
      <c r="AWY11" s="1"/>
      <c r="AWZ11" s="1"/>
      <c r="AXA11" s="1"/>
      <c r="AXB11" s="1"/>
      <c r="AXC11" s="1"/>
      <c r="AXD11" s="1"/>
      <c r="AXE11" s="1"/>
      <c r="AXF11" s="1"/>
      <c r="AXG11" s="1"/>
      <c r="AXH11" s="1"/>
      <c r="AXI11" s="1"/>
      <c r="AXJ11" s="1"/>
      <c r="AXK11" s="1"/>
      <c r="AXL11" s="1"/>
      <c r="AXM11" s="1"/>
      <c r="AXN11" s="1"/>
      <c r="AXO11" s="1"/>
      <c r="AXP11" s="1"/>
      <c r="AXQ11" s="1"/>
      <c r="AXR11" s="1"/>
      <c r="AXS11" s="1"/>
      <c r="AXT11" s="1"/>
      <c r="AXU11" s="1"/>
      <c r="AXV11" s="1"/>
      <c r="AXW11" s="1"/>
      <c r="AXX11" s="1"/>
      <c r="AXY11" s="1"/>
      <c r="AXZ11" s="1"/>
      <c r="AYA11" s="1"/>
      <c r="AYB11" s="1"/>
      <c r="AYC11" s="1"/>
      <c r="AYD11" s="1"/>
      <c r="AYE11" s="1"/>
      <c r="AYF11" s="1"/>
      <c r="AYG11" s="1"/>
      <c r="AYH11" s="1"/>
      <c r="AYI11" s="1"/>
      <c r="AYJ11" s="1"/>
      <c r="AYK11" s="1"/>
      <c r="AYL11" s="1"/>
      <c r="AYM11" s="1"/>
      <c r="AYN11" s="1"/>
      <c r="AYO11" s="1"/>
      <c r="AYP11" s="1"/>
      <c r="AYQ11" s="1"/>
      <c r="AYR11" s="1"/>
      <c r="AYS11" s="1"/>
      <c r="AYT11" s="1"/>
      <c r="AYU11" s="1"/>
      <c r="AYV11" s="1"/>
      <c r="AYW11" s="1"/>
      <c r="AYX11" s="1"/>
      <c r="AYY11" s="1"/>
      <c r="AYZ11" s="1"/>
      <c r="AZA11" s="1"/>
      <c r="AZB11" s="1"/>
      <c r="AZC11" s="1"/>
      <c r="AZD11" s="1"/>
      <c r="AZE11" s="1"/>
      <c r="AZF11" s="1"/>
      <c r="AZG11" s="1"/>
      <c r="AZH11" s="1"/>
      <c r="AZI11" s="1"/>
      <c r="AZJ11" s="1"/>
      <c r="AZK11" s="1"/>
      <c r="AZL11" s="1"/>
      <c r="AZM11" s="1"/>
      <c r="AZN11" s="1"/>
      <c r="AZO11" s="1"/>
      <c r="AZP11" s="1"/>
      <c r="AZQ11" s="1"/>
      <c r="AZR11" s="1"/>
      <c r="AZS11" s="1"/>
      <c r="AZT11" s="1"/>
      <c r="AZU11" s="1"/>
      <c r="AZV11" s="1"/>
      <c r="AZW11" s="1"/>
      <c r="AZX11" s="1"/>
      <c r="AZY11" s="1"/>
      <c r="AZZ11" s="1"/>
      <c r="BAA11" s="1"/>
      <c r="BAB11" s="1"/>
      <c r="BAC11" s="1"/>
      <c r="BAD11" s="1"/>
      <c r="BAE11" s="1"/>
      <c r="BAF11" s="1"/>
      <c r="BAG11" s="1"/>
      <c r="BAH11" s="1"/>
      <c r="BAI11" s="1"/>
      <c r="BAJ11" s="1"/>
      <c r="BAK11" s="1"/>
      <c r="BAL11" s="1"/>
      <c r="BAM11" s="1"/>
      <c r="BAN11" s="1"/>
      <c r="BAO11" s="1"/>
      <c r="BAP11" s="1"/>
      <c r="BAQ11" s="1"/>
      <c r="BAR11" s="1"/>
      <c r="BAS11" s="1"/>
      <c r="BAT11" s="1"/>
      <c r="BAU11" s="1"/>
      <c r="BAV11" s="1"/>
      <c r="BAW11" s="1"/>
      <c r="BAX11" s="1"/>
      <c r="BAY11" s="1"/>
      <c r="BAZ11" s="1"/>
      <c r="BBA11" s="1"/>
      <c r="BBB11" s="1"/>
      <c r="BBC11" s="1"/>
      <c r="BBD11" s="1"/>
      <c r="BBE11" s="1"/>
      <c r="BBF11" s="1"/>
      <c r="BBG11" s="1"/>
      <c r="BBH11" s="1"/>
      <c r="BBI11" s="1"/>
      <c r="BBJ11" s="1"/>
      <c r="BBK11" s="1"/>
      <c r="BBL11" s="1"/>
      <c r="BBM11" s="1"/>
      <c r="BBN11" s="1"/>
      <c r="BBO11" s="1"/>
      <c r="BBP11" s="1"/>
      <c r="BBQ11" s="1"/>
      <c r="BBR11" s="1"/>
      <c r="BBS11" s="1"/>
      <c r="BBT11" s="1"/>
      <c r="BBU11" s="1"/>
      <c r="BBV11" s="1"/>
      <c r="BBW11" s="1"/>
      <c r="BBX11" s="1"/>
      <c r="BBY11" s="1"/>
      <c r="BBZ11" s="1"/>
      <c r="BCA11" s="1"/>
      <c r="BCB11" s="1"/>
      <c r="BCC11" s="1"/>
      <c r="BCD11" s="1"/>
      <c r="BCE11" s="1"/>
      <c r="BCF11" s="1"/>
      <c r="BCG11" s="1"/>
    </row>
    <row r="12" spans="1:1437" ht="25.5" x14ac:dyDescent="0.25">
      <c r="A12" s="150"/>
      <c r="B12" s="100">
        <v>10</v>
      </c>
      <c r="C12" s="3" t="s">
        <v>140</v>
      </c>
      <c r="D12" s="3" t="s">
        <v>201</v>
      </c>
      <c r="E12" s="4" t="s">
        <v>202</v>
      </c>
      <c r="F12" s="4" t="s">
        <v>203</v>
      </c>
      <c r="G12" s="4" t="s">
        <v>204</v>
      </c>
      <c r="H12" s="4" t="s">
        <v>5</v>
      </c>
      <c r="I12" s="4" t="s">
        <v>205</v>
      </c>
      <c r="J12" s="4" t="s">
        <v>156</v>
      </c>
      <c r="K12" s="4" t="s">
        <v>312</v>
      </c>
      <c r="L12" s="5">
        <v>39808.28</v>
      </c>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c r="AML12" s="1"/>
      <c r="AMM12" s="1"/>
      <c r="AMN12" s="1"/>
      <c r="AMO12" s="1"/>
      <c r="AMP12" s="1"/>
      <c r="AMQ12" s="1"/>
      <c r="AMR12" s="1"/>
      <c r="AMS12" s="1"/>
      <c r="AMT12" s="1"/>
      <c r="AMU12" s="1"/>
      <c r="AMV12" s="1"/>
      <c r="AMW12" s="1"/>
      <c r="AMX12" s="1"/>
      <c r="AMY12" s="1"/>
      <c r="AMZ12" s="1"/>
      <c r="ANA12" s="1"/>
      <c r="ANB12" s="1"/>
      <c r="ANC12" s="1"/>
      <c r="AND12" s="1"/>
      <c r="ANE12" s="1"/>
      <c r="ANF12" s="1"/>
      <c r="ANG12" s="1"/>
      <c r="ANH12" s="1"/>
      <c r="ANI12" s="1"/>
      <c r="ANJ12" s="1"/>
      <c r="ANK12" s="1"/>
      <c r="ANL12" s="1"/>
      <c r="ANM12" s="1"/>
      <c r="ANN12" s="1"/>
      <c r="ANO12" s="1"/>
      <c r="ANP12" s="1"/>
      <c r="ANQ12" s="1"/>
      <c r="ANR12" s="1"/>
      <c r="ANS12" s="1"/>
      <c r="ANT12" s="1"/>
      <c r="ANU12" s="1"/>
      <c r="ANV12" s="1"/>
      <c r="ANW12" s="1"/>
      <c r="ANX12" s="1"/>
      <c r="ANY12" s="1"/>
      <c r="ANZ12" s="1"/>
      <c r="AOA12" s="1"/>
      <c r="AOB12" s="1"/>
      <c r="AOC12" s="1"/>
      <c r="AOD12" s="1"/>
      <c r="AOE12" s="1"/>
      <c r="AOF12" s="1"/>
      <c r="AOG12" s="1"/>
      <c r="AOH12" s="1"/>
      <c r="AOI12" s="1"/>
      <c r="AOJ12" s="1"/>
      <c r="AOK12" s="1"/>
      <c r="AOL12" s="1"/>
      <c r="AOM12" s="1"/>
      <c r="AON12" s="1"/>
      <c r="AOO12" s="1"/>
      <c r="AOP12" s="1"/>
      <c r="AOQ12" s="1"/>
      <c r="AOR12" s="1"/>
      <c r="AOS12" s="1"/>
      <c r="AOT12" s="1"/>
      <c r="AOU12" s="1"/>
      <c r="AOV12" s="1"/>
      <c r="AOW12" s="1"/>
      <c r="AOX12" s="1"/>
      <c r="AOY12" s="1"/>
      <c r="AOZ12" s="1"/>
      <c r="APA12" s="1"/>
      <c r="APB12" s="1"/>
      <c r="APC12" s="1"/>
      <c r="APD12" s="1"/>
      <c r="APE12" s="1"/>
      <c r="APF12" s="1"/>
      <c r="APG12" s="1"/>
      <c r="APH12" s="1"/>
      <c r="API12" s="1"/>
      <c r="APJ12" s="1"/>
      <c r="APK12" s="1"/>
      <c r="APL12" s="1"/>
      <c r="APM12" s="1"/>
      <c r="APN12" s="1"/>
      <c r="APO12" s="1"/>
      <c r="APP12" s="1"/>
      <c r="APQ12" s="1"/>
      <c r="APR12" s="1"/>
      <c r="APS12" s="1"/>
      <c r="APT12" s="1"/>
      <c r="APU12" s="1"/>
      <c r="APV12" s="1"/>
      <c r="APW12" s="1"/>
      <c r="APX12" s="1"/>
      <c r="APY12" s="1"/>
      <c r="APZ12" s="1"/>
      <c r="AQA12" s="1"/>
      <c r="AQB12" s="1"/>
      <c r="AQC12" s="1"/>
      <c r="AQD12" s="1"/>
      <c r="AQE12" s="1"/>
      <c r="AQF12" s="1"/>
      <c r="AQG12" s="1"/>
      <c r="AQH12" s="1"/>
      <c r="AQI12" s="1"/>
      <c r="AQJ12" s="1"/>
      <c r="AQK12" s="1"/>
      <c r="AQL12" s="1"/>
      <c r="AQM12" s="1"/>
      <c r="AQN12" s="1"/>
      <c r="AQO12" s="1"/>
      <c r="AQP12" s="1"/>
      <c r="AQQ12" s="1"/>
      <c r="AQR12" s="1"/>
      <c r="AQS12" s="1"/>
      <c r="AQT12" s="1"/>
      <c r="AQU12" s="1"/>
      <c r="AQV12" s="1"/>
      <c r="AQW12" s="1"/>
      <c r="AQX12" s="1"/>
      <c r="AQY12" s="1"/>
      <c r="AQZ12" s="1"/>
      <c r="ARA12" s="1"/>
      <c r="ARB12" s="1"/>
      <c r="ARC12" s="1"/>
      <c r="ARD12" s="1"/>
      <c r="ARE12" s="1"/>
      <c r="ARF12" s="1"/>
      <c r="ARG12" s="1"/>
      <c r="ARH12" s="1"/>
      <c r="ARI12" s="1"/>
      <c r="ARJ12" s="1"/>
      <c r="ARK12" s="1"/>
      <c r="ARL12" s="1"/>
      <c r="ARM12" s="1"/>
      <c r="ARN12" s="1"/>
      <c r="ARO12" s="1"/>
      <c r="ARP12" s="1"/>
      <c r="ARQ12" s="1"/>
      <c r="ARR12" s="1"/>
      <c r="ARS12" s="1"/>
      <c r="ART12" s="1"/>
      <c r="ARU12" s="1"/>
      <c r="ARV12" s="1"/>
      <c r="ARW12" s="1"/>
      <c r="ARX12" s="1"/>
      <c r="ARY12" s="1"/>
      <c r="ARZ12" s="1"/>
      <c r="ASA12" s="1"/>
      <c r="ASB12" s="1"/>
      <c r="ASC12" s="1"/>
      <c r="ASD12" s="1"/>
      <c r="ASE12" s="1"/>
      <c r="ASF12" s="1"/>
      <c r="ASG12" s="1"/>
      <c r="ASH12" s="1"/>
      <c r="ASI12" s="1"/>
      <c r="ASJ12" s="1"/>
      <c r="ASK12" s="1"/>
      <c r="ASL12" s="1"/>
      <c r="ASM12" s="1"/>
      <c r="ASN12" s="1"/>
      <c r="ASO12" s="1"/>
      <c r="ASP12" s="1"/>
      <c r="ASQ12" s="1"/>
      <c r="ASR12" s="1"/>
      <c r="ASS12" s="1"/>
      <c r="AST12" s="1"/>
      <c r="ASU12" s="1"/>
      <c r="ASV12" s="1"/>
      <c r="ASW12" s="1"/>
      <c r="ASX12" s="1"/>
      <c r="ASY12" s="1"/>
      <c r="ASZ12" s="1"/>
      <c r="ATA12" s="1"/>
      <c r="ATB12" s="1"/>
      <c r="ATC12" s="1"/>
      <c r="ATD12" s="1"/>
      <c r="ATE12" s="1"/>
      <c r="ATF12" s="1"/>
      <c r="ATG12" s="1"/>
      <c r="ATH12" s="1"/>
      <c r="ATI12" s="1"/>
      <c r="ATJ12" s="1"/>
      <c r="ATK12" s="1"/>
      <c r="ATL12" s="1"/>
      <c r="ATM12" s="1"/>
      <c r="ATN12" s="1"/>
      <c r="ATO12" s="1"/>
      <c r="ATP12" s="1"/>
      <c r="ATQ12" s="1"/>
      <c r="ATR12" s="1"/>
      <c r="ATS12" s="1"/>
      <c r="ATT12" s="1"/>
      <c r="ATU12" s="1"/>
      <c r="ATV12" s="1"/>
      <c r="ATW12" s="1"/>
      <c r="ATX12" s="1"/>
      <c r="ATY12" s="1"/>
      <c r="ATZ12" s="1"/>
      <c r="AUA12" s="1"/>
      <c r="AUB12" s="1"/>
      <c r="AUC12" s="1"/>
      <c r="AUD12" s="1"/>
      <c r="AUE12" s="1"/>
      <c r="AUF12" s="1"/>
      <c r="AUG12" s="1"/>
      <c r="AUH12" s="1"/>
      <c r="AUI12" s="1"/>
      <c r="AUJ12" s="1"/>
      <c r="AUK12" s="1"/>
      <c r="AUL12" s="1"/>
      <c r="AUM12" s="1"/>
      <c r="AUN12" s="1"/>
      <c r="AUO12" s="1"/>
      <c r="AUP12" s="1"/>
      <c r="AUQ12" s="1"/>
      <c r="AUR12" s="1"/>
      <c r="AUS12" s="1"/>
      <c r="AUT12" s="1"/>
      <c r="AUU12" s="1"/>
      <c r="AUV12" s="1"/>
      <c r="AUW12" s="1"/>
      <c r="AUX12" s="1"/>
      <c r="AUY12" s="1"/>
      <c r="AUZ12" s="1"/>
      <c r="AVA12" s="1"/>
      <c r="AVB12" s="1"/>
      <c r="AVC12" s="1"/>
      <c r="AVD12" s="1"/>
      <c r="AVE12" s="1"/>
      <c r="AVF12" s="1"/>
      <c r="AVG12" s="1"/>
      <c r="AVH12" s="1"/>
      <c r="AVI12" s="1"/>
      <c r="AVJ12" s="1"/>
      <c r="AVK12" s="1"/>
      <c r="AVL12" s="1"/>
      <c r="AVM12" s="1"/>
      <c r="AVN12" s="1"/>
      <c r="AVO12" s="1"/>
      <c r="AVP12" s="1"/>
      <c r="AVQ12" s="1"/>
      <c r="AVR12" s="1"/>
      <c r="AVS12" s="1"/>
      <c r="AVT12" s="1"/>
      <c r="AVU12" s="1"/>
      <c r="AVV12" s="1"/>
      <c r="AVW12" s="1"/>
      <c r="AVX12" s="1"/>
      <c r="AVY12" s="1"/>
      <c r="AVZ12" s="1"/>
      <c r="AWA12" s="1"/>
      <c r="AWB12" s="1"/>
      <c r="AWC12" s="1"/>
      <c r="AWD12" s="1"/>
      <c r="AWE12" s="1"/>
      <c r="AWF12" s="1"/>
      <c r="AWG12" s="1"/>
      <c r="AWH12" s="1"/>
      <c r="AWI12" s="1"/>
      <c r="AWJ12" s="1"/>
      <c r="AWK12" s="1"/>
      <c r="AWL12" s="1"/>
      <c r="AWM12" s="1"/>
      <c r="AWN12" s="1"/>
      <c r="AWO12" s="1"/>
      <c r="AWP12" s="1"/>
      <c r="AWQ12" s="1"/>
      <c r="AWR12" s="1"/>
      <c r="AWS12" s="1"/>
      <c r="AWT12" s="1"/>
      <c r="AWU12" s="1"/>
      <c r="AWV12" s="1"/>
      <c r="AWW12" s="1"/>
      <c r="AWX12" s="1"/>
      <c r="AWY12" s="1"/>
      <c r="AWZ12" s="1"/>
      <c r="AXA12" s="1"/>
      <c r="AXB12" s="1"/>
      <c r="AXC12" s="1"/>
      <c r="AXD12" s="1"/>
      <c r="AXE12" s="1"/>
      <c r="AXF12" s="1"/>
      <c r="AXG12" s="1"/>
      <c r="AXH12" s="1"/>
      <c r="AXI12" s="1"/>
      <c r="AXJ12" s="1"/>
      <c r="AXK12" s="1"/>
      <c r="AXL12" s="1"/>
      <c r="AXM12" s="1"/>
      <c r="AXN12" s="1"/>
      <c r="AXO12" s="1"/>
      <c r="AXP12" s="1"/>
      <c r="AXQ12" s="1"/>
      <c r="AXR12" s="1"/>
      <c r="AXS12" s="1"/>
      <c r="AXT12" s="1"/>
      <c r="AXU12" s="1"/>
      <c r="AXV12" s="1"/>
      <c r="AXW12" s="1"/>
      <c r="AXX12" s="1"/>
      <c r="AXY12" s="1"/>
      <c r="AXZ12" s="1"/>
      <c r="AYA12" s="1"/>
      <c r="AYB12" s="1"/>
      <c r="AYC12" s="1"/>
      <c r="AYD12" s="1"/>
      <c r="AYE12" s="1"/>
      <c r="AYF12" s="1"/>
      <c r="AYG12" s="1"/>
      <c r="AYH12" s="1"/>
      <c r="AYI12" s="1"/>
      <c r="AYJ12" s="1"/>
      <c r="AYK12" s="1"/>
      <c r="AYL12" s="1"/>
      <c r="AYM12" s="1"/>
      <c r="AYN12" s="1"/>
      <c r="AYO12" s="1"/>
      <c r="AYP12" s="1"/>
      <c r="AYQ12" s="1"/>
      <c r="AYR12" s="1"/>
      <c r="AYS12" s="1"/>
      <c r="AYT12" s="1"/>
      <c r="AYU12" s="1"/>
      <c r="AYV12" s="1"/>
      <c r="AYW12" s="1"/>
      <c r="AYX12" s="1"/>
      <c r="AYY12" s="1"/>
      <c r="AYZ12" s="1"/>
      <c r="AZA12" s="1"/>
      <c r="AZB12" s="1"/>
      <c r="AZC12" s="1"/>
      <c r="AZD12" s="1"/>
      <c r="AZE12" s="1"/>
      <c r="AZF12" s="1"/>
      <c r="AZG12" s="1"/>
      <c r="AZH12" s="1"/>
      <c r="AZI12" s="1"/>
      <c r="AZJ12" s="1"/>
      <c r="AZK12" s="1"/>
      <c r="AZL12" s="1"/>
      <c r="AZM12" s="1"/>
      <c r="AZN12" s="1"/>
      <c r="AZO12" s="1"/>
      <c r="AZP12" s="1"/>
      <c r="AZQ12" s="1"/>
      <c r="AZR12" s="1"/>
      <c r="AZS12" s="1"/>
      <c r="AZT12" s="1"/>
      <c r="AZU12" s="1"/>
      <c r="AZV12" s="1"/>
      <c r="AZW12" s="1"/>
      <c r="AZX12" s="1"/>
      <c r="AZY12" s="1"/>
      <c r="AZZ12" s="1"/>
      <c r="BAA12" s="1"/>
      <c r="BAB12" s="1"/>
      <c r="BAC12" s="1"/>
      <c r="BAD12" s="1"/>
      <c r="BAE12" s="1"/>
      <c r="BAF12" s="1"/>
      <c r="BAG12" s="1"/>
      <c r="BAH12" s="1"/>
      <c r="BAI12" s="1"/>
      <c r="BAJ12" s="1"/>
      <c r="BAK12" s="1"/>
      <c r="BAL12" s="1"/>
      <c r="BAM12" s="1"/>
      <c r="BAN12" s="1"/>
      <c r="BAO12" s="1"/>
      <c r="BAP12" s="1"/>
      <c r="BAQ12" s="1"/>
      <c r="BAR12" s="1"/>
      <c r="BAS12" s="1"/>
      <c r="BAT12" s="1"/>
      <c r="BAU12" s="1"/>
      <c r="BAV12" s="1"/>
      <c r="BAW12" s="1"/>
      <c r="BAX12" s="1"/>
      <c r="BAY12" s="1"/>
      <c r="BAZ12" s="1"/>
      <c r="BBA12" s="1"/>
      <c r="BBB12" s="1"/>
      <c r="BBC12" s="1"/>
      <c r="BBD12" s="1"/>
      <c r="BBE12" s="1"/>
      <c r="BBF12" s="1"/>
      <c r="BBG12" s="1"/>
      <c r="BBH12" s="1"/>
      <c r="BBI12" s="1"/>
      <c r="BBJ12" s="1"/>
      <c r="BBK12" s="1"/>
      <c r="BBL12" s="1"/>
      <c r="BBM12" s="1"/>
      <c r="BBN12" s="1"/>
      <c r="BBO12" s="1"/>
      <c r="BBP12" s="1"/>
      <c r="BBQ12" s="1"/>
      <c r="BBR12" s="1"/>
      <c r="BBS12" s="1"/>
      <c r="BBT12" s="1"/>
      <c r="BBU12" s="1"/>
      <c r="BBV12" s="1"/>
      <c r="BBW12" s="1"/>
      <c r="BBX12" s="1"/>
      <c r="BBY12" s="1"/>
      <c r="BBZ12" s="1"/>
      <c r="BCA12" s="1"/>
      <c r="BCB12" s="1"/>
      <c r="BCC12" s="1"/>
      <c r="BCD12" s="1"/>
      <c r="BCE12" s="1"/>
      <c r="BCF12" s="1"/>
      <c r="BCG12" s="1"/>
    </row>
    <row r="13" spans="1:1437" ht="38.25" x14ac:dyDescent="0.25">
      <c r="A13" s="150"/>
      <c r="B13" s="100">
        <v>11</v>
      </c>
      <c r="C13" s="3" t="s">
        <v>140</v>
      </c>
      <c r="D13" s="3" t="s">
        <v>206</v>
      </c>
      <c r="E13" s="4" t="s">
        <v>207</v>
      </c>
      <c r="F13" s="4" t="s">
        <v>208</v>
      </c>
      <c r="G13" s="4" t="s">
        <v>209</v>
      </c>
      <c r="H13" s="4" t="s">
        <v>5</v>
      </c>
      <c r="I13" s="4" t="s">
        <v>210</v>
      </c>
      <c r="J13" s="4" t="s">
        <v>196</v>
      </c>
      <c r="K13" s="4" t="s">
        <v>310</v>
      </c>
      <c r="L13" s="5">
        <v>19712.38</v>
      </c>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c r="AML13" s="1"/>
      <c r="AMM13" s="1"/>
      <c r="AMN13" s="1"/>
      <c r="AMO13" s="1"/>
      <c r="AMP13" s="1"/>
      <c r="AMQ13" s="1"/>
      <c r="AMR13" s="1"/>
      <c r="AMS13" s="1"/>
      <c r="AMT13" s="1"/>
      <c r="AMU13" s="1"/>
      <c r="AMV13" s="1"/>
      <c r="AMW13" s="1"/>
      <c r="AMX13" s="1"/>
      <c r="AMY13" s="1"/>
      <c r="AMZ13" s="1"/>
      <c r="ANA13" s="1"/>
      <c r="ANB13" s="1"/>
      <c r="ANC13" s="1"/>
      <c r="AND13" s="1"/>
      <c r="ANE13" s="1"/>
      <c r="ANF13" s="1"/>
      <c r="ANG13" s="1"/>
      <c r="ANH13" s="1"/>
      <c r="ANI13" s="1"/>
      <c r="ANJ13" s="1"/>
      <c r="ANK13" s="1"/>
      <c r="ANL13" s="1"/>
      <c r="ANM13" s="1"/>
      <c r="ANN13" s="1"/>
      <c r="ANO13" s="1"/>
      <c r="ANP13" s="1"/>
      <c r="ANQ13" s="1"/>
      <c r="ANR13" s="1"/>
      <c r="ANS13" s="1"/>
      <c r="ANT13" s="1"/>
      <c r="ANU13" s="1"/>
      <c r="ANV13" s="1"/>
      <c r="ANW13" s="1"/>
      <c r="ANX13" s="1"/>
      <c r="ANY13" s="1"/>
      <c r="ANZ13" s="1"/>
      <c r="AOA13" s="1"/>
      <c r="AOB13" s="1"/>
      <c r="AOC13" s="1"/>
      <c r="AOD13" s="1"/>
      <c r="AOE13" s="1"/>
      <c r="AOF13" s="1"/>
      <c r="AOG13" s="1"/>
      <c r="AOH13" s="1"/>
      <c r="AOI13" s="1"/>
      <c r="AOJ13" s="1"/>
      <c r="AOK13" s="1"/>
      <c r="AOL13" s="1"/>
      <c r="AOM13" s="1"/>
      <c r="AON13" s="1"/>
      <c r="AOO13" s="1"/>
      <c r="AOP13" s="1"/>
      <c r="AOQ13" s="1"/>
      <c r="AOR13" s="1"/>
      <c r="AOS13" s="1"/>
      <c r="AOT13" s="1"/>
      <c r="AOU13" s="1"/>
      <c r="AOV13" s="1"/>
      <c r="AOW13" s="1"/>
      <c r="AOX13" s="1"/>
      <c r="AOY13" s="1"/>
      <c r="AOZ13" s="1"/>
      <c r="APA13" s="1"/>
      <c r="APB13" s="1"/>
      <c r="APC13" s="1"/>
      <c r="APD13" s="1"/>
      <c r="APE13" s="1"/>
      <c r="APF13" s="1"/>
      <c r="APG13" s="1"/>
      <c r="APH13" s="1"/>
      <c r="API13" s="1"/>
      <c r="APJ13" s="1"/>
      <c r="APK13" s="1"/>
      <c r="APL13" s="1"/>
      <c r="APM13" s="1"/>
      <c r="APN13" s="1"/>
      <c r="APO13" s="1"/>
      <c r="APP13" s="1"/>
      <c r="APQ13" s="1"/>
      <c r="APR13" s="1"/>
      <c r="APS13" s="1"/>
      <c r="APT13" s="1"/>
      <c r="APU13" s="1"/>
      <c r="APV13" s="1"/>
      <c r="APW13" s="1"/>
      <c r="APX13" s="1"/>
      <c r="APY13" s="1"/>
      <c r="APZ13" s="1"/>
      <c r="AQA13" s="1"/>
      <c r="AQB13" s="1"/>
      <c r="AQC13" s="1"/>
      <c r="AQD13" s="1"/>
      <c r="AQE13" s="1"/>
      <c r="AQF13" s="1"/>
      <c r="AQG13" s="1"/>
      <c r="AQH13" s="1"/>
      <c r="AQI13" s="1"/>
      <c r="AQJ13" s="1"/>
      <c r="AQK13" s="1"/>
      <c r="AQL13" s="1"/>
      <c r="AQM13" s="1"/>
      <c r="AQN13" s="1"/>
      <c r="AQO13" s="1"/>
      <c r="AQP13" s="1"/>
      <c r="AQQ13" s="1"/>
      <c r="AQR13" s="1"/>
      <c r="AQS13" s="1"/>
      <c r="AQT13" s="1"/>
      <c r="AQU13" s="1"/>
      <c r="AQV13" s="1"/>
      <c r="AQW13" s="1"/>
      <c r="AQX13" s="1"/>
      <c r="AQY13" s="1"/>
      <c r="AQZ13" s="1"/>
      <c r="ARA13" s="1"/>
      <c r="ARB13" s="1"/>
      <c r="ARC13" s="1"/>
      <c r="ARD13" s="1"/>
      <c r="ARE13" s="1"/>
      <c r="ARF13" s="1"/>
      <c r="ARG13" s="1"/>
      <c r="ARH13" s="1"/>
      <c r="ARI13" s="1"/>
      <c r="ARJ13" s="1"/>
      <c r="ARK13" s="1"/>
      <c r="ARL13" s="1"/>
      <c r="ARM13" s="1"/>
      <c r="ARN13" s="1"/>
      <c r="ARO13" s="1"/>
      <c r="ARP13" s="1"/>
      <c r="ARQ13" s="1"/>
      <c r="ARR13" s="1"/>
      <c r="ARS13" s="1"/>
      <c r="ART13" s="1"/>
      <c r="ARU13" s="1"/>
      <c r="ARV13" s="1"/>
      <c r="ARW13" s="1"/>
      <c r="ARX13" s="1"/>
      <c r="ARY13" s="1"/>
      <c r="ARZ13" s="1"/>
      <c r="ASA13" s="1"/>
      <c r="ASB13" s="1"/>
      <c r="ASC13" s="1"/>
      <c r="ASD13" s="1"/>
      <c r="ASE13" s="1"/>
      <c r="ASF13" s="1"/>
      <c r="ASG13" s="1"/>
      <c r="ASH13" s="1"/>
      <c r="ASI13" s="1"/>
      <c r="ASJ13" s="1"/>
      <c r="ASK13" s="1"/>
      <c r="ASL13" s="1"/>
      <c r="ASM13" s="1"/>
      <c r="ASN13" s="1"/>
      <c r="ASO13" s="1"/>
      <c r="ASP13" s="1"/>
      <c r="ASQ13" s="1"/>
      <c r="ASR13" s="1"/>
      <c r="ASS13" s="1"/>
      <c r="AST13" s="1"/>
      <c r="ASU13" s="1"/>
      <c r="ASV13" s="1"/>
      <c r="ASW13" s="1"/>
      <c r="ASX13" s="1"/>
      <c r="ASY13" s="1"/>
      <c r="ASZ13" s="1"/>
      <c r="ATA13" s="1"/>
      <c r="ATB13" s="1"/>
      <c r="ATC13" s="1"/>
      <c r="ATD13" s="1"/>
      <c r="ATE13" s="1"/>
      <c r="ATF13" s="1"/>
      <c r="ATG13" s="1"/>
      <c r="ATH13" s="1"/>
      <c r="ATI13" s="1"/>
      <c r="ATJ13" s="1"/>
      <c r="ATK13" s="1"/>
      <c r="ATL13" s="1"/>
      <c r="ATM13" s="1"/>
      <c r="ATN13" s="1"/>
      <c r="ATO13" s="1"/>
      <c r="ATP13" s="1"/>
      <c r="ATQ13" s="1"/>
      <c r="ATR13" s="1"/>
      <c r="ATS13" s="1"/>
      <c r="ATT13" s="1"/>
      <c r="ATU13" s="1"/>
      <c r="ATV13" s="1"/>
      <c r="ATW13" s="1"/>
      <c r="ATX13" s="1"/>
      <c r="ATY13" s="1"/>
      <c r="ATZ13" s="1"/>
      <c r="AUA13" s="1"/>
      <c r="AUB13" s="1"/>
      <c r="AUC13" s="1"/>
      <c r="AUD13" s="1"/>
      <c r="AUE13" s="1"/>
      <c r="AUF13" s="1"/>
      <c r="AUG13" s="1"/>
      <c r="AUH13" s="1"/>
      <c r="AUI13" s="1"/>
      <c r="AUJ13" s="1"/>
      <c r="AUK13" s="1"/>
      <c r="AUL13" s="1"/>
      <c r="AUM13" s="1"/>
      <c r="AUN13" s="1"/>
      <c r="AUO13" s="1"/>
      <c r="AUP13" s="1"/>
      <c r="AUQ13" s="1"/>
      <c r="AUR13" s="1"/>
      <c r="AUS13" s="1"/>
      <c r="AUT13" s="1"/>
      <c r="AUU13" s="1"/>
      <c r="AUV13" s="1"/>
      <c r="AUW13" s="1"/>
      <c r="AUX13" s="1"/>
      <c r="AUY13" s="1"/>
      <c r="AUZ13" s="1"/>
      <c r="AVA13" s="1"/>
      <c r="AVB13" s="1"/>
      <c r="AVC13" s="1"/>
      <c r="AVD13" s="1"/>
      <c r="AVE13" s="1"/>
      <c r="AVF13" s="1"/>
      <c r="AVG13" s="1"/>
      <c r="AVH13" s="1"/>
      <c r="AVI13" s="1"/>
      <c r="AVJ13" s="1"/>
      <c r="AVK13" s="1"/>
      <c r="AVL13" s="1"/>
      <c r="AVM13" s="1"/>
      <c r="AVN13" s="1"/>
      <c r="AVO13" s="1"/>
      <c r="AVP13" s="1"/>
      <c r="AVQ13" s="1"/>
      <c r="AVR13" s="1"/>
      <c r="AVS13" s="1"/>
      <c r="AVT13" s="1"/>
      <c r="AVU13" s="1"/>
      <c r="AVV13" s="1"/>
      <c r="AVW13" s="1"/>
      <c r="AVX13" s="1"/>
      <c r="AVY13" s="1"/>
      <c r="AVZ13" s="1"/>
      <c r="AWA13" s="1"/>
      <c r="AWB13" s="1"/>
      <c r="AWC13" s="1"/>
      <c r="AWD13" s="1"/>
      <c r="AWE13" s="1"/>
      <c r="AWF13" s="1"/>
      <c r="AWG13" s="1"/>
      <c r="AWH13" s="1"/>
      <c r="AWI13" s="1"/>
      <c r="AWJ13" s="1"/>
      <c r="AWK13" s="1"/>
      <c r="AWL13" s="1"/>
      <c r="AWM13" s="1"/>
      <c r="AWN13" s="1"/>
      <c r="AWO13" s="1"/>
      <c r="AWP13" s="1"/>
      <c r="AWQ13" s="1"/>
      <c r="AWR13" s="1"/>
      <c r="AWS13" s="1"/>
      <c r="AWT13" s="1"/>
      <c r="AWU13" s="1"/>
      <c r="AWV13" s="1"/>
      <c r="AWW13" s="1"/>
      <c r="AWX13" s="1"/>
      <c r="AWY13" s="1"/>
      <c r="AWZ13" s="1"/>
      <c r="AXA13" s="1"/>
      <c r="AXB13" s="1"/>
      <c r="AXC13" s="1"/>
      <c r="AXD13" s="1"/>
      <c r="AXE13" s="1"/>
      <c r="AXF13" s="1"/>
      <c r="AXG13" s="1"/>
      <c r="AXH13" s="1"/>
      <c r="AXI13" s="1"/>
      <c r="AXJ13" s="1"/>
      <c r="AXK13" s="1"/>
      <c r="AXL13" s="1"/>
      <c r="AXM13" s="1"/>
      <c r="AXN13" s="1"/>
      <c r="AXO13" s="1"/>
      <c r="AXP13" s="1"/>
      <c r="AXQ13" s="1"/>
      <c r="AXR13" s="1"/>
      <c r="AXS13" s="1"/>
      <c r="AXT13" s="1"/>
      <c r="AXU13" s="1"/>
      <c r="AXV13" s="1"/>
      <c r="AXW13" s="1"/>
      <c r="AXX13" s="1"/>
      <c r="AXY13" s="1"/>
      <c r="AXZ13" s="1"/>
      <c r="AYA13" s="1"/>
      <c r="AYB13" s="1"/>
      <c r="AYC13" s="1"/>
      <c r="AYD13" s="1"/>
      <c r="AYE13" s="1"/>
      <c r="AYF13" s="1"/>
      <c r="AYG13" s="1"/>
      <c r="AYH13" s="1"/>
      <c r="AYI13" s="1"/>
      <c r="AYJ13" s="1"/>
      <c r="AYK13" s="1"/>
      <c r="AYL13" s="1"/>
      <c r="AYM13" s="1"/>
      <c r="AYN13" s="1"/>
      <c r="AYO13" s="1"/>
      <c r="AYP13" s="1"/>
      <c r="AYQ13" s="1"/>
      <c r="AYR13" s="1"/>
      <c r="AYS13" s="1"/>
      <c r="AYT13" s="1"/>
      <c r="AYU13" s="1"/>
      <c r="AYV13" s="1"/>
      <c r="AYW13" s="1"/>
      <c r="AYX13" s="1"/>
      <c r="AYY13" s="1"/>
      <c r="AYZ13" s="1"/>
      <c r="AZA13" s="1"/>
      <c r="AZB13" s="1"/>
      <c r="AZC13" s="1"/>
      <c r="AZD13" s="1"/>
      <c r="AZE13" s="1"/>
      <c r="AZF13" s="1"/>
      <c r="AZG13" s="1"/>
      <c r="AZH13" s="1"/>
      <c r="AZI13" s="1"/>
      <c r="AZJ13" s="1"/>
      <c r="AZK13" s="1"/>
      <c r="AZL13" s="1"/>
      <c r="AZM13" s="1"/>
      <c r="AZN13" s="1"/>
      <c r="AZO13" s="1"/>
      <c r="AZP13" s="1"/>
      <c r="AZQ13" s="1"/>
      <c r="AZR13" s="1"/>
      <c r="AZS13" s="1"/>
      <c r="AZT13" s="1"/>
      <c r="AZU13" s="1"/>
      <c r="AZV13" s="1"/>
      <c r="AZW13" s="1"/>
      <c r="AZX13" s="1"/>
      <c r="AZY13" s="1"/>
      <c r="AZZ13" s="1"/>
      <c r="BAA13" s="1"/>
      <c r="BAB13" s="1"/>
      <c r="BAC13" s="1"/>
      <c r="BAD13" s="1"/>
      <c r="BAE13" s="1"/>
      <c r="BAF13" s="1"/>
      <c r="BAG13" s="1"/>
      <c r="BAH13" s="1"/>
      <c r="BAI13" s="1"/>
      <c r="BAJ13" s="1"/>
      <c r="BAK13" s="1"/>
      <c r="BAL13" s="1"/>
      <c r="BAM13" s="1"/>
      <c r="BAN13" s="1"/>
      <c r="BAO13" s="1"/>
      <c r="BAP13" s="1"/>
      <c r="BAQ13" s="1"/>
      <c r="BAR13" s="1"/>
      <c r="BAS13" s="1"/>
      <c r="BAT13" s="1"/>
      <c r="BAU13" s="1"/>
      <c r="BAV13" s="1"/>
      <c r="BAW13" s="1"/>
      <c r="BAX13" s="1"/>
      <c r="BAY13" s="1"/>
      <c r="BAZ13" s="1"/>
      <c r="BBA13" s="1"/>
      <c r="BBB13" s="1"/>
      <c r="BBC13" s="1"/>
      <c r="BBD13" s="1"/>
      <c r="BBE13" s="1"/>
      <c r="BBF13" s="1"/>
      <c r="BBG13" s="1"/>
      <c r="BBH13" s="1"/>
      <c r="BBI13" s="1"/>
      <c r="BBJ13" s="1"/>
      <c r="BBK13" s="1"/>
      <c r="BBL13" s="1"/>
      <c r="BBM13" s="1"/>
      <c r="BBN13" s="1"/>
      <c r="BBO13" s="1"/>
      <c r="BBP13" s="1"/>
      <c r="BBQ13" s="1"/>
      <c r="BBR13" s="1"/>
      <c r="BBS13" s="1"/>
      <c r="BBT13" s="1"/>
      <c r="BBU13" s="1"/>
      <c r="BBV13" s="1"/>
      <c r="BBW13" s="1"/>
      <c r="BBX13" s="1"/>
      <c r="BBY13" s="1"/>
      <c r="BBZ13" s="1"/>
      <c r="BCA13" s="1"/>
      <c r="BCB13" s="1"/>
      <c r="BCC13" s="1"/>
      <c r="BCD13" s="1"/>
      <c r="BCE13" s="1"/>
      <c r="BCF13" s="1"/>
      <c r="BCG13" s="1"/>
    </row>
    <row r="14" spans="1:1437" ht="38.25" x14ac:dyDescent="0.25">
      <c r="A14" s="150"/>
      <c r="B14" s="100">
        <v>12</v>
      </c>
      <c r="C14" s="3" t="s">
        <v>140</v>
      </c>
      <c r="D14" s="3" t="s">
        <v>211</v>
      </c>
      <c r="E14" s="4" t="s">
        <v>212</v>
      </c>
      <c r="F14" s="4" t="s">
        <v>213</v>
      </c>
      <c r="G14" s="4" t="s">
        <v>99</v>
      </c>
      <c r="H14" s="4" t="s">
        <v>5</v>
      </c>
      <c r="I14" s="4" t="s">
        <v>6</v>
      </c>
      <c r="J14" s="4" t="s">
        <v>214</v>
      </c>
      <c r="K14" s="4" t="s">
        <v>303</v>
      </c>
      <c r="L14" s="5">
        <v>59280</v>
      </c>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c r="AML14" s="1"/>
      <c r="AMM14" s="1"/>
      <c r="AMN14" s="1"/>
      <c r="AMO14" s="1"/>
      <c r="AMP14" s="1"/>
      <c r="AMQ14" s="1"/>
      <c r="AMR14" s="1"/>
      <c r="AMS14" s="1"/>
      <c r="AMT14" s="1"/>
      <c r="AMU14" s="1"/>
      <c r="AMV14" s="1"/>
      <c r="AMW14" s="1"/>
      <c r="AMX14" s="1"/>
      <c r="AMY14" s="1"/>
      <c r="AMZ14" s="1"/>
      <c r="ANA14" s="1"/>
      <c r="ANB14" s="1"/>
      <c r="ANC14" s="1"/>
      <c r="AND14" s="1"/>
      <c r="ANE14" s="1"/>
      <c r="ANF14" s="1"/>
      <c r="ANG14" s="1"/>
      <c r="ANH14" s="1"/>
      <c r="ANI14" s="1"/>
      <c r="ANJ14" s="1"/>
      <c r="ANK14" s="1"/>
      <c r="ANL14" s="1"/>
      <c r="ANM14" s="1"/>
      <c r="ANN14" s="1"/>
      <c r="ANO14" s="1"/>
      <c r="ANP14" s="1"/>
      <c r="ANQ14" s="1"/>
      <c r="ANR14" s="1"/>
      <c r="ANS14" s="1"/>
      <c r="ANT14" s="1"/>
      <c r="ANU14" s="1"/>
      <c r="ANV14" s="1"/>
      <c r="ANW14" s="1"/>
      <c r="ANX14" s="1"/>
      <c r="ANY14" s="1"/>
      <c r="ANZ14" s="1"/>
      <c r="AOA14" s="1"/>
      <c r="AOB14" s="1"/>
      <c r="AOC14" s="1"/>
      <c r="AOD14" s="1"/>
      <c r="AOE14" s="1"/>
      <c r="AOF14" s="1"/>
      <c r="AOG14" s="1"/>
      <c r="AOH14" s="1"/>
      <c r="AOI14" s="1"/>
      <c r="AOJ14" s="1"/>
      <c r="AOK14" s="1"/>
      <c r="AOL14" s="1"/>
      <c r="AOM14" s="1"/>
      <c r="AON14" s="1"/>
      <c r="AOO14" s="1"/>
      <c r="AOP14" s="1"/>
      <c r="AOQ14" s="1"/>
      <c r="AOR14" s="1"/>
      <c r="AOS14" s="1"/>
      <c r="AOT14" s="1"/>
      <c r="AOU14" s="1"/>
      <c r="AOV14" s="1"/>
      <c r="AOW14" s="1"/>
      <c r="AOX14" s="1"/>
      <c r="AOY14" s="1"/>
      <c r="AOZ14" s="1"/>
      <c r="APA14" s="1"/>
      <c r="APB14" s="1"/>
      <c r="APC14" s="1"/>
      <c r="APD14" s="1"/>
      <c r="APE14" s="1"/>
      <c r="APF14" s="1"/>
      <c r="APG14" s="1"/>
      <c r="APH14" s="1"/>
      <c r="API14" s="1"/>
      <c r="APJ14" s="1"/>
      <c r="APK14" s="1"/>
      <c r="APL14" s="1"/>
      <c r="APM14" s="1"/>
      <c r="APN14" s="1"/>
      <c r="APO14" s="1"/>
      <c r="APP14" s="1"/>
      <c r="APQ14" s="1"/>
      <c r="APR14" s="1"/>
      <c r="APS14" s="1"/>
      <c r="APT14" s="1"/>
      <c r="APU14" s="1"/>
      <c r="APV14" s="1"/>
      <c r="APW14" s="1"/>
      <c r="APX14" s="1"/>
      <c r="APY14" s="1"/>
      <c r="APZ14" s="1"/>
      <c r="AQA14" s="1"/>
      <c r="AQB14" s="1"/>
      <c r="AQC14" s="1"/>
      <c r="AQD14" s="1"/>
      <c r="AQE14" s="1"/>
      <c r="AQF14" s="1"/>
      <c r="AQG14" s="1"/>
      <c r="AQH14" s="1"/>
      <c r="AQI14" s="1"/>
      <c r="AQJ14" s="1"/>
      <c r="AQK14" s="1"/>
      <c r="AQL14" s="1"/>
      <c r="AQM14" s="1"/>
      <c r="AQN14" s="1"/>
      <c r="AQO14" s="1"/>
      <c r="AQP14" s="1"/>
      <c r="AQQ14" s="1"/>
      <c r="AQR14" s="1"/>
      <c r="AQS14" s="1"/>
      <c r="AQT14" s="1"/>
      <c r="AQU14" s="1"/>
      <c r="AQV14" s="1"/>
      <c r="AQW14" s="1"/>
      <c r="AQX14" s="1"/>
      <c r="AQY14" s="1"/>
      <c r="AQZ14" s="1"/>
      <c r="ARA14" s="1"/>
      <c r="ARB14" s="1"/>
      <c r="ARC14" s="1"/>
      <c r="ARD14" s="1"/>
      <c r="ARE14" s="1"/>
      <c r="ARF14" s="1"/>
      <c r="ARG14" s="1"/>
      <c r="ARH14" s="1"/>
      <c r="ARI14" s="1"/>
      <c r="ARJ14" s="1"/>
      <c r="ARK14" s="1"/>
      <c r="ARL14" s="1"/>
      <c r="ARM14" s="1"/>
      <c r="ARN14" s="1"/>
      <c r="ARO14" s="1"/>
      <c r="ARP14" s="1"/>
      <c r="ARQ14" s="1"/>
      <c r="ARR14" s="1"/>
      <c r="ARS14" s="1"/>
      <c r="ART14" s="1"/>
      <c r="ARU14" s="1"/>
      <c r="ARV14" s="1"/>
      <c r="ARW14" s="1"/>
      <c r="ARX14" s="1"/>
      <c r="ARY14" s="1"/>
      <c r="ARZ14" s="1"/>
      <c r="ASA14" s="1"/>
      <c r="ASB14" s="1"/>
      <c r="ASC14" s="1"/>
      <c r="ASD14" s="1"/>
      <c r="ASE14" s="1"/>
      <c r="ASF14" s="1"/>
      <c r="ASG14" s="1"/>
      <c r="ASH14" s="1"/>
      <c r="ASI14" s="1"/>
      <c r="ASJ14" s="1"/>
      <c r="ASK14" s="1"/>
      <c r="ASL14" s="1"/>
      <c r="ASM14" s="1"/>
      <c r="ASN14" s="1"/>
      <c r="ASO14" s="1"/>
      <c r="ASP14" s="1"/>
      <c r="ASQ14" s="1"/>
      <c r="ASR14" s="1"/>
      <c r="ASS14" s="1"/>
      <c r="AST14" s="1"/>
      <c r="ASU14" s="1"/>
      <c r="ASV14" s="1"/>
      <c r="ASW14" s="1"/>
      <c r="ASX14" s="1"/>
      <c r="ASY14" s="1"/>
      <c r="ASZ14" s="1"/>
      <c r="ATA14" s="1"/>
      <c r="ATB14" s="1"/>
      <c r="ATC14" s="1"/>
      <c r="ATD14" s="1"/>
      <c r="ATE14" s="1"/>
      <c r="ATF14" s="1"/>
      <c r="ATG14" s="1"/>
      <c r="ATH14" s="1"/>
      <c r="ATI14" s="1"/>
      <c r="ATJ14" s="1"/>
      <c r="ATK14" s="1"/>
      <c r="ATL14" s="1"/>
      <c r="ATM14" s="1"/>
      <c r="ATN14" s="1"/>
      <c r="ATO14" s="1"/>
      <c r="ATP14" s="1"/>
      <c r="ATQ14" s="1"/>
      <c r="ATR14" s="1"/>
      <c r="ATS14" s="1"/>
      <c r="ATT14" s="1"/>
      <c r="ATU14" s="1"/>
      <c r="ATV14" s="1"/>
      <c r="ATW14" s="1"/>
      <c r="ATX14" s="1"/>
      <c r="ATY14" s="1"/>
      <c r="ATZ14" s="1"/>
      <c r="AUA14" s="1"/>
      <c r="AUB14" s="1"/>
      <c r="AUC14" s="1"/>
      <c r="AUD14" s="1"/>
      <c r="AUE14" s="1"/>
      <c r="AUF14" s="1"/>
      <c r="AUG14" s="1"/>
      <c r="AUH14" s="1"/>
      <c r="AUI14" s="1"/>
      <c r="AUJ14" s="1"/>
      <c r="AUK14" s="1"/>
      <c r="AUL14" s="1"/>
      <c r="AUM14" s="1"/>
      <c r="AUN14" s="1"/>
      <c r="AUO14" s="1"/>
      <c r="AUP14" s="1"/>
      <c r="AUQ14" s="1"/>
      <c r="AUR14" s="1"/>
      <c r="AUS14" s="1"/>
      <c r="AUT14" s="1"/>
      <c r="AUU14" s="1"/>
      <c r="AUV14" s="1"/>
      <c r="AUW14" s="1"/>
      <c r="AUX14" s="1"/>
      <c r="AUY14" s="1"/>
      <c r="AUZ14" s="1"/>
      <c r="AVA14" s="1"/>
      <c r="AVB14" s="1"/>
      <c r="AVC14" s="1"/>
      <c r="AVD14" s="1"/>
      <c r="AVE14" s="1"/>
      <c r="AVF14" s="1"/>
      <c r="AVG14" s="1"/>
      <c r="AVH14" s="1"/>
      <c r="AVI14" s="1"/>
      <c r="AVJ14" s="1"/>
      <c r="AVK14" s="1"/>
      <c r="AVL14" s="1"/>
      <c r="AVM14" s="1"/>
      <c r="AVN14" s="1"/>
      <c r="AVO14" s="1"/>
      <c r="AVP14" s="1"/>
      <c r="AVQ14" s="1"/>
      <c r="AVR14" s="1"/>
      <c r="AVS14" s="1"/>
      <c r="AVT14" s="1"/>
      <c r="AVU14" s="1"/>
      <c r="AVV14" s="1"/>
      <c r="AVW14" s="1"/>
      <c r="AVX14" s="1"/>
      <c r="AVY14" s="1"/>
      <c r="AVZ14" s="1"/>
      <c r="AWA14" s="1"/>
      <c r="AWB14" s="1"/>
      <c r="AWC14" s="1"/>
      <c r="AWD14" s="1"/>
      <c r="AWE14" s="1"/>
      <c r="AWF14" s="1"/>
      <c r="AWG14" s="1"/>
      <c r="AWH14" s="1"/>
      <c r="AWI14" s="1"/>
      <c r="AWJ14" s="1"/>
      <c r="AWK14" s="1"/>
      <c r="AWL14" s="1"/>
      <c r="AWM14" s="1"/>
      <c r="AWN14" s="1"/>
      <c r="AWO14" s="1"/>
      <c r="AWP14" s="1"/>
      <c r="AWQ14" s="1"/>
      <c r="AWR14" s="1"/>
      <c r="AWS14" s="1"/>
      <c r="AWT14" s="1"/>
      <c r="AWU14" s="1"/>
      <c r="AWV14" s="1"/>
      <c r="AWW14" s="1"/>
      <c r="AWX14" s="1"/>
      <c r="AWY14" s="1"/>
      <c r="AWZ14" s="1"/>
      <c r="AXA14" s="1"/>
      <c r="AXB14" s="1"/>
      <c r="AXC14" s="1"/>
      <c r="AXD14" s="1"/>
      <c r="AXE14" s="1"/>
      <c r="AXF14" s="1"/>
      <c r="AXG14" s="1"/>
      <c r="AXH14" s="1"/>
      <c r="AXI14" s="1"/>
      <c r="AXJ14" s="1"/>
      <c r="AXK14" s="1"/>
      <c r="AXL14" s="1"/>
      <c r="AXM14" s="1"/>
      <c r="AXN14" s="1"/>
      <c r="AXO14" s="1"/>
      <c r="AXP14" s="1"/>
      <c r="AXQ14" s="1"/>
      <c r="AXR14" s="1"/>
      <c r="AXS14" s="1"/>
      <c r="AXT14" s="1"/>
      <c r="AXU14" s="1"/>
      <c r="AXV14" s="1"/>
      <c r="AXW14" s="1"/>
      <c r="AXX14" s="1"/>
      <c r="AXY14" s="1"/>
      <c r="AXZ14" s="1"/>
      <c r="AYA14" s="1"/>
      <c r="AYB14" s="1"/>
      <c r="AYC14" s="1"/>
      <c r="AYD14" s="1"/>
      <c r="AYE14" s="1"/>
      <c r="AYF14" s="1"/>
      <c r="AYG14" s="1"/>
      <c r="AYH14" s="1"/>
      <c r="AYI14" s="1"/>
      <c r="AYJ14" s="1"/>
      <c r="AYK14" s="1"/>
      <c r="AYL14" s="1"/>
      <c r="AYM14" s="1"/>
      <c r="AYN14" s="1"/>
      <c r="AYO14" s="1"/>
      <c r="AYP14" s="1"/>
      <c r="AYQ14" s="1"/>
      <c r="AYR14" s="1"/>
      <c r="AYS14" s="1"/>
      <c r="AYT14" s="1"/>
      <c r="AYU14" s="1"/>
      <c r="AYV14" s="1"/>
      <c r="AYW14" s="1"/>
      <c r="AYX14" s="1"/>
      <c r="AYY14" s="1"/>
      <c r="AYZ14" s="1"/>
      <c r="AZA14" s="1"/>
      <c r="AZB14" s="1"/>
      <c r="AZC14" s="1"/>
      <c r="AZD14" s="1"/>
      <c r="AZE14" s="1"/>
      <c r="AZF14" s="1"/>
      <c r="AZG14" s="1"/>
      <c r="AZH14" s="1"/>
      <c r="AZI14" s="1"/>
      <c r="AZJ14" s="1"/>
      <c r="AZK14" s="1"/>
      <c r="AZL14" s="1"/>
      <c r="AZM14" s="1"/>
      <c r="AZN14" s="1"/>
      <c r="AZO14" s="1"/>
      <c r="AZP14" s="1"/>
      <c r="AZQ14" s="1"/>
      <c r="AZR14" s="1"/>
      <c r="AZS14" s="1"/>
      <c r="AZT14" s="1"/>
      <c r="AZU14" s="1"/>
      <c r="AZV14" s="1"/>
      <c r="AZW14" s="1"/>
      <c r="AZX14" s="1"/>
      <c r="AZY14" s="1"/>
      <c r="AZZ14" s="1"/>
      <c r="BAA14" s="1"/>
      <c r="BAB14" s="1"/>
      <c r="BAC14" s="1"/>
      <c r="BAD14" s="1"/>
      <c r="BAE14" s="1"/>
      <c r="BAF14" s="1"/>
      <c r="BAG14" s="1"/>
      <c r="BAH14" s="1"/>
      <c r="BAI14" s="1"/>
      <c r="BAJ14" s="1"/>
      <c r="BAK14" s="1"/>
      <c r="BAL14" s="1"/>
      <c r="BAM14" s="1"/>
      <c r="BAN14" s="1"/>
      <c r="BAO14" s="1"/>
      <c r="BAP14" s="1"/>
      <c r="BAQ14" s="1"/>
      <c r="BAR14" s="1"/>
      <c r="BAS14" s="1"/>
      <c r="BAT14" s="1"/>
      <c r="BAU14" s="1"/>
      <c r="BAV14" s="1"/>
      <c r="BAW14" s="1"/>
      <c r="BAX14" s="1"/>
      <c r="BAY14" s="1"/>
      <c r="BAZ14" s="1"/>
      <c r="BBA14" s="1"/>
      <c r="BBB14" s="1"/>
      <c r="BBC14" s="1"/>
      <c r="BBD14" s="1"/>
      <c r="BBE14" s="1"/>
      <c r="BBF14" s="1"/>
      <c r="BBG14" s="1"/>
      <c r="BBH14" s="1"/>
      <c r="BBI14" s="1"/>
      <c r="BBJ14" s="1"/>
      <c r="BBK14" s="1"/>
      <c r="BBL14" s="1"/>
      <c r="BBM14" s="1"/>
      <c r="BBN14" s="1"/>
      <c r="BBO14" s="1"/>
      <c r="BBP14" s="1"/>
      <c r="BBQ14" s="1"/>
      <c r="BBR14" s="1"/>
      <c r="BBS14" s="1"/>
      <c r="BBT14" s="1"/>
      <c r="BBU14" s="1"/>
      <c r="BBV14" s="1"/>
      <c r="BBW14" s="1"/>
      <c r="BBX14" s="1"/>
      <c r="BBY14" s="1"/>
      <c r="BBZ14" s="1"/>
      <c r="BCA14" s="1"/>
      <c r="BCB14" s="1"/>
      <c r="BCC14" s="1"/>
      <c r="BCD14" s="1"/>
      <c r="BCE14" s="1"/>
      <c r="BCF14" s="1"/>
      <c r="BCG14" s="1"/>
    </row>
    <row r="15" spans="1:1437" ht="38.25" x14ac:dyDescent="0.25">
      <c r="A15" s="150"/>
      <c r="B15" s="100">
        <v>13</v>
      </c>
      <c r="C15" s="3" t="s">
        <v>140</v>
      </c>
      <c r="D15" s="3" t="s">
        <v>215</v>
      </c>
      <c r="E15" s="4" t="s">
        <v>216</v>
      </c>
      <c r="F15" s="4" t="s">
        <v>217</v>
      </c>
      <c r="G15" s="4" t="s">
        <v>218</v>
      </c>
      <c r="H15" s="4" t="s">
        <v>5</v>
      </c>
      <c r="I15" s="4" t="s">
        <v>6</v>
      </c>
      <c r="J15" s="4" t="s">
        <v>67</v>
      </c>
      <c r="K15" s="4" t="s">
        <v>308</v>
      </c>
      <c r="L15" s="5">
        <v>244101.32</v>
      </c>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c r="AML15" s="1"/>
      <c r="AMM15" s="1"/>
      <c r="AMN15" s="1"/>
      <c r="AMO15" s="1"/>
      <c r="AMP15" s="1"/>
      <c r="AMQ15" s="1"/>
      <c r="AMR15" s="1"/>
      <c r="AMS15" s="1"/>
      <c r="AMT15" s="1"/>
      <c r="AMU15" s="1"/>
      <c r="AMV15" s="1"/>
      <c r="AMW15" s="1"/>
      <c r="AMX15" s="1"/>
      <c r="AMY15" s="1"/>
      <c r="AMZ15" s="1"/>
      <c r="ANA15" s="1"/>
      <c r="ANB15" s="1"/>
      <c r="ANC15" s="1"/>
      <c r="AND15" s="1"/>
      <c r="ANE15" s="1"/>
      <c r="ANF15" s="1"/>
      <c r="ANG15" s="1"/>
      <c r="ANH15" s="1"/>
      <c r="ANI15" s="1"/>
      <c r="ANJ15" s="1"/>
      <c r="ANK15" s="1"/>
      <c r="ANL15" s="1"/>
      <c r="ANM15" s="1"/>
      <c r="ANN15" s="1"/>
      <c r="ANO15" s="1"/>
      <c r="ANP15" s="1"/>
      <c r="ANQ15" s="1"/>
      <c r="ANR15" s="1"/>
      <c r="ANS15" s="1"/>
      <c r="ANT15" s="1"/>
      <c r="ANU15" s="1"/>
      <c r="ANV15" s="1"/>
      <c r="ANW15" s="1"/>
      <c r="ANX15" s="1"/>
      <c r="ANY15" s="1"/>
      <c r="ANZ15" s="1"/>
      <c r="AOA15" s="1"/>
      <c r="AOB15" s="1"/>
      <c r="AOC15" s="1"/>
      <c r="AOD15" s="1"/>
      <c r="AOE15" s="1"/>
      <c r="AOF15" s="1"/>
      <c r="AOG15" s="1"/>
      <c r="AOH15" s="1"/>
      <c r="AOI15" s="1"/>
      <c r="AOJ15" s="1"/>
      <c r="AOK15" s="1"/>
      <c r="AOL15" s="1"/>
      <c r="AOM15" s="1"/>
      <c r="AON15" s="1"/>
      <c r="AOO15" s="1"/>
      <c r="AOP15" s="1"/>
      <c r="AOQ15" s="1"/>
      <c r="AOR15" s="1"/>
      <c r="AOS15" s="1"/>
      <c r="AOT15" s="1"/>
      <c r="AOU15" s="1"/>
      <c r="AOV15" s="1"/>
      <c r="AOW15" s="1"/>
      <c r="AOX15" s="1"/>
      <c r="AOY15" s="1"/>
      <c r="AOZ15" s="1"/>
      <c r="APA15" s="1"/>
      <c r="APB15" s="1"/>
      <c r="APC15" s="1"/>
      <c r="APD15" s="1"/>
      <c r="APE15" s="1"/>
      <c r="APF15" s="1"/>
      <c r="APG15" s="1"/>
      <c r="APH15" s="1"/>
      <c r="API15" s="1"/>
      <c r="APJ15" s="1"/>
      <c r="APK15" s="1"/>
      <c r="APL15" s="1"/>
      <c r="APM15" s="1"/>
      <c r="APN15" s="1"/>
      <c r="APO15" s="1"/>
      <c r="APP15" s="1"/>
      <c r="APQ15" s="1"/>
      <c r="APR15" s="1"/>
      <c r="APS15" s="1"/>
      <c r="APT15" s="1"/>
      <c r="APU15" s="1"/>
      <c r="APV15" s="1"/>
      <c r="APW15" s="1"/>
      <c r="APX15" s="1"/>
      <c r="APY15" s="1"/>
      <c r="APZ15" s="1"/>
      <c r="AQA15" s="1"/>
      <c r="AQB15" s="1"/>
      <c r="AQC15" s="1"/>
      <c r="AQD15" s="1"/>
      <c r="AQE15" s="1"/>
      <c r="AQF15" s="1"/>
      <c r="AQG15" s="1"/>
      <c r="AQH15" s="1"/>
      <c r="AQI15" s="1"/>
      <c r="AQJ15" s="1"/>
      <c r="AQK15" s="1"/>
      <c r="AQL15" s="1"/>
      <c r="AQM15" s="1"/>
      <c r="AQN15" s="1"/>
      <c r="AQO15" s="1"/>
      <c r="AQP15" s="1"/>
      <c r="AQQ15" s="1"/>
      <c r="AQR15" s="1"/>
      <c r="AQS15" s="1"/>
      <c r="AQT15" s="1"/>
      <c r="AQU15" s="1"/>
      <c r="AQV15" s="1"/>
      <c r="AQW15" s="1"/>
      <c r="AQX15" s="1"/>
      <c r="AQY15" s="1"/>
      <c r="AQZ15" s="1"/>
      <c r="ARA15" s="1"/>
      <c r="ARB15" s="1"/>
      <c r="ARC15" s="1"/>
      <c r="ARD15" s="1"/>
      <c r="ARE15" s="1"/>
      <c r="ARF15" s="1"/>
      <c r="ARG15" s="1"/>
      <c r="ARH15" s="1"/>
      <c r="ARI15" s="1"/>
      <c r="ARJ15" s="1"/>
      <c r="ARK15" s="1"/>
      <c r="ARL15" s="1"/>
      <c r="ARM15" s="1"/>
      <c r="ARN15" s="1"/>
      <c r="ARO15" s="1"/>
      <c r="ARP15" s="1"/>
      <c r="ARQ15" s="1"/>
      <c r="ARR15" s="1"/>
      <c r="ARS15" s="1"/>
      <c r="ART15" s="1"/>
      <c r="ARU15" s="1"/>
      <c r="ARV15" s="1"/>
      <c r="ARW15" s="1"/>
      <c r="ARX15" s="1"/>
      <c r="ARY15" s="1"/>
      <c r="ARZ15" s="1"/>
      <c r="ASA15" s="1"/>
      <c r="ASB15" s="1"/>
      <c r="ASC15" s="1"/>
      <c r="ASD15" s="1"/>
      <c r="ASE15" s="1"/>
      <c r="ASF15" s="1"/>
      <c r="ASG15" s="1"/>
      <c r="ASH15" s="1"/>
      <c r="ASI15" s="1"/>
      <c r="ASJ15" s="1"/>
      <c r="ASK15" s="1"/>
      <c r="ASL15" s="1"/>
      <c r="ASM15" s="1"/>
      <c r="ASN15" s="1"/>
      <c r="ASO15" s="1"/>
      <c r="ASP15" s="1"/>
      <c r="ASQ15" s="1"/>
      <c r="ASR15" s="1"/>
      <c r="ASS15" s="1"/>
      <c r="AST15" s="1"/>
      <c r="ASU15" s="1"/>
      <c r="ASV15" s="1"/>
      <c r="ASW15" s="1"/>
      <c r="ASX15" s="1"/>
      <c r="ASY15" s="1"/>
      <c r="ASZ15" s="1"/>
      <c r="ATA15" s="1"/>
      <c r="ATB15" s="1"/>
      <c r="ATC15" s="1"/>
      <c r="ATD15" s="1"/>
      <c r="ATE15" s="1"/>
      <c r="ATF15" s="1"/>
      <c r="ATG15" s="1"/>
      <c r="ATH15" s="1"/>
      <c r="ATI15" s="1"/>
      <c r="ATJ15" s="1"/>
      <c r="ATK15" s="1"/>
      <c r="ATL15" s="1"/>
      <c r="ATM15" s="1"/>
      <c r="ATN15" s="1"/>
      <c r="ATO15" s="1"/>
      <c r="ATP15" s="1"/>
      <c r="ATQ15" s="1"/>
      <c r="ATR15" s="1"/>
      <c r="ATS15" s="1"/>
      <c r="ATT15" s="1"/>
      <c r="ATU15" s="1"/>
      <c r="ATV15" s="1"/>
      <c r="ATW15" s="1"/>
      <c r="ATX15" s="1"/>
      <c r="ATY15" s="1"/>
      <c r="ATZ15" s="1"/>
      <c r="AUA15" s="1"/>
      <c r="AUB15" s="1"/>
      <c r="AUC15" s="1"/>
      <c r="AUD15" s="1"/>
      <c r="AUE15" s="1"/>
      <c r="AUF15" s="1"/>
      <c r="AUG15" s="1"/>
      <c r="AUH15" s="1"/>
      <c r="AUI15" s="1"/>
      <c r="AUJ15" s="1"/>
      <c r="AUK15" s="1"/>
      <c r="AUL15" s="1"/>
      <c r="AUM15" s="1"/>
      <c r="AUN15" s="1"/>
      <c r="AUO15" s="1"/>
      <c r="AUP15" s="1"/>
      <c r="AUQ15" s="1"/>
      <c r="AUR15" s="1"/>
      <c r="AUS15" s="1"/>
      <c r="AUT15" s="1"/>
      <c r="AUU15" s="1"/>
      <c r="AUV15" s="1"/>
      <c r="AUW15" s="1"/>
      <c r="AUX15" s="1"/>
      <c r="AUY15" s="1"/>
      <c r="AUZ15" s="1"/>
      <c r="AVA15" s="1"/>
      <c r="AVB15" s="1"/>
      <c r="AVC15" s="1"/>
      <c r="AVD15" s="1"/>
      <c r="AVE15" s="1"/>
      <c r="AVF15" s="1"/>
      <c r="AVG15" s="1"/>
      <c r="AVH15" s="1"/>
      <c r="AVI15" s="1"/>
      <c r="AVJ15" s="1"/>
      <c r="AVK15" s="1"/>
      <c r="AVL15" s="1"/>
      <c r="AVM15" s="1"/>
      <c r="AVN15" s="1"/>
      <c r="AVO15" s="1"/>
      <c r="AVP15" s="1"/>
      <c r="AVQ15" s="1"/>
      <c r="AVR15" s="1"/>
      <c r="AVS15" s="1"/>
      <c r="AVT15" s="1"/>
      <c r="AVU15" s="1"/>
      <c r="AVV15" s="1"/>
      <c r="AVW15" s="1"/>
      <c r="AVX15" s="1"/>
      <c r="AVY15" s="1"/>
      <c r="AVZ15" s="1"/>
      <c r="AWA15" s="1"/>
      <c r="AWB15" s="1"/>
      <c r="AWC15" s="1"/>
      <c r="AWD15" s="1"/>
      <c r="AWE15" s="1"/>
      <c r="AWF15" s="1"/>
      <c r="AWG15" s="1"/>
      <c r="AWH15" s="1"/>
      <c r="AWI15" s="1"/>
      <c r="AWJ15" s="1"/>
      <c r="AWK15" s="1"/>
      <c r="AWL15" s="1"/>
      <c r="AWM15" s="1"/>
      <c r="AWN15" s="1"/>
      <c r="AWO15" s="1"/>
      <c r="AWP15" s="1"/>
      <c r="AWQ15" s="1"/>
      <c r="AWR15" s="1"/>
      <c r="AWS15" s="1"/>
      <c r="AWT15" s="1"/>
      <c r="AWU15" s="1"/>
      <c r="AWV15" s="1"/>
      <c r="AWW15" s="1"/>
      <c r="AWX15" s="1"/>
      <c r="AWY15" s="1"/>
      <c r="AWZ15" s="1"/>
      <c r="AXA15" s="1"/>
      <c r="AXB15" s="1"/>
      <c r="AXC15" s="1"/>
      <c r="AXD15" s="1"/>
      <c r="AXE15" s="1"/>
      <c r="AXF15" s="1"/>
      <c r="AXG15" s="1"/>
      <c r="AXH15" s="1"/>
      <c r="AXI15" s="1"/>
      <c r="AXJ15" s="1"/>
      <c r="AXK15" s="1"/>
      <c r="AXL15" s="1"/>
      <c r="AXM15" s="1"/>
      <c r="AXN15" s="1"/>
      <c r="AXO15" s="1"/>
      <c r="AXP15" s="1"/>
      <c r="AXQ15" s="1"/>
      <c r="AXR15" s="1"/>
      <c r="AXS15" s="1"/>
      <c r="AXT15" s="1"/>
      <c r="AXU15" s="1"/>
      <c r="AXV15" s="1"/>
      <c r="AXW15" s="1"/>
      <c r="AXX15" s="1"/>
      <c r="AXY15" s="1"/>
      <c r="AXZ15" s="1"/>
      <c r="AYA15" s="1"/>
      <c r="AYB15" s="1"/>
      <c r="AYC15" s="1"/>
      <c r="AYD15" s="1"/>
      <c r="AYE15" s="1"/>
      <c r="AYF15" s="1"/>
      <c r="AYG15" s="1"/>
      <c r="AYH15" s="1"/>
      <c r="AYI15" s="1"/>
      <c r="AYJ15" s="1"/>
      <c r="AYK15" s="1"/>
      <c r="AYL15" s="1"/>
      <c r="AYM15" s="1"/>
      <c r="AYN15" s="1"/>
      <c r="AYO15" s="1"/>
      <c r="AYP15" s="1"/>
      <c r="AYQ15" s="1"/>
      <c r="AYR15" s="1"/>
      <c r="AYS15" s="1"/>
      <c r="AYT15" s="1"/>
      <c r="AYU15" s="1"/>
      <c r="AYV15" s="1"/>
      <c r="AYW15" s="1"/>
      <c r="AYX15" s="1"/>
      <c r="AYY15" s="1"/>
      <c r="AYZ15" s="1"/>
      <c r="AZA15" s="1"/>
      <c r="AZB15" s="1"/>
      <c r="AZC15" s="1"/>
      <c r="AZD15" s="1"/>
      <c r="AZE15" s="1"/>
      <c r="AZF15" s="1"/>
      <c r="AZG15" s="1"/>
      <c r="AZH15" s="1"/>
      <c r="AZI15" s="1"/>
      <c r="AZJ15" s="1"/>
      <c r="AZK15" s="1"/>
      <c r="AZL15" s="1"/>
      <c r="AZM15" s="1"/>
      <c r="AZN15" s="1"/>
      <c r="AZO15" s="1"/>
      <c r="AZP15" s="1"/>
      <c r="AZQ15" s="1"/>
      <c r="AZR15" s="1"/>
      <c r="AZS15" s="1"/>
      <c r="AZT15" s="1"/>
      <c r="AZU15" s="1"/>
      <c r="AZV15" s="1"/>
      <c r="AZW15" s="1"/>
      <c r="AZX15" s="1"/>
      <c r="AZY15" s="1"/>
      <c r="AZZ15" s="1"/>
      <c r="BAA15" s="1"/>
      <c r="BAB15" s="1"/>
      <c r="BAC15" s="1"/>
      <c r="BAD15" s="1"/>
      <c r="BAE15" s="1"/>
      <c r="BAF15" s="1"/>
      <c r="BAG15" s="1"/>
      <c r="BAH15" s="1"/>
      <c r="BAI15" s="1"/>
      <c r="BAJ15" s="1"/>
      <c r="BAK15" s="1"/>
      <c r="BAL15" s="1"/>
      <c r="BAM15" s="1"/>
      <c r="BAN15" s="1"/>
      <c r="BAO15" s="1"/>
      <c r="BAP15" s="1"/>
      <c r="BAQ15" s="1"/>
      <c r="BAR15" s="1"/>
      <c r="BAS15" s="1"/>
      <c r="BAT15" s="1"/>
      <c r="BAU15" s="1"/>
      <c r="BAV15" s="1"/>
      <c r="BAW15" s="1"/>
      <c r="BAX15" s="1"/>
      <c r="BAY15" s="1"/>
      <c r="BAZ15" s="1"/>
      <c r="BBA15" s="1"/>
      <c r="BBB15" s="1"/>
      <c r="BBC15" s="1"/>
      <c r="BBD15" s="1"/>
      <c r="BBE15" s="1"/>
      <c r="BBF15" s="1"/>
      <c r="BBG15" s="1"/>
      <c r="BBH15" s="1"/>
      <c r="BBI15" s="1"/>
      <c r="BBJ15" s="1"/>
      <c r="BBK15" s="1"/>
      <c r="BBL15" s="1"/>
      <c r="BBM15" s="1"/>
      <c r="BBN15" s="1"/>
      <c r="BBO15" s="1"/>
      <c r="BBP15" s="1"/>
      <c r="BBQ15" s="1"/>
      <c r="BBR15" s="1"/>
      <c r="BBS15" s="1"/>
      <c r="BBT15" s="1"/>
      <c r="BBU15" s="1"/>
      <c r="BBV15" s="1"/>
      <c r="BBW15" s="1"/>
      <c r="BBX15" s="1"/>
      <c r="BBY15" s="1"/>
      <c r="BBZ15" s="1"/>
      <c r="BCA15" s="1"/>
      <c r="BCB15" s="1"/>
      <c r="BCC15" s="1"/>
      <c r="BCD15" s="1"/>
      <c r="BCE15" s="1"/>
      <c r="BCF15" s="1"/>
      <c r="BCG15" s="1"/>
    </row>
    <row r="16" spans="1:1437" ht="38.25" x14ac:dyDescent="0.25">
      <c r="A16" s="150"/>
      <c r="B16" s="100">
        <v>14</v>
      </c>
      <c r="C16" s="3" t="s">
        <v>140</v>
      </c>
      <c r="D16" s="3" t="s">
        <v>219</v>
      </c>
      <c r="E16" s="4" t="s">
        <v>220</v>
      </c>
      <c r="F16" s="4" t="s">
        <v>221</v>
      </c>
      <c r="G16" s="4" t="s">
        <v>169</v>
      </c>
      <c r="H16" s="4" t="s">
        <v>5</v>
      </c>
      <c r="I16" s="4" t="s">
        <v>6</v>
      </c>
      <c r="J16" s="4" t="s">
        <v>222</v>
      </c>
      <c r="K16" s="4" t="s">
        <v>310</v>
      </c>
      <c r="L16" s="5">
        <v>5890.39</v>
      </c>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c r="AML16" s="1"/>
      <c r="AMM16" s="1"/>
      <c r="AMN16" s="1"/>
      <c r="AMO16" s="1"/>
      <c r="AMP16" s="1"/>
      <c r="AMQ16" s="1"/>
      <c r="AMR16" s="1"/>
      <c r="AMS16" s="1"/>
      <c r="AMT16" s="1"/>
      <c r="AMU16" s="1"/>
      <c r="AMV16" s="1"/>
      <c r="AMW16" s="1"/>
      <c r="AMX16" s="1"/>
      <c r="AMY16" s="1"/>
      <c r="AMZ16" s="1"/>
      <c r="ANA16" s="1"/>
      <c r="ANB16" s="1"/>
      <c r="ANC16" s="1"/>
      <c r="AND16" s="1"/>
      <c r="ANE16" s="1"/>
      <c r="ANF16" s="1"/>
      <c r="ANG16" s="1"/>
      <c r="ANH16" s="1"/>
      <c r="ANI16" s="1"/>
      <c r="ANJ16" s="1"/>
      <c r="ANK16" s="1"/>
      <c r="ANL16" s="1"/>
      <c r="ANM16" s="1"/>
      <c r="ANN16" s="1"/>
      <c r="ANO16" s="1"/>
      <c r="ANP16" s="1"/>
      <c r="ANQ16" s="1"/>
      <c r="ANR16" s="1"/>
      <c r="ANS16" s="1"/>
      <c r="ANT16" s="1"/>
      <c r="ANU16" s="1"/>
      <c r="ANV16" s="1"/>
      <c r="ANW16" s="1"/>
      <c r="ANX16" s="1"/>
      <c r="ANY16" s="1"/>
      <c r="ANZ16" s="1"/>
      <c r="AOA16" s="1"/>
      <c r="AOB16" s="1"/>
      <c r="AOC16" s="1"/>
      <c r="AOD16" s="1"/>
      <c r="AOE16" s="1"/>
      <c r="AOF16" s="1"/>
      <c r="AOG16" s="1"/>
      <c r="AOH16" s="1"/>
      <c r="AOI16" s="1"/>
      <c r="AOJ16" s="1"/>
      <c r="AOK16" s="1"/>
      <c r="AOL16" s="1"/>
      <c r="AOM16" s="1"/>
      <c r="AON16" s="1"/>
      <c r="AOO16" s="1"/>
      <c r="AOP16" s="1"/>
      <c r="AOQ16" s="1"/>
      <c r="AOR16" s="1"/>
      <c r="AOS16" s="1"/>
      <c r="AOT16" s="1"/>
      <c r="AOU16" s="1"/>
      <c r="AOV16" s="1"/>
      <c r="AOW16" s="1"/>
      <c r="AOX16" s="1"/>
      <c r="AOY16" s="1"/>
      <c r="AOZ16" s="1"/>
      <c r="APA16" s="1"/>
      <c r="APB16" s="1"/>
      <c r="APC16" s="1"/>
      <c r="APD16" s="1"/>
      <c r="APE16" s="1"/>
      <c r="APF16" s="1"/>
      <c r="APG16" s="1"/>
      <c r="APH16" s="1"/>
      <c r="API16" s="1"/>
      <c r="APJ16" s="1"/>
      <c r="APK16" s="1"/>
      <c r="APL16" s="1"/>
      <c r="APM16" s="1"/>
      <c r="APN16" s="1"/>
      <c r="APO16" s="1"/>
      <c r="APP16" s="1"/>
      <c r="APQ16" s="1"/>
      <c r="APR16" s="1"/>
      <c r="APS16" s="1"/>
      <c r="APT16" s="1"/>
      <c r="APU16" s="1"/>
      <c r="APV16" s="1"/>
      <c r="APW16" s="1"/>
      <c r="APX16" s="1"/>
      <c r="APY16" s="1"/>
      <c r="APZ16" s="1"/>
      <c r="AQA16" s="1"/>
      <c r="AQB16" s="1"/>
      <c r="AQC16" s="1"/>
      <c r="AQD16" s="1"/>
      <c r="AQE16" s="1"/>
      <c r="AQF16" s="1"/>
      <c r="AQG16" s="1"/>
      <c r="AQH16" s="1"/>
      <c r="AQI16" s="1"/>
      <c r="AQJ16" s="1"/>
      <c r="AQK16" s="1"/>
      <c r="AQL16" s="1"/>
      <c r="AQM16" s="1"/>
      <c r="AQN16" s="1"/>
      <c r="AQO16" s="1"/>
      <c r="AQP16" s="1"/>
      <c r="AQQ16" s="1"/>
      <c r="AQR16" s="1"/>
      <c r="AQS16" s="1"/>
      <c r="AQT16" s="1"/>
      <c r="AQU16" s="1"/>
      <c r="AQV16" s="1"/>
      <c r="AQW16" s="1"/>
      <c r="AQX16" s="1"/>
      <c r="AQY16" s="1"/>
      <c r="AQZ16" s="1"/>
      <c r="ARA16" s="1"/>
      <c r="ARB16" s="1"/>
      <c r="ARC16" s="1"/>
      <c r="ARD16" s="1"/>
      <c r="ARE16" s="1"/>
      <c r="ARF16" s="1"/>
      <c r="ARG16" s="1"/>
      <c r="ARH16" s="1"/>
      <c r="ARI16" s="1"/>
      <c r="ARJ16" s="1"/>
      <c r="ARK16" s="1"/>
      <c r="ARL16" s="1"/>
      <c r="ARM16" s="1"/>
      <c r="ARN16" s="1"/>
      <c r="ARO16" s="1"/>
      <c r="ARP16" s="1"/>
      <c r="ARQ16" s="1"/>
      <c r="ARR16" s="1"/>
      <c r="ARS16" s="1"/>
      <c r="ART16" s="1"/>
      <c r="ARU16" s="1"/>
      <c r="ARV16" s="1"/>
      <c r="ARW16" s="1"/>
      <c r="ARX16" s="1"/>
      <c r="ARY16" s="1"/>
      <c r="ARZ16" s="1"/>
      <c r="ASA16" s="1"/>
      <c r="ASB16" s="1"/>
      <c r="ASC16" s="1"/>
      <c r="ASD16" s="1"/>
      <c r="ASE16" s="1"/>
      <c r="ASF16" s="1"/>
      <c r="ASG16" s="1"/>
      <c r="ASH16" s="1"/>
      <c r="ASI16" s="1"/>
      <c r="ASJ16" s="1"/>
      <c r="ASK16" s="1"/>
      <c r="ASL16" s="1"/>
      <c r="ASM16" s="1"/>
      <c r="ASN16" s="1"/>
      <c r="ASO16" s="1"/>
      <c r="ASP16" s="1"/>
      <c r="ASQ16" s="1"/>
      <c r="ASR16" s="1"/>
      <c r="ASS16" s="1"/>
      <c r="AST16" s="1"/>
      <c r="ASU16" s="1"/>
      <c r="ASV16" s="1"/>
      <c r="ASW16" s="1"/>
      <c r="ASX16" s="1"/>
      <c r="ASY16" s="1"/>
      <c r="ASZ16" s="1"/>
      <c r="ATA16" s="1"/>
      <c r="ATB16" s="1"/>
      <c r="ATC16" s="1"/>
      <c r="ATD16" s="1"/>
      <c r="ATE16" s="1"/>
      <c r="ATF16" s="1"/>
      <c r="ATG16" s="1"/>
      <c r="ATH16" s="1"/>
      <c r="ATI16" s="1"/>
      <c r="ATJ16" s="1"/>
      <c r="ATK16" s="1"/>
      <c r="ATL16" s="1"/>
      <c r="ATM16" s="1"/>
      <c r="ATN16" s="1"/>
      <c r="ATO16" s="1"/>
      <c r="ATP16" s="1"/>
      <c r="ATQ16" s="1"/>
      <c r="ATR16" s="1"/>
      <c r="ATS16" s="1"/>
      <c r="ATT16" s="1"/>
      <c r="ATU16" s="1"/>
      <c r="ATV16" s="1"/>
      <c r="ATW16" s="1"/>
      <c r="ATX16" s="1"/>
      <c r="ATY16" s="1"/>
      <c r="ATZ16" s="1"/>
      <c r="AUA16" s="1"/>
      <c r="AUB16" s="1"/>
      <c r="AUC16" s="1"/>
      <c r="AUD16" s="1"/>
      <c r="AUE16" s="1"/>
      <c r="AUF16" s="1"/>
      <c r="AUG16" s="1"/>
      <c r="AUH16" s="1"/>
      <c r="AUI16" s="1"/>
      <c r="AUJ16" s="1"/>
      <c r="AUK16" s="1"/>
      <c r="AUL16" s="1"/>
      <c r="AUM16" s="1"/>
      <c r="AUN16" s="1"/>
      <c r="AUO16" s="1"/>
      <c r="AUP16" s="1"/>
      <c r="AUQ16" s="1"/>
      <c r="AUR16" s="1"/>
      <c r="AUS16" s="1"/>
      <c r="AUT16" s="1"/>
      <c r="AUU16" s="1"/>
      <c r="AUV16" s="1"/>
      <c r="AUW16" s="1"/>
      <c r="AUX16" s="1"/>
      <c r="AUY16" s="1"/>
      <c r="AUZ16" s="1"/>
      <c r="AVA16" s="1"/>
      <c r="AVB16" s="1"/>
      <c r="AVC16" s="1"/>
      <c r="AVD16" s="1"/>
      <c r="AVE16" s="1"/>
      <c r="AVF16" s="1"/>
      <c r="AVG16" s="1"/>
      <c r="AVH16" s="1"/>
      <c r="AVI16" s="1"/>
      <c r="AVJ16" s="1"/>
      <c r="AVK16" s="1"/>
      <c r="AVL16" s="1"/>
      <c r="AVM16" s="1"/>
      <c r="AVN16" s="1"/>
      <c r="AVO16" s="1"/>
      <c r="AVP16" s="1"/>
      <c r="AVQ16" s="1"/>
      <c r="AVR16" s="1"/>
      <c r="AVS16" s="1"/>
      <c r="AVT16" s="1"/>
      <c r="AVU16" s="1"/>
      <c r="AVV16" s="1"/>
      <c r="AVW16" s="1"/>
      <c r="AVX16" s="1"/>
      <c r="AVY16" s="1"/>
      <c r="AVZ16" s="1"/>
      <c r="AWA16" s="1"/>
      <c r="AWB16" s="1"/>
      <c r="AWC16" s="1"/>
      <c r="AWD16" s="1"/>
      <c r="AWE16" s="1"/>
      <c r="AWF16" s="1"/>
      <c r="AWG16" s="1"/>
      <c r="AWH16" s="1"/>
      <c r="AWI16" s="1"/>
      <c r="AWJ16" s="1"/>
      <c r="AWK16" s="1"/>
      <c r="AWL16" s="1"/>
      <c r="AWM16" s="1"/>
      <c r="AWN16" s="1"/>
      <c r="AWO16" s="1"/>
      <c r="AWP16" s="1"/>
      <c r="AWQ16" s="1"/>
      <c r="AWR16" s="1"/>
      <c r="AWS16" s="1"/>
      <c r="AWT16" s="1"/>
      <c r="AWU16" s="1"/>
      <c r="AWV16" s="1"/>
      <c r="AWW16" s="1"/>
      <c r="AWX16" s="1"/>
      <c r="AWY16" s="1"/>
      <c r="AWZ16" s="1"/>
      <c r="AXA16" s="1"/>
      <c r="AXB16" s="1"/>
      <c r="AXC16" s="1"/>
      <c r="AXD16" s="1"/>
      <c r="AXE16" s="1"/>
      <c r="AXF16" s="1"/>
      <c r="AXG16" s="1"/>
      <c r="AXH16" s="1"/>
      <c r="AXI16" s="1"/>
      <c r="AXJ16" s="1"/>
      <c r="AXK16" s="1"/>
      <c r="AXL16" s="1"/>
      <c r="AXM16" s="1"/>
      <c r="AXN16" s="1"/>
      <c r="AXO16" s="1"/>
      <c r="AXP16" s="1"/>
      <c r="AXQ16" s="1"/>
      <c r="AXR16" s="1"/>
      <c r="AXS16" s="1"/>
      <c r="AXT16" s="1"/>
      <c r="AXU16" s="1"/>
      <c r="AXV16" s="1"/>
      <c r="AXW16" s="1"/>
      <c r="AXX16" s="1"/>
      <c r="AXY16" s="1"/>
      <c r="AXZ16" s="1"/>
      <c r="AYA16" s="1"/>
      <c r="AYB16" s="1"/>
      <c r="AYC16" s="1"/>
      <c r="AYD16" s="1"/>
      <c r="AYE16" s="1"/>
      <c r="AYF16" s="1"/>
      <c r="AYG16" s="1"/>
      <c r="AYH16" s="1"/>
      <c r="AYI16" s="1"/>
      <c r="AYJ16" s="1"/>
      <c r="AYK16" s="1"/>
      <c r="AYL16" s="1"/>
      <c r="AYM16" s="1"/>
      <c r="AYN16" s="1"/>
      <c r="AYO16" s="1"/>
      <c r="AYP16" s="1"/>
      <c r="AYQ16" s="1"/>
      <c r="AYR16" s="1"/>
      <c r="AYS16" s="1"/>
      <c r="AYT16" s="1"/>
      <c r="AYU16" s="1"/>
      <c r="AYV16" s="1"/>
      <c r="AYW16" s="1"/>
      <c r="AYX16" s="1"/>
      <c r="AYY16" s="1"/>
      <c r="AYZ16" s="1"/>
      <c r="AZA16" s="1"/>
      <c r="AZB16" s="1"/>
      <c r="AZC16" s="1"/>
      <c r="AZD16" s="1"/>
      <c r="AZE16" s="1"/>
      <c r="AZF16" s="1"/>
      <c r="AZG16" s="1"/>
      <c r="AZH16" s="1"/>
      <c r="AZI16" s="1"/>
      <c r="AZJ16" s="1"/>
      <c r="AZK16" s="1"/>
      <c r="AZL16" s="1"/>
      <c r="AZM16" s="1"/>
      <c r="AZN16" s="1"/>
      <c r="AZO16" s="1"/>
      <c r="AZP16" s="1"/>
      <c r="AZQ16" s="1"/>
      <c r="AZR16" s="1"/>
      <c r="AZS16" s="1"/>
      <c r="AZT16" s="1"/>
      <c r="AZU16" s="1"/>
      <c r="AZV16" s="1"/>
      <c r="AZW16" s="1"/>
      <c r="AZX16" s="1"/>
      <c r="AZY16" s="1"/>
      <c r="AZZ16" s="1"/>
      <c r="BAA16" s="1"/>
      <c r="BAB16" s="1"/>
      <c r="BAC16" s="1"/>
      <c r="BAD16" s="1"/>
      <c r="BAE16" s="1"/>
      <c r="BAF16" s="1"/>
      <c r="BAG16" s="1"/>
      <c r="BAH16" s="1"/>
      <c r="BAI16" s="1"/>
      <c r="BAJ16" s="1"/>
      <c r="BAK16" s="1"/>
      <c r="BAL16" s="1"/>
      <c r="BAM16" s="1"/>
      <c r="BAN16" s="1"/>
      <c r="BAO16" s="1"/>
      <c r="BAP16" s="1"/>
      <c r="BAQ16" s="1"/>
      <c r="BAR16" s="1"/>
      <c r="BAS16" s="1"/>
      <c r="BAT16" s="1"/>
      <c r="BAU16" s="1"/>
      <c r="BAV16" s="1"/>
      <c r="BAW16" s="1"/>
      <c r="BAX16" s="1"/>
      <c r="BAY16" s="1"/>
      <c r="BAZ16" s="1"/>
      <c r="BBA16" s="1"/>
      <c r="BBB16" s="1"/>
      <c r="BBC16" s="1"/>
      <c r="BBD16" s="1"/>
      <c r="BBE16" s="1"/>
      <c r="BBF16" s="1"/>
      <c r="BBG16" s="1"/>
      <c r="BBH16" s="1"/>
      <c r="BBI16" s="1"/>
      <c r="BBJ16" s="1"/>
      <c r="BBK16" s="1"/>
      <c r="BBL16" s="1"/>
      <c r="BBM16" s="1"/>
      <c r="BBN16" s="1"/>
      <c r="BBO16" s="1"/>
      <c r="BBP16" s="1"/>
      <c r="BBQ16" s="1"/>
      <c r="BBR16" s="1"/>
      <c r="BBS16" s="1"/>
      <c r="BBT16" s="1"/>
      <c r="BBU16" s="1"/>
      <c r="BBV16" s="1"/>
      <c r="BBW16" s="1"/>
      <c r="BBX16" s="1"/>
      <c r="BBY16" s="1"/>
      <c r="BBZ16" s="1"/>
      <c r="BCA16" s="1"/>
      <c r="BCB16" s="1"/>
      <c r="BCC16" s="1"/>
      <c r="BCD16" s="1"/>
      <c r="BCE16" s="1"/>
      <c r="BCF16" s="1"/>
      <c r="BCG16" s="1"/>
    </row>
    <row r="17" spans="1:1437" ht="25.5" x14ac:dyDescent="0.25">
      <c r="A17" s="150"/>
      <c r="B17" s="100">
        <v>15</v>
      </c>
      <c r="C17" s="3" t="s">
        <v>140</v>
      </c>
      <c r="D17" s="3" t="s">
        <v>223</v>
      </c>
      <c r="E17" s="4" t="s">
        <v>224</v>
      </c>
      <c r="F17" s="4" t="s">
        <v>225</v>
      </c>
      <c r="G17" s="4" t="s">
        <v>204</v>
      </c>
      <c r="H17" s="4" t="s">
        <v>5</v>
      </c>
      <c r="I17" s="4" t="s">
        <v>6</v>
      </c>
      <c r="J17" s="4" t="s">
        <v>67</v>
      </c>
      <c r="K17" s="4" t="s">
        <v>308</v>
      </c>
      <c r="L17" s="5">
        <v>17360</v>
      </c>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c r="AMS17" s="1"/>
      <c r="AMT17" s="1"/>
      <c r="AMU17" s="1"/>
      <c r="AMV17" s="1"/>
      <c r="AMW17" s="1"/>
      <c r="AMX17" s="1"/>
      <c r="AMY17" s="1"/>
      <c r="AMZ17" s="1"/>
      <c r="ANA17" s="1"/>
      <c r="ANB17" s="1"/>
      <c r="ANC17" s="1"/>
      <c r="AND17" s="1"/>
      <c r="ANE17" s="1"/>
      <c r="ANF17" s="1"/>
      <c r="ANG17" s="1"/>
      <c r="ANH17" s="1"/>
      <c r="ANI17" s="1"/>
      <c r="ANJ17" s="1"/>
      <c r="ANK17" s="1"/>
      <c r="ANL17" s="1"/>
      <c r="ANM17" s="1"/>
      <c r="ANN17" s="1"/>
      <c r="ANO17" s="1"/>
      <c r="ANP17" s="1"/>
      <c r="ANQ17" s="1"/>
      <c r="ANR17" s="1"/>
      <c r="ANS17" s="1"/>
      <c r="ANT17" s="1"/>
      <c r="ANU17" s="1"/>
      <c r="ANV17" s="1"/>
      <c r="ANW17" s="1"/>
      <c r="ANX17" s="1"/>
      <c r="ANY17" s="1"/>
      <c r="ANZ17" s="1"/>
      <c r="AOA17" s="1"/>
      <c r="AOB17" s="1"/>
      <c r="AOC17" s="1"/>
      <c r="AOD17" s="1"/>
      <c r="AOE17" s="1"/>
      <c r="AOF17" s="1"/>
      <c r="AOG17" s="1"/>
      <c r="AOH17" s="1"/>
      <c r="AOI17" s="1"/>
      <c r="AOJ17" s="1"/>
      <c r="AOK17" s="1"/>
      <c r="AOL17" s="1"/>
      <c r="AOM17" s="1"/>
      <c r="AON17" s="1"/>
      <c r="AOO17" s="1"/>
      <c r="AOP17" s="1"/>
      <c r="AOQ17" s="1"/>
      <c r="AOR17" s="1"/>
      <c r="AOS17" s="1"/>
      <c r="AOT17" s="1"/>
      <c r="AOU17" s="1"/>
      <c r="AOV17" s="1"/>
      <c r="AOW17" s="1"/>
      <c r="AOX17" s="1"/>
      <c r="AOY17" s="1"/>
      <c r="AOZ17" s="1"/>
      <c r="APA17" s="1"/>
      <c r="APB17" s="1"/>
      <c r="APC17" s="1"/>
      <c r="APD17" s="1"/>
      <c r="APE17" s="1"/>
      <c r="APF17" s="1"/>
      <c r="APG17" s="1"/>
      <c r="APH17" s="1"/>
      <c r="API17" s="1"/>
      <c r="APJ17" s="1"/>
      <c r="APK17" s="1"/>
      <c r="APL17" s="1"/>
      <c r="APM17" s="1"/>
      <c r="APN17" s="1"/>
      <c r="APO17" s="1"/>
      <c r="APP17" s="1"/>
      <c r="APQ17" s="1"/>
      <c r="APR17" s="1"/>
      <c r="APS17" s="1"/>
      <c r="APT17" s="1"/>
      <c r="APU17" s="1"/>
      <c r="APV17" s="1"/>
      <c r="APW17" s="1"/>
      <c r="APX17" s="1"/>
      <c r="APY17" s="1"/>
      <c r="APZ17" s="1"/>
      <c r="AQA17" s="1"/>
      <c r="AQB17" s="1"/>
      <c r="AQC17" s="1"/>
      <c r="AQD17" s="1"/>
      <c r="AQE17" s="1"/>
      <c r="AQF17" s="1"/>
      <c r="AQG17" s="1"/>
      <c r="AQH17" s="1"/>
      <c r="AQI17" s="1"/>
      <c r="AQJ17" s="1"/>
      <c r="AQK17" s="1"/>
      <c r="AQL17" s="1"/>
      <c r="AQM17" s="1"/>
      <c r="AQN17" s="1"/>
      <c r="AQO17" s="1"/>
      <c r="AQP17" s="1"/>
      <c r="AQQ17" s="1"/>
      <c r="AQR17" s="1"/>
      <c r="AQS17" s="1"/>
      <c r="AQT17" s="1"/>
      <c r="AQU17" s="1"/>
      <c r="AQV17" s="1"/>
      <c r="AQW17" s="1"/>
      <c r="AQX17" s="1"/>
      <c r="AQY17" s="1"/>
      <c r="AQZ17" s="1"/>
      <c r="ARA17" s="1"/>
      <c r="ARB17" s="1"/>
      <c r="ARC17" s="1"/>
      <c r="ARD17" s="1"/>
      <c r="ARE17" s="1"/>
      <c r="ARF17" s="1"/>
      <c r="ARG17" s="1"/>
      <c r="ARH17" s="1"/>
      <c r="ARI17" s="1"/>
      <c r="ARJ17" s="1"/>
      <c r="ARK17" s="1"/>
      <c r="ARL17" s="1"/>
      <c r="ARM17" s="1"/>
      <c r="ARN17" s="1"/>
      <c r="ARO17" s="1"/>
      <c r="ARP17" s="1"/>
      <c r="ARQ17" s="1"/>
      <c r="ARR17" s="1"/>
      <c r="ARS17" s="1"/>
      <c r="ART17" s="1"/>
      <c r="ARU17" s="1"/>
      <c r="ARV17" s="1"/>
      <c r="ARW17" s="1"/>
      <c r="ARX17" s="1"/>
      <c r="ARY17" s="1"/>
      <c r="ARZ17" s="1"/>
      <c r="ASA17" s="1"/>
      <c r="ASB17" s="1"/>
      <c r="ASC17" s="1"/>
      <c r="ASD17" s="1"/>
      <c r="ASE17" s="1"/>
      <c r="ASF17" s="1"/>
      <c r="ASG17" s="1"/>
      <c r="ASH17" s="1"/>
      <c r="ASI17" s="1"/>
      <c r="ASJ17" s="1"/>
      <c r="ASK17" s="1"/>
      <c r="ASL17" s="1"/>
      <c r="ASM17" s="1"/>
      <c r="ASN17" s="1"/>
      <c r="ASO17" s="1"/>
      <c r="ASP17" s="1"/>
      <c r="ASQ17" s="1"/>
      <c r="ASR17" s="1"/>
      <c r="ASS17" s="1"/>
      <c r="AST17" s="1"/>
      <c r="ASU17" s="1"/>
      <c r="ASV17" s="1"/>
      <c r="ASW17" s="1"/>
      <c r="ASX17" s="1"/>
      <c r="ASY17" s="1"/>
      <c r="ASZ17" s="1"/>
      <c r="ATA17" s="1"/>
      <c r="ATB17" s="1"/>
      <c r="ATC17" s="1"/>
      <c r="ATD17" s="1"/>
      <c r="ATE17" s="1"/>
      <c r="ATF17" s="1"/>
      <c r="ATG17" s="1"/>
      <c r="ATH17" s="1"/>
      <c r="ATI17" s="1"/>
      <c r="ATJ17" s="1"/>
      <c r="ATK17" s="1"/>
      <c r="ATL17" s="1"/>
      <c r="ATM17" s="1"/>
      <c r="ATN17" s="1"/>
      <c r="ATO17" s="1"/>
      <c r="ATP17" s="1"/>
      <c r="ATQ17" s="1"/>
      <c r="ATR17" s="1"/>
      <c r="ATS17" s="1"/>
      <c r="ATT17" s="1"/>
      <c r="ATU17" s="1"/>
      <c r="ATV17" s="1"/>
      <c r="ATW17" s="1"/>
      <c r="ATX17" s="1"/>
      <c r="ATY17" s="1"/>
      <c r="ATZ17" s="1"/>
      <c r="AUA17" s="1"/>
      <c r="AUB17" s="1"/>
      <c r="AUC17" s="1"/>
      <c r="AUD17" s="1"/>
      <c r="AUE17" s="1"/>
      <c r="AUF17" s="1"/>
      <c r="AUG17" s="1"/>
      <c r="AUH17" s="1"/>
      <c r="AUI17" s="1"/>
      <c r="AUJ17" s="1"/>
      <c r="AUK17" s="1"/>
      <c r="AUL17" s="1"/>
      <c r="AUM17" s="1"/>
      <c r="AUN17" s="1"/>
      <c r="AUO17" s="1"/>
      <c r="AUP17" s="1"/>
      <c r="AUQ17" s="1"/>
      <c r="AUR17" s="1"/>
      <c r="AUS17" s="1"/>
      <c r="AUT17" s="1"/>
      <c r="AUU17" s="1"/>
      <c r="AUV17" s="1"/>
      <c r="AUW17" s="1"/>
      <c r="AUX17" s="1"/>
      <c r="AUY17" s="1"/>
      <c r="AUZ17" s="1"/>
      <c r="AVA17" s="1"/>
      <c r="AVB17" s="1"/>
      <c r="AVC17" s="1"/>
      <c r="AVD17" s="1"/>
      <c r="AVE17" s="1"/>
      <c r="AVF17" s="1"/>
      <c r="AVG17" s="1"/>
      <c r="AVH17" s="1"/>
      <c r="AVI17" s="1"/>
      <c r="AVJ17" s="1"/>
      <c r="AVK17" s="1"/>
      <c r="AVL17" s="1"/>
      <c r="AVM17" s="1"/>
      <c r="AVN17" s="1"/>
      <c r="AVO17" s="1"/>
      <c r="AVP17" s="1"/>
      <c r="AVQ17" s="1"/>
      <c r="AVR17" s="1"/>
      <c r="AVS17" s="1"/>
      <c r="AVT17" s="1"/>
      <c r="AVU17" s="1"/>
      <c r="AVV17" s="1"/>
      <c r="AVW17" s="1"/>
      <c r="AVX17" s="1"/>
      <c r="AVY17" s="1"/>
      <c r="AVZ17" s="1"/>
      <c r="AWA17" s="1"/>
      <c r="AWB17" s="1"/>
      <c r="AWC17" s="1"/>
      <c r="AWD17" s="1"/>
      <c r="AWE17" s="1"/>
      <c r="AWF17" s="1"/>
      <c r="AWG17" s="1"/>
      <c r="AWH17" s="1"/>
      <c r="AWI17" s="1"/>
      <c r="AWJ17" s="1"/>
      <c r="AWK17" s="1"/>
      <c r="AWL17" s="1"/>
      <c r="AWM17" s="1"/>
      <c r="AWN17" s="1"/>
      <c r="AWO17" s="1"/>
      <c r="AWP17" s="1"/>
      <c r="AWQ17" s="1"/>
      <c r="AWR17" s="1"/>
      <c r="AWS17" s="1"/>
      <c r="AWT17" s="1"/>
      <c r="AWU17" s="1"/>
      <c r="AWV17" s="1"/>
      <c r="AWW17" s="1"/>
      <c r="AWX17" s="1"/>
      <c r="AWY17" s="1"/>
      <c r="AWZ17" s="1"/>
      <c r="AXA17" s="1"/>
      <c r="AXB17" s="1"/>
      <c r="AXC17" s="1"/>
      <c r="AXD17" s="1"/>
      <c r="AXE17" s="1"/>
      <c r="AXF17" s="1"/>
      <c r="AXG17" s="1"/>
      <c r="AXH17" s="1"/>
      <c r="AXI17" s="1"/>
      <c r="AXJ17" s="1"/>
      <c r="AXK17" s="1"/>
      <c r="AXL17" s="1"/>
      <c r="AXM17" s="1"/>
      <c r="AXN17" s="1"/>
      <c r="AXO17" s="1"/>
      <c r="AXP17" s="1"/>
      <c r="AXQ17" s="1"/>
      <c r="AXR17" s="1"/>
      <c r="AXS17" s="1"/>
      <c r="AXT17" s="1"/>
      <c r="AXU17" s="1"/>
      <c r="AXV17" s="1"/>
      <c r="AXW17" s="1"/>
      <c r="AXX17" s="1"/>
      <c r="AXY17" s="1"/>
      <c r="AXZ17" s="1"/>
      <c r="AYA17" s="1"/>
      <c r="AYB17" s="1"/>
      <c r="AYC17" s="1"/>
      <c r="AYD17" s="1"/>
      <c r="AYE17" s="1"/>
      <c r="AYF17" s="1"/>
      <c r="AYG17" s="1"/>
      <c r="AYH17" s="1"/>
      <c r="AYI17" s="1"/>
      <c r="AYJ17" s="1"/>
      <c r="AYK17" s="1"/>
      <c r="AYL17" s="1"/>
      <c r="AYM17" s="1"/>
      <c r="AYN17" s="1"/>
      <c r="AYO17" s="1"/>
      <c r="AYP17" s="1"/>
      <c r="AYQ17" s="1"/>
      <c r="AYR17" s="1"/>
      <c r="AYS17" s="1"/>
      <c r="AYT17" s="1"/>
      <c r="AYU17" s="1"/>
      <c r="AYV17" s="1"/>
      <c r="AYW17" s="1"/>
      <c r="AYX17" s="1"/>
      <c r="AYY17" s="1"/>
      <c r="AYZ17" s="1"/>
      <c r="AZA17" s="1"/>
      <c r="AZB17" s="1"/>
      <c r="AZC17" s="1"/>
      <c r="AZD17" s="1"/>
      <c r="AZE17" s="1"/>
      <c r="AZF17" s="1"/>
      <c r="AZG17" s="1"/>
      <c r="AZH17" s="1"/>
      <c r="AZI17" s="1"/>
      <c r="AZJ17" s="1"/>
      <c r="AZK17" s="1"/>
      <c r="AZL17" s="1"/>
      <c r="AZM17" s="1"/>
      <c r="AZN17" s="1"/>
      <c r="AZO17" s="1"/>
      <c r="AZP17" s="1"/>
      <c r="AZQ17" s="1"/>
      <c r="AZR17" s="1"/>
      <c r="AZS17" s="1"/>
      <c r="AZT17" s="1"/>
      <c r="AZU17" s="1"/>
      <c r="AZV17" s="1"/>
      <c r="AZW17" s="1"/>
      <c r="AZX17" s="1"/>
      <c r="AZY17" s="1"/>
      <c r="AZZ17" s="1"/>
      <c r="BAA17" s="1"/>
      <c r="BAB17" s="1"/>
      <c r="BAC17" s="1"/>
      <c r="BAD17" s="1"/>
      <c r="BAE17" s="1"/>
      <c r="BAF17" s="1"/>
      <c r="BAG17" s="1"/>
      <c r="BAH17" s="1"/>
      <c r="BAI17" s="1"/>
      <c r="BAJ17" s="1"/>
      <c r="BAK17" s="1"/>
      <c r="BAL17" s="1"/>
      <c r="BAM17" s="1"/>
      <c r="BAN17" s="1"/>
      <c r="BAO17" s="1"/>
      <c r="BAP17" s="1"/>
      <c r="BAQ17" s="1"/>
      <c r="BAR17" s="1"/>
      <c r="BAS17" s="1"/>
      <c r="BAT17" s="1"/>
      <c r="BAU17" s="1"/>
      <c r="BAV17" s="1"/>
      <c r="BAW17" s="1"/>
      <c r="BAX17" s="1"/>
      <c r="BAY17" s="1"/>
      <c r="BAZ17" s="1"/>
      <c r="BBA17" s="1"/>
      <c r="BBB17" s="1"/>
      <c r="BBC17" s="1"/>
      <c r="BBD17" s="1"/>
      <c r="BBE17" s="1"/>
      <c r="BBF17" s="1"/>
      <c r="BBG17" s="1"/>
      <c r="BBH17" s="1"/>
      <c r="BBI17" s="1"/>
      <c r="BBJ17" s="1"/>
      <c r="BBK17" s="1"/>
      <c r="BBL17" s="1"/>
      <c r="BBM17" s="1"/>
      <c r="BBN17" s="1"/>
      <c r="BBO17" s="1"/>
      <c r="BBP17" s="1"/>
      <c r="BBQ17" s="1"/>
      <c r="BBR17" s="1"/>
      <c r="BBS17" s="1"/>
      <c r="BBT17" s="1"/>
      <c r="BBU17" s="1"/>
      <c r="BBV17" s="1"/>
      <c r="BBW17" s="1"/>
      <c r="BBX17" s="1"/>
      <c r="BBY17" s="1"/>
      <c r="BBZ17" s="1"/>
      <c r="BCA17" s="1"/>
      <c r="BCB17" s="1"/>
      <c r="BCC17" s="1"/>
      <c r="BCD17" s="1"/>
      <c r="BCE17" s="1"/>
      <c r="BCF17" s="1"/>
      <c r="BCG17" s="1"/>
    </row>
    <row r="18" spans="1:1437" ht="38.25" x14ac:dyDescent="0.25">
      <c r="A18" s="150"/>
      <c r="B18" s="100">
        <v>16</v>
      </c>
      <c r="C18" s="3" t="s">
        <v>237</v>
      </c>
      <c r="D18" s="3" t="s">
        <v>238</v>
      </c>
      <c r="E18" s="4" t="s">
        <v>239</v>
      </c>
      <c r="F18" s="4" t="s">
        <v>240</v>
      </c>
      <c r="G18" s="4" t="s">
        <v>50</v>
      </c>
      <c r="H18" s="4" t="s">
        <v>5</v>
      </c>
      <c r="I18" s="4" t="s">
        <v>241</v>
      </c>
      <c r="J18" s="4" t="s">
        <v>242</v>
      </c>
      <c r="K18" s="4" t="s">
        <v>310</v>
      </c>
      <c r="L18" s="5">
        <v>104941.99</v>
      </c>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c r="AML18" s="1"/>
      <c r="AMM18" s="1"/>
      <c r="AMN18" s="1"/>
      <c r="AMO18" s="1"/>
      <c r="AMP18" s="1"/>
      <c r="AMQ18" s="1"/>
      <c r="AMR18" s="1"/>
      <c r="AMS18" s="1"/>
      <c r="AMT18" s="1"/>
      <c r="AMU18" s="1"/>
      <c r="AMV18" s="1"/>
      <c r="AMW18" s="1"/>
      <c r="AMX18" s="1"/>
      <c r="AMY18" s="1"/>
      <c r="AMZ18" s="1"/>
      <c r="ANA18" s="1"/>
      <c r="ANB18" s="1"/>
      <c r="ANC18" s="1"/>
      <c r="AND18" s="1"/>
      <c r="ANE18" s="1"/>
      <c r="ANF18" s="1"/>
      <c r="ANG18" s="1"/>
      <c r="ANH18" s="1"/>
      <c r="ANI18" s="1"/>
      <c r="ANJ18" s="1"/>
      <c r="ANK18" s="1"/>
      <c r="ANL18" s="1"/>
      <c r="ANM18" s="1"/>
      <c r="ANN18" s="1"/>
      <c r="ANO18" s="1"/>
      <c r="ANP18" s="1"/>
      <c r="ANQ18" s="1"/>
      <c r="ANR18" s="1"/>
      <c r="ANS18" s="1"/>
      <c r="ANT18" s="1"/>
      <c r="ANU18" s="1"/>
      <c r="ANV18" s="1"/>
      <c r="ANW18" s="1"/>
      <c r="ANX18" s="1"/>
      <c r="ANY18" s="1"/>
      <c r="ANZ18" s="1"/>
      <c r="AOA18" s="1"/>
      <c r="AOB18" s="1"/>
      <c r="AOC18" s="1"/>
      <c r="AOD18" s="1"/>
      <c r="AOE18" s="1"/>
      <c r="AOF18" s="1"/>
      <c r="AOG18" s="1"/>
      <c r="AOH18" s="1"/>
      <c r="AOI18" s="1"/>
      <c r="AOJ18" s="1"/>
      <c r="AOK18" s="1"/>
      <c r="AOL18" s="1"/>
      <c r="AOM18" s="1"/>
      <c r="AON18" s="1"/>
      <c r="AOO18" s="1"/>
      <c r="AOP18" s="1"/>
      <c r="AOQ18" s="1"/>
      <c r="AOR18" s="1"/>
      <c r="AOS18" s="1"/>
      <c r="AOT18" s="1"/>
      <c r="AOU18" s="1"/>
      <c r="AOV18" s="1"/>
      <c r="AOW18" s="1"/>
      <c r="AOX18" s="1"/>
      <c r="AOY18" s="1"/>
      <c r="AOZ18" s="1"/>
      <c r="APA18" s="1"/>
      <c r="APB18" s="1"/>
      <c r="APC18" s="1"/>
      <c r="APD18" s="1"/>
      <c r="APE18" s="1"/>
      <c r="APF18" s="1"/>
      <c r="APG18" s="1"/>
      <c r="APH18" s="1"/>
      <c r="API18" s="1"/>
      <c r="APJ18" s="1"/>
      <c r="APK18" s="1"/>
      <c r="APL18" s="1"/>
      <c r="APM18" s="1"/>
      <c r="APN18" s="1"/>
      <c r="APO18" s="1"/>
      <c r="APP18" s="1"/>
      <c r="APQ18" s="1"/>
      <c r="APR18" s="1"/>
      <c r="APS18" s="1"/>
      <c r="APT18" s="1"/>
      <c r="APU18" s="1"/>
      <c r="APV18" s="1"/>
      <c r="APW18" s="1"/>
      <c r="APX18" s="1"/>
      <c r="APY18" s="1"/>
      <c r="APZ18" s="1"/>
      <c r="AQA18" s="1"/>
      <c r="AQB18" s="1"/>
      <c r="AQC18" s="1"/>
      <c r="AQD18" s="1"/>
      <c r="AQE18" s="1"/>
      <c r="AQF18" s="1"/>
      <c r="AQG18" s="1"/>
      <c r="AQH18" s="1"/>
      <c r="AQI18" s="1"/>
      <c r="AQJ18" s="1"/>
      <c r="AQK18" s="1"/>
      <c r="AQL18" s="1"/>
      <c r="AQM18" s="1"/>
      <c r="AQN18" s="1"/>
      <c r="AQO18" s="1"/>
      <c r="AQP18" s="1"/>
      <c r="AQQ18" s="1"/>
      <c r="AQR18" s="1"/>
      <c r="AQS18" s="1"/>
      <c r="AQT18" s="1"/>
      <c r="AQU18" s="1"/>
      <c r="AQV18" s="1"/>
      <c r="AQW18" s="1"/>
      <c r="AQX18" s="1"/>
      <c r="AQY18" s="1"/>
      <c r="AQZ18" s="1"/>
      <c r="ARA18" s="1"/>
      <c r="ARB18" s="1"/>
      <c r="ARC18" s="1"/>
      <c r="ARD18" s="1"/>
      <c r="ARE18" s="1"/>
      <c r="ARF18" s="1"/>
      <c r="ARG18" s="1"/>
      <c r="ARH18" s="1"/>
      <c r="ARI18" s="1"/>
      <c r="ARJ18" s="1"/>
      <c r="ARK18" s="1"/>
      <c r="ARL18" s="1"/>
      <c r="ARM18" s="1"/>
      <c r="ARN18" s="1"/>
      <c r="ARO18" s="1"/>
      <c r="ARP18" s="1"/>
      <c r="ARQ18" s="1"/>
      <c r="ARR18" s="1"/>
      <c r="ARS18" s="1"/>
      <c r="ART18" s="1"/>
      <c r="ARU18" s="1"/>
      <c r="ARV18" s="1"/>
      <c r="ARW18" s="1"/>
      <c r="ARX18" s="1"/>
      <c r="ARY18" s="1"/>
      <c r="ARZ18" s="1"/>
      <c r="ASA18" s="1"/>
      <c r="ASB18" s="1"/>
      <c r="ASC18" s="1"/>
      <c r="ASD18" s="1"/>
      <c r="ASE18" s="1"/>
      <c r="ASF18" s="1"/>
      <c r="ASG18" s="1"/>
      <c r="ASH18" s="1"/>
      <c r="ASI18" s="1"/>
      <c r="ASJ18" s="1"/>
      <c r="ASK18" s="1"/>
      <c r="ASL18" s="1"/>
      <c r="ASM18" s="1"/>
      <c r="ASN18" s="1"/>
      <c r="ASO18" s="1"/>
      <c r="ASP18" s="1"/>
      <c r="ASQ18" s="1"/>
      <c r="ASR18" s="1"/>
      <c r="ASS18" s="1"/>
      <c r="AST18" s="1"/>
      <c r="ASU18" s="1"/>
      <c r="ASV18" s="1"/>
      <c r="ASW18" s="1"/>
      <c r="ASX18" s="1"/>
      <c r="ASY18" s="1"/>
      <c r="ASZ18" s="1"/>
      <c r="ATA18" s="1"/>
      <c r="ATB18" s="1"/>
      <c r="ATC18" s="1"/>
      <c r="ATD18" s="1"/>
      <c r="ATE18" s="1"/>
      <c r="ATF18" s="1"/>
      <c r="ATG18" s="1"/>
      <c r="ATH18" s="1"/>
      <c r="ATI18" s="1"/>
      <c r="ATJ18" s="1"/>
      <c r="ATK18" s="1"/>
      <c r="ATL18" s="1"/>
      <c r="ATM18" s="1"/>
      <c r="ATN18" s="1"/>
      <c r="ATO18" s="1"/>
      <c r="ATP18" s="1"/>
      <c r="ATQ18" s="1"/>
      <c r="ATR18" s="1"/>
      <c r="ATS18" s="1"/>
      <c r="ATT18" s="1"/>
      <c r="ATU18" s="1"/>
      <c r="ATV18" s="1"/>
      <c r="ATW18" s="1"/>
      <c r="ATX18" s="1"/>
      <c r="ATY18" s="1"/>
      <c r="ATZ18" s="1"/>
      <c r="AUA18" s="1"/>
      <c r="AUB18" s="1"/>
      <c r="AUC18" s="1"/>
      <c r="AUD18" s="1"/>
      <c r="AUE18" s="1"/>
      <c r="AUF18" s="1"/>
      <c r="AUG18" s="1"/>
      <c r="AUH18" s="1"/>
      <c r="AUI18" s="1"/>
      <c r="AUJ18" s="1"/>
      <c r="AUK18" s="1"/>
      <c r="AUL18" s="1"/>
      <c r="AUM18" s="1"/>
      <c r="AUN18" s="1"/>
      <c r="AUO18" s="1"/>
      <c r="AUP18" s="1"/>
      <c r="AUQ18" s="1"/>
      <c r="AUR18" s="1"/>
      <c r="AUS18" s="1"/>
      <c r="AUT18" s="1"/>
      <c r="AUU18" s="1"/>
      <c r="AUV18" s="1"/>
      <c r="AUW18" s="1"/>
      <c r="AUX18" s="1"/>
      <c r="AUY18" s="1"/>
      <c r="AUZ18" s="1"/>
      <c r="AVA18" s="1"/>
      <c r="AVB18" s="1"/>
      <c r="AVC18" s="1"/>
      <c r="AVD18" s="1"/>
      <c r="AVE18" s="1"/>
      <c r="AVF18" s="1"/>
      <c r="AVG18" s="1"/>
      <c r="AVH18" s="1"/>
      <c r="AVI18" s="1"/>
      <c r="AVJ18" s="1"/>
      <c r="AVK18" s="1"/>
      <c r="AVL18" s="1"/>
      <c r="AVM18" s="1"/>
      <c r="AVN18" s="1"/>
      <c r="AVO18" s="1"/>
      <c r="AVP18" s="1"/>
      <c r="AVQ18" s="1"/>
      <c r="AVR18" s="1"/>
      <c r="AVS18" s="1"/>
      <c r="AVT18" s="1"/>
      <c r="AVU18" s="1"/>
      <c r="AVV18" s="1"/>
      <c r="AVW18" s="1"/>
      <c r="AVX18" s="1"/>
      <c r="AVY18" s="1"/>
      <c r="AVZ18" s="1"/>
      <c r="AWA18" s="1"/>
      <c r="AWB18" s="1"/>
      <c r="AWC18" s="1"/>
      <c r="AWD18" s="1"/>
      <c r="AWE18" s="1"/>
      <c r="AWF18" s="1"/>
      <c r="AWG18" s="1"/>
      <c r="AWH18" s="1"/>
      <c r="AWI18" s="1"/>
      <c r="AWJ18" s="1"/>
      <c r="AWK18" s="1"/>
      <c r="AWL18" s="1"/>
      <c r="AWM18" s="1"/>
      <c r="AWN18" s="1"/>
      <c r="AWO18" s="1"/>
      <c r="AWP18" s="1"/>
      <c r="AWQ18" s="1"/>
      <c r="AWR18" s="1"/>
      <c r="AWS18" s="1"/>
      <c r="AWT18" s="1"/>
      <c r="AWU18" s="1"/>
      <c r="AWV18" s="1"/>
      <c r="AWW18" s="1"/>
      <c r="AWX18" s="1"/>
      <c r="AWY18" s="1"/>
      <c r="AWZ18" s="1"/>
      <c r="AXA18" s="1"/>
      <c r="AXB18" s="1"/>
      <c r="AXC18" s="1"/>
      <c r="AXD18" s="1"/>
      <c r="AXE18" s="1"/>
      <c r="AXF18" s="1"/>
      <c r="AXG18" s="1"/>
      <c r="AXH18" s="1"/>
      <c r="AXI18" s="1"/>
      <c r="AXJ18" s="1"/>
      <c r="AXK18" s="1"/>
      <c r="AXL18" s="1"/>
      <c r="AXM18" s="1"/>
      <c r="AXN18" s="1"/>
      <c r="AXO18" s="1"/>
      <c r="AXP18" s="1"/>
      <c r="AXQ18" s="1"/>
      <c r="AXR18" s="1"/>
      <c r="AXS18" s="1"/>
      <c r="AXT18" s="1"/>
      <c r="AXU18" s="1"/>
      <c r="AXV18" s="1"/>
      <c r="AXW18" s="1"/>
      <c r="AXX18" s="1"/>
      <c r="AXY18" s="1"/>
      <c r="AXZ18" s="1"/>
      <c r="AYA18" s="1"/>
      <c r="AYB18" s="1"/>
      <c r="AYC18" s="1"/>
      <c r="AYD18" s="1"/>
      <c r="AYE18" s="1"/>
      <c r="AYF18" s="1"/>
      <c r="AYG18" s="1"/>
      <c r="AYH18" s="1"/>
      <c r="AYI18" s="1"/>
      <c r="AYJ18" s="1"/>
      <c r="AYK18" s="1"/>
      <c r="AYL18" s="1"/>
      <c r="AYM18" s="1"/>
      <c r="AYN18" s="1"/>
      <c r="AYO18" s="1"/>
      <c r="AYP18" s="1"/>
      <c r="AYQ18" s="1"/>
      <c r="AYR18" s="1"/>
      <c r="AYS18" s="1"/>
      <c r="AYT18" s="1"/>
      <c r="AYU18" s="1"/>
      <c r="AYV18" s="1"/>
      <c r="AYW18" s="1"/>
      <c r="AYX18" s="1"/>
      <c r="AYY18" s="1"/>
      <c r="AYZ18" s="1"/>
      <c r="AZA18" s="1"/>
      <c r="AZB18" s="1"/>
      <c r="AZC18" s="1"/>
      <c r="AZD18" s="1"/>
      <c r="AZE18" s="1"/>
      <c r="AZF18" s="1"/>
      <c r="AZG18" s="1"/>
      <c r="AZH18" s="1"/>
      <c r="AZI18" s="1"/>
      <c r="AZJ18" s="1"/>
      <c r="AZK18" s="1"/>
      <c r="AZL18" s="1"/>
      <c r="AZM18" s="1"/>
      <c r="AZN18" s="1"/>
      <c r="AZO18" s="1"/>
      <c r="AZP18" s="1"/>
      <c r="AZQ18" s="1"/>
      <c r="AZR18" s="1"/>
      <c r="AZS18" s="1"/>
      <c r="AZT18" s="1"/>
      <c r="AZU18" s="1"/>
      <c r="AZV18" s="1"/>
      <c r="AZW18" s="1"/>
      <c r="AZX18" s="1"/>
      <c r="AZY18" s="1"/>
      <c r="AZZ18" s="1"/>
      <c r="BAA18" s="1"/>
      <c r="BAB18" s="1"/>
      <c r="BAC18" s="1"/>
      <c r="BAD18" s="1"/>
      <c r="BAE18" s="1"/>
      <c r="BAF18" s="1"/>
      <c r="BAG18" s="1"/>
      <c r="BAH18" s="1"/>
      <c r="BAI18" s="1"/>
      <c r="BAJ18" s="1"/>
      <c r="BAK18" s="1"/>
      <c r="BAL18" s="1"/>
      <c r="BAM18" s="1"/>
      <c r="BAN18" s="1"/>
      <c r="BAO18" s="1"/>
      <c r="BAP18" s="1"/>
      <c r="BAQ18" s="1"/>
      <c r="BAR18" s="1"/>
      <c r="BAS18" s="1"/>
      <c r="BAT18" s="1"/>
      <c r="BAU18" s="1"/>
      <c r="BAV18" s="1"/>
      <c r="BAW18" s="1"/>
      <c r="BAX18" s="1"/>
      <c r="BAY18" s="1"/>
      <c r="BAZ18" s="1"/>
      <c r="BBA18" s="1"/>
      <c r="BBB18" s="1"/>
      <c r="BBC18" s="1"/>
      <c r="BBD18" s="1"/>
      <c r="BBE18" s="1"/>
      <c r="BBF18" s="1"/>
      <c r="BBG18" s="1"/>
      <c r="BBH18" s="1"/>
      <c r="BBI18" s="1"/>
      <c r="BBJ18" s="1"/>
      <c r="BBK18" s="1"/>
      <c r="BBL18" s="1"/>
      <c r="BBM18" s="1"/>
      <c r="BBN18" s="1"/>
      <c r="BBO18" s="1"/>
      <c r="BBP18" s="1"/>
      <c r="BBQ18" s="1"/>
      <c r="BBR18" s="1"/>
      <c r="BBS18" s="1"/>
      <c r="BBT18" s="1"/>
      <c r="BBU18" s="1"/>
      <c r="BBV18" s="1"/>
      <c r="BBW18" s="1"/>
      <c r="BBX18" s="1"/>
      <c r="BBY18" s="1"/>
      <c r="BBZ18" s="1"/>
      <c r="BCA18" s="1"/>
      <c r="BCB18" s="1"/>
      <c r="BCC18" s="1"/>
      <c r="BCD18" s="1"/>
      <c r="BCE18" s="1"/>
      <c r="BCF18" s="1"/>
      <c r="BCG18" s="1"/>
    </row>
    <row r="19" spans="1:1437" ht="38.25" x14ac:dyDescent="0.25">
      <c r="A19" s="150"/>
      <c r="B19" s="100">
        <v>17</v>
      </c>
      <c r="C19" s="3" t="s">
        <v>237</v>
      </c>
      <c r="D19" s="3" t="s">
        <v>243</v>
      </c>
      <c r="E19" s="4" t="s">
        <v>244</v>
      </c>
      <c r="F19" s="4" t="s">
        <v>245</v>
      </c>
      <c r="G19" s="4" t="s">
        <v>144</v>
      </c>
      <c r="H19" s="4" t="s">
        <v>5</v>
      </c>
      <c r="I19" s="4" t="s">
        <v>145</v>
      </c>
      <c r="J19" s="4" t="s">
        <v>119</v>
      </c>
      <c r="K19" s="4" t="s">
        <v>326</v>
      </c>
      <c r="L19" s="5">
        <v>117220.62</v>
      </c>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c r="AMS19" s="1"/>
      <c r="AMT19" s="1"/>
      <c r="AMU19" s="1"/>
      <c r="AMV19" s="1"/>
      <c r="AMW19" s="1"/>
      <c r="AMX19" s="1"/>
      <c r="AMY19" s="1"/>
      <c r="AMZ19" s="1"/>
      <c r="ANA19" s="1"/>
      <c r="ANB19" s="1"/>
      <c r="ANC19" s="1"/>
      <c r="AND19" s="1"/>
      <c r="ANE19" s="1"/>
      <c r="ANF19" s="1"/>
      <c r="ANG19" s="1"/>
      <c r="ANH19" s="1"/>
      <c r="ANI19" s="1"/>
      <c r="ANJ19" s="1"/>
      <c r="ANK19" s="1"/>
      <c r="ANL19" s="1"/>
      <c r="ANM19" s="1"/>
      <c r="ANN19" s="1"/>
      <c r="ANO19" s="1"/>
      <c r="ANP19" s="1"/>
      <c r="ANQ19" s="1"/>
      <c r="ANR19" s="1"/>
      <c r="ANS19" s="1"/>
      <c r="ANT19" s="1"/>
      <c r="ANU19" s="1"/>
      <c r="ANV19" s="1"/>
      <c r="ANW19" s="1"/>
      <c r="ANX19" s="1"/>
      <c r="ANY19" s="1"/>
      <c r="ANZ19" s="1"/>
      <c r="AOA19" s="1"/>
      <c r="AOB19" s="1"/>
      <c r="AOC19" s="1"/>
      <c r="AOD19" s="1"/>
      <c r="AOE19" s="1"/>
      <c r="AOF19" s="1"/>
      <c r="AOG19" s="1"/>
      <c r="AOH19" s="1"/>
      <c r="AOI19" s="1"/>
      <c r="AOJ19" s="1"/>
      <c r="AOK19" s="1"/>
      <c r="AOL19" s="1"/>
      <c r="AOM19" s="1"/>
      <c r="AON19" s="1"/>
      <c r="AOO19" s="1"/>
      <c r="AOP19" s="1"/>
      <c r="AOQ19" s="1"/>
      <c r="AOR19" s="1"/>
      <c r="AOS19" s="1"/>
      <c r="AOT19" s="1"/>
      <c r="AOU19" s="1"/>
      <c r="AOV19" s="1"/>
      <c r="AOW19" s="1"/>
      <c r="AOX19" s="1"/>
      <c r="AOY19" s="1"/>
      <c r="AOZ19" s="1"/>
      <c r="APA19" s="1"/>
      <c r="APB19" s="1"/>
      <c r="APC19" s="1"/>
      <c r="APD19" s="1"/>
      <c r="APE19" s="1"/>
      <c r="APF19" s="1"/>
      <c r="APG19" s="1"/>
      <c r="APH19" s="1"/>
      <c r="API19" s="1"/>
      <c r="APJ19" s="1"/>
      <c r="APK19" s="1"/>
      <c r="APL19" s="1"/>
      <c r="APM19" s="1"/>
      <c r="APN19" s="1"/>
      <c r="APO19" s="1"/>
      <c r="APP19" s="1"/>
      <c r="APQ19" s="1"/>
      <c r="APR19" s="1"/>
      <c r="APS19" s="1"/>
      <c r="APT19" s="1"/>
      <c r="APU19" s="1"/>
      <c r="APV19" s="1"/>
      <c r="APW19" s="1"/>
      <c r="APX19" s="1"/>
      <c r="APY19" s="1"/>
      <c r="APZ19" s="1"/>
      <c r="AQA19" s="1"/>
      <c r="AQB19" s="1"/>
      <c r="AQC19" s="1"/>
      <c r="AQD19" s="1"/>
      <c r="AQE19" s="1"/>
      <c r="AQF19" s="1"/>
      <c r="AQG19" s="1"/>
      <c r="AQH19" s="1"/>
      <c r="AQI19" s="1"/>
      <c r="AQJ19" s="1"/>
      <c r="AQK19" s="1"/>
      <c r="AQL19" s="1"/>
      <c r="AQM19" s="1"/>
      <c r="AQN19" s="1"/>
      <c r="AQO19" s="1"/>
      <c r="AQP19" s="1"/>
      <c r="AQQ19" s="1"/>
      <c r="AQR19" s="1"/>
      <c r="AQS19" s="1"/>
      <c r="AQT19" s="1"/>
      <c r="AQU19" s="1"/>
      <c r="AQV19" s="1"/>
      <c r="AQW19" s="1"/>
      <c r="AQX19" s="1"/>
      <c r="AQY19" s="1"/>
      <c r="AQZ19" s="1"/>
      <c r="ARA19" s="1"/>
      <c r="ARB19" s="1"/>
      <c r="ARC19" s="1"/>
      <c r="ARD19" s="1"/>
      <c r="ARE19" s="1"/>
      <c r="ARF19" s="1"/>
      <c r="ARG19" s="1"/>
      <c r="ARH19" s="1"/>
      <c r="ARI19" s="1"/>
      <c r="ARJ19" s="1"/>
      <c r="ARK19" s="1"/>
      <c r="ARL19" s="1"/>
      <c r="ARM19" s="1"/>
      <c r="ARN19" s="1"/>
      <c r="ARO19" s="1"/>
      <c r="ARP19" s="1"/>
      <c r="ARQ19" s="1"/>
      <c r="ARR19" s="1"/>
      <c r="ARS19" s="1"/>
      <c r="ART19" s="1"/>
      <c r="ARU19" s="1"/>
      <c r="ARV19" s="1"/>
      <c r="ARW19" s="1"/>
      <c r="ARX19" s="1"/>
      <c r="ARY19" s="1"/>
      <c r="ARZ19" s="1"/>
      <c r="ASA19" s="1"/>
      <c r="ASB19" s="1"/>
      <c r="ASC19" s="1"/>
      <c r="ASD19" s="1"/>
      <c r="ASE19" s="1"/>
      <c r="ASF19" s="1"/>
      <c r="ASG19" s="1"/>
      <c r="ASH19" s="1"/>
      <c r="ASI19" s="1"/>
      <c r="ASJ19" s="1"/>
      <c r="ASK19" s="1"/>
      <c r="ASL19" s="1"/>
      <c r="ASM19" s="1"/>
      <c r="ASN19" s="1"/>
      <c r="ASO19" s="1"/>
      <c r="ASP19" s="1"/>
      <c r="ASQ19" s="1"/>
      <c r="ASR19" s="1"/>
      <c r="ASS19" s="1"/>
      <c r="AST19" s="1"/>
      <c r="ASU19" s="1"/>
      <c r="ASV19" s="1"/>
      <c r="ASW19" s="1"/>
      <c r="ASX19" s="1"/>
      <c r="ASY19" s="1"/>
      <c r="ASZ19" s="1"/>
      <c r="ATA19" s="1"/>
      <c r="ATB19" s="1"/>
      <c r="ATC19" s="1"/>
      <c r="ATD19" s="1"/>
      <c r="ATE19" s="1"/>
      <c r="ATF19" s="1"/>
      <c r="ATG19" s="1"/>
      <c r="ATH19" s="1"/>
      <c r="ATI19" s="1"/>
      <c r="ATJ19" s="1"/>
      <c r="ATK19" s="1"/>
      <c r="ATL19" s="1"/>
      <c r="ATM19" s="1"/>
      <c r="ATN19" s="1"/>
      <c r="ATO19" s="1"/>
      <c r="ATP19" s="1"/>
      <c r="ATQ19" s="1"/>
      <c r="ATR19" s="1"/>
      <c r="ATS19" s="1"/>
      <c r="ATT19" s="1"/>
      <c r="ATU19" s="1"/>
      <c r="ATV19" s="1"/>
      <c r="ATW19" s="1"/>
      <c r="ATX19" s="1"/>
      <c r="ATY19" s="1"/>
      <c r="ATZ19" s="1"/>
      <c r="AUA19" s="1"/>
      <c r="AUB19" s="1"/>
      <c r="AUC19" s="1"/>
      <c r="AUD19" s="1"/>
      <c r="AUE19" s="1"/>
      <c r="AUF19" s="1"/>
      <c r="AUG19" s="1"/>
      <c r="AUH19" s="1"/>
      <c r="AUI19" s="1"/>
      <c r="AUJ19" s="1"/>
      <c r="AUK19" s="1"/>
      <c r="AUL19" s="1"/>
      <c r="AUM19" s="1"/>
      <c r="AUN19" s="1"/>
      <c r="AUO19" s="1"/>
      <c r="AUP19" s="1"/>
      <c r="AUQ19" s="1"/>
      <c r="AUR19" s="1"/>
      <c r="AUS19" s="1"/>
      <c r="AUT19" s="1"/>
      <c r="AUU19" s="1"/>
      <c r="AUV19" s="1"/>
      <c r="AUW19" s="1"/>
      <c r="AUX19" s="1"/>
      <c r="AUY19" s="1"/>
      <c r="AUZ19" s="1"/>
      <c r="AVA19" s="1"/>
      <c r="AVB19" s="1"/>
      <c r="AVC19" s="1"/>
      <c r="AVD19" s="1"/>
      <c r="AVE19" s="1"/>
      <c r="AVF19" s="1"/>
      <c r="AVG19" s="1"/>
      <c r="AVH19" s="1"/>
      <c r="AVI19" s="1"/>
      <c r="AVJ19" s="1"/>
      <c r="AVK19" s="1"/>
      <c r="AVL19" s="1"/>
      <c r="AVM19" s="1"/>
      <c r="AVN19" s="1"/>
      <c r="AVO19" s="1"/>
      <c r="AVP19" s="1"/>
      <c r="AVQ19" s="1"/>
      <c r="AVR19" s="1"/>
      <c r="AVS19" s="1"/>
      <c r="AVT19" s="1"/>
      <c r="AVU19" s="1"/>
      <c r="AVV19" s="1"/>
      <c r="AVW19" s="1"/>
      <c r="AVX19" s="1"/>
      <c r="AVY19" s="1"/>
      <c r="AVZ19" s="1"/>
      <c r="AWA19" s="1"/>
      <c r="AWB19" s="1"/>
      <c r="AWC19" s="1"/>
      <c r="AWD19" s="1"/>
      <c r="AWE19" s="1"/>
      <c r="AWF19" s="1"/>
      <c r="AWG19" s="1"/>
      <c r="AWH19" s="1"/>
      <c r="AWI19" s="1"/>
      <c r="AWJ19" s="1"/>
      <c r="AWK19" s="1"/>
      <c r="AWL19" s="1"/>
      <c r="AWM19" s="1"/>
      <c r="AWN19" s="1"/>
      <c r="AWO19" s="1"/>
      <c r="AWP19" s="1"/>
      <c r="AWQ19" s="1"/>
      <c r="AWR19" s="1"/>
      <c r="AWS19" s="1"/>
      <c r="AWT19" s="1"/>
      <c r="AWU19" s="1"/>
      <c r="AWV19" s="1"/>
      <c r="AWW19" s="1"/>
      <c r="AWX19" s="1"/>
      <c r="AWY19" s="1"/>
      <c r="AWZ19" s="1"/>
      <c r="AXA19" s="1"/>
      <c r="AXB19" s="1"/>
      <c r="AXC19" s="1"/>
      <c r="AXD19" s="1"/>
      <c r="AXE19" s="1"/>
      <c r="AXF19" s="1"/>
      <c r="AXG19" s="1"/>
      <c r="AXH19" s="1"/>
      <c r="AXI19" s="1"/>
      <c r="AXJ19" s="1"/>
      <c r="AXK19" s="1"/>
      <c r="AXL19" s="1"/>
      <c r="AXM19" s="1"/>
      <c r="AXN19" s="1"/>
      <c r="AXO19" s="1"/>
      <c r="AXP19" s="1"/>
      <c r="AXQ19" s="1"/>
      <c r="AXR19" s="1"/>
      <c r="AXS19" s="1"/>
      <c r="AXT19" s="1"/>
      <c r="AXU19" s="1"/>
      <c r="AXV19" s="1"/>
      <c r="AXW19" s="1"/>
      <c r="AXX19" s="1"/>
      <c r="AXY19" s="1"/>
      <c r="AXZ19" s="1"/>
      <c r="AYA19" s="1"/>
      <c r="AYB19" s="1"/>
      <c r="AYC19" s="1"/>
      <c r="AYD19" s="1"/>
      <c r="AYE19" s="1"/>
      <c r="AYF19" s="1"/>
      <c r="AYG19" s="1"/>
      <c r="AYH19" s="1"/>
      <c r="AYI19" s="1"/>
      <c r="AYJ19" s="1"/>
      <c r="AYK19" s="1"/>
      <c r="AYL19" s="1"/>
      <c r="AYM19" s="1"/>
      <c r="AYN19" s="1"/>
      <c r="AYO19" s="1"/>
      <c r="AYP19" s="1"/>
      <c r="AYQ19" s="1"/>
      <c r="AYR19" s="1"/>
      <c r="AYS19" s="1"/>
      <c r="AYT19" s="1"/>
      <c r="AYU19" s="1"/>
      <c r="AYV19" s="1"/>
      <c r="AYW19" s="1"/>
      <c r="AYX19" s="1"/>
      <c r="AYY19" s="1"/>
      <c r="AYZ19" s="1"/>
      <c r="AZA19" s="1"/>
      <c r="AZB19" s="1"/>
      <c r="AZC19" s="1"/>
      <c r="AZD19" s="1"/>
      <c r="AZE19" s="1"/>
      <c r="AZF19" s="1"/>
      <c r="AZG19" s="1"/>
      <c r="AZH19" s="1"/>
      <c r="AZI19" s="1"/>
      <c r="AZJ19" s="1"/>
      <c r="AZK19" s="1"/>
      <c r="AZL19" s="1"/>
      <c r="AZM19" s="1"/>
      <c r="AZN19" s="1"/>
      <c r="AZO19" s="1"/>
      <c r="AZP19" s="1"/>
      <c r="AZQ19" s="1"/>
      <c r="AZR19" s="1"/>
      <c r="AZS19" s="1"/>
      <c r="AZT19" s="1"/>
      <c r="AZU19" s="1"/>
      <c r="AZV19" s="1"/>
      <c r="AZW19" s="1"/>
      <c r="AZX19" s="1"/>
      <c r="AZY19" s="1"/>
      <c r="AZZ19" s="1"/>
      <c r="BAA19" s="1"/>
      <c r="BAB19" s="1"/>
      <c r="BAC19" s="1"/>
      <c r="BAD19" s="1"/>
      <c r="BAE19" s="1"/>
      <c r="BAF19" s="1"/>
      <c r="BAG19" s="1"/>
      <c r="BAH19" s="1"/>
      <c r="BAI19" s="1"/>
      <c r="BAJ19" s="1"/>
      <c r="BAK19" s="1"/>
      <c r="BAL19" s="1"/>
      <c r="BAM19" s="1"/>
      <c r="BAN19" s="1"/>
      <c r="BAO19" s="1"/>
      <c r="BAP19" s="1"/>
      <c r="BAQ19" s="1"/>
      <c r="BAR19" s="1"/>
      <c r="BAS19" s="1"/>
      <c r="BAT19" s="1"/>
      <c r="BAU19" s="1"/>
      <c r="BAV19" s="1"/>
      <c r="BAW19" s="1"/>
      <c r="BAX19" s="1"/>
      <c r="BAY19" s="1"/>
      <c r="BAZ19" s="1"/>
      <c r="BBA19" s="1"/>
      <c r="BBB19" s="1"/>
      <c r="BBC19" s="1"/>
      <c r="BBD19" s="1"/>
      <c r="BBE19" s="1"/>
      <c r="BBF19" s="1"/>
      <c r="BBG19" s="1"/>
      <c r="BBH19" s="1"/>
      <c r="BBI19" s="1"/>
      <c r="BBJ19" s="1"/>
      <c r="BBK19" s="1"/>
      <c r="BBL19" s="1"/>
      <c r="BBM19" s="1"/>
      <c r="BBN19" s="1"/>
      <c r="BBO19" s="1"/>
      <c r="BBP19" s="1"/>
      <c r="BBQ19" s="1"/>
      <c r="BBR19" s="1"/>
      <c r="BBS19" s="1"/>
      <c r="BBT19" s="1"/>
      <c r="BBU19" s="1"/>
      <c r="BBV19" s="1"/>
      <c r="BBW19" s="1"/>
      <c r="BBX19" s="1"/>
      <c r="BBY19" s="1"/>
      <c r="BBZ19" s="1"/>
      <c r="BCA19" s="1"/>
      <c r="BCB19" s="1"/>
      <c r="BCC19" s="1"/>
      <c r="BCD19" s="1"/>
      <c r="BCE19" s="1"/>
      <c r="BCF19" s="1"/>
      <c r="BCG19" s="1"/>
    </row>
    <row r="20" spans="1:1437" ht="25.5" x14ac:dyDescent="0.25">
      <c r="A20" s="150"/>
      <c r="B20" s="100">
        <v>18</v>
      </c>
      <c r="C20" s="3" t="s">
        <v>237</v>
      </c>
      <c r="D20" s="3" t="s">
        <v>253</v>
      </c>
      <c r="E20" s="4" t="s">
        <v>254</v>
      </c>
      <c r="F20" s="4" t="s">
        <v>154</v>
      </c>
      <c r="G20" s="4" t="s">
        <v>255</v>
      </c>
      <c r="H20" s="4" t="s">
        <v>5</v>
      </c>
      <c r="I20" s="4" t="s">
        <v>115</v>
      </c>
      <c r="J20" s="4" t="s">
        <v>57</v>
      </c>
      <c r="K20" s="4" t="s">
        <v>323</v>
      </c>
      <c r="L20" s="5">
        <v>15673.2</v>
      </c>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c r="AML20" s="1"/>
      <c r="AMM20" s="1"/>
      <c r="AMN20" s="1"/>
      <c r="AMO20" s="1"/>
      <c r="AMP20" s="1"/>
      <c r="AMQ20" s="1"/>
      <c r="AMR20" s="1"/>
      <c r="AMS20" s="1"/>
      <c r="AMT20" s="1"/>
      <c r="AMU20" s="1"/>
      <c r="AMV20" s="1"/>
      <c r="AMW20" s="1"/>
      <c r="AMX20" s="1"/>
      <c r="AMY20" s="1"/>
      <c r="AMZ20" s="1"/>
      <c r="ANA20" s="1"/>
      <c r="ANB20" s="1"/>
      <c r="ANC20" s="1"/>
      <c r="AND20" s="1"/>
      <c r="ANE20" s="1"/>
      <c r="ANF20" s="1"/>
      <c r="ANG20" s="1"/>
      <c r="ANH20" s="1"/>
      <c r="ANI20" s="1"/>
      <c r="ANJ20" s="1"/>
      <c r="ANK20" s="1"/>
      <c r="ANL20" s="1"/>
      <c r="ANM20" s="1"/>
      <c r="ANN20" s="1"/>
      <c r="ANO20" s="1"/>
      <c r="ANP20" s="1"/>
      <c r="ANQ20" s="1"/>
      <c r="ANR20" s="1"/>
      <c r="ANS20" s="1"/>
      <c r="ANT20" s="1"/>
      <c r="ANU20" s="1"/>
      <c r="ANV20" s="1"/>
      <c r="ANW20" s="1"/>
      <c r="ANX20" s="1"/>
      <c r="ANY20" s="1"/>
      <c r="ANZ20" s="1"/>
      <c r="AOA20" s="1"/>
      <c r="AOB20" s="1"/>
      <c r="AOC20" s="1"/>
      <c r="AOD20" s="1"/>
      <c r="AOE20" s="1"/>
      <c r="AOF20" s="1"/>
      <c r="AOG20" s="1"/>
      <c r="AOH20" s="1"/>
      <c r="AOI20" s="1"/>
      <c r="AOJ20" s="1"/>
      <c r="AOK20" s="1"/>
      <c r="AOL20" s="1"/>
      <c r="AOM20" s="1"/>
      <c r="AON20" s="1"/>
      <c r="AOO20" s="1"/>
      <c r="AOP20" s="1"/>
      <c r="AOQ20" s="1"/>
      <c r="AOR20" s="1"/>
      <c r="AOS20" s="1"/>
      <c r="AOT20" s="1"/>
      <c r="AOU20" s="1"/>
      <c r="AOV20" s="1"/>
      <c r="AOW20" s="1"/>
      <c r="AOX20" s="1"/>
      <c r="AOY20" s="1"/>
      <c r="AOZ20" s="1"/>
      <c r="APA20" s="1"/>
      <c r="APB20" s="1"/>
      <c r="APC20" s="1"/>
      <c r="APD20" s="1"/>
      <c r="APE20" s="1"/>
      <c r="APF20" s="1"/>
      <c r="APG20" s="1"/>
      <c r="APH20" s="1"/>
      <c r="API20" s="1"/>
      <c r="APJ20" s="1"/>
      <c r="APK20" s="1"/>
      <c r="APL20" s="1"/>
      <c r="APM20" s="1"/>
      <c r="APN20" s="1"/>
      <c r="APO20" s="1"/>
      <c r="APP20" s="1"/>
      <c r="APQ20" s="1"/>
      <c r="APR20" s="1"/>
      <c r="APS20" s="1"/>
      <c r="APT20" s="1"/>
      <c r="APU20" s="1"/>
      <c r="APV20" s="1"/>
      <c r="APW20" s="1"/>
      <c r="APX20" s="1"/>
      <c r="APY20" s="1"/>
      <c r="APZ20" s="1"/>
      <c r="AQA20" s="1"/>
      <c r="AQB20" s="1"/>
      <c r="AQC20" s="1"/>
      <c r="AQD20" s="1"/>
      <c r="AQE20" s="1"/>
      <c r="AQF20" s="1"/>
      <c r="AQG20" s="1"/>
      <c r="AQH20" s="1"/>
      <c r="AQI20" s="1"/>
      <c r="AQJ20" s="1"/>
      <c r="AQK20" s="1"/>
      <c r="AQL20" s="1"/>
      <c r="AQM20" s="1"/>
      <c r="AQN20" s="1"/>
      <c r="AQO20" s="1"/>
      <c r="AQP20" s="1"/>
      <c r="AQQ20" s="1"/>
      <c r="AQR20" s="1"/>
      <c r="AQS20" s="1"/>
      <c r="AQT20" s="1"/>
      <c r="AQU20" s="1"/>
      <c r="AQV20" s="1"/>
      <c r="AQW20" s="1"/>
      <c r="AQX20" s="1"/>
      <c r="AQY20" s="1"/>
      <c r="AQZ20" s="1"/>
      <c r="ARA20" s="1"/>
      <c r="ARB20" s="1"/>
      <c r="ARC20" s="1"/>
      <c r="ARD20" s="1"/>
      <c r="ARE20" s="1"/>
      <c r="ARF20" s="1"/>
      <c r="ARG20" s="1"/>
      <c r="ARH20" s="1"/>
      <c r="ARI20" s="1"/>
      <c r="ARJ20" s="1"/>
      <c r="ARK20" s="1"/>
      <c r="ARL20" s="1"/>
      <c r="ARM20" s="1"/>
      <c r="ARN20" s="1"/>
      <c r="ARO20" s="1"/>
      <c r="ARP20" s="1"/>
      <c r="ARQ20" s="1"/>
      <c r="ARR20" s="1"/>
      <c r="ARS20" s="1"/>
      <c r="ART20" s="1"/>
      <c r="ARU20" s="1"/>
      <c r="ARV20" s="1"/>
      <c r="ARW20" s="1"/>
      <c r="ARX20" s="1"/>
      <c r="ARY20" s="1"/>
      <c r="ARZ20" s="1"/>
      <c r="ASA20" s="1"/>
      <c r="ASB20" s="1"/>
      <c r="ASC20" s="1"/>
      <c r="ASD20" s="1"/>
      <c r="ASE20" s="1"/>
      <c r="ASF20" s="1"/>
      <c r="ASG20" s="1"/>
      <c r="ASH20" s="1"/>
      <c r="ASI20" s="1"/>
      <c r="ASJ20" s="1"/>
      <c r="ASK20" s="1"/>
      <c r="ASL20" s="1"/>
      <c r="ASM20" s="1"/>
      <c r="ASN20" s="1"/>
      <c r="ASO20" s="1"/>
      <c r="ASP20" s="1"/>
      <c r="ASQ20" s="1"/>
      <c r="ASR20" s="1"/>
      <c r="ASS20" s="1"/>
      <c r="AST20" s="1"/>
      <c r="ASU20" s="1"/>
      <c r="ASV20" s="1"/>
      <c r="ASW20" s="1"/>
      <c r="ASX20" s="1"/>
      <c r="ASY20" s="1"/>
      <c r="ASZ20" s="1"/>
      <c r="ATA20" s="1"/>
      <c r="ATB20" s="1"/>
      <c r="ATC20" s="1"/>
      <c r="ATD20" s="1"/>
      <c r="ATE20" s="1"/>
      <c r="ATF20" s="1"/>
      <c r="ATG20" s="1"/>
      <c r="ATH20" s="1"/>
      <c r="ATI20" s="1"/>
      <c r="ATJ20" s="1"/>
      <c r="ATK20" s="1"/>
      <c r="ATL20" s="1"/>
      <c r="ATM20" s="1"/>
      <c r="ATN20" s="1"/>
      <c r="ATO20" s="1"/>
      <c r="ATP20" s="1"/>
      <c r="ATQ20" s="1"/>
      <c r="ATR20" s="1"/>
      <c r="ATS20" s="1"/>
      <c r="ATT20" s="1"/>
      <c r="ATU20" s="1"/>
      <c r="ATV20" s="1"/>
      <c r="ATW20" s="1"/>
      <c r="ATX20" s="1"/>
      <c r="ATY20" s="1"/>
      <c r="ATZ20" s="1"/>
      <c r="AUA20" s="1"/>
      <c r="AUB20" s="1"/>
      <c r="AUC20" s="1"/>
      <c r="AUD20" s="1"/>
      <c r="AUE20" s="1"/>
      <c r="AUF20" s="1"/>
      <c r="AUG20" s="1"/>
      <c r="AUH20" s="1"/>
      <c r="AUI20" s="1"/>
      <c r="AUJ20" s="1"/>
      <c r="AUK20" s="1"/>
      <c r="AUL20" s="1"/>
      <c r="AUM20" s="1"/>
      <c r="AUN20" s="1"/>
      <c r="AUO20" s="1"/>
      <c r="AUP20" s="1"/>
      <c r="AUQ20" s="1"/>
      <c r="AUR20" s="1"/>
      <c r="AUS20" s="1"/>
      <c r="AUT20" s="1"/>
      <c r="AUU20" s="1"/>
      <c r="AUV20" s="1"/>
      <c r="AUW20" s="1"/>
      <c r="AUX20" s="1"/>
      <c r="AUY20" s="1"/>
      <c r="AUZ20" s="1"/>
      <c r="AVA20" s="1"/>
      <c r="AVB20" s="1"/>
      <c r="AVC20" s="1"/>
      <c r="AVD20" s="1"/>
      <c r="AVE20" s="1"/>
      <c r="AVF20" s="1"/>
      <c r="AVG20" s="1"/>
      <c r="AVH20" s="1"/>
      <c r="AVI20" s="1"/>
      <c r="AVJ20" s="1"/>
      <c r="AVK20" s="1"/>
      <c r="AVL20" s="1"/>
      <c r="AVM20" s="1"/>
      <c r="AVN20" s="1"/>
      <c r="AVO20" s="1"/>
      <c r="AVP20" s="1"/>
      <c r="AVQ20" s="1"/>
      <c r="AVR20" s="1"/>
      <c r="AVS20" s="1"/>
      <c r="AVT20" s="1"/>
      <c r="AVU20" s="1"/>
      <c r="AVV20" s="1"/>
      <c r="AVW20" s="1"/>
      <c r="AVX20" s="1"/>
      <c r="AVY20" s="1"/>
      <c r="AVZ20" s="1"/>
      <c r="AWA20" s="1"/>
      <c r="AWB20" s="1"/>
      <c r="AWC20" s="1"/>
      <c r="AWD20" s="1"/>
      <c r="AWE20" s="1"/>
      <c r="AWF20" s="1"/>
      <c r="AWG20" s="1"/>
      <c r="AWH20" s="1"/>
      <c r="AWI20" s="1"/>
      <c r="AWJ20" s="1"/>
      <c r="AWK20" s="1"/>
      <c r="AWL20" s="1"/>
      <c r="AWM20" s="1"/>
      <c r="AWN20" s="1"/>
      <c r="AWO20" s="1"/>
      <c r="AWP20" s="1"/>
      <c r="AWQ20" s="1"/>
      <c r="AWR20" s="1"/>
      <c r="AWS20" s="1"/>
      <c r="AWT20" s="1"/>
      <c r="AWU20" s="1"/>
      <c r="AWV20" s="1"/>
      <c r="AWW20" s="1"/>
      <c r="AWX20" s="1"/>
      <c r="AWY20" s="1"/>
      <c r="AWZ20" s="1"/>
      <c r="AXA20" s="1"/>
      <c r="AXB20" s="1"/>
      <c r="AXC20" s="1"/>
      <c r="AXD20" s="1"/>
      <c r="AXE20" s="1"/>
      <c r="AXF20" s="1"/>
      <c r="AXG20" s="1"/>
      <c r="AXH20" s="1"/>
      <c r="AXI20" s="1"/>
      <c r="AXJ20" s="1"/>
      <c r="AXK20" s="1"/>
      <c r="AXL20" s="1"/>
      <c r="AXM20" s="1"/>
      <c r="AXN20" s="1"/>
      <c r="AXO20" s="1"/>
      <c r="AXP20" s="1"/>
      <c r="AXQ20" s="1"/>
      <c r="AXR20" s="1"/>
      <c r="AXS20" s="1"/>
      <c r="AXT20" s="1"/>
      <c r="AXU20" s="1"/>
      <c r="AXV20" s="1"/>
      <c r="AXW20" s="1"/>
      <c r="AXX20" s="1"/>
      <c r="AXY20" s="1"/>
      <c r="AXZ20" s="1"/>
      <c r="AYA20" s="1"/>
      <c r="AYB20" s="1"/>
      <c r="AYC20" s="1"/>
      <c r="AYD20" s="1"/>
      <c r="AYE20" s="1"/>
      <c r="AYF20" s="1"/>
      <c r="AYG20" s="1"/>
      <c r="AYH20" s="1"/>
      <c r="AYI20" s="1"/>
      <c r="AYJ20" s="1"/>
      <c r="AYK20" s="1"/>
      <c r="AYL20" s="1"/>
      <c r="AYM20" s="1"/>
      <c r="AYN20" s="1"/>
      <c r="AYO20" s="1"/>
      <c r="AYP20" s="1"/>
      <c r="AYQ20" s="1"/>
      <c r="AYR20" s="1"/>
      <c r="AYS20" s="1"/>
      <c r="AYT20" s="1"/>
      <c r="AYU20" s="1"/>
      <c r="AYV20" s="1"/>
      <c r="AYW20" s="1"/>
      <c r="AYX20" s="1"/>
      <c r="AYY20" s="1"/>
      <c r="AYZ20" s="1"/>
      <c r="AZA20" s="1"/>
      <c r="AZB20" s="1"/>
      <c r="AZC20" s="1"/>
      <c r="AZD20" s="1"/>
      <c r="AZE20" s="1"/>
      <c r="AZF20" s="1"/>
      <c r="AZG20" s="1"/>
      <c r="AZH20" s="1"/>
      <c r="AZI20" s="1"/>
      <c r="AZJ20" s="1"/>
      <c r="AZK20" s="1"/>
      <c r="AZL20" s="1"/>
      <c r="AZM20" s="1"/>
      <c r="AZN20" s="1"/>
      <c r="AZO20" s="1"/>
      <c r="AZP20" s="1"/>
      <c r="AZQ20" s="1"/>
      <c r="AZR20" s="1"/>
      <c r="AZS20" s="1"/>
      <c r="AZT20" s="1"/>
      <c r="AZU20" s="1"/>
      <c r="AZV20" s="1"/>
      <c r="AZW20" s="1"/>
      <c r="AZX20" s="1"/>
      <c r="AZY20" s="1"/>
      <c r="AZZ20" s="1"/>
      <c r="BAA20" s="1"/>
      <c r="BAB20" s="1"/>
      <c r="BAC20" s="1"/>
      <c r="BAD20" s="1"/>
      <c r="BAE20" s="1"/>
      <c r="BAF20" s="1"/>
      <c r="BAG20" s="1"/>
      <c r="BAH20" s="1"/>
      <c r="BAI20" s="1"/>
      <c r="BAJ20" s="1"/>
      <c r="BAK20" s="1"/>
      <c r="BAL20" s="1"/>
      <c r="BAM20" s="1"/>
      <c r="BAN20" s="1"/>
      <c r="BAO20" s="1"/>
      <c r="BAP20" s="1"/>
      <c r="BAQ20" s="1"/>
      <c r="BAR20" s="1"/>
      <c r="BAS20" s="1"/>
      <c r="BAT20" s="1"/>
      <c r="BAU20" s="1"/>
      <c r="BAV20" s="1"/>
      <c r="BAW20" s="1"/>
      <c r="BAX20" s="1"/>
      <c r="BAY20" s="1"/>
      <c r="BAZ20" s="1"/>
      <c r="BBA20" s="1"/>
      <c r="BBB20" s="1"/>
      <c r="BBC20" s="1"/>
      <c r="BBD20" s="1"/>
      <c r="BBE20" s="1"/>
      <c r="BBF20" s="1"/>
      <c r="BBG20" s="1"/>
      <c r="BBH20" s="1"/>
      <c r="BBI20" s="1"/>
      <c r="BBJ20" s="1"/>
      <c r="BBK20" s="1"/>
      <c r="BBL20" s="1"/>
      <c r="BBM20" s="1"/>
      <c r="BBN20" s="1"/>
      <c r="BBO20" s="1"/>
      <c r="BBP20" s="1"/>
      <c r="BBQ20" s="1"/>
      <c r="BBR20" s="1"/>
      <c r="BBS20" s="1"/>
      <c r="BBT20" s="1"/>
      <c r="BBU20" s="1"/>
      <c r="BBV20" s="1"/>
      <c r="BBW20" s="1"/>
      <c r="BBX20" s="1"/>
      <c r="BBY20" s="1"/>
      <c r="BBZ20" s="1"/>
      <c r="BCA20" s="1"/>
      <c r="BCB20" s="1"/>
      <c r="BCC20" s="1"/>
      <c r="BCD20" s="1"/>
      <c r="BCE20" s="1"/>
      <c r="BCF20" s="1"/>
      <c r="BCG20" s="1"/>
    </row>
    <row r="21" spans="1:1437" x14ac:dyDescent="0.25">
      <c r="A21" s="150"/>
      <c r="B21" s="100">
        <v>19</v>
      </c>
      <c r="C21" s="3" t="s">
        <v>237</v>
      </c>
      <c r="D21" s="3" t="s">
        <v>292</v>
      </c>
      <c r="E21" s="4" t="s">
        <v>293</v>
      </c>
      <c r="F21" s="4" t="s">
        <v>154</v>
      </c>
      <c r="G21" s="4" t="s">
        <v>50</v>
      </c>
      <c r="H21" s="4" t="s">
        <v>5</v>
      </c>
      <c r="I21" s="4" t="s">
        <v>115</v>
      </c>
      <c r="J21" s="4" t="s">
        <v>33</v>
      </c>
      <c r="K21" s="4" t="s">
        <v>328</v>
      </c>
      <c r="L21" s="5">
        <v>71372.62</v>
      </c>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c r="AML21" s="1"/>
      <c r="AMM21" s="1"/>
      <c r="AMN21" s="1"/>
      <c r="AMO21" s="1"/>
      <c r="AMP21" s="1"/>
      <c r="AMQ21" s="1"/>
      <c r="AMR21" s="1"/>
      <c r="AMS21" s="1"/>
      <c r="AMT21" s="1"/>
      <c r="AMU21" s="1"/>
      <c r="AMV21" s="1"/>
      <c r="AMW21" s="1"/>
      <c r="AMX21" s="1"/>
      <c r="AMY21" s="1"/>
      <c r="AMZ21" s="1"/>
      <c r="ANA21" s="1"/>
      <c r="ANB21" s="1"/>
      <c r="ANC21" s="1"/>
      <c r="AND21" s="1"/>
      <c r="ANE21" s="1"/>
      <c r="ANF21" s="1"/>
      <c r="ANG21" s="1"/>
      <c r="ANH21" s="1"/>
      <c r="ANI21" s="1"/>
      <c r="ANJ21" s="1"/>
      <c r="ANK21" s="1"/>
      <c r="ANL21" s="1"/>
      <c r="ANM21" s="1"/>
      <c r="ANN21" s="1"/>
      <c r="ANO21" s="1"/>
      <c r="ANP21" s="1"/>
      <c r="ANQ21" s="1"/>
      <c r="ANR21" s="1"/>
      <c r="ANS21" s="1"/>
      <c r="ANT21" s="1"/>
      <c r="ANU21" s="1"/>
      <c r="ANV21" s="1"/>
      <c r="ANW21" s="1"/>
      <c r="ANX21" s="1"/>
      <c r="ANY21" s="1"/>
      <c r="ANZ21" s="1"/>
      <c r="AOA21" s="1"/>
      <c r="AOB21" s="1"/>
      <c r="AOC21" s="1"/>
      <c r="AOD21" s="1"/>
      <c r="AOE21" s="1"/>
      <c r="AOF21" s="1"/>
      <c r="AOG21" s="1"/>
      <c r="AOH21" s="1"/>
      <c r="AOI21" s="1"/>
      <c r="AOJ21" s="1"/>
      <c r="AOK21" s="1"/>
      <c r="AOL21" s="1"/>
      <c r="AOM21" s="1"/>
      <c r="AON21" s="1"/>
      <c r="AOO21" s="1"/>
      <c r="AOP21" s="1"/>
      <c r="AOQ21" s="1"/>
      <c r="AOR21" s="1"/>
      <c r="AOS21" s="1"/>
      <c r="AOT21" s="1"/>
      <c r="AOU21" s="1"/>
      <c r="AOV21" s="1"/>
      <c r="AOW21" s="1"/>
      <c r="AOX21" s="1"/>
      <c r="AOY21" s="1"/>
      <c r="AOZ21" s="1"/>
      <c r="APA21" s="1"/>
      <c r="APB21" s="1"/>
      <c r="APC21" s="1"/>
      <c r="APD21" s="1"/>
      <c r="APE21" s="1"/>
      <c r="APF21" s="1"/>
      <c r="APG21" s="1"/>
      <c r="APH21" s="1"/>
      <c r="API21" s="1"/>
      <c r="APJ21" s="1"/>
      <c r="APK21" s="1"/>
      <c r="APL21" s="1"/>
      <c r="APM21" s="1"/>
      <c r="APN21" s="1"/>
      <c r="APO21" s="1"/>
      <c r="APP21" s="1"/>
      <c r="APQ21" s="1"/>
      <c r="APR21" s="1"/>
      <c r="APS21" s="1"/>
      <c r="APT21" s="1"/>
      <c r="APU21" s="1"/>
      <c r="APV21" s="1"/>
      <c r="APW21" s="1"/>
      <c r="APX21" s="1"/>
      <c r="APY21" s="1"/>
      <c r="APZ21" s="1"/>
      <c r="AQA21" s="1"/>
      <c r="AQB21" s="1"/>
      <c r="AQC21" s="1"/>
      <c r="AQD21" s="1"/>
      <c r="AQE21" s="1"/>
      <c r="AQF21" s="1"/>
      <c r="AQG21" s="1"/>
      <c r="AQH21" s="1"/>
      <c r="AQI21" s="1"/>
      <c r="AQJ21" s="1"/>
      <c r="AQK21" s="1"/>
      <c r="AQL21" s="1"/>
      <c r="AQM21" s="1"/>
      <c r="AQN21" s="1"/>
      <c r="AQO21" s="1"/>
      <c r="AQP21" s="1"/>
      <c r="AQQ21" s="1"/>
      <c r="AQR21" s="1"/>
      <c r="AQS21" s="1"/>
      <c r="AQT21" s="1"/>
      <c r="AQU21" s="1"/>
      <c r="AQV21" s="1"/>
      <c r="AQW21" s="1"/>
      <c r="AQX21" s="1"/>
      <c r="AQY21" s="1"/>
      <c r="AQZ21" s="1"/>
      <c r="ARA21" s="1"/>
      <c r="ARB21" s="1"/>
      <c r="ARC21" s="1"/>
      <c r="ARD21" s="1"/>
      <c r="ARE21" s="1"/>
      <c r="ARF21" s="1"/>
      <c r="ARG21" s="1"/>
      <c r="ARH21" s="1"/>
      <c r="ARI21" s="1"/>
      <c r="ARJ21" s="1"/>
      <c r="ARK21" s="1"/>
      <c r="ARL21" s="1"/>
      <c r="ARM21" s="1"/>
      <c r="ARN21" s="1"/>
      <c r="ARO21" s="1"/>
      <c r="ARP21" s="1"/>
      <c r="ARQ21" s="1"/>
      <c r="ARR21" s="1"/>
      <c r="ARS21" s="1"/>
      <c r="ART21" s="1"/>
      <c r="ARU21" s="1"/>
      <c r="ARV21" s="1"/>
      <c r="ARW21" s="1"/>
      <c r="ARX21" s="1"/>
      <c r="ARY21" s="1"/>
      <c r="ARZ21" s="1"/>
      <c r="ASA21" s="1"/>
      <c r="ASB21" s="1"/>
      <c r="ASC21" s="1"/>
      <c r="ASD21" s="1"/>
      <c r="ASE21" s="1"/>
      <c r="ASF21" s="1"/>
      <c r="ASG21" s="1"/>
      <c r="ASH21" s="1"/>
      <c r="ASI21" s="1"/>
      <c r="ASJ21" s="1"/>
      <c r="ASK21" s="1"/>
      <c r="ASL21" s="1"/>
      <c r="ASM21" s="1"/>
      <c r="ASN21" s="1"/>
      <c r="ASO21" s="1"/>
      <c r="ASP21" s="1"/>
      <c r="ASQ21" s="1"/>
      <c r="ASR21" s="1"/>
      <c r="ASS21" s="1"/>
      <c r="AST21" s="1"/>
      <c r="ASU21" s="1"/>
      <c r="ASV21" s="1"/>
      <c r="ASW21" s="1"/>
      <c r="ASX21" s="1"/>
      <c r="ASY21" s="1"/>
      <c r="ASZ21" s="1"/>
      <c r="ATA21" s="1"/>
      <c r="ATB21" s="1"/>
      <c r="ATC21" s="1"/>
      <c r="ATD21" s="1"/>
      <c r="ATE21" s="1"/>
      <c r="ATF21" s="1"/>
      <c r="ATG21" s="1"/>
      <c r="ATH21" s="1"/>
      <c r="ATI21" s="1"/>
      <c r="ATJ21" s="1"/>
      <c r="ATK21" s="1"/>
      <c r="ATL21" s="1"/>
      <c r="ATM21" s="1"/>
      <c r="ATN21" s="1"/>
      <c r="ATO21" s="1"/>
      <c r="ATP21" s="1"/>
      <c r="ATQ21" s="1"/>
      <c r="ATR21" s="1"/>
      <c r="ATS21" s="1"/>
      <c r="ATT21" s="1"/>
      <c r="ATU21" s="1"/>
      <c r="ATV21" s="1"/>
      <c r="ATW21" s="1"/>
      <c r="ATX21" s="1"/>
      <c r="ATY21" s="1"/>
      <c r="ATZ21" s="1"/>
      <c r="AUA21" s="1"/>
      <c r="AUB21" s="1"/>
      <c r="AUC21" s="1"/>
      <c r="AUD21" s="1"/>
      <c r="AUE21" s="1"/>
      <c r="AUF21" s="1"/>
      <c r="AUG21" s="1"/>
      <c r="AUH21" s="1"/>
      <c r="AUI21" s="1"/>
      <c r="AUJ21" s="1"/>
      <c r="AUK21" s="1"/>
      <c r="AUL21" s="1"/>
      <c r="AUM21" s="1"/>
      <c r="AUN21" s="1"/>
      <c r="AUO21" s="1"/>
      <c r="AUP21" s="1"/>
      <c r="AUQ21" s="1"/>
      <c r="AUR21" s="1"/>
      <c r="AUS21" s="1"/>
      <c r="AUT21" s="1"/>
      <c r="AUU21" s="1"/>
      <c r="AUV21" s="1"/>
      <c r="AUW21" s="1"/>
      <c r="AUX21" s="1"/>
      <c r="AUY21" s="1"/>
      <c r="AUZ21" s="1"/>
      <c r="AVA21" s="1"/>
      <c r="AVB21" s="1"/>
      <c r="AVC21" s="1"/>
      <c r="AVD21" s="1"/>
      <c r="AVE21" s="1"/>
      <c r="AVF21" s="1"/>
      <c r="AVG21" s="1"/>
      <c r="AVH21" s="1"/>
      <c r="AVI21" s="1"/>
      <c r="AVJ21" s="1"/>
      <c r="AVK21" s="1"/>
      <c r="AVL21" s="1"/>
      <c r="AVM21" s="1"/>
      <c r="AVN21" s="1"/>
      <c r="AVO21" s="1"/>
      <c r="AVP21" s="1"/>
      <c r="AVQ21" s="1"/>
      <c r="AVR21" s="1"/>
      <c r="AVS21" s="1"/>
      <c r="AVT21" s="1"/>
      <c r="AVU21" s="1"/>
      <c r="AVV21" s="1"/>
      <c r="AVW21" s="1"/>
      <c r="AVX21" s="1"/>
      <c r="AVY21" s="1"/>
      <c r="AVZ21" s="1"/>
      <c r="AWA21" s="1"/>
      <c r="AWB21" s="1"/>
      <c r="AWC21" s="1"/>
      <c r="AWD21" s="1"/>
      <c r="AWE21" s="1"/>
      <c r="AWF21" s="1"/>
      <c r="AWG21" s="1"/>
      <c r="AWH21" s="1"/>
      <c r="AWI21" s="1"/>
      <c r="AWJ21" s="1"/>
      <c r="AWK21" s="1"/>
      <c r="AWL21" s="1"/>
      <c r="AWM21" s="1"/>
      <c r="AWN21" s="1"/>
      <c r="AWO21" s="1"/>
      <c r="AWP21" s="1"/>
      <c r="AWQ21" s="1"/>
      <c r="AWR21" s="1"/>
      <c r="AWS21" s="1"/>
      <c r="AWT21" s="1"/>
      <c r="AWU21" s="1"/>
      <c r="AWV21" s="1"/>
      <c r="AWW21" s="1"/>
      <c r="AWX21" s="1"/>
      <c r="AWY21" s="1"/>
      <c r="AWZ21" s="1"/>
      <c r="AXA21" s="1"/>
      <c r="AXB21" s="1"/>
      <c r="AXC21" s="1"/>
      <c r="AXD21" s="1"/>
      <c r="AXE21" s="1"/>
      <c r="AXF21" s="1"/>
      <c r="AXG21" s="1"/>
      <c r="AXH21" s="1"/>
      <c r="AXI21" s="1"/>
      <c r="AXJ21" s="1"/>
      <c r="AXK21" s="1"/>
      <c r="AXL21" s="1"/>
      <c r="AXM21" s="1"/>
      <c r="AXN21" s="1"/>
      <c r="AXO21" s="1"/>
      <c r="AXP21" s="1"/>
      <c r="AXQ21" s="1"/>
      <c r="AXR21" s="1"/>
      <c r="AXS21" s="1"/>
      <c r="AXT21" s="1"/>
      <c r="AXU21" s="1"/>
      <c r="AXV21" s="1"/>
      <c r="AXW21" s="1"/>
      <c r="AXX21" s="1"/>
      <c r="AXY21" s="1"/>
      <c r="AXZ21" s="1"/>
      <c r="AYA21" s="1"/>
      <c r="AYB21" s="1"/>
      <c r="AYC21" s="1"/>
      <c r="AYD21" s="1"/>
      <c r="AYE21" s="1"/>
      <c r="AYF21" s="1"/>
      <c r="AYG21" s="1"/>
      <c r="AYH21" s="1"/>
      <c r="AYI21" s="1"/>
      <c r="AYJ21" s="1"/>
      <c r="AYK21" s="1"/>
      <c r="AYL21" s="1"/>
      <c r="AYM21" s="1"/>
      <c r="AYN21" s="1"/>
      <c r="AYO21" s="1"/>
      <c r="AYP21" s="1"/>
      <c r="AYQ21" s="1"/>
      <c r="AYR21" s="1"/>
      <c r="AYS21" s="1"/>
      <c r="AYT21" s="1"/>
      <c r="AYU21" s="1"/>
      <c r="AYV21" s="1"/>
      <c r="AYW21" s="1"/>
      <c r="AYX21" s="1"/>
      <c r="AYY21" s="1"/>
      <c r="AYZ21" s="1"/>
      <c r="AZA21" s="1"/>
      <c r="AZB21" s="1"/>
      <c r="AZC21" s="1"/>
      <c r="AZD21" s="1"/>
      <c r="AZE21" s="1"/>
      <c r="AZF21" s="1"/>
      <c r="AZG21" s="1"/>
      <c r="AZH21" s="1"/>
      <c r="AZI21" s="1"/>
      <c r="AZJ21" s="1"/>
      <c r="AZK21" s="1"/>
      <c r="AZL21" s="1"/>
      <c r="AZM21" s="1"/>
      <c r="AZN21" s="1"/>
      <c r="AZO21" s="1"/>
      <c r="AZP21" s="1"/>
      <c r="AZQ21" s="1"/>
      <c r="AZR21" s="1"/>
      <c r="AZS21" s="1"/>
      <c r="AZT21" s="1"/>
      <c r="AZU21" s="1"/>
      <c r="AZV21" s="1"/>
      <c r="AZW21" s="1"/>
      <c r="AZX21" s="1"/>
      <c r="AZY21" s="1"/>
      <c r="AZZ21" s="1"/>
      <c r="BAA21" s="1"/>
      <c r="BAB21" s="1"/>
      <c r="BAC21" s="1"/>
      <c r="BAD21" s="1"/>
      <c r="BAE21" s="1"/>
      <c r="BAF21" s="1"/>
      <c r="BAG21" s="1"/>
      <c r="BAH21" s="1"/>
      <c r="BAI21" s="1"/>
      <c r="BAJ21" s="1"/>
      <c r="BAK21" s="1"/>
      <c r="BAL21" s="1"/>
      <c r="BAM21" s="1"/>
      <c r="BAN21" s="1"/>
      <c r="BAO21" s="1"/>
      <c r="BAP21" s="1"/>
      <c r="BAQ21" s="1"/>
      <c r="BAR21" s="1"/>
      <c r="BAS21" s="1"/>
      <c r="BAT21" s="1"/>
      <c r="BAU21" s="1"/>
      <c r="BAV21" s="1"/>
      <c r="BAW21" s="1"/>
      <c r="BAX21" s="1"/>
      <c r="BAY21" s="1"/>
      <c r="BAZ21" s="1"/>
      <c r="BBA21" s="1"/>
      <c r="BBB21" s="1"/>
      <c r="BBC21" s="1"/>
      <c r="BBD21" s="1"/>
      <c r="BBE21" s="1"/>
      <c r="BBF21" s="1"/>
      <c r="BBG21" s="1"/>
      <c r="BBH21" s="1"/>
      <c r="BBI21" s="1"/>
      <c r="BBJ21" s="1"/>
      <c r="BBK21" s="1"/>
      <c r="BBL21" s="1"/>
      <c r="BBM21" s="1"/>
      <c r="BBN21" s="1"/>
      <c r="BBO21" s="1"/>
      <c r="BBP21" s="1"/>
      <c r="BBQ21" s="1"/>
      <c r="BBR21" s="1"/>
      <c r="BBS21" s="1"/>
      <c r="BBT21" s="1"/>
      <c r="BBU21" s="1"/>
      <c r="BBV21" s="1"/>
      <c r="BBW21" s="1"/>
      <c r="BBX21" s="1"/>
      <c r="BBY21" s="1"/>
      <c r="BBZ21" s="1"/>
      <c r="BCA21" s="1"/>
      <c r="BCB21" s="1"/>
      <c r="BCC21" s="1"/>
      <c r="BCD21" s="1"/>
      <c r="BCE21" s="1"/>
      <c r="BCF21" s="1"/>
      <c r="BCG21" s="1"/>
    </row>
    <row r="22" spans="1:1437" x14ac:dyDescent="0.25">
      <c r="A22" s="150"/>
      <c r="B22" s="100">
        <v>20</v>
      </c>
      <c r="C22" s="3" t="s">
        <v>237</v>
      </c>
      <c r="D22" s="3" t="s">
        <v>258</v>
      </c>
      <c r="E22" s="4" t="s">
        <v>259</v>
      </c>
      <c r="F22" s="4" t="s">
        <v>154</v>
      </c>
      <c r="G22" s="4" t="s">
        <v>144</v>
      </c>
      <c r="H22" s="4" t="s">
        <v>5</v>
      </c>
      <c r="I22" s="4" t="s">
        <v>260</v>
      </c>
      <c r="J22" s="4" t="s">
        <v>261</v>
      </c>
      <c r="K22" s="4" t="s">
        <v>324</v>
      </c>
      <c r="L22" s="5">
        <v>55140.19</v>
      </c>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c r="AML22" s="1"/>
      <c r="AMM22" s="1"/>
      <c r="AMN22" s="1"/>
      <c r="AMO22" s="1"/>
      <c r="AMP22" s="1"/>
      <c r="AMQ22" s="1"/>
      <c r="AMR22" s="1"/>
      <c r="AMS22" s="1"/>
      <c r="AMT22" s="1"/>
      <c r="AMU22" s="1"/>
      <c r="AMV22" s="1"/>
      <c r="AMW22" s="1"/>
      <c r="AMX22" s="1"/>
      <c r="AMY22" s="1"/>
      <c r="AMZ22" s="1"/>
      <c r="ANA22" s="1"/>
      <c r="ANB22" s="1"/>
      <c r="ANC22" s="1"/>
      <c r="AND22" s="1"/>
      <c r="ANE22" s="1"/>
      <c r="ANF22" s="1"/>
      <c r="ANG22" s="1"/>
      <c r="ANH22" s="1"/>
      <c r="ANI22" s="1"/>
      <c r="ANJ22" s="1"/>
      <c r="ANK22" s="1"/>
      <c r="ANL22" s="1"/>
      <c r="ANM22" s="1"/>
      <c r="ANN22" s="1"/>
      <c r="ANO22" s="1"/>
      <c r="ANP22" s="1"/>
      <c r="ANQ22" s="1"/>
      <c r="ANR22" s="1"/>
      <c r="ANS22" s="1"/>
      <c r="ANT22" s="1"/>
      <c r="ANU22" s="1"/>
      <c r="ANV22" s="1"/>
      <c r="ANW22" s="1"/>
      <c r="ANX22" s="1"/>
      <c r="ANY22" s="1"/>
      <c r="ANZ22" s="1"/>
      <c r="AOA22" s="1"/>
      <c r="AOB22" s="1"/>
      <c r="AOC22" s="1"/>
      <c r="AOD22" s="1"/>
      <c r="AOE22" s="1"/>
      <c r="AOF22" s="1"/>
      <c r="AOG22" s="1"/>
      <c r="AOH22" s="1"/>
      <c r="AOI22" s="1"/>
      <c r="AOJ22" s="1"/>
      <c r="AOK22" s="1"/>
      <c r="AOL22" s="1"/>
      <c r="AOM22" s="1"/>
      <c r="AON22" s="1"/>
      <c r="AOO22" s="1"/>
      <c r="AOP22" s="1"/>
      <c r="AOQ22" s="1"/>
      <c r="AOR22" s="1"/>
      <c r="AOS22" s="1"/>
      <c r="AOT22" s="1"/>
      <c r="AOU22" s="1"/>
      <c r="AOV22" s="1"/>
      <c r="AOW22" s="1"/>
      <c r="AOX22" s="1"/>
      <c r="AOY22" s="1"/>
      <c r="AOZ22" s="1"/>
      <c r="APA22" s="1"/>
      <c r="APB22" s="1"/>
      <c r="APC22" s="1"/>
      <c r="APD22" s="1"/>
      <c r="APE22" s="1"/>
      <c r="APF22" s="1"/>
      <c r="APG22" s="1"/>
      <c r="APH22" s="1"/>
      <c r="API22" s="1"/>
      <c r="APJ22" s="1"/>
      <c r="APK22" s="1"/>
      <c r="APL22" s="1"/>
      <c r="APM22" s="1"/>
      <c r="APN22" s="1"/>
      <c r="APO22" s="1"/>
      <c r="APP22" s="1"/>
      <c r="APQ22" s="1"/>
      <c r="APR22" s="1"/>
      <c r="APS22" s="1"/>
      <c r="APT22" s="1"/>
      <c r="APU22" s="1"/>
      <c r="APV22" s="1"/>
      <c r="APW22" s="1"/>
      <c r="APX22" s="1"/>
      <c r="APY22" s="1"/>
      <c r="APZ22" s="1"/>
      <c r="AQA22" s="1"/>
      <c r="AQB22" s="1"/>
      <c r="AQC22" s="1"/>
      <c r="AQD22" s="1"/>
      <c r="AQE22" s="1"/>
      <c r="AQF22" s="1"/>
      <c r="AQG22" s="1"/>
      <c r="AQH22" s="1"/>
      <c r="AQI22" s="1"/>
      <c r="AQJ22" s="1"/>
      <c r="AQK22" s="1"/>
      <c r="AQL22" s="1"/>
      <c r="AQM22" s="1"/>
      <c r="AQN22" s="1"/>
      <c r="AQO22" s="1"/>
      <c r="AQP22" s="1"/>
      <c r="AQQ22" s="1"/>
      <c r="AQR22" s="1"/>
      <c r="AQS22" s="1"/>
      <c r="AQT22" s="1"/>
      <c r="AQU22" s="1"/>
      <c r="AQV22" s="1"/>
      <c r="AQW22" s="1"/>
      <c r="AQX22" s="1"/>
      <c r="AQY22" s="1"/>
      <c r="AQZ22" s="1"/>
      <c r="ARA22" s="1"/>
      <c r="ARB22" s="1"/>
      <c r="ARC22" s="1"/>
      <c r="ARD22" s="1"/>
      <c r="ARE22" s="1"/>
      <c r="ARF22" s="1"/>
      <c r="ARG22" s="1"/>
      <c r="ARH22" s="1"/>
      <c r="ARI22" s="1"/>
      <c r="ARJ22" s="1"/>
      <c r="ARK22" s="1"/>
      <c r="ARL22" s="1"/>
      <c r="ARM22" s="1"/>
      <c r="ARN22" s="1"/>
      <c r="ARO22" s="1"/>
      <c r="ARP22" s="1"/>
      <c r="ARQ22" s="1"/>
      <c r="ARR22" s="1"/>
      <c r="ARS22" s="1"/>
      <c r="ART22" s="1"/>
      <c r="ARU22" s="1"/>
      <c r="ARV22" s="1"/>
      <c r="ARW22" s="1"/>
      <c r="ARX22" s="1"/>
      <c r="ARY22" s="1"/>
      <c r="ARZ22" s="1"/>
      <c r="ASA22" s="1"/>
      <c r="ASB22" s="1"/>
      <c r="ASC22" s="1"/>
      <c r="ASD22" s="1"/>
      <c r="ASE22" s="1"/>
      <c r="ASF22" s="1"/>
      <c r="ASG22" s="1"/>
      <c r="ASH22" s="1"/>
      <c r="ASI22" s="1"/>
      <c r="ASJ22" s="1"/>
      <c r="ASK22" s="1"/>
      <c r="ASL22" s="1"/>
      <c r="ASM22" s="1"/>
      <c r="ASN22" s="1"/>
      <c r="ASO22" s="1"/>
      <c r="ASP22" s="1"/>
      <c r="ASQ22" s="1"/>
      <c r="ASR22" s="1"/>
      <c r="ASS22" s="1"/>
      <c r="AST22" s="1"/>
      <c r="ASU22" s="1"/>
      <c r="ASV22" s="1"/>
      <c r="ASW22" s="1"/>
      <c r="ASX22" s="1"/>
      <c r="ASY22" s="1"/>
      <c r="ASZ22" s="1"/>
      <c r="ATA22" s="1"/>
      <c r="ATB22" s="1"/>
      <c r="ATC22" s="1"/>
      <c r="ATD22" s="1"/>
      <c r="ATE22" s="1"/>
      <c r="ATF22" s="1"/>
      <c r="ATG22" s="1"/>
      <c r="ATH22" s="1"/>
      <c r="ATI22" s="1"/>
      <c r="ATJ22" s="1"/>
      <c r="ATK22" s="1"/>
      <c r="ATL22" s="1"/>
      <c r="ATM22" s="1"/>
      <c r="ATN22" s="1"/>
      <c r="ATO22" s="1"/>
      <c r="ATP22" s="1"/>
      <c r="ATQ22" s="1"/>
      <c r="ATR22" s="1"/>
      <c r="ATS22" s="1"/>
      <c r="ATT22" s="1"/>
      <c r="ATU22" s="1"/>
      <c r="ATV22" s="1"/>
      <c r="ATW22" s="1"/>
      <c r="ATX22" s="1"/>
      <c r="ATY22" s="1"/>
      <c r="ATZ22" s="1"/>
      <c r="AUA22" s="1"/>
      <c r="AUB22" s="1"/>
      <c r="AUC22" s="1"/>
      <c r="AUD22" s="1"/>
      <c r="AUE22" s="1"/>
      <c r="AUF22" s="1"/>
      <c r="AUG22" s="1"/>
      <c r="AUH22" s="1"/>
      <c r="AUI22" s="1"/>
      <c r="AUJ22" s="1"/>
      <c r="AUK22" s="1"/>
      <c r="AUL22" s="1"/>
      <c r="AUM22" s="1"/>
      <c r="AUN22" s="1"/>
      <c r="AUO22" s="1"/>
      <c r="AUP22" s="1"/>
      <c r="AUQ22" s="1"/>
      <c r="AUR22" s="1"/>
      <c r="AUS22" s="1"/>
      <c r="AUT22" s="1"/>
      <c r="AUU22" s="1"/>
      <c r="AUV22" s="1"/>
      <c r="AUW22" s="1"/>
      <c r="AUX22" s="1"/>
      <c r="AUY22" s="1"/>
      <c r="AUZ22" s="1"/>
      <c r="AVA22" s="1"/>
      <c r="AVB22" s="1"/>
      <c r="AVC22" s="1"/>
      <c r="AVD22" s="1"/>
      <c r="AVE22" s="1"/>
      <c r="AVF22" s="1"/>
      <c r="AVG22" s="1"/>
      <c r="AVH22" s="1"/>
      <c r="AVI22" s="1"/>
      <c r="AVJ22" s="1"/>
      <c r="AVK22" s="1"/>
      <c r="AVL22" s="1"/>
      <c r="AVM22" s="1"/>
      <c r="AVN22" s="1"/>
      <c r="AVO22" s="1"/>
      <c r="AVP22" s="1"/>
      <c r="AVQ22" s="1"/>
      <c r="AVR22" s="1"/>
      <c r="AVS22" s="1"/>
      <c r="AVT22" s="1"/>
      <c r="AVU22" s="1"/>
      <c r="AVV22" s="1"/>
      <c r="AVW22" s="1"/>
      <c r="AVX22" s="1"/>
      <c r="AVY22" s="1"/>
      <c r="AVZ22" s="1"/>
      <c r="AWA22" s="1"/>
      <c r="AWB22" s="1"/>
      <c r="AWC22" s="1"/>
      <c r="AWD22" s="1"/>
      <c r="AWE22" s="1"/>
      <c r="AWF22" s="1"/>
      <c r="AWG22" s="1"/>
      <c r="AWH22" s="1"/>
      <c r="AWI22" s="1"/>
      <c r="AWJ22" s="1"/>
      <c r="AWK22" s="1"/>
      <c r="AWL22" s="1"/>
      <c r="AWM22" s="1"/>
      <c r="AWN22" s="1"/>
      <c r="AWO22" s="1"/>
      <c r="AWP22" s="1"/>
      <c r="AWQ22" s="1"/>
      <c r="AWR22" s="1"/>
      <c r="AWS22" s="1"/>
      <c r="AWT22" s="1"/>
      <c r="AWU22" s="1"/>
      <c r="AWV22" s="1"/>
      <c r="AWW22" s="1"/>
      <c r="AWX22" s="1"/>
      <c r="AWY22" s="1"/>
      <c r="AWZ22" s="1"/>
      <c r="AXA22" s="1"/>
      <c r="AXB22" s="1"/>
      <c r="AXC22" s="1"/>
      <c r="AXD22" s="1"/>
      <c r="AXE22" s="1"/>
      <c r="AXF22" s="1"/>
      <c r="AXG22" s="1"/>
      <c r="AXH22" s="1"/>
      <c r="AXI22" s="1"/>
      <c r="AXJ22" s="1"/>
      <c r="AXK22" s="1"/>
      <c r="AXL22" s="1"/>
      <c r="AXM22" s="1"/>
      <c r="AXN22" s="1"/>
      <c r="AXO22" s="1"/>
      <c r="AXP22" s="1"/>
      <c r="AXQ22" s="1"/>
      <c r="AXR22" s="1"/>
      <c r="AXS22" s="1"/>
      <c r="AXT22" s="1"/>
      <c r="AXU22" s="1"/>
      <c r="AXV22" s="1"/>
      <c r="AXW22" s="1"/>
      <c r="AXX22" s="1"/>
      <c r="AXY22" s="1"/>
      <c r="AXZ22" s="1"/>
      <c r="AYA22" s="1"/>
      <c r="AYB22" s="1"/>
      <c r="AYC22" s="1"/>
      <c r="AYD22" s="1"/>
      <c r="AYE22" s="1"/>
      <c r="AYF22" s="1"/>
      <c r="AYG22" s="1"/>
      <c r="AYH22" s="1"/>
      <c r="AYI22" s="1"/>
      <c r="AYJ22" s="1"/>
      <c r="AYK22" s="1"/>
      <c r="AYL22" s="1"/>
      <c r="AYM22" s="1"/>
      <c r="AYN22" s="1"/>
      <c r="AYO22" s="1"/>
      <c r="AYP22" s="1"/>
      <c r="AYQ22" s="1"/>
      <c r="AYR22" s="1"/>
      <c r="AYS22" s="1"/>
      <c r="AYT22" s="1"/>
      <c r="AYU22" s="1"/>
      <c r="AYV22" s="1"/>
      <c r="AYW22" s="1"/>
      <c r="AYX22" s="1"/>
      <c r="AYY22" s="1"/>
      <c r="AYZ22" s="1"/>
      <c r="AZA22" s="1"/>
      <c r="AZB22" s="1"/>
      <c r="AZC22" s="1"/>
      <c r="AZD22" s="1"/>
      <c r="AZE22" s="1"/>
      <c r="AZF22" s="1"/>
      <c r="AZG22" s="1"/>
      <c r="AZH22" s="1"/>
      <c r="AZI22" s="1"/>
      <c r="AZJ22" s="1"/>
      <c r="AZK22" s="1"/>
      <c r="AZL22" s="1"/>
      <c r="AZM22" s="1"/>
      <c r="AZN22" s="1"/>
      <c r="AZO22" s="1"/>
      <c r="AZP22" s="1"/>
      <c r="AZQ22" s="1"/>
      <c r="AZR22" s="1"/>
      <c r="AZS22" s="1"/>
      <c r="AZT22" s="1"/>
      <c r="AZU22" s="1"/>
      <c r="AZV22" s="1"/>
      <c r="AZW22" s="1"/>
      <c r="AZX22" s="1"/>
      <c r="AZY22" s="1"/>
      <c r="AZZ22" s="1"/>
      <c r="BAA22" s="1"/>
      <c r="BAB22" s="1"/>
      <c r="BAC22" s="1"/>
      <c r="BAD22" s="1"/>
      <c r="BAE22" s="1"/>
      <c r="BAF22" s="1"/>
      <c r="BAG22" s="1"/>
      <c r="BAH22" s="1"/>
      <c r="BAI22" s="1"/>
      <c r="BAJ22" s="1"/>
      <c r="BAK22" s="1"/>
      <c r="BAL22" s="1"/>
      <c r="BAM22" s="1"/>
      <c r="BAN22" s="1"/>
      <c r="BAO22" s="1"/>
      <c r="BAP22" s="1"/>
      <c r="BAQ22" s="1"/>
      <c r="BAR22" s="1"/>
      <c r="BAS22" s="1"/>
      <c r="BAT22" s="1"/>
      <c r="BAU22" s="1"/>
      <c r="BAV22" s="1"/>
      <c r="BAW22" s="1"/>
      <c r="BAX22" s="1"/>
      <c r="BAY22" s="1"/>
      <c r="BAZ22" s="1"/>
      <c r="BBA22" s="1"/>
      <c r="BBB22" s="1"/>
      <c r="BBC22" s="1"/>
      <c r="BBD22" s="1"/>
      <c r="BBE22" s="1"/>
      <c r="BBF22" s="1"/>
      <c r="BBG22" s="1"/>
      <c r="BBH22" s="1"/>
      <c r="BBI22" s="1"/>
      <c r="BBJ22" s="1"/>
      <c r="BBK22" s="1"/>
      <c r="BBL22" s="1"/>
      <c r="BBM22" s="1"/>
      <c r="BBN22" s="1"/>
      <c r="BBO22" s="1"/>
      <c r="BBP22" s="1"/>
      <c r="BBQ22" s="1"/>
      <c r="BBR22" s="1"/>
      <c r="BBS22" s="1"/>
      <c r="BBT22" s="1"/>
      <c r="BBU22" s="1"/>
      <c r="BBV22" s="1"/>
      <c r="BBW22" s="1"/>
      <c r="BBX22" s="1"/>
      <c r="BBY22" s="1"/>
      <c r="BBZ22" s="1"/>
      <c r="BCA22" s="1"/>
      <c r="BCB22" s="1"/>
      <c r="BCC22" s="1"/>
      <c r="BCD22" s="1"/>
      <c r="BCE22" s="1"/>
      <c r="BCF22" s="1"/>
      <c r="BCG22" s="1"/>
    </row>
    <row r="23" spans="1:1437" ht="25.5" x14ac:dyDescent="0.25">
      <c r="A23" s="150"/>
      <c r="B23" s="100">
        <v>21</v>
      </c>
      <c r="C23" s="3" t="s">
        <v>237</v>
      </c>
      <c r="D23" s="3" t="s">
        <v>262</v>
      </c>
      <c r="E23" s="4" t="s">
        <v>263</v>
      </c>
      <c r="F23" s="4" t="s">
        <v>297</v>
      </c>
      <c r="G23" s="4" t="s">
        <v>209</v>
      </c>
      <c r="H23" s="4" t="s">
        <v>5</v>
      </c>
      <c r="I23" s="4" t="s">
        <v>6</v>
      </c>
      <c r="J23" s="4" t="s">
        <v>67</v>
      </c>
      <c r="K23" s="4" t="s">
        <v>311</v>
      </c>
      <c r="L23" s="5">
        <v>49111.62</v>
      </c>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c r="AML23" s="1"/>
      <c r="AMM23" s="1"/>
      <c r="AMN23" s="1"/>
      <c r="AMO23" s="1"/>
      <c r="AMP23" s="1"/>
      <c r="AMQ23" s="1"/>
      <c r="AMR23" s="1"/>
      <c r="AMS23" s="1"/>
      <c r="AMT23" s="1"/>
      <c r="AMU23" s="1"/>
      <c r="AMV23" s="1"/>
      <c r="AMW23" s="1"/>
      <c r="AMX23" s="1"/>
      <c r="AMY23" s="1"/>
      <c r="AMZ23" s="1"/>
      <c r="ANA23" s="1"/>
      <c r="ANB23" s="1"/>
      <c r="ANC23" s="1"/>
      <c r="AND23" s="1"/>
      <c r="ANE23" s="1"/>
      <c r="ANF23" s="1"/>
      <c r="ANG23" s="1"/>
      <c r="ANH23" s="1"/>
      <c r="ANI23" s="1"/>
      <c r="ANJ23" s="1"/>
      <c r="ANK23" s="1"/>
      <c r="ANL23" s="1"/>
      <c r="ANM23" s="1"/>
      <c r="ANN23" s="1"/>
      <c r="ANO23" s="1"/>
      <c r="ANP23" s="1"/>
      <c r="ANQ23" s="1"/>
      <c r="ANR23" s="1"/>
      <c r="ANS23" s="1"/>
      <c r="ANT23" s="1"/>
      <c r="ANU23" s="1"/>
      <c r="ANV23" s="1"/>
      <c r="ANW23" s="1"/>
      <c r="ANX23" s="1"/>
      <c r="ANY23" s="1"/>
      <c r="ANZ23" s="1"/>
      <c r="AOA23" s="1"/>
      <c r="AOB23" s="1"/>
      <c r="AOC23" s="1"/>
      <c r="AOD23" s="1"/>
      <c r="AOE23" s="1"/>
      <c r="AOF23" s="1"/>
      <c r="AOG23" s="1"/>
      <c r="AOH23" s="1"/>
      <c r="AOI23" s="1"/>
      <c r="AOJ23" s="1"/>
      <c r="AOK23" s="1"/>
      <c r="AOL23" s="1"/>
      <c r="AOM23" s="1"/>
      <c r="AON23" s="1"/>
      <c r="AOO23" s="1"/>
      <c r="AOP23" s="1"/>
      <c r="AOQ23" s="1"/>
      <c r="AOR23" s="1"/>
      <c r="AOS23" s="1"/>
      <c r="AOT23" s="1"/>
      <c r="AOU23" s="1"/>
      <c r="AOV23" s="1"/>
      <c r="AOW23" s="1"/>
      <c r="AOX23" s="1"/>
      <c r="AOY23" s="1"/>
      <c r="AOZ23" s="1"/>
      <c r="APA23" s="1"/>
      <c r="APB23" s="1"/>
      <c r="APC23" s="1"/>
      <c r="APD23" s="1"/>
      <c r="APE23" s="1"/>
      <c r="APF23" s="1"/>
      <c r="APG23" s="1"/>
      <c r="APH23" s="1"/>
      <c r="API23" s="1"/>
      <c r="APJ23" s="1"/>
      <c r="APK23" s="1"/>
      <c r="APL23" s="1"/>
      <c r="APM23" s="1"/>
      <c r="APN23" s="1"/>
      <c r="APO23" s="1"/>
      <c r="APP23" s="1"/>
      <c r="APQ23" s="1"/>
      <c r="APR23" s="1"/>
      <c r="APS23" s="1"/>
      <c r="APT23" s="1"/>
      <c r="APU23" s="1"/>
      <c r="APV23" s="1"/>
      <c r="APW23" s="1"/>
      <c r="APX23" s="1"/>
      <c r="APY23" s="1"/>
      <c r="APZ23" s="1"/>
      <c r="AQA23" s="1"/>
      <c r="AQB23" s="1"/>
      <c r="AQC23" s="1"/>
      <c r="AQD23" s="1"/>
      <c r="AQE23" s="1"/>
      <c r="AQF23" s="1"/>
      <c r="AQG23" s="1"/>
      <c r="AQH23" s="1"/>
      <c r="AQI23" s="1"/>
      <c r="AQJ23" s="1"/>
      <c r="AQK23" s="1"/>
      <c r="AQL23" s="1"/>
      <c r="AQM23" s="1"/>
      <c r="AQN23" s="1"/>
      <c r="AQO23" s="1"/>
      <c r="AQP23" s="1"/>
      <c r="AQQ23" s="1"/>
      <c r="AQR23" s="1"/>
      <c r="AQS23" s="1"/>
      <c r="AQT23" s="1"/>
      <c r="AQU23" s="1"/>
      <c r="AQV23" s="1"/>
      <c r="AQW23" s="1"/>
      <c r="AQX23" s="1"/>
      <c r="AQY23" s="1"/>
      <c r="AQZ23" s="1"/>
      <c r="ARA23" s="1"/>
      <c r="ARB23" s="1"/>
      <c r="ARC23" s="1"/>
      <c r="ARD23" s="1"/>
      <c r="ARE23" s="1"/>
      <c r="ARF23" s="1"/>
      <c r="ARG23" s="1"/>
      <c r="ARH23" s="1"/>
      <c r="ARI23" s="1"/>
      <c r="ARJ23" s="1"/>
      <c r="ARK23" s="1"/>
      <c r="ARL23" s="1"/>
      <c r="ARM23" s="1"/>
      <c r="ARN23" s="1"/>
      <c r="ARO23" s="1"/>
      <c r="ARP23" s="1"/>
      <c r="ARQ23" s="1"/>
      <c r="ARR23" s="1"/>
      <c r="ARS23" s="1"/>
      <c r="ART23" s="1"/>
      <c r="ARU23" s="1"/>
      <c r="ARV23" s="1"/>
      <c r="ARW23" s="1"/>
      <c r="ARX23" s="1"/>
      <c r="ARY23" s="1"/>
      <c r="ARZ23" s="1"/>
      <c r="ASA23" s="1"/>
      <c r="ASB23" s="1"/>
      <c r="ASC23" s="1"/>
      <c r="ASD23" s="1"/>
      <c r="ASE23" s="1"/>
      <c r="ASF23" s="1"/>
      <c r="ASG23" s="1"/>
      <c r="ASH23" s="1"/>
      <c r="ASI23" s="1"/>
      <c r="ASJ23" s="1"/>
      <c r="ASK23" s="1"/>
      <c r="ASL23" s="1"/>
      <c r="ASM23" s="1"/>
      <c r="ASN23" s="1"/>
      <c r="ASO23" s="1"/>
      <c r="ASP23" s="1"/>
      <c r="ASQ23" s="1"/>
      <c r="ASR23" s="1"/>
      <c r="ASS23" s="1"/>
      <c r="AST23" s="1"/>
      <c r="ASU23" s="1"/>
      <c r="ASV23" s="1"/>
      <c r="ASW23" s="1"/>
      <c r="ASX23" s="1"/>
      <c r="ASY23" s="1"/>
      <c r="ASZ23" s="1"/>
      <c r="ATA23" s="1"/>
      <c r="ATB23" s="1"/>
      <c r="ATC23" s="1"/>
      <c r="ATD23" s="1"/>
      <c r="ATE23" s="1"/>
      <c r="ATF23" s="1"/>
      <c r="ATG23" s="1"/>
      <c r="ATH23" s="1"/>
      <c r="ATI23" s="1"/>
      <c r="ATJ23" s="1"/>
      <c r="ATK23" s="1"/>
      <c r="ATL23" s="1"/>
      <c r="ATM23" s="1"/>
      <c r="ATN23" s="1"/>
      <c r="ATO23" s="1"/>
      <c r="ATP23" s="1"/>
      <c r="ATQ23" s="1"/>
      <c r="ATR23" s="1"/>
      <c r="ATS23" s="1"/>
      <c r="ATT23" s="1"/>
      <c r="ATU23" s="1"/>
      <c r="ATV23" s="1"/>
      <c r="ATW23" s="1"/>
      <c r="ATX23" s="1"/>
      <c r="ATY23" s="1"/>
      <c r="ATZ23" s="1"/>
      <c r="AUA23" s="1"/>
      <c r="AUB23" s="1"/>
      <c r="AUC23" s="1"/>
      <c r="AUD23" s="1"/>
      <c r="AUE23" s="1"/>
      <c r="AUF23" s="1"/>
      <c r="AUG23" s="1"/>
      <c r="AUH23" s="1"/>
      <c r="AUI23" s="1"/>
      <c r="AUJ23" s="1"/>
      <c r="AUK23" s="1"/>
      <c r="AUL23" s="1"/>
      <c r="AUM23" s="1"/>
      <c r="AUN23" s="1"/>
      <c r="AUO23" s="1"/>
      <c r="AUP23" s="1"/>
      <c r="AUQ23" s="1"/>
      <c r="AUR23" s="1"/>
      <c r="AUS23" s="1"/>
      <c r="AUT23" s="1"/>
      <c r="AUU23" s="1"/>
      <c r="AUV23" s="1"/>
      <c r="AUW23" s="1"/>
      <c r="AUX23" s="1"/>
      <c r="AUY23" s="1"/>
      <c r="AUZ23" s="1"/>
      <c r="AVA23" s="1"/>
      <c r="AVB23" s="1"/>
      <c r="AVC23" s="1"/>
      <c r="AVD23" s="1"/>
      <c r="AVE23" s="1"/>
      <c r="AVF23" s="1"/>
      <c r="AVG23" s="1"/>
      <c r="AVH23" s="1"/>
      <c r="AVI23" s="1"/>
      <c r="AVJ23" s="1"/>
      <c r="AVK23" s="1"/>
      <c r="AVL23" s="1"/>
      <c r="AVM23" s="1"/>
      <c r="AVN23" s="1"/>
      <c r="AVO23" s="1"/>
      <c r="AVP23" s="1"/>
      <c r="AVQ23" s="1"/>
      <c r="AVR23" s="1"/>
      <c r="AVS23" s="1"/>
      <c r="AVT23" s="1"/>
      <c r="AVU23" s="1"/>
      <c r="AVV23" s="1"/>
      <c r="AVW23" s="1"/>
      <c r="AVX23" s="1"/>
      <c r="AVY23" s="1"/>
      <c r="AVZ23" s="1"/>
      <c r="AWA23" s="1"/>
      <c r="AWB23" s="1"/>
      <c r="AWC23" s="1"/>
      <c r="AWD23" s="1"/>
      <c r="AWE23" s="1"/>
      <c r="AWF23" s="1"/>
      <c r="AWG23" s="1"/>
      <c r="AWH23" s="1"/>
      <c r="AWI23" s="1"/>
      <c r="AWJ23" s="1"/>
      <c r="AWK23" s="1"/>
      <c r="AWL23" s="1"/>
      <c r="AWM23" s="1"/>
      <c r="AWN23" s="1"/>
      <c r="AWO23" s="1"/>
      <c r="AWP23" s="1"/>
      <c r="AWQ23" s="1"/>
      <c r="AWR23" s="1"/>
      <c r="AWS23" s="1"/>
      <c r="AWT23" s="1"/>
      <c r="AWU23" s="1"/>
      <c r="AWV23" s="1"/>
      <c r="AWW23" s="1"/>
      <c r="AWX23" s="1"/>
      <c r="AWY23" s="1"/>
      <c r="AWZ23" s="1"/>
      <c r="AXA23" s="1"/>
      <c r="AXB23" s="1"/>
      <c r="AXC23" s="1"/>
      <c r="AXD23" s="1"/>
      <c r="AXE23" s="1"/>
      <c r="AXF23" s="1"/>
      <c r="AXG23" s="1"/>
      <c r="AXH23" s="1"/>
      <c r="AXI23" s="1"/>
      <c r="AXJ23" s="1"/>
      <c r="AXK23" s="1"/>
      <c r="AXL23" s="1"/>
      <c r="AXM23" s="1"/>
      <c r="AXN23" s="1"/>
      <c r="AXO23" s="1"/>
      <c r="AXP23" s="1"/>
      <c r="AXQ23" s="1"/>
      <c r="AXR23" s="1"/>
      <c r="AXS23" s="1"/>
      <c r="AXT23" s="1"/>
      <c r="AXU23" s="1"/>
      <c r="AXV23" s="1"/>
      <c r="AXW23" s="1"/>
      <c r="AXX23" s="1"/>
      <c r="AXY23" s="1"/>
      <c r="AXZ23" s="1"/>
      <c r="AYA23" s="1"/>
      <c r="AYB23" s="1"/>
      <c r="AYC23" s="1"/>
      <c r="AYD23" s="1"/>
      <c r="AYE23" s="1"/>
      <c r="AYF23" s="1"/>
      <c r="AYG23" s="1"/>
      <c r="AYH23" s="1"/>
      <c r="AYI23" s="1"/>
      <c r="AYJ23" s="1"/>
      <c r="AYK23" s="1"/>
      <c r="AYL23" s="1"/>
      <c r="AYM23" s="1"/>
      <c r="AYN23" s="1"/>
      <c r="AYO23" s="1"/>
      <c r="AYP23" s="1"/>
      <c r="AYQ23" s="1"/>
      <c r="AYR23" s="1"/>
      <c r="AYS23" s="1"/>
      <c r="AYT23" s="1"/>
      <c r="AYU23" s="1"/>
      <c r="AYV23" s="1"/>
      <c r="AYW23" s="1"/>
      <c r="AYX23" s="1"/>
      <c r="AYY23" s="1"/>
      <c r="AYZ23" s="1"/>
      <c r="AZA23" s="1"/>
      <c r="AZB23" s="1"/>
      <c r="AZC23" s="1"/>
      <c r="AZD23" s="1"/>
      <c r="AZE23" s="1"/>
      <c r="AZF23" s="1"/>
      <c r="AZG23" s="1"/>
      <c r="AZH23" s="1"/>
      <c r="AZI23" s="1"/>
      <c r="AZJ23" s="1"/>
      <c r="AZK23" s="1"/>
      <c r="AZL23" s="1"/>
      <c r="AZM23" s="1"/>
      <c r="AZN23" s="1"/>
      <c r="AZO23" s="1"/>
      <c r="AZP23" s="1"/>
      <c r="AZQ23" s="1"/>
      <c r="AZR23" s="1"/>
      <c r="AZS23" s="1"/>
      <c r="AZT23" s="1"/>
      <c r="AZU23" s="1"/>
      <c r="AZV23" s="1"/>
      <c r="AZW23" s="1"/>
      <c r="AZX23" s="1"/>
      <c r="AZY23" s="1"/>
      <c r="AZZ23" s="1"/>
      <c r="BAA23" s="1"/>
      <c r="BAB23" s="1"/>
      <c r="BAC23" s="1"/>
      <c r="BAD23" s="1"/>
      <c r="BAE23" s="1"/>
      <c r="BAF23" s="1"/>
      <c r="BAG23" s="1"/>
      <c r="BAH23" s="1"/>
      <c r="BAI23" s="1"/>
      <c r="BAJ23" s="1"/>
      <c r="BAK23" s="1"/>
      <c r="BAL23" s="1"/>
      <c r="BAM23" s="1"/>
      <c r="BAN23" s="1"/>
      <c r="BAO23" s="1"/>
      <c r="BAP23" s="1"/>
      <c r="BAQ23" s="1"/>
      <c r="BAR23" s="1"/>
      <c r="BAS23" s="1"/>
      <c r="BAT23" s="1"/>
      <c r="BAU23" s="1"/>
      <c r="BAV23" s="1"/>
      <c r="BAW23" s="1"/>
      <c r="BAX23" s="1"/>
      <c r="BAY23" s="1"/>
      <c r="BAZ23" s="1"/>
      <c r="BBA23" s="1"/>
      <c r="BBB23" s="1"/>
      <c r="BBC23" s="1"/>
      <c r="BBD23" s="1"/>
      <c r="BBE23" s="1"/>
      <c r="BBF23" s="1"/>
      <c r="BBG23" s="1"/>
      <c r="BBH23" s="1"/>
      <c r="BBI23" s="1"/>
      <c r="BBJ23" s="1"/>
      <c r="BBK23" s="1"/>
      <c r="BBL23" s="1"/>
      <c r="BBM23" s="1"/>
      <c r="BBN23" s="1"/>
      <c r="BBO23" s="1"/>
      <c r="BBP23" s="1"/>
      <c r="BBQ23" s="1"/>
      <c r="BBR23" s="1"/>
      <c r="BBS23" s="1"/>
      <c r="BBT23" s="1"/>
      <c r="BBU23" s="1"/>
      <c r="BBV23" s="1"/>
      <c r="BBW23" s="1"/>
      <c r="BBX23" s="1"/>
      <c r="BBY23" s="1"/>
      <c r="BBZ23" s="1"/>
      <c r="BCA23" s="1"/>
      <c r="BCB23" s="1"/>
      <c r="BCC23" s="1"/>
      <c r="BCD23" s="1"/>
      <c r="BCE23" s="1"/>
      <c r="BCF23" s="1"/>
      <c r="BCG23" s="1"/>
    </row>
    <row r="24" spans="1:1437" ht="25.5" x14ac:dyDescent="0.25">
      <c r="A24" s="150"/>
      <c r="B24" s="100">
        <v>22</v>
      </c>
      <c r="C24" s="3" t="s">
        <v>237</v>
      </c>
      <c r="D24" s="3" t="s">
        <v>264</v>
      </c>
      <c r="E24" s="4" t="s">
        <v>9</v>
      </c>
      <c r="F24" s="4" t="s">
        <v>298</v>
      </c>
      <c r="G24" s="4" t="s">
        <v>11</v>
      </c>
      <c r="H24" s="4" t="s">
        <v>5</v>
      </c>
      <c r="I24" s="4" t="s">
        <v>6</v>
      </c>
      <c r="J24" s="4" t="s">
        <v>265</v>
      </c>
      <c r="K24" s="4" t="s">
        <v>312</v>
      </c>
      <c r="L24" s="5">
        <v>371476.53</v>
      </c>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c r="AML24" s="1"/>
      <c r="AMM24" s="1"/>
      <c r="AMN24" s="1"/>
      <c r="AMO24" s="1"/>
      <c r="AMP24" s="1"/>
      <c r="AMQ24" s="1"/>
      <c r="AMR24" s="1"/>
      <c r="AMS24" s="1"/>
      <c r="AMT24" s="1"/>
      <c r="AMU24" s="1"/>
      <c r="AMV24" s="1"/>
      <c r="AMW24" s="1"/>
      <c r="AMX24" s="1"/>
      <c r="AMY24" s="1"/>
      <c r="AMZ24" s="1"/>
      <c r="ANA24" s="1"/>
      <c r="ANB24" s="1"/>
      <c r="ANC24" s="1"/>
      <c r="AND24" s="1"/>
      <c r="ANE24" s="1"/>
      <c r="ANF24" s="1"/>
      <c r="ANG24" s="1"/>
      <c r="ANH24" s="1"/>
      <c r="ANI24" s="1"/>
      <c r="ANJ24" s="1"/>
      <c r="ANK24" s="1"/>
      <c r="ANL24" s="1"/>
      <c r="ANM24" s="1"/>
      <c r="ANN24" s="1"/>
      <c r="ANO24" s="1"/>
      <c r="ANP24" s="1"/>
      <c r="ANQ24" s="1"/>
      <c r="ANR24" s="1"/>
      <c r="ANS24" s="1"/>
      <c r="ANT24" s="1"/>
      <c r="ANU24" s="1"/>
      <c r="ANV24" s="1"/>
      <c r="ANW24" s="1"/>
      <c r="ANX24" s="1"/>
      <c r="ANY24" s="1"/>
      <c r="ANZ24" s="1"/>
      <c r="AOA24" s="1"/>
      <c r="AOB24" s="1"/>
      <c r="AOC24" s="1"/>
      <c r="AOD24" s="1"/>
      <c r="AOE24" s="1"/>
      <c r="AOF24" s="1"/>
      <c r="AOG24" s="1"/>
      <c r="AOH24" s="1"/>
      <c r="AOI24" s="1"/>
      <c r="AOJ24" s="1"/>
      <c r="AOK24" s="1"/>
      <c r="AOL24" s="1"/>
      <c r="AOM24" s="1"/>
      <c r="AON24" s="1"/>
      <c r="AOO24" s="1"/>
      <c r="AOP24" s="1"/>
      <c r="AOQ24" s="1"/>
      <c r="AOR24" s="1"/>
      <c r="AOS24" s="1"/>
      <c r="AOT24" s="1"/>
      <c r="AOU24" s="1"/>
      <c r="AOV24" s="1"/>
      <c r="AOW24" s="1"/>
      <c r="AOX24" s="1"/>
      <c r="AOY24" s="1"/>
      <c r="AOZ24" s="1"/>
      <c r="APA24" s="1"/>
      <c r="APB24" s="1"/>
      <c r="APC24" s="1"/>
      <c r="APD24" s="1"/>
      <c r="APE24" s="1"/>
      <c r="APF24" s="1"/>
      <c r="APG24" s="1"/>
      <c r="APH24" s="1"/>
      <c r="API24" s="1"/>
      <c r="APJ24" s="1"/>
      <c r="APK24" s="1"/>
      <c r="APL24" s="1"/>
      <c r="APM24" s="1"/>
      <c r="APN24" s="1"/>
      <c r="APO24" s="1"/>
      <c r="APP24" s="1"/>
      <c r="APQ24" s="1"/>
      <c r="APR24" s="1"/>
      <c r="APS24" s="1"/>
      <c r="APT24" s="1"/>
      <c r="APU24" s="1"/>
      <c r="APV24" s="1"/>
      <c r="APW24" s="1"/>
      <c r="APX24" s="1"/>
      <c r="APY24" s="1"/>
      <c r="APZ24" s="1"/>
      <c r="AQA24" s="1"/>
      <c r="AQB24" s="1"/>
      <c r="AQC24" s="1"/>
      <c r="AQD24" s="1"/>
      <c r="AQE24" s="1"/>
      <c r="AQF24" s="1"/>
      <c r="AQG24" s="1"/>
      <c r="AQH24" s="1"/>
      <c r="AQI24" s="1"/>
      <c r="AQJ24" s="1"/>
      <c r="AQK24" s="1"/>
      <c r="AQL24" s="1"/>
      <c r="AQM24" s="1"/>
      <c r="AQN24" s="1"/>
      <c r="AQO24" s="1"/>
      <c r="AQP24" s="1"/>
      <c r="AQQ24" s="1"/>
      <c r="AQR24" s="1"/>
      <c r="AQS24" s="1"/>
      <c r="AQT24" s="1"/>
      <c r="AQU24" s="1"/>
      <c r="AQV24" s="1"/>
      <c r="AQW24" s="1"/>
      <c r="AQX24" s="1"/>
      <c r="AQY24" s="1"/>
      <c r="AQZ24" s="1"/>
      <c r="ARA24" s="1"/>
      <c r="ARB24" s="1"/>
      <c r="ARC24" s="1"/>
      <c r="ARD24" s="1"/>
      <c r="ARE24" s="1"/>
      <c r="ARF24" s="1"/>
      <c r="ARG24" s="1"/>
      <c r="ARH24" s="1"/>
      <c r="ARI24" s="1"/>
      <c r="ARJ24" s="1"/>
      <c r="ARK24" s="1"/>
      <c r="ARL24" s="1"/>
      <c r="ARM24" s="1"/>
      <c r="ARN24" s="1"/>
      <c r="ARO24" s="1"/>
      <c r="ARP24" s="1"/>
      <c r="ARQ24" s="1"/>
      <c r="ARR24" s="1"/>
      <c r="ARS24" s="1"/>
      <c r="ART24" s="1"/>
      <c r="ARU24" s="1"/>
      <c r="ARV24" s="1"/>
      <c r="ARW24" s="1"/>
      <c r="ARX24" s="1"/>
      <c r="ARY24" s="1"/>
      <c r="ARZ24" s="1"/>
      <c r="ASA24" s="1"/>
      <c r="ASB24" s="1"/>
      <c r="ASC24" s="1"/>
      <c r="ASD24" s="1"/>
      <c r="ASE24" s="1"/>
      <c r="ASF24" s="1"/>
      <c r="ASG24" s="1"/>
      <c r="ASH24" s="1"/>
      <c r="ASI24" s="1"/>
      <c r="ASJ24" s="1"/>
      <c r="ASK24" s="1"/>
      <c r="ASL24" s="1"/>
      <c r="ASM24" s="1"/>
      <c r="ASN24" s="1"/>
      <c r="ASO24" s="1"/>
      <c r="ASP24" s="1"/>
      <c r="ASQ24" s="1"/>
      <c r="ASR24" s="1"/>
      <c r="ASS24" s="1"/>
      <c r="AST24" s="1"/>
      <c r="ASU24" s="1"/>
      <c r="ASV24" s="1"/>
      <c r="ASW24" s="1"/>
      <c r="ASX24" s="1"/>
      <c r="ASY24" s="1"/>
      <c r="ASZ24" s="1"/>
      <c r="ATA24" s="1"/>
      <c r="ATB24" s="1"/>
      <c r="ATC24" s="1"/>
      <c r="ATD24" s="1"/>
      <c r="ATE24" s="1"/>
      <c r="ATF24" s="1"/>
      <c r="ATG24" s="1"/>
      <c r="ATH24" s="1"/>
      <c r="ATI24" s="1"/>
      <c r="ATJ24" s="1"/>
      <c r="ATK24" s="1"/>
      <c r="ATL24" s="1"/>
      <c r="ATM24" s="1"/>
      <c r="ATN24" s="1"/>
      <c r="ATO24" s="1"/>
      <c r="ATP24" s="1"/>
      <c r="ATQ24" s="1"/>
      <c r="ATR24" s="1"/>
      <c r="ATS24" s="1"/>
      <c r="ATT24" s="1"/>
      <c r="ATU24" s="1"/>
      <c r="ATV24" s="1"/>
      <c r="ATW24" s="1"/>
      <c r="ATX24" s="1"/>
      <c r="ATY24" s="1"/>
      <c r="ATZ24" s="1"/>
      <c r="AUA24" s="1"/>
      <c r="AUB24" s="1"/>
      <c r="AUC24" s="1"/>
      <c r="AUD24" s="1"/>
      <c r="AUE24" s="1"/>
      <c r="AUF24" s="1"/>
      <c r="AUG24" s="1"/>
      <c r="AUH24" s="1"/>
      <c r="AUI24" s="1"/>
      <c r="AUJ24" s="1"/>
      <c r="AUK24" s="1"/>
      <c r="AUL24" s="1"/>
      <c r="AUM24" s="1"/>
      <c r="AUN24" s="1"/>
      <c r="AUO24" s="1"/>
      <c r="AUP24" s="1"/>
      <c r="AUQ24" s="1"/>
      <c r="AUR24" s="1"/>
      <c r="AUS24" s="1"/>
      <c r="AUT24" s="1"/>
      <c r="AUU24" s="1"/>
      <c r="AUV24" s="1"/>
      <c r="AUW24" s="1"/>
      <c r="AUX24" s="1"/>
      <c r="AUY24" s="1"/>
      <c r="AUZ24" s="1"/>
      <c r="AVA24" s="1"/>
      <c r="AVB24" s="1"/>
      <c r="AVC24" s="1"/>
      <c r="AVD24" s="1"/>
      <c r="AVE24" s="1"/>
      <c r="AVF24" s="1"/>
      <c r="AVG24" s="1"/>
      <c r="AVH24" s="1"/>
      <c r="AVI24" s="1"/>
      <c r="AVJ24" s="1"/>
      <c r="AVK24" s="1"/>
      <c r="AVL24" s="1"/>
      <c r="AVM24" s="1"/>
      <c r="AVN24" s="1"/>
      <c r="AVO24" s="1"/>
      <c r="AVP24" s="1"/>
      <c r="AVQ24" s="1"/>
      <c r="AVR24" s="1"/>
      <c r="AVS24" s="1"/>
      <c r="AVT24" s="1"/>
      <c r="AVU24" s="1"/>
      <c r="AVV24" s="1"/>
      <c r="AVW24" s="1"/>
      <c r="AVX24" s="1"/>
      <c r="AVY24" s="1"/>
      <c r="AVZ24" s="1"/>
      <c r="AWA24" s="1"/>
      <c r="AWB24" s="1"/>
      <c r="AWC24" s="1"/>
      <c r="AWD24" s="1"/>
      <c r="AWE24" s="1"/>
      <c r="AWF24" s="1"/>
      <c r="AWG24" s="1"/>
      <c r="AWH24" s="1"/>
      <c r="AWI24" s="1"/>
      <c r="AWJ24" s="1"/>
      <c r="AWK24" s="1"/>
      <c r="AWL24" s="1"/>
      <c r="AWM24" s="1"/>
      <c r="AWN24" s="1"/>
      <c r="AWO24" s="1"/>
      <c r="AWP24" s="1"/>
      <c r="AWQ24" s="1"/>
      <c r="AWR24" s="1"/>
      <c r="AWS24" s="1"/>
      <c r="AWT24" s="1"/>
      <c r="AWU24" s="1"/>
      <c r="AWV24" s="1"/>
      <c r="AWW24" s="1"/>
      <c r="AWX24" s="1"/>
      <c r="AWY24" s="1"/>
      <c r="AWZ24" s="1"/>
      <c r="AXA24" s="1"/>
      <c r="AXB24" s="1"/>
      <c r="AXC24" s="1"/>
      <c r="AXD24" s="1"/>
      <c r="AXE24" s="1"/>
      <c r="AXF24" s="1"/>
      <c r="AXG24" s="1"/>
      <c r="AXH24" s="1"/>
      <c r="AXI24" s="1"/>
      <c r="AXJ24" s="1"/>
      <c r="AXK24" s="1"/>
      <c r="AXL24" s="1"/>
      <c r="AXM24" s="1"/>
      <c r="AXN24" s="1"/>
      <c r="AXO24" s="1"/>
      <c r="AXP24" s="1"/>
      <c r="AXQ24" s="1"/>
      <c r="AXR24" s="1"/>
      <c r="AXS24" s="1"/>
      <c r="AXT24" s="1"/>
      <c r="AXU24" s="1"/>
      <c r="AXV24" s="1"/>
      <c r="AXW24" s="1"/>
      <c r="AXX24" s="1"/>
      <c r="AXY24" s="1"/>
      <c r="AXZ24" s="1"/>
      <c r="AYA24" s="1"/>
      <c r="AYB24" s="1"/>
      <c r="AYC24" s="1"/>
      <c r="AYD24" s="1"/>
      <c r="AYE24" s="1"/>
      <c r="AYF24" s="1"/>
      <c r="AYG24" s="1"/>
      <c r="AYH24" s="1"/>
      <c r="AYI24" s="1"/>
      <c r="AYJ24" s="1"/>
      <c r="AYK24" s="1"/>
      <c r="AYL24" s="1"/>
      <c r="AYM24" s="1"/>
      <c r="AYN24" s="1"/>
      <c r="AYO24" s="1"/>
      <c r="AYP24" s="1"/>
      <c r="AYQ24" s="1"/>
      <c r="AYR24" s="1"/>
      <c r="AYS24" s="1"/>
      <c r="AYT24" s="1"/>
      <c r="AYU24" s="1"/>
      <c r="AYV24" s="1"/>
      <c r="AYW24" s="1"/>
      <c r="AYX24" s="1"/>
      <c r="AYY24" s="1"/>
      <c r="AYZ24" s="1"/>
      <c r="AZA24" s="1"/>
      <c r="AZB24" s="1"/>
      <c r="AZC24" s="1"/>
      <c r="AZD24" s="1"/>
      <c r="AZE24" s="1"/>
      <c r="AZF24" s="1"/>
      <c r="AZG24" s="1"/>
      <c r="AZH24" s="1"/>
      <c r="AZI24" s="1"/>
      <c r="AZJ24" s="1"/>
      <c r="AZK24" s="1"/>
      <c r="AZL24" s="1"/>
      <c r="AZM24" s="1"/>
      <c r="AZN24" s="1"/>
      <c r="AZO24" s="1"/>
      <c r="AZP24" s="1"/>
      <c r="AZQ24" s="1"/>
      <c r="AZR24" s="1"/>
      <c r="AZS24" s="1"/>
      <c r="AZT24" s="1"/>
      <c r="AZU24" s="1"/>
      <c r="AZV24" s="1"/>
      <c r="AZW24" s="1"/>
      <c r="AZX24" s="1"/>
      <c r="AZY24" s="1"/>
      <c r="AZZ24" s="1"/>
      <c r="BAA24" s="1"/>
      <c r="BAB24" s="1"/>
      <c r="BAC24" s="1"/>
      <c r="BAD24" s="1"/>
      <c r="BAE24" s="1"/>
      <c r="BAF24" s="1"/>
      <c r="BAG24" s="1"/>
      <c r="BAH24" s="1"/>
      <c r="BAI24" s="1"/>
      <c r="BAJ24" s="1"/>
      <c r="BAK24" s="1"/>
      <c r="BAL24" s="1"/>
      <c r="BAM24" s="1"/>
      <c r="BAN24" s="1"/>
      <c r="BAO24" s="1"/>
      <c r="BAP24" s="1"/>
      <c r="BAQ24" s="1"/>
      <c r="BAR24" s="1"/>
      <c r="BAS24" s="1"/>
      <c r="BAT24" s="1"/>
      <c r="BAU24" s="1"/>
      <c r="BAV24" s="1"/>
      <c r="BAW24" s="1"/>
      <c r="BAX24" s="1"/>
      <c r="BAY24" s="1"/>
      <c r="BAZ24" s="1"/>
      <c r="BBA24" s="1"/>
      <c r="BBB24" s="1"/>
      <c r="BBC24" s="1"/>
      <c r="BBD24" s="1"/>
      <c r="BBE24" s="1"/>
      <c r="BBF24" s="1"/>
      <c r="BBG24" s="1"/>
      <c r="BBH24" s="1"/>
      <c r="BBI24" s="1"/>
      <c r="BBJ24" s="1"/>
      <c r="BBK24" s="1"/>
      <c r="BBL24" s="1"/>
      <c r="BBM24" s="1"/>
      <c r="BBN24" s="1"/>
      <c r="BBO24" s="1"/>
      <c r="BBP24" s="1"/>
      <c r="BBQ24" s="1"/>
      <c r="BBR24" s="1"/>
      <c r="BBS24" s="1"/>
      <c r="BBT24" s="1"/>
      <c r="BBU24" s="1"/>
      <c r="BBV24" s="1"/>
      <c r="BBW24" s="1"/>
      <c r="BBX24" s="1"/>
      <c r="BBY24" s="1"/>
      <c r="BBZ24" s="1"/>
      <c r="BCA24" s="1"/>
      <c r="BCB24" s="1"/>
      <c r="BCC24" s="1"/>
      <c r="BCD24" s="1"/>
      <c r="BCE24" s="1"/>
      <c r="BCF24" s="1"/>
      <c r="BCG24" s="1"/>
    </row>
    <row r="25" spans="1:1437" ht="38.25" x14ac:dyDescent="0.25">
      <c r="A25" s="150"/>
      <c r="B25" s="100">
        <v>23</v>
      </c>
      <c r="C25" s="3" t="s">
        <v>237</v>
      </c>
      <c r="D25" s="3" t="s">
        <v>266</v>
      </c>
      <c r="E25" s="4" t="s">
        <v>267</v>
      </c>
      <c r="F25" s="4" t="s">
        <v>268</v>
      </c>
      <c r="G25" s="4" t="s">
        <v>269</v>
      </c>
      <c r="H25" s="4" t="s">
        <v>5</v>
      </c>
      <c r="I25" s="4" t="s">
        <v>6</v>
      </c>
      <c r="J25" s="4" t="s">
        <v>270</v>
      </c>
      <c r="K25" s="4" t="s">
        <v>322</v>
      </c>
      <c r="L25" s="5">
        <v>294774.57</v>
      </c>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c r="AML25" s="1"/>
      <c r="AMM25" s="1"/>
      <c r="AMN25" s="1"/>
      <c r="AMO25" s="1"/>
      <c r="AMP25" s="1"/>
      <c r="AMQ25" s="1"/>
      <c r="AMR25" s="1"/>
      <c r="AMS25" s="1"/>
      <c r="AMT25" s="1"/>
      <c r="AMU25" s="1"/>
      <c r="AMV25" s="1"/>
      <c r="AMW25" s="1"/>
      <c r="AMX25" s="1"/>
      <c r="AMY25" s="1"/>
      <c r="AMZ25" s="1"/>
      <c r="ANA25" s="1"/>
      <c r="ANB25" s="1"/>
      <c r="ANC25" s="1"/>
      <c r="AND25" s="1"/>
      <c r="ANE25" s="1"/>
      <c r="ANF25" s="1"/>
      <c r="ANG25" s="1"/>
      <c r="ANH25" s="1"/>
      <c r="ANI25" s="1"/>
      <c r="ANJ25" s="1"/>
      <c r="ANK25" s="1"/>
      <c r="ANL25" s="1"/>
      <c r="ANM25" s="1"/>
      <c r="ANN25" s="1"/>
      <c r="ANO25" s="1"/>
      <c r="ANP25" s="1"/>
      <c r="ANQ25" s="1"/>
      <c r="ANR25" s="1"/>
      <c r="ANS25" s="1"/>
      <c r="ANT25" s="1"/>
      <c r="ANU25" s="1"/>
      <c r="ANV25" s="1"/>
      <c r="ANW25" s="1"/>
      <c r="ANX25" s="1"/>
      <c r="ANY25" s="1"/>
      <c r="ANZ25" s="1"/>
      <c r="AOA25" s="1"/>
      <c r="AOB25" s="1"/>
      <c r="AOC25" s="1"/>
      <c r="AOD25" s="1"/>
      <c r="AOE25" s="1"/>
      <c r="AOF25" s="1"/>
      <c r="AOG25" s="1"/>
      <c r="AOH25" s="1"/>
      <c r="AOI25" s="1"/>
      <c r="AOJ25" s="1"/>
      <c r="AOK25" s="1"/>
      <c r="AOL25" s="1"/>
      <c r="AOM25" s="1"/>
      <c r="AON25" s="1"/>
      <c r="AOO25" s="1"/>
      <c r="AOP25" s="1"/>
      <c r="AOQ25" s="1"/>
      <c r="AOR25" s="1"/>
      <c r="AOS25" s="1"/>
      <c r="AOT25" s="1"/>
      <c r="AOU25" s="1"/>
      <c r="AOV25" s="1"/>
      <c r="AOW25" s="1"/>
      <c r="AOX25" s="1"/>
      <c r="AOY25" s="1"/>
      <c r="AOZ25" s="1"/>
      <c r="APA25" s="1"/>
      <c r="APB25" s="1"/>
      <c r="APC25" s="1"/>
      <c r="APD25" s="1"/>
      <c r="APE25" s="1"/>
      <c r="APF25" s="1"/>
      <c r="APG25" s="1"/>
      <c r="APH25" s="1"/>
      <c r="API25" s="1"/>
      <c r="APJ25" s="1"/>
      <c r="APK25" s="1"/>
      <c r="APL25" s="1"/>
      <c r="APM25" s="1"/>
      <c r="APN25" s="1"/>
      <c r="APO25" s="1"/>
      <c r="APP25" s="1"/>
      <c r="APQ25" s="1"/>
      <c r="APR25" s="1"/>
      <c r="APS25" s="1"/>
      <c r="APT25" s="1"/>
      <c r="APU25" s="1"/>
      <c r="APV25" s="1"/>
      <c r="APW25" s="1"/>
      <c r="APX25" s="1"/>
      <c r="APY25" s="1"/>
      <c r="APZ25" s="1"/>
      <c r="AQA25" s="1"/>
      <c r="AQB25" s="1"/>
      <c r="AQC25" s="1"/>
      <c r="AQD25" s="1"/>
      <c r="AQE25" s="1"/>
      <c r="AQF25" s="1"/>
      <c r="AQG25" s="1"/>
      <c r="AQH25" s="1"/>
      <c r="AQI25" s="1"/>
      <c r="AQJ25" s="1"/>
      <c r="AQK25" s="1"/>
      <c r="AQL25" s="1"/>
      <c r="AQM25" s="1"/>
      <c r="AQN25" s="1"/>
      <c r="AQO25" s="1"/>
      <c r="AQP25" s="1"/>
      <c r="AQQ25" s="1"/>
      <c r="AQR25" s="1"/>
      <c r="AQS25" s="1"/>
      <c r="AQT25" s="1"/>
      <c r="AQU25" s="1"/>
      <c r="AQV25" s="1"/>
      <c r="AQW25" s="1"/>
      <c r="AQX25" s="1"/>
      <c r="AQY25" s="1"/>
      <c r="AQZ25" s="1"/>
      <c r="ARA25" s="1"/>
      <c r="ARB25" s="1"/>
      <c r="ARC25" s="1"/>
      <c r="ARD25" s="1"/>
      <c r="ARE25" s="1"/>
      <c r="ARF25" s="1"/>
      <c r="ARG25" s="1"/>
      <c r="ARH25" s="1"/>
      <c r="ARI25" s="1"/>
      <c r="ARJ25" s="1"/>
      <c r="ARK25" s="1"/>
      <c r="ARL25" s="1"/>
      <c r="ARM25" s="1"/>
      <c r="ARN25" s="1"/>
      <c r="ARO25" s="1"/>
      <c r="ARP25" s="1"/>
      <c r="ARQ25" s="1"/>
      <c r="ARR25" s="1"/>
      <c r="ARS25" s="1"/>
      <c r="ART25" s="1"/>
      <c r="ARU25" s="1"/>
      <c r="ARV25" s="1"/>
      <c r="ARW25" s="1"/>
      <c r="ARX25" s="1"/>
      <c r="ARY25" s="1"/>
      <c r="ARZ25" s="1"/>
      <c r="ASA25" s="1"/>
      <c r="ASB25" s="1"/>
      <c r="ASC25" s="1"/>
      <c r="ASD25" s="1"/>
      <c r="ASE25" s="1"/>
      <c r="ASF25" s="1"/>
      <c r="ASG25" s="1"/>
      <c r="ASH25" s="1"/>
      <c r="ASI25" s="1"/>
      <c r="ASJ25" s="1"/>
      <c r="ASK25" s="1"/>
      <c r="ASL25" s="1"/>
      <c r="ASM25" s="1"/>
      <c r="ASN25" s="1"/>
      <c r="ASO25" s="1"/>
      <c r="ASP25" s="1"/>
      <c r="ASQ25" s="1"/>
      <c r="ASR25" s="1"/>
      <c r="ASS25" s="1"/>
      <c r="AST25" s="1"/>
      <c r="ASU25" s="1"/>
      <c r="ASV25" s="1"/>
      <c r="ASW25" s="1"/>
      <c r="ASX25" s="1"/>
      <c r="ASY25" s="1"/>
      <c r="ASZ25" s="1"/>
      <c r="ATA25" s="1"/>
      <c r="ATB25" s="1"/>
      <c r="ATC25" s="1"/>
      <c r="ATD25" s="1"/>
      <c r="ATE25" s="1"/>
      <c r="ATF25" s="1"/>
      <c r="ATG25" s="1"/>
      <c r="ATH25" s="1"/>
      <c r="ATI25" s="1"/>
      <c r="ATJ25" s="1"/>
      <c r="ATK25" s="1"/>
      <c r="ATL25" s="1"/>
      <c r="ATM25" s="1"/>
      <c r="ATN25" s="1"/>
      <c r="ATO25" s="1"/>
      <c r="ATP25" s="1"/>
      <c r="ATQ25" s="1"/>
      <c r="ATR25" s="1"/>
      <c r="ATS25" s="1"/>
      <c r="ATT25" s="1"/>
      <c r="ATU25" s="1"/>
      <c r="ATV25" s="1"/>
      <c r="ATW25" s="1"/>
      <c r="ATX25" s="1"/>
      <c r="ATY25" s="1"/>
      <c r="ATZ25" s="1"/>
      <c r="AUA25" s="1"/>
      <c r="AUB25" s="1"/>
      <c r="AUC25" s="1"/>
      <c r="AUD25" s="1"/>
      <c r="AUE25" s="1"/>
      <c r="AUF25" s="1"/>
      <c r="AUG25" s="1"/>
      <c r="AUH25" s="1"/>
      <c r="AUI25" s="1"/>
      <c r="AUJ25" s="1"/>
      <c r="AUK25" s="1"/>
      <c r="AUL25" s="1"/>
      <c r="AUM25" s="1"/>
      <c r="AUN25" s="1"/>
      <c r="AUO25" s="1"/>
      <c r="AUP25" s="1"/>
      <c r="AUQ25" s="1"/>
      <c r="AUR25" s="1"/>
      <c r="AUS25" s="1"/>
      <c r="AUT25" s="1"/>
      <c r="AUU25" s="1"/>
      <c r="AUV25" s="1"/>
      <c r="AUW25" s="1"/>
      <c r="AUX25" s="1"/>
      <c r="AUY25" s="1"/>
      <c r="AUZ25" s="1"/>
      <c r="AVA25" s="1"/>
      <c r="AVB25" s="1"/>
      <c r="AVC25" s="1"/>
      <c r="AVD25" s="1"/>
      <c r="AVE25" s="1"/>
      <c r="AVF25" s="1"/>
      <c r="AVG25" s="1"/>
      <c r="AVH25" s="1"/>
      <c r="AVI25" s="1"/>
      <c r="AVJ25" s="1"/>
      <c r="AVK25" s="1"/>
      <c r="AVL25" s="1"/>
      <c r="AVM25" s="1"/>
      <c r="AVN25" s="1"/>
      <c r="AVO25" s="1"/>
      <c r="AVP25" s="1"/>
      <c r="AVQ25" s="1"/>
      <c r="AVR25" s="1"/>
      <c r="AVS25" s="1"/>
      <c r="AVT25" s="1"/>
      <c r="AVU25" s="1"/>
      <c r="AVV25" s="1"/>
      <c r="AVW25" s="1"/>
      <c r="AVX25" s="1"/>
      <c r="AVY25" s="1"/>
      <c r="AVZ25" s="1"/>
      <c r="AWA25" s="1"/>
      <c r="AWB25" s="1"/>
      <c r="AWC25" s="1"/>
      <c r="AWD25" s="1"/>
      <c r="AWE25" s="1"/>
      <c r="AWF25" s="1"/>
      <c r="AWG25" s="1"/>
      <c r="AWH25" s="1"/>
      <c r="AWI25" s="1"/>
      <c r="AWJ25" s="1"/>
      <c r="AWK25" s="1"/>
      <c r="AWL25" s="1"/>
      <c r="AWM25" s="1"/>
      <c r="AWN25" s="1"/>
      <c r="AWO25" s="1"/>
      <c r="AWP25" s="1"/>
      <c r="AWQ25" s="1"/>
      <c r="AWR25" s="1"/>
      <c r="AWS25" s="1"/>
      <c r="AWT25" s="1"/>
      <c r="AWU25" s="1"/>
      <c r="AWV25" s="1"/>
      <c r="AWW25" s="1"/>
      <c r="AWX25" s="1"/>
      <c r="AWY25" s="1"/>
      <c r="AWZ25" s="1"/>
      <c r="AXA25" s="1"/>
      <c r="AXB25" s="1"/>
      <c r="AXC25" s="1"/>
      <c r="AXD25" s="1"/>
      <c r="AXE25" s="1"/>
      <c r="AXF25" s="1"/>
      <c r="AXG25" s="1"/>
      <c r="AXH25" s="1"/>
      <c r="AXI25" s="1"/>
      <c r="AXJ25" s="1"/>
      <c r="AXK25" s="1"/>
      <c r="AXL25" s="1"/>
      <c r="AXM25" s="1"/>
      <c r="AXN25" s="1"/>
      <c r="AXO25" s="1"/>
      <c r="AXP25" s="1"/>
      <c r="AXQ25" s="1"/>
      <c r="AXR25" s="1"/>
      <c r="AXS25" s="1"/>
      <c r="AXT25" s="1"/>
      <c r="AXU25" s="1"/>
      <c r="AXV25" s="1"/>
      <c r="AXW25" s="1"/>
      <c r="AXX25" s="1"/>
      <c r="AXY25" s="1"/>
      <c r="AXZ25" s="1"/>
      <c r="AYA25" s="1"/>
      <c r="AYB25" s="1"/>
      <c r="AYC25" s="1"/>
      <c r="AYD25" s="1"/>
      <c r="AYE25" s="1"/>
      <c r="AYF25" s="1"/>
      <c r="AYG25" s="1"/>
      <c r="AYH25" s="1"/>
      <c r="AYI25" s="1"/>
      <c r="AYJ25" s="1"/>
      <c r="AYK25" s="1"/>
      <c r="AYL25" s="1"/>
      <c r="AYM25" s="1"/>
      <c r="AYN25" s="1"/>
      <c r="AYO25" s="1"/>
      <c r="AYP25" s="1"/>
      <c r="AYQ25" s="1"/>
      <c r="AYR25" s="1"/>
      <c r="AYS25" s="1"/>
      <c r="AYT25" s="1"/>
      <c r="AYU25" s="1"/>
      <c r="AYV25" s="1"/>
      <c r="AYW25" s="1"/>
      <c r="AYX25" s="1"/>
      <c r="AYY25" s="1"/>
      <c r="AYZ25" s="1"/>
      <c r="AZA25" s="1"/>
      <c r="AZB25" s="1"/>
      <c r="AZC25" s="1"/>
      <c r="AZD25" s="1"/>
      <c r="AZE25" s="1"/>
      <c r="AZF25" s="1"/>
      <c r="AZG25" s="1"/>
      <c r="AZH25" s="1"/>
      <c r="AZI25" s="1"/>
      <c r="AZJ25" s="1"/>
      <c r="AZK25" s="1"/>
      <c r="AZL25" s="1"/>
      <c r="AZM25" s="1"/>
      <c r="AZN25" s="1"/>
      <c r="AZO25" s="1"/>
      <c r="AZP25" s="1"/>
      <c r="AZQ25" s="1"/>
      <c r="AZR25" s="1"/>
      <c r="AZS25" s="1"/>
      <c r="AZT25" s="1"/>
      <c r="AZU25" s="1"/>
      <c r="AZV25" s="1"/>
      <c r="AZW25" s="1"/>
      <c r="AZX25" s="1"/>
      <c r="AZY25" s="1"/>
      <c r="AZZ25" s="1"/>
      <c r="BAA25" s="1"/>
      <c r="BAB25" s="1"/>
      <c r="BAC25" s="1"/>
      <c r="BAD25" s="1"/>
      <c r="BAE25" s="1"/>
      <c r="BAF25" s="1"/>
      <c r="BAG25" s="1"/>
      <c r="BAH25" s="1"/>
      <c r="BAI25" s="1"/>
      <c r="BAJ25" s="1"/>
      <c r="BAK25" s="1"/>
      <c r="BAL25" s="1"/>
      <c r="BAM25" s="1"/>
      <c r="BAN25" s="1"/>
      <c r="BAO25" s="1"/>
      <c r="BAP25" s="1"/>
      <c r="BAQ25" s="1"/>
      <c r="BAR25" s="1"/>
      <c r="BAS25" s="1"/>
      <c r="BAT25" s="1"/>
      <c r="BAU25" s="1"/>
      <c r="BAV25" s="1"/>
      <c r="BAW25" s="1"/>
      <c r="BAX25" s="1"/>
      <c r="BAY25" s="1"/>
      <c r="BAZ25" s="1"/>
      <c r="BBA25" s="1"/>
      <c r="BBB25" s="1"/>
      <c r="BBC25" s="1"/>
      <c r="BBD25" s="1"/>
      <c r="BBE25" s="1"/>
      <c r="BBF25" s="1"/>
      <c r="BBG25" s="1"/>
      <c r="BBH25" s="1"/>
      <c r="BBI25" s="1"/>
      <c r="BBJ25" s="1"/>
      <c r="BBK25" s="1"/>
      <c r="BBL25" s="1"/>
      <c r="BBM25" s="1"/>
      <c r="BBN25" s="1"/>
      <c r="BBO25" s="1"/>
      <c r="BBP25" s="1"/>
      <c r="BBQ25" s="1"/>
      <c r="BBR25" s="1"/>
      <c r="BBS25" s="1"/>
      <c r="BBT25" s="1"/>
      <c r="BBU25" s="1"/>
      <c r="BBV25" s="1"/>
      <c r="BBW25" s="1"/>
      <c r="BBX25" s="1"/>
      <c r="BBY25" s="1"/>
      <c r="BBZ25" s="1"/>
      <c r="BCA25" s="1"/>
      <c r="BCB25" s="1"/>
      <c r="BCC25" s="1"/>
      <c r="BCD25" s="1"/>
      <c r="BCE25" s="1"/>
      <c r="BCF25" s="1"/>
      <c r="BCG25" s="1"/>
    </row>
    <row r="26" spans="1:1437" ht="63.75" x14ac:dyDescent="0.25">
      <c r="A26" s="150"/>
      <c r="B26" s="100">
        <v>24</v>
      </c>
      <c r="C26" s="3" t="s">
        <v>237</v>
      </c>
      <c r="D26" s="3" t="s">
        <v>271</v>
      </c>
      <c r="E26" s="4" t="s">
        <v>272</v>
      </c>
      <c r="F26" s="4" t="s">
        <v>273</v>
      </c>
      <c r="G26" s="4" t="s">
        <v>103</v>
      </c>
      <c r="H26" s="4" t="s">
        <v>5</v>
      </c>
      <c r="I26" s="4" t="s">
        <v>6</v>
      </c>
      <c r="J26" s="4" t="s">
        <v>119</v>
      </c>
      <c r="K26" s="4" t="s">
        <v>325</v>
      </c>
      <c r="L26" s="5">
        <v>17189.96</v>
      </c>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c r="AML26" s="1"/>
      <c r="AMM26" s="1"/>
      <c r="AMN26" s="1"/>
      <c r="AMO26" s="1"/>
      <c r="AMP26" s="1"/>
      <c r="AMQ26" s="1"/>
      <c r="AMR26" s="1"/>
      <c r="AMS26" s="1"/>
      <c r="AMT26" s="1"/>
      <c r="AMU26" s="1"/>
      <c r="AMV26" s="1"/>
      <c r="AMW26" s="1"/>
      <c r="AMX26" s="1"/>
      <c r="AMY26" s="1"/>
      <c r="AMZ26" s="1"/>
      <c r="ANA26" s="1"/>
      <c r="ANB26" s="1"/>
      <c r="ANC26" s="1"/>
      <c r="AND26" s="1"/>
      <c r="ANE26" s="1"/>
      <c r="ANF26" s="1"/>
      <c r="ANG26" s="1"/>
      <c r="ANH26" s="1"/>
      <c r="ANI26" s="1"/>
      <c r="ANJ26" s="1"/>
      <c r="ANK26" s="1"/>
      <c r="ANL26" s="1"/>
      <c r="ANM26" s="1"/>
      <c r="ANN26" s="1"/>
      <c r="ANO26" s="1"/>
      <c r="ANP26" s="1"/>
      <c r="ANQ26" s="1"/>
      <c r="ANR26" s="1"/>
      <c r="ANS26" s="1"/>
      <c r="ANT26" s="1"/>
      <c r="ANU26" s="1"/>
      <c r="ANV26" s="1"/>
      <c r="ANW26" s="1"/>
      <c r="ANX26" s="1"/>
      <c r="ANY26" s="1"/>
      <c r="ANZ26" s="1"/>
      <c r="AOA26" s="1"/>
      <c r="AOB26" s="1"/>
      <c r="AOC26" s="1"/>
      <c r="AOD26" s="1"/>
      <c r="AOE26" s="1"/>
      <c r="AOF26" s="1"/>
      <c r="AOG26" s="1"/>
      <c r="AOH26" s="1"/>
      <c r="AOI26" s="1"/>
      <c r="AOJ26" s="1"/>
      <c r="AOK26" s="1"/>
      <c r="AOL26" s="1"/>
      <c r="AOM26" s="1"/>
      <c r="AON26" s="1"/>
      <c r="AOO26" s="1"/>
      <c r="AOP26" s="1"/>
      <c r="AOQ26" s="1"/>
      <c r="AOR26" s="1"/>
      <c r="AOS26" s="1"/>
      <c r="AOT26" s="1"/>
      <c r="AOU26" s="1"/>
      <c r="AOV26" s="1"/>
      <c r="AOW26" s="1"/>
      <c r="AOX26" s="1"/>
      <c r="AOY26" s="1"/>
      <c r="AOZ26" s="1"/>
      <c r="APA26" s="1"/>
      <c r="APB26" s="1"/>
      <c r="APC26" s="1"/>
      <c r="APD26" s="1"/>
      <c r="APE26" s="1"/>
      <c r="APF26" s="1"/>
      <c r="APG26" s="1"/>
      <c r="APH26" s="1"/>
      <c r="API26" s="1"/>
      <c r="APJ26" s="1"/>
      <c r="APK26" s="1"/>
      <c r="APL26" s="1"/>
      <c r="APM26" s="1"/>
      <c r="APN26" s="1"/>
      <c r="APO26" s="1"/>
      <c r="APP26" s="1"/>
      <c r="APQ26" s="1"/>
      <c r="APR26" s="1"/>
      <c r="APS26" s="1"/>
      <c r="APT26" s="1"/>
      <c r="APU26" s="1"/>
      <c r="APV26" s="1"/>
      <c r="APW26" s="1"/>
      <c r="APX26" s="1"/>
      <c r="APY26" s="1"/>
      <c r="APZ26" s="1"/>
      <c r="AQA26" s="1"/>
      <c r="AQB26" s="1"/>
      <c r="AQC26" s="1"/>
      <c r="AQD26" s="1"/>
      <c r="AQE26" s="1"/>
      <c r="AQF26" s="1"/>
      <c r="AQG26" s="1"/>
      <c r="AQH26" s="1"/>
      <c r="AQI26" s="1"/>
      <c r="AQJ26" s="1"/>
      <c r="AQK26" s="1"/>
      <c r="AQL26" s="1"/>
      <c r="AQM26" s="1"/>
      <c r="AQN26" s="1"/>
      <c r="AQO26" s="1"/>
      <c r="AQP26" s="1"/>
      <c r="AQQ26" s="1"/>
      <c r="AQR26" s="1"/>
      <c r="AQS26" s="1"/>
      <c r="AQT26" s="1"/>
      <c r="AQU26" s="1"/>
      <c r="AQV26" s="1"/>
      <c r="AQW26" s="1"/>
      <c r="AQX26" s="1"/>
      <c r="AQY26" s="1"/>
      <c r="AQZ26" s="1"/>
      <c r="ARA26" s="1"/>
      <c r="ARB26" s="1"/>
      <c r="ARC26" s="1"/>
      <c r="ARD26" s="1"/>
      <c r="ARE26" s="1"/>
      <c r="ARF26" s="1"/>
      <c r="ARG26" s="1"/>
      <c r="ARH26" s="1"/>
      <c r="ARI26" s="1"/>
      <c r="ARJ26" s="1"/>
      <c r="ARK26" s="1"/>
      <c r="ARL26" s="1"/>
      <c r="ARM26" s="1"/>
      <c r="ARN26" s="1"/>
      <c r="ARO26" s="1"/>
      <c r="ARP26" s="1"/>
      <c r="ARQ26" s="1"/>
      <c r="ARR26" s="1"/>
      <c r="ARS26" s="1"/>
      <c r="ART26" s="1"/>
      <c r="ARU26" s="1"/>
      <c r="ARV26" s="1"/>
      <c r="ARW26" s="1"/>
      <c r="ARX26" s="1"/>
      <c r="ARY26" s="1"/>
      <c r="ARZ26" s="1"/>
      <c r="ASA26" s="1"/>
      <c r="ASB26" s="1"/>
      <c r="ASC26" s="1"/>
      <c r="ASD26" s="1"/>
      <c r="ASE26" s="1"/>
      <c r="ASF26" s="1"/>
      <c r="ASG26" s="1"/>
      <c r="ASH26" s="1"/>
      <c r="ASI26" s="1"/>
      <c r="ASJ26" s="1"/>
      <c r="ASK26" s="1"/>
      <c r="ASL26" s="1"/>
      <c r="ASM26" s="1"/>
      <c r="ASN26" s="1"/>
      <c r="ASO26" s="1"/>
      <c r="ASP26" s="1"/>
      <c r="ASQ26" s="1"/>
      <c r="ASR26" s="1"/>
      <c r="ASS26" s="1"/>
      <c r="AST26" s="1"/>
      <c r="ASU26" s="1"/>
      <c r="ASV26" s="1"/>
      <c r="ASW26" s="1"/>
      <c r="ASX26" s="1"/>
      <c r="ASY26" s="1"/>
      <c r="ASZ26" s="1"/>
      <c r="ATA26" s="1"/>
      <c r="ATB26" s="1"/>
      <c r="ATC26" s="1"/>
      <c r="ATD26" s="1"/>
      <c r="ATE26" s="1"/>
      <c r="ATF26" s="1"/>
      <c r="ATG26" s="1"/>
      <c r="ATH26" s="1"/>
      <c r="ATI26" s="1"/>
      <c r="ATJ26" s="1"/>
      <c r="ATK26" s="1"/>
      <c r="ATL26" s="1"/>
      <c r="ATM26" s="1"/>
      <c r="ATN26" s="1"/>
      <c r="ATO26" s="1"/>
      <c r="ATP26" s="1"/>
      <c r="ATQ26" s="1"/>
      <c r="ATR26" s="1"/>
      <c r="ATS26" s="1"/>
      <c r="ATT26" s="1"/>
      <c r="ATU26" s="1"/>
      <c r="ATV26" s="1"/>
      <c r="ATW26" s="1"/>
      <c r="ATX26" s="1"/>
      <c r="ATY26" s="1"/>
      <c r="ATZ26" s="1"/>
      <c r="AUA26" s="1"/>
      <c r="AUB26" s="1"/>
      <c r="AUC26" s="1"/>
      <c r="AUD26" s="1"/>
      <c r="AUE26" s="1"/>
      <c r="AUF26" s="1"/>
      <c r="AUG26" s="1"/>
      <c r="AUH26" s="1"/>
      <c r="AUI26" s="1"/>
      <c r="AUJ26" s="1"/>
      <c r="AUK26" s="1"/>
      <c r="AUL26" s="1"/>
      <c r="AUM26" s="1"/>
      <c r="AUN26" s="1"/>
      <c r="AUO26" s="1"/>
      <c r="AUP26" s="1"/>
      <c r="AUQ26" s="1"/>
      <c r="AUR26" s="1"/>
      <c r="AUS26" s="1"/>
      <c r="AUT26" s="1"/>
      <c r="AUU26" s="1"/>
      <c r="AUV26" s="1"/>
      <c r="AUW26" s="1"/>
      <c r="AUX26" s="1"/>
      <c r="AUY26" s="1"/>
      <c r="AUZ26" s="1"/>
      <c r="AVA26" s="1"/>
      <c r="AVB26" s="1"/>
      <c r="AVC26" s="1"/>
      <c r="AVD26" s="1"/>
      <c r="AVE26" s="1"/>
      <c r="AVF26" s="1"/>
      <c r="AVG26" s="1"/>
      <c r="AVH26" s="1"/>
      <c r="AVI26" s="1"/>
      <c r="AVJ26" s="1"/>
      <c r="AVK26" s="1"/>
      <c r="AVL26" s="1"/>
      <c r="AVM26" s="1"/>
      <c r="AVN26" s="1"/>
      <c r="AVO26" s="1"/>
      <c r="AVP26" s="1"/>
      <c r="AVQ26" s="1"/>
      <c r="AVR26" s="1"/>
      <c r="AVS26" s="1"/>
      <c r="AVT26" s="1"/>
      <c r="AVU26" s="1"/>
      <c r="AVV26" s="1"/>
      <c r="AVW26" s="1"/>
      <c r="AVX26" s="1"/>
      <c r="AVY26" s="1"/>
      <c r="AVZ26" s="1"/>
      <c r="AWA26" s="1"/>
      <c r="AWB26" s="1"/>
      <c r="AWC26" s="1"/>
      <c r="AWD26" s="1"/>
      <c r="AWE26" s="1"/>
      <c r="AWF26" s="1"/>
      <c r="AWG26" s="1"/>
      <c r="AWH26" s="1"/>
      <c r="AWI26" s="1"/>
      <c r="AWJ26" s="1"/>
      <c r="AWK26" s="1"/>
      <c r="AWL26" s="1"/>
      <c r="AWM26" s="1"/>
      <c r="AWN26" s="1"/>
      <c r="AWO26" s="1"/>
      <c r="AWP26" s="1"/>
      <c r="AWQ26" s="1"/>
      <c r="AWR26" s="1"/>
      <c r="AWS26" s="1"/>
      <c r="AWT26" s="1"/>
      <c r="AWU26" s="1"/>
      <c r="AWV26" s="1"/>
      <c r="AWW26" s="1"/>
      <c r="AWX26" s="1"/>
      <c r="AWY26" s="1"/>
      <c r="AWZ26" s="1"/>
      <c r="AXA26" s="1"/>
      <c r="AXB26" s="1"/>
      <c r="AXC26" s="1"/>
      <c r="AXD26" s="1"/>
      <c r="AXE26" s="1"/>
      <c r="AXF26" s="1"/>
      <c r="AXG26" s="1"/>
      <c r="AXH26" s="1"/>
      <c r="AXI26" s="1"/>
      <c r="AXJ26" s="1"/>
      <c r="AXK26" s="1"/>
      <c r="AXL26" s="1"/>
      <c r="AXM26" s="1"/>
      <c r="AXN26" s="1"/>
      <c r="AXO26" s="1"/>
      <c r="AXP26" s="1"/>
      <c r="AXQ26" s="1"/>
      <c r="AXR26" s="1"/>
      <c r="AXS26" s="1"/>
      <c r="AXT26" s="1"/>
      <c r="AXU26" s="1"/>
      <c r="AXV26" s="1"/>
      <c r="AXW26" s="1"/>
      <c r="AXX26" s="1"/>
      <c r="AXY26" s="1"/>
      <c r="AXZ26" s="1"/>
      <c r="AYA26" s="1"/>
      <c r="AYB26" s="1"/>
      <c r="AYC26" s="1"/>
      <c r="AYD26" s="1"/>
      <c r="AYE26" s="1"/>
      <c r="AYF26" s="1"/>
      <c r="AYG26" s="1"/>
      <c r="AYH26" s="1"/>
      <c r="AYI26" s="1"/>
      <c r="AYJ26" s="1"/>
      <c r="AYK26" s="1"/>
      <c r="AYL26" s="1"/>
      <c r="AYM26" s="1"/>
      <c r="AYN26" s="1"/>
      <c r="AYO26" s="1"/>
      <c r="AYP26" s="1"/>
      <c r="AYQ26" s="1"/>
      <c r="AYR26" s="1"/>
      <c r="AYS26" s="1"/>
      <c r="AYT26" s="1"/>
      <c r="AYU26" s="1"/>
      <c r="AYV26" s="1"/>
      <c r="AYW26" s="1"/>
      <c r="AYX26" s="1"/>
      <c r="AYY26" s="1"/>
      <c r="AYZ26" s="1"/>
      <c r="AZA26" s="1"/>
      <c r="AZB26" s="1"/>
      <c r="AZC26" s="1"/>
      <c r="AZD26" s="1"/>
      <c r="AZE26" s="1"/>
      <c r="AZF26" s="1"/>
      <c r="AZG26" s="1"/>
      <c r="AZH26" s="1"/>
      <c r="AZI26" s="1"/>
      <c r="AZJ26" s="1"/>
      <c r="AZK26" s="1"/>
      <c r="AZL26" s="1"/>
      <c r="AZM26" s="1"/>
      <c r="AZN26" s="1"/>
      <c r="AZO26" s="1"/>
      <c r="AZP26" s="1"/>
      <c r="AZQ26" s="1"/>
      <c r="AZR26" s="1"/>
      <c r="AZS26" s="1"/>
      <c r="AZT26" s="1"/>
      <c r="AZU26" s="1"/>
      <c r="AZV26" s="1"/>
      <c r="AZW26" s="1"/>
      <c r="AZX26" s="1"/>
      <c r="AZY26" s="1"/>
      <c r="AZZ26" s="1"/>
      <c r="BAA26" s="1"/>
      <c r="BAB26" s="1"/>
      <c r="BAC26" s="1"/>
      <c r="BAD26" s="1"/>
      <c r="BAE26" s="1"/>
      <c r="BAF26" s="1"/>
      <c r="BAG26" s="1"/>
      <c r="BAH26" s="1"/>
      <c r="BAI26" s="1"/>
      <c r="BAJ26" s="1"/>
      <c r="BAK26" s="1"/>
      <c r="BAL26" s="1"/>
      <c r="BAM26" s="1"/>
      <c r="BAN26" s="1"/>
      <c r="BAO26" s="1"/>
      <c r="BAP26" s="1"/>
      <c r="BAQ26" s="1"/>
      <c r="BAR26" s="1"/>
      <c r="BAS26" s="1"/>
      <c r="BAT26" s="1"/>
      <c r="BAU26" s="1"/>
      <c r="BAV26" s="1"/>
      <c r="BAW26" s="1"/>
      <c r="BAX26" s="1"/>
      <c r="BAY26" s="1"/>
      <c r="BAZ26" s="1"/>
      <c r="BBA26" s="1"/>
      <c r="BBB26" s="1"/>
      <c r="BBC26" s="1"/>
      <c r="BBD26" s="1"/>
      <c r="BBE26" s="1"/>
      <c r="BBF26" s="1"/>
      <c r="BBG26" s="1"/>
      <c r="BBH26" s="1"/>
      <c r="BBI26" s="1"/>
      <c r="BBJ26" s="1"/>
      <c r="BBK26" s="1"/>
      <c r="BBL26" s="1"/>
      <c r="BBM26" s="1"/>
      <c r="BBN26" s="1"/>
      <c r="BBO26" s="1"/>
      <c r="BBP26" s="1"/>
      <c r="BBQ26" s="1"/>
      <c r="BBR26" s="1"/>
      <c r="BBS26" s="1"/>
      <c r="BBT26" s="1"/>
      <c r="BBU26" s="1"/>
      <c r="BBV26" s="1"/>
      <c r="BBW26" s="1"/>
      <c r="BBX26" s="1"/>
      <c r="BBY26" s="1"/>
      <c r="BBZ26" s="1"/>
      <c r="BCA26" s="1"/>
      <c r="BCB26" s="1"/>
      <c r="BCC26" s="1"/>
      <c r="BCD26" s="1"/>
      <c r="BCE26" s="1"/>
      <c r="BCF26" s="1"/>
      <c r="BCG26" s="1"/>
    </row>
    <row r="27" spans="1:1437" ht="25.5" x14ac:dyDescent="0.25">
      <c r="A27" s="150"/>
      <c r="B27" s="100">
        <v>25</v>
      </c>
      <c r="C27" s="3" t="s">
        <v>237</v>
      </c>
      <c r="D27" s="3" t="s">
        <v>281</v>
      </c>
      <c r="E27" s="4" t="s">
        <v>282</v>
      </c>
      <c r="F27" s="4" t="s">
        <v>283</v>
      </c>
      <c r="G27" s="4" t="s">
        <v>87</v>
      </c>
      <c r="H27" s="4" t="s">
        <v>5</v>
      </c>
      <c r="I27" s="4" t="s">
        <v>6</v>
      </c>
      <c r="J27" s="4" t="s">
        <v>67</v>
      </c>
      <c r="K27" s="4" t="s">
        <v>308</v>
      </c>
      <c r="L27" s="5">
        <v>7384</v>
      </c>
      <c r="M27" s="44"/>
      <c r="N27" s="45"/>
      <c r="O27" s="46"/>
      <c r="P27" s="46"/>
      <c r="Q27" s="46"/>
      <c r="R27" s="46"/>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c r="AMS27" s="1"/>
      <c r="AMT27" s="1"/>
      <c r="AMU27" s="1"/>
      <c r="AMV27" s="1"/>
      <c r="AMW27" s="1"/>
      <c r="AMX27" s="1"/>
      <c r="AMY27" s="1"/>
      <c r="AMZ27" s="1"/>
      <c r="ANA27" s="1"/>
      <c r="ANB27" s="1"/>
      <c r="ANC27" s="1"/>
      <c r="AND27" s="1"/>
      <c r="ANE27" s="1"/>
      <c r="ANF27" s="1"/>
      <c r="ANG27" s="1"/>
      <c r="ANH27" s="1"/>
      <c r="ANI27" s="1"/>
      <c r="ANJ27" s="1"/>
      <c r="ANK27" s="1"/>
      <c r="ANL27" s="1"/>
      <c r="ANM27" s="1"/>
      <c r="ANN27" s="1"/>
      <c r="ANO27" s="1"/>
      <c r="ANP27" s="1"/>
      <c r="ANQ27" s="1"/>
      <c r="ANR27" s="1"/>
      <c r="ANS27" s="1"/>
      <c r="ANT27" s="1"/>
      <c r="ANU27" s="1"/>
      <c r="ANV27" s="1"/>
      <c r="ANW27" s="1"/>
      <c r="ANX27" s="1"/>
      <c r="ANY27" s="1"/>
      <c r="ANZ27" s="1"/>
      <c r="AOA27" s="1"/>
      <c r="AOB27" s="1"/>
      <c r="AOC27" s="1"/>
      <c r="AOD27" s="1"/>
      <c r="AOE27" s="1"/>
      <c r="AOF27" s="1"/>
      <c r="AOG27" s="1"/>
      <c r="AOH27" s="1"/>
      <c r="AOI27" s="1"/>
      <c r="AOJ27" s="1"/>
      <c r="AOK27" s="1"/>
      <c r="AOL27" s="1"/>
      <c r="AOM27" s="1"/>
      <c r="AON27" s="1"/>
      <c r="AOO27" s="1"/>
      <c r="AOP27" s="1"/>
      <c r="AOQ27" s="1"/>
      <c r="AOR27" s="1"/>
      <c r="AOS27" s="1"/>
      <c r="AOT27" s="1"/>
      <c r="AOU27" s="1"/>
      <c r="AOV27" s="1"/>
      <c r="AOW27" s="1"/>
      <c r="AOX27" s="1"/>
      <c r="AOY27" s="1"/>
      <c r="AOZ27" s="1"/>
      <c r="APA27" s="1"/>
      <c r="APB27" s="1"/>
      <c r="APC27" s="1"/>
      <c r="APD27" s="1"/>
      <c r="APE27" s="1"/>
      <c r="APF27" s="1"/>
      <c r="APG27" s="1"/>
      <c r="APH27" s="1"/>
      <c r="API27" s="1"/>
      <c r="APJ27" s="1"/>
      <c r="APK27" s="1"/>
      <c r="APL27" s="1"/>
      <c r="APM27" s="1"/>
      <c r="APN27" s="1"/>
      <c r="APO27" s="1"/>
      <c r="APP27" s="1"/>
      <c r="APQ27" s="1"/>
      <c r="APR27" s="1"/>
      <c r="APS27" s="1"/>
      <c r="APT27" s="1"/>
      <c r="APU27" s="1"/>
      <c r="APV27" s="1"/>
      <c r="APW27" s="1"/>
      <c r="APX27" s="1"/>
      <c r="APY27" s="1"/>
      <c r="APZ27" s="1"/>
      <c r="AQA27" s="1"/>
      <c r="AQB27" s="1"/>
      <c r="AQC27" s="1"/>
      <c r="AQD27" s="1"/>
      <c r="AQE27" s="1"/>
      <c r="AQF27" s="1"/>
      <c r="AQG27" s="1"/>
      <c r="AQH27" s="1"/>
      <c r="AQI27" s="1"/>
      <c r="AQJ27" s="1"/>
      <c r="AQK27" s="1"/>
      <c r="AQL27" s="1"/>
      <c r="AQM27" s="1"/>
      <c r="AQN27" s="1"/>
      <c r="AQO27" s="1"/>
      <c r="AQP27" s="1"/>
      <c r="AQQ27" s="1"/>
      <c r="AQR27" s="1"/>
      <c r="AQS27" s="1"/>
      <c r="AQT27" s="1"/>
      <c r="AQU27" s="1"/>
      <c r="AQV27" s="1"/>
      <c r="AQW27" s="1"/>
      <c r="AQX27" s="1"/>
      <c r="AQY27" s="1"/>
      <c r="AQZ27" s="1"/>
      <c r="ARA27" s="1"/>
      <c r="ARB27" s="1"/>
      <c r="ARC27" s="1"/>
      <c r="ARD27" s="1"/>
      <c r="ARE27" s="1"/>
      <c r="ARF27" s="1"/>
      <c r="ARG27" s="1"/>
      <c r="ARH27" s="1"/>
      <c r="ARI27" s="1"/>
      <c r="ARJ27" s="1"/>
      <c r="ARK27" s="1"/>
      <c r="ARL27" s="1"/>
      <c r="ARM27" s="1"/>
      <c r="ARN27" s="1"/>
      <c r="ARO27" s="1"/>
      <c r="ARP27" s="1"/>
      <c r="ARQ27" s="1"/>
      <c r="ARR27" s="1"/>
      <c r="ARS27" s="1"/>
      <c r="ART27" s="1"/>
      <c r="ARU27" s="1"/>
      <c r="ARV27" s="1"/>
      <c r="ARW27" s="1"/>
      <c r="ARX27" s="1"/>
      <c r="ARY27" s="1"/>
      <c r="ARZ27" s="1"/>
      <c r="ASA27" s="1"/>
      <c r="ASB27" s="1"/>
      <c r="ASC27" s="1"/>
      <c r="ASD27" s="1"/>
      <c r="ASE27" s="1"/>
      <c r="ASF27" s="1"/>
      <c r="ASG27" s="1"/>
      <c r="ASH27" s="1"/>
      <c r="ASI27" s="1"/>
      <c r="ASJ27" s="1"/>
      <c r="ASK27" s="1"/>
      <c r="ASL27" s="1"/>
      <c r="ASM27" s="1"/>
      <c r="ASN27" s="1"/>
      <c r="ASO27" s="1"/>
      <c r="ASP27" s="1"/>
      <c r="ASQ27" s="1"/>
      <c r="ASR27" s="1"/>
      <c r="ASS27" s="1"/>
      <c r="AST27" s="1"/>
      <c r="ASU27" s="1"/>
      <c r="ASV27" s="1"/>
      <c r="ASW27" s="1"/>
      <c r="ASX27" s="1"/>
      <c r="ASY27" s="1"/>
      <c r="ASZ27" s="1"/>
      <c r="ATA27" s="1"/>
      <c r="ATB27" s="1"/>
      <c r="ATC27" s="1"/>
      <c r="ATD27" s="1"/>
      <c r="ATE27" s="1"/>
      <c r="ATF27" s="1"/>
      <c r="ATG27" s="1"/>
      <c r="ATH27" s="1"/>
      <c r="ATI27" s="1"/>
      <c r="ATJ27" s="1"/>
      <c r="ATK27" s="1"/>
      <c r="ATL27" s="1"/>
      <c r="ATM27" s="1"/>
      <c r="ATN27" s="1"/>
      <c r="ATO27" s="1"/>
      <c r="ATP27" s="1"/>
      <c r="ATQ27" s="1"/>
      <c r="ATR27" s="1"/>
      <c r="ATS27" s="1"/>
      <c r="ATT27" s="1"/>
      <c r="ATU27" s="1"/>
      <c r="ATV27" s="1"/>
      <c r="ATW27" s="1"/>
      <c r="ATX27" s="1"/>
      <c r="ATY27" s="1"/>
      <c r="ATZ27" s="1"/>
      <c r="AUA27" s="1"/>
      <c r="AUB27" s="1"/>
      <c r="AUC27" s="1"/>
      <c r="AUD27" s="1"/>
      <c r="AUE27" s="1"/>
      <c r="AUF27" s="1"/>
      <c r="AUG27" s="1"/>
      <c r="AUH27" s="1"/>
      <c r="AUI27" s="1"/>
      <c r="AUJ27" s="1"/>
      <c r="AUK27" s="1"/>
      <c r="AUL27" s="1"/>
      <c r="AUM27" s="1"/>
      <c r="AUN27" s="1"/>
      <c r="AUO27" s="1"/>
      <c r="AUP27" s="1"/>
      <c r="AUQ27" s="1"/>
      <c r="AUR27" s="1"/>
      <c r="AUS27" s="1"/>
      <c r="AUT27" s="1"/>
      <c r="AUU27" s="1"/>
      <c r="AUV27" s="1"/>
      <c r="AUW27" s="1"/>
      <c r="AUX27" s="1"/>
      <c r="AUY27" s="1"/>
      <c r="AUZ27" s="1"/>
      <c r="AVA27" s="1"/>
      <c r="AVB27" s="1"/>
      <c r="AVC27" s="1"/>
      <c r="AVD27" s="1"/>
      <c r="AVE27" s="1"/>
      <c r="AVF27" s="1"/>
      <c r="AVG27" s="1"/>
      <c r="AVH27" s="1"/>
      <c r="AVI27" s="1"/>
      <c r="AVJ27" s="1"/>
      <c r="AVK27" s="1"/>
      <c r="AVL27" s="1"/>
      <c r="AVM27" s="1"/>
      <c r="AVN27" s="1"/>
      <c r="AVO27" s="1"/>
      <c r="AVP27" s="1"/>
      <c r="AVQ27" s="1"/>
      <c r="AVR27" s="1"/>
      <c r="AVS27" s="1"/>
      <c r="AVT27" s="1"/>
      <c r="AVU27" s="1"/>
      <c r="AVV27" s="1"/>
      <c r="AVW27" s="1"/>
      <c r="AVX27" s="1"/>
      <c r="AVY27" s="1"/>
      <c r="AVZ27" s="1"/>
      <c r="AWA27" s="1"/>
      <c r="AWB27" s="1"/>
      <c r="AWC27" s="1"/>
      <c r="AWD27" s="1"/>
      <c r="AWE27" s="1"/>
      <c r="AWF27" s="1"/>
      <c r="AWG27" s="1"/>
      <c r="AWH27" s="1"/>
      <c r="AWI27" s="1"/>
      <c r="AWJ27" s="1"/>
      <c r="AWK27" s="1"/>
      <c r="AWL27" s="1"/>
      <c r="AWM27" s="1"/>
      <c r="AWN27" s="1"/>
      <c r="AWO27" s="1"/>
      <c r="AWP27" s="1"/>
      <c r="AWQ27" s="1"/>
      <c r="AWR27" s="1"/>
      <c r="AWS27" s="1"/>
      <c r="AWT27" s="1"/>
      <c r="AWU27" s="1"/>
      <c r="AWV27" s="1"/>
      <c r="AWW27" s="1"/>
      <c r="AWX27" s="1"/>
      <c r="AWY27" s="1"/>
      <c r="AWZ27" s="1"/>
      <c r="AXA27" s="1"/>
      <c r="AXB27" s="1"/>
      <c r="AXC27" s="1"/>
      <c r="AXD27" s="1"/>
      <c r="AXE27" s="1"/>
      <c r="AXF27" s="1"/>
      <c r="AXG27" s="1"/>
      <c r="AXH27" s="1"/>
      <c r="AXI27" s="1"/>
      <c r="AXJ27" s="1"/>
      <c r="AXK27" s="1"/>
      <c r="AXL27" s="1"/>
      <c r="AXM27" s="1"/>
      <c r="AXN27" s="1"/>
      <c r="AXO27" s="1"/>
      <c r="AXP27" s="1"/>
      <c r="AXQ27" s="1"/>
      <c r="AXR27" s="1"/>
      <c r="AXS27" s="1"/>
      <c r="AXT27" s="1"/>
      <c r="AXU27" s="1"/>
      <c r="AXV27" s="1"/>
      <c r="AXW27" s="1"/>
      <c r="AXX27" s="1"/>
      <c r="AXY27" s="1"/>
      <c r="AXZ27" s="1"/>
      <c r="AYA27" s="1"/>
      <c r="AYB27" s="1"/>
      <c r="AYC27" s="1"/>
      <c r="AYD27" s="1"/>
      <c r="AYE27" s="1"/>
      <c r="AYF27" s="1"/>
      <c r="AYG27" s="1"/>
      <c r="AYH27" s="1"/>
      <c r="AYI27" s="1"/>
      <c r="AYJ27" s="1"/>
      <c r="AYK27" s="1"/>
      <c r="AYL27" s="1"/>
      <c r="AYM27" s="1"/>
      <c r="AYN27" s="1"/>
      <c r="AYO27" s="1"/>
      <c r="AYP27" s="1"/>
      <c r="AYQ27" s="1"/>
      <c r="AYR27" s="1"/>
      <c r="AYS27" s="1"/>
      <c r="AYT27" s="1"/>
      <c r="AYU27" s="1"/>
      <c r="AYV27" s="1"/>
      <c r="AYW27" s="1"/>
      <c r="AYX27" s="1"/>
      <c r="AYY27" s="1"/>
      <c r="AYZ27" s="1"/>
      <c r="AZA27" s="1"/>
      <c r="AZB27" s="1"/>
      <c r="AZC27" s="1"/>
      <c r="AZD27" s="1"/>
      <c r="AZE27" s="1"/>
      <c r="AZF27" s="1"/>
      <c r="AZG27" s="1"/>
      <c r="AZH27" s="1"/>
      <c r="AZI27" s="1"/>
      <c r="AZJ27" s="1"/>
      <c r="AZK27" s="1"/>
      <c r="AZL27" s="1"/>
      <c r="AZM27" s="1"/>
      <c r="AZN27" s="1"/>
      <c r="AZO27" s="1"/>
      <c r="AZP27" s="1"/>
      <c r="AZQ27" s="1"/>
      <c r="AZR27" s="1"/>
      <c r="AZS27" s="1"/>
      <c r="AZT27" s="1"/>
      <c r="AZU27" s="1"/>
      <c r="AZV27" s="1"/>
      <c r="AZW27" s="1"/>
      <c r="AZX27" s="1"/>
      <c r="AZY27" s="1"/>
      <c r="AZZ27" s="1"/>
      <c r="BAA27" s="1"/>
      <c r="BAB27" s="1"/>
      <c r="BAC27" s="1"/>
      <c r="BAD27" s="1"/>
      <c r="BAE27" s="1"/>
      <c r="BAF27" s="1"/>
      <c r="BAG27" s="1"/>
      <c r="BAH27" s="1"/>
      <c r="BAI27" s="1"/>
      <c r="BAJ27" s="1"/>
      <c r="BAK27" s="1"/>
      <c r="BAL27" s="1"/>
      <c r="BAM27" s="1"/>
      <c r="BAN27" s="1"/>
      <c r="BAO27" s="1"/>
      <c r="BAP27" s="1"/>
      <c r="BAQ27" s="1"/>
      <c r="BAR27" s="1"/>
      <c r="BAS27" s="1"/>
      <c r="BAT27" s="1"/>
      <c r="BAU27" s="1"/>
      <c r="BAV27" s="1"/>
      <c r="BAW27" s="1"/>
      <c r="BAX27" s="1"/>
      <c r="BAY27" s="1"/>
      <c r="BAZ27" s="1"/>
      <c r="BBA27" s="1"/>
      <c r="BBB27" s="1"/>
      <c r="BBC27" s="1"/>
      <c r="BBD27" s="1"/>
      <c r="BBE27" s="1"/>
      <c r="BBF27" s="1"/>
      <c r="BBG27" s="1"/>
      <c r="BBH27" s="1"/>
      <c r="BBI27" s="1"/>
      <c r="BBJ27" s="1"/>
      <c r="BBK27" s="1"/>
      <c r="BBL27" s="1"/>
      <c r="BBM27" s="1"/>
      <c r="BBN27" s="1"/>
      <c r="BBO27" s="1"/>
      <c r="BBP27" s="1"/>
      <c r="BBQ27" s="1"/>
      <c r="BBR27" s="1"/>
      <c r="BBS27" s="1"/>
      <c r="BBT27" s="1"/>
      <c r="BBU27" s="1"/>
      <c r="BBV27" s="1"/>
      <c r="BBW27" s="1"/>
      <c r="BBX27" s="1"/>
      <c r="BBY27" s="1"/>
      <c r="BBZ27" s="1"/>
      <c r="BCA27" s="1"/>
      <c r="BCB27" s="1"/>
      <c r="BCC27" s="1"/>
      <c r="BCD27" s="1"/>
      <c r="BCE27" s="1"/>
      <c r="BCF27" s="1"/>
      <c r="BCG27" s="1"/>
    </row>
    <row r="28" spans="1:1437" ht="25.5" x14ac:dyDescent="0.25">
      <c r="A28" s="150"/>
      <c r="B28" s="100">
        <v>26</v>
      </c>
      <c r="C28" s="3" t="s">
        <v>0</v>
      </c>
      <c r="D28" s="3" t="s">
        <v>48</v>
      </c>
      <c r="E28" s="4" t="s">
        <v>49</v>
      </c>
      <c r="F28" s="4" t="s">
        <v>30</v>
      </c>
      <c r="G28" s="4" t="s">
        <v>50</v>
      </c>
      <c r="H28" s="4" t="s">
        <v>5</v>
      </c>
      <c r="I28" s="4" t="s">
        <v>32</v>
      </c>
      <c r="J28" s="4" t="s">
        <v>51</v>
      </c>
      <c r="K28" s="4" t="s">
        <v>308</v>
      </c>
      <c r="L28" s="5">
        <v>1824</v>
      </c>
      <c r="M28" s="44"/>
      <c r="N28" s="45"/>
      <c r="O28" s="46"/>
      <c r="P28" s="46"/>
      <c r="Q28" s="46"/>
      <c r="R28" s="46"/>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c r="AML28" s="1"/>
      <c r="AMM28" s="1"/>
      <c r="AMN28" s="1"/>
      <c r="AMO28" s="1"/>
      <c r="AMP28" s="1"/>
      <c r="AMQ28" s="1"/>
      <c r="AMR28" s="1"/>
      <c r="AMS28" s="1"/>
      <c r="AMT28" s="1"/>
      <c r="AMU28" s="1"/>
      <c r="AMV28" s="1"/>
      <c r="AMW28" s="1"/>
      <c r="AMX28" s="1"/>
      <c r="AMY28" s="1"/>
      <c r="AMZ28" s="1"/>
      <c r="ANA28" s="1"/>
      <c r="ANB28" s="1"/>
      <c r="ANC28" s="1"/>
      <c r="AND28" s="1"/>
      <c r="ANE28" s="1"/>
      <c r="ANF28" s="1"/>
      <c r="ANG28" s="1"/>
      <c r="ANH28" s="1"/>
      <c r="ANI28" s="1"/>
      <c r="ANJ28" s="1"/>
      <c r="ANK28" s="1"/>
      <c r="ANL28" s="1"/>
      <c r="ANM28" s="1"/>
      <c r="ANN28" s="1"/>
      <c r="ANO28" s="1"/>
      <c r="ANP28" s="1"/>
      <c r="ANQ28" s="1"/>
      <c r="ANR28" s="1"/>
      <c r="ANS28" s="1"/>
      <c r="ANT28" s="1"/>
      <c r="ANU28" s="1"/>
      <c r="ANV28" s="1"/>
      <c r="ANW28" s="1"/>
      <c r="ANX28" s="1"/>
      <c r="ANY28" s="1"/>
      <c r="ANZ28" s="1"/>
      <c r="AOA28" s="1"/>
      <c r="AOB28" s="1"/>
      <c r="AOC28" s="1"/>
      <c r="AOD28" s="1"/>
      <c r="AOE28" s="1"/>
      <c r="AOF28" s="1"/>
      <c r="AOG28" s="1"/>
      <c r="AOH28" s="1"/>
      <c r="AOI28" s="1"/>
      <c r="AOJ28" s="1"/>
      <c r="AOK28" s="1"/>
      <c r="AOL28" s="1"/>
      <c r="AOM28" s="1"/>
      <c r="AON28" s="1"/>
      <c r="AOO28" s="1"/>
      <c r="AOP28" s="1"/>
      <c r="AOQ28" s="1"/>
      <c r="AOR28" s="1"/>
      <c r="AOS28" s="1"/>
      <c r="AOT28" s="1"/>
      <c r="AOU28" s="1"/>
      <c r="AOV28" s="1"/>
      <c r="AOW28" s="1"/>
      <c r="AOX28" s="1"/>
      <c r="AOY28" s="1"/>
      <c r="AOZ28" s="1"/>
      <c r="APA28" s="1"/>
      <c r="APB28" s="1"/>
      <c r="APC28" s="1"/>
      <c r="APD28" s="1"/>
      <c r="APE28" s="1"/>
      <c r="APF28" s="1"/>
      <c r="APG28" s="1"/>
      <c r="APH28" s="1"/>
      <c r="API28" s="1"/>
      <c r="APJ28" s="1"/>
      <c r="APK28" s="1"/>
      <c r="APL28" s="1"/>
      <c r="APM28" s="1"/>
      <c r="APN28" s="1"/>
      <c r="APO28" s="1"/>
      <c r="APP28" s="1"/>
      <c r="APQ28" s="1"/>
      <c r="APR28" s="1"/>
      <c r="APS28" s="1"/>
      <c r="APT28" s="1"/>
      <c r="APU28" s="1"/>
      <c r="APV28" s="1"/>
      <c r="APW28" s="1"/>
      <c r="APX28" s="1"/>
      <c r="APY28" s="1"/>
      <c r="APZ28" s="1"/>
      <c r="AQA28" s="1"/>
      <c r="AQB28" s="1"/>
      <c r="AQC28" s="1"/>
      <c r="AQD28" s="1"/>
      <c r="AQE28" s="1"/>
      <c r="AQF28" s="1"/>
      <c r="AQG28" s="1"/>
      <c r="AQH28" s="1"/>
      <c r="AQI28" s="1"/>
      <c r="AQJ28" s="1"/>
      <c r="AQK28" s="1"/>
      <c r="AQL28" s="1"/>
      <c r="AQM28" s="1"/>
      <c r="AQN28" s="1"/>
      <c r="AQO28" s="1"/>
      <c r="AQP28" s="1"/>
      <c r="AQQ28" s="1"/>
      <c r="AQR28" s="1"/>
      <c r="AQS28" s="1"/>
      <c r="AQT28" s="1"/>
      <c r="AQU28" s="1"/>
      <c r="AQV28" s="1"/>
      <c r="AQW28" s="1"/>
      <c r="AQX28" s="1"/>
      <c r="AQY28" s="1"/>
      <c r="AQZ28" s="1"/>
      <c r="ARA28" s="1"/>
      <c r="ARB28" s="1"/>
      <c r="ARC28" s="1"/>
      <c r="ARD28" s="1"/>
      <c r="ARE28" s="1"/>
      <c r="ARF28" s="1"/>
      <c r="ARG28" s="1"/>
      <c r="ARH28" s="1"/>
      <c r="ARI28" s="1"/>
      <c r="ARJ28" s="1"/>
      <c r="ARK28" s="1"/>
      <c r="ARL28" s="1"/>
      <c r="ARM28" s="1"/>
      <c r="ARN28" s="1"/>
      <c r="ARO28" s="1"/>
      <c r="ARP28" s="1"/>
      <c r="ARQ28" s="1"/>
      <c r="ARR28" s="1"/>
      <c r="ARS28" s="1"/>
      <c r="ART28" s="1"/>
      <c r="ARU28" s="1"/>
      <c r="ARV28" s="1"/>
      <c r="ARW28" s="1"/>
      <c r="ARX28" s="1"/>
      <c r="ARY28" s="1"/>
      <c r="ARZ28" s="1"/>
      <c r="ASA28" s="1"/>
      <c r="ASB28" s="1"/>
      <c r="ASC28" s="1"/>
      <c r="ASD28" s="1"/>
      <c r="ASE28" s="1"/>
      <c r="ASF28" s="1"/>
      <c r="ASG28" s="1"/>
      <c r="ASH28" s="1"/>
      <c r="ASI28" s="1"/>
      <c r="ASJ28" s="1"/>
      <c r="ASK28" s="1"/>
      <c r="ASL28" s="1"/>
      <c r="ASM28" s="1"/>
      <c r="ASN28" s="1"/>
      <c r="ASO28" s="1"/>
      <c r="ASP28" s="1"/>
      <c r="ASQ28" s="1"/>
      <c r="ASR28" s="1"/>
      <c r="ASS28" s="1"/>
      <c r="AST28" s="1"/>
      <c r="ASU28" s="1"/>
      <c r="ASV28" s="1"/>
      <c r="ASW28" s="1"/>
      <c r="ASX28" s="1"/>
      <c r="ASY28" s="1"/>
      <c r="ASZ28" s="1"/>
      <c r="ATA28" s="1"/>
      <c r="ATB28" s="1"/>
      <c r="ATC28" s="1"/>
      <c r="ATD28" s="1"/>
      <c r="ATE28" s="1"/>
      <c r="ATF28" s="1"/>
      <c r="ATG28" s="1"/>
      <c r="ATH28" s="1"/>
      <c r="ATI28" s="1"/>
      <c r="ATJ28" s="1"/>
      <c r="ATK28" s="1"/>
      <c r="ATL28" s="1"/>
      <c r="ATM28" s="1"/>
      <c r="ATN28" s="1"/>
      <c r="ATO28" s="1"/>
      <c r="ATP28" s="1"/>
      <c r="ATQ28" s="1"/>
      <c r="ATR28" s="1"/>
      <c r="ATS28" s="1"/>
      <c r="ATT28" s="1"/>
      <c r="ATU28" s="1"/>
      <c r="ATV28" s="1"/>
      <c r="ATW28" s="1"/>
      <c r="ATX28" s="1"/>
      <c r="ATY28" s="1"/>
      <c r="ATZ28" s="1"/>
      <c r="AUA28" s="1"/>
      <c r="AUB28" s="1"/>
      <c r="AUC28" s="1"/>
      <c r="AUD28" s="1"/>
      <c r="AUE28" s="1"/>
      <c r="AUF28" s="1"/>
      <c r="AUG28" s="1"/>
      <c r="AUH28" s="1"/>
      <c r="AUI28" s="1"/>
      <c r="AUJ28" s="1"/>
      <c r="AUK28" s="1"/>
      <c r="AUL28" s="1"/>
      <c r="AUM28" s="1"/>
      <c r="AUN28" s="1"/>
      <c r="AUO28" s="1"/>
      <c r="AUP28" s="1"/>
      <c r="AUQ28" s="1"/>
      <c r="AUR28" s="1"/>
      <c r="AUS28" s="1"/>
      <c r="AUT28" s="1"/>
      <c r="AUU28" s="1"/>
      <c r="AUV28" s="1"/>
      <c r="AUW28" s="1"/>
      <c r="AUX28" s="1"/>
      <c r="AUY28" s="1"/>
      <c r="AUZ28" s="1"/>
      <c r="AVA28" s="1"/>
      <c r="AVB28" s="1"/>
      <c r="AVC28" s="1"/>
      <c r="AVD28" s="1"/>
      <c r="AVE28" s="1"/>
      <c r="AVF28" s="1"/>
      <c r="AVG28" s="1"/>
      <c r="AVH28" s="1"/>
      <c r="AVI28" s="1"/>
      <c r="AVJ28" s="1"/>
      <c r="AVK28" s="1"/>
      <c r="AVL28" s="1"/>
      <c r="AVM28" s="1"/>
      <c r="AVN28" s="1"/>
      <c r="AVO28" s="1"/>
      <c r="AVP28" s="1"/>
      <c r="AVQ28" s="1"/>
      <c r="AVR28" s="1"/>
      <c r="AVS28" s="1"/>
      <c r="AVT28" s="1"/>
      <c r="AVU28" s="1"/>
      <c r="AVV28" s="1"/>
      <c r="AVW28" s="1"/>
      <c r="AVX28" s="1"/>
      <c r="AVY28" s="1"/>
      <c r="AVZ28" s="1"/>
      <c r="AWA28" s="1"/>
      <c r="AWB28" s="1"/>
      <c r="AWC28" s="1"/>
      <c r="AWD28" s="1"/>
      <c r="AWE28" s="1"/>
      <c r="AWF28" s="1"/>
      <c r="AWG28" s="1"/>
      <c r="AWH28" s="1"/>
      <c r="AWI28" s="1"/>
      <c r="AWJ28" s="1"/>
      <c r="AWK28" s="1"/>
      <c r="AWL28" s="1"/>
      <c r="AWM28" s="1"/>
      <c r="AWN28" s="1"/>
      <c r="AWO28" s="1"/>
      <c r="AWP28" s="1"/>
      <c r="AWQ28" s="1"/>
      <c r="AWR28" s="1"/>
      <c r="AWS28" s="1"/>
      <c r="AWT28" s="1"/>
      <c r="AWU28" s="1"/>
      <c r="AWV28" s="1"/>
      <c r="AWW28" s="1"/>
      <c r="AWX28" s="1"/>
      <c r="AWY28" s="1"/>
      <c r="AWZ28" s="1"/>
      <c r="AXA28" s="1"/>
      <c r="AXB28" s="1"/>
      <c r="AXC28" s="1"/>
      <c r="AXD28" s="1"/>
      <c r="AXE28" s="1"/>
      <c r="AXF28" s="1"/>
      <c r="AXG28" s="1"/>
      <c r="AXH28" s="1"/>
      <c r="AXI28" s="1"/>
      <c r="AXJ28" s="1"/>
      <c r="AXK28" s="1"/>
      <c r="AXL28" s="1"/>
      <c r="AXM28" s="1"/>
      <c r="AXN28" s="1"/>
      <c r="AXO28" s="1"/>
      <c r="AXP28" s="1"/>
      <c r="AXQ28" s="1"/>
      <c r="AXR28" s="1"/>
      <c r="AXS28" s="1"/>
      <c r="AXT28" s="1"/>
      <c r="AXU28" s="1"/>
      <c r="AXV28" s="1"/>
      <c r="AXW28" s="1"/>
      <c r="AXX28" s="1"/>
      <c r="AXY28" s="1"/>
      <c r="AXZ28" s="1"/>
      <c r="AYA28" s="1"/>
      <c r="AYB28" s="1"/>
      <c r="AYC28" s="1"/>
      <c r="AYD28" s="1"/>
      <c r="AYE28" s="1"/>
      <c r="AYF28" s="1"/>
      <c r="AYG28" s="1"/>
      <c r="AYH28" s="1"/>
      <c r="AYI28" s="1"/>
      <c r="AYJ28" s="1"/>
      <c r="AYK28" s="1"/>
      <c r="AYL28" s="1"/>
      <c r="AYM28" s="1"/>
      <c r="AYN28" s="1"/>
      <c r="AYO28" s="1"/>
      <c r="AYP28" s="1"/>
      <c r="AYQ28" s="1"/>
      <c r="AYR28" s="1"/>
      <c r="AYS28" s="1"/>
      <c r="AYT28" s="1"/>
      <c r="AYU28" s="1"/>
      <c r="AYV28" s="1"/>
      <c r="AYW28" s="1"/>
      <c r="AYX28" s="1"/>
      <c r="AYY28" s="1"/>
      <c r="AYZ28" s="1"/>
      <c r="AZA28" s="1"/>
      <c r="AZB28" s="1"/>
      <c r="AZC28" s="1"/>
      <c r="AZD28" s="1"/>
      <c r="AZE28" s="1"/>
      <c r="AZF28" s="1"/>
      <c r="AZG28" s="1"/>
      <c r="AZH28" s="1"/>
      <c r="AZI28" s="1"/>
      <c r="AZJ28" s="1"/>
      <c r="AZK28" s="1"/>
      <c r="AZL28" s="1"/>
      <c r="AZM28" s="1"/>
      <c r="AZN28" s="1"/>
      <c r="AZO28" s="1"/>
      <c r="AZP28" s="1"/>
      <c r="AZQ28" s="1"/>
      <c r="AZR28" s="1"/>
      <c r="AZS28" s="1"/>
      <c r="AZT28" s="1"/>
      <c r="AZU28" s="1"/>
      <c r="AZV28" s="1"/>
      <c r="AZW28" s="1"/>
      <c r="AZX28" s="1"/>
      <c r="AZY28" s="1"/>
      <c r="AZZ28" s="1"/>
      <c r="BAA28" s="1"/>
      <c r="BAB28" s="1"/>
      <c r="BAC28" s="1"/>
      <c r="BAD28" s="1"/>
      <c r="BAE28" s="1"/>
      <c r="BAF28" s="1"/>
      <c r="BAG28" s="1"/>
      <c r="BAH28" s="1"/>
      <c r="BAI28" s="1"/>
      <c r="BAJ28" s="1"/>
      <c r="BAK28" s="1"/>
      <c r="BAL28" s="1"/>
      <c r="BAM28" s="1"/>
      <c r="BAN28" s="1"/>
      <c r="BAO28" s="1"/>
      <c r="BAP28" s="1"/>
      <c r="BAQ28" s="1"/>
      <c r="BAR28" s="1"/>
      <c r="BAS28" s="1"/>
      <c r="BAT28" s="1"/>
      <c r="BAU28" s="1"/>
      <c r="BAV28" s="1"/>
      <c r="BAW28" s="1"/>
      <c r="BAX28" s="1"/>
      <c r="BAY28" s="1"/>
      <c r="BAZ28" s="1"/>
      <c r="BBA28" s="1"/>
      <c r="BBB28" s="1"/>
      <c r="BBC28" s="1"/>
      <c r="BBD28" s="1"/>
      <c r="BBE28" s="1"/>
      <c r="BBF28" s="1"/>
      <c r="BBG28" s="1"/>
      <c r="BBH28" s="1"/>
      <c r="BBI28" s="1"/>
      <c r="BBJ28" s="1"/>
      <c r="BBK28" s="1"/>
      <c r="BBL28" s="1"/>
      <c r="BBM28" s="1"/>
      <c r="BBN28" s="1"/>
      <c r="BBO28" s="1"/>
      <c r="BBP28" s="1"/>
      <c r="BBQ28" s="1"/>
      <c r="BBR28" s="1"/>
      <c r="BBS28" s="1"/>
      <c r="BBT28" s="1"/>
      <c r="BBU28" s="1"/>
      <c r="BBV28" s="1"/>
      <c r="BBW28" s="1"/>
      <c r="BBX28" s="1"/>
      <c r="BBY28" s="1"/>
      <c r="BBZ28" s="1"/>
      <c r="BCA28" s="1"/>
      <c r="BCB28" s="1"/>
      <c r="BCC28" s="1"/>
      <c r="BCD28" s="1"/>
      <c r="BCE28" s="1"/>
      <c r="BCF28" s="1"/>
      <c r="BCG28" s="1"/>
    </row>
    <row r="29" spans="1:1437" ht="76.5" x14ac:dyDescent="0.25">
      <c r="A29" s="150"/>
      <c r="B29" s="101">
        <v>27</v>
      </c>
      <c r="C29" s="17" t="s">
        <v>0</v>
      </c>
      <c r="D29" s="17" t="s">
        <v>1</v>
      </c>
      <c r="E29" s="18" t="s">
        <v>2</v>
      </c>
      <c r="F29" s="18" t="s">
        <v>3</v>
      </c>
      <c r="G29" s="18" t="s">
        <v>4</v>
      </c>
      <c r="H29" s="18" t="s">
        <v>5</v>
      </c>
      <c r="I29" s="18" t="s">
        <v>6</v>
      </c>
      <c r="J29" s="18" t="s">
        <v>7</v>
      </c>
      <c r="K29" s="18" t="s">
        <v>326</v>
      </c>
      <c r="L29" s="19">
        <v>141236.15</v>
      </c>
      <c r="M29" s="41"/>
      <c r="N29" s="1"/>
      <c r="O29" s="1"/>
      <c r="P29" s="42"/>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c r="AML29" s="1"/>
      <c r="AMM29" s="1"/>
      <c r="AMN29" s="1"/>
      <c r="AMO29" s="1"/>
      <c r="AMP29" s="1"/>
      <c r="AMQ29" s="1"/>
      <c r="AMR29" s="1"/>
      <c r="AMS29" s="1"/>
      <c r="AMT29" s="1"/>
      <c r="AMU29" s="1"/>
      <c r="AMV29" s="1"/>
      <c r="AMW29" s="1"/>
      <c r="AMX29" s="1"/>
      <c r="AMY29" s="1"/>
      <c r="AMZ29" s="1"/>
      <c r="ANA29" s="1"/>
      <c r="ANB29" s="1"/>
      <c r="ANC29" s="1"/>
      <c r="AND29" s="1"/>
      <c r="ANE29" s="1"/>
      <c r="ANF29" s="1"/>
      <c r="ANG29" s="1"/>
      <c r="ANH29" s="1"/>
      <c r="ANI29" s="1"/>
      <c r="ANJ29" s="1"/>
      <c r="ANK29" s="1"/>
      <c r="ANL29" s="1"/>
      <c r="ANM29" s="1"/>
      <c r="ANN29" s="1"/>
      <c r="ANO29" s="1"/>
      <c r="ANP29" s="1"/>
      <c r="ANQ29" s="1"/>
      <c r="ANR29" s="1"/>
      <c r="ANS29" s="1"/>
      <c r="ANT29" s="1"/>
      <c r="ANU29" s="1"/>
      <c r="ANV29" s="1"/>
      <c r="ANW29" s="1"/>
      <c r="ANX29" s="1"/>
      <c r="ANY29" s="1"/>
      <c r="ANZ29" s="1"/>
      <c r="AOA29" s="1"/>
      <c r="AOB29" s="1"/>
      <c r="AOC29" s="1"/>
      <c r="AOD29" s="1"/>
      <c r="AOE29" s="1"/>
      <c r="AOF29" s="1"/>
      <c r="AOG29" s="1"/>
      <c r="AOH29" s="1"/>
      <c r="AOI29" s="1"/>
      <c r="AOJ29" s="1"/>
      <c r="AOK29" s="1"/>
      <c r="AOL29" s="1"/>
      <c r="AOM29" s="1"/>
      <c r="AON29" s="1"/>
      <c r="AOO29" s="1"/>
      <c r="AOP29" s="1"/>
      <c r="AOQ29" s="1"/>
      <c r="AOR29" s="1"/>
      <c r="AOS29" s="1"/>
      <c r="AOT29" s="1"/>
      <c r="AOU29" s="1"/>
      <c r="AOV29" s="1"/>
      <c r="AOW29" s="1"/>
      <c r="AOX29" s="1"/>
      <c r="AOY29" s="1"/>
      <c r="AOZ29" s="1"/>
      <c r="APA29" s="1"/>
      <c r="APB29" s="1"/>
      <c r="APC29" s="1"/>
      <c r="APD29" s="1"/>
      <c r="APE29" s="1"/>
      <c r="APF29" s="1"/>
      <c r="APG29" s="1"/>
      <c r="APH29" s="1"/>
      <c r="API29" s="1"/>
      <c r="APJ29" s="1"/>
      <c r="APK29" s="1"/>
      <c r="APL29" s="1"/>
      <c r="APM29" s="1"/>
      <c r="APN29" s="1"/>
      <c r="APO29" s="1"/>
      <c r="APP29" s="1"/>
      <c r="APQ29" s="1"/>
      <c r="APR29" s="1"/>
      <c r="APS29" s="1"/>
      <c r="APT29" s="1"/>
      <c r="APU29" s="1"/>
      <c r="APV29" s="1"/>
      <c r="APW29" s="1"/>
      <c r="APX29" s="1"/>
      <c r="APY29" s="1"/>
      <c r="APZ29" s="1"/>
      <c r="AQA29" s="1"/>
      <c r="AQB29" s="1"/>
      <c r="AQC29" s="1"/>
      <c r="AQD29" s="1"/>
      <c r="AQE29" s="1"/>
      <c r="AQF29" s="1"/>
      <c r="AQG29" s="1"/>
      <c r="AQH29" s="1"/>
      <c r="AQI29" s="1"/>
      <c r="AQJ29" s="1"/>
      <c r="AQK29" s="1"/>
      <c r="AQL29" s="1"/>
      <c r="AQM29" s="1"/>
      <c r="AQN29" s="1"/>
      <c r="AQO29" s="1"/>
      <c r="AQP29" s="1"/>
      <c r="AQQ29" s="1"/>
      <c r="AQR29" s="1"/>
      <c r="AQS29" s="1"/>
      <c r="AQT29" s="1"/>
      <c r="AQU29" s="1"/>
      <c r="AQV29" s="1"/>
      <c r="AQW29" s="1"/>
      <c r="AQX29" s="1"/>
      <c r="AQY29" s="1"/>
      <c r="AQZ29" s="1"/>
      <c r="ARA29" s="1"/>
      <c r="ARB29" s="1"/>
      <c r="ARC29" s="1"/>
      <c r="ARD29" s="1"/>
      <c r="ARE29" s="1"/>
      <c r="ARF29" s="1"/>
      <c r="ARG29" s="1"/>
      <c r="ARH29" s="1"/>
      <c r="ARI29" s="1"/>
      <c r="ARJ29" s="1"/>
      <c r="ARK29" s="1"/>
      <c r="ARL29" s="1"/>
      <c r="ARM29" s="1"/>
      <c r="ARN29" s="1"/>
      <c r="ARO29" s="1"/>
      <c r="ARP29" s="1"/>
      <c r="ARQ29" s="1"/>
      <c r="ARR29" s="1"/>
      <c r="ARS29" s="1"/>
      <c r="ART29" s="1"/>
      <c r="ARU29" s="1"/>
      <c r="ARV29" s="1"/>
      <c r="ARW29" s="1"/>
      <c r="ARX29" s="1"/>
      <c r="ARY29" s="1"/>
      <c r="ARZ29" s="1"/>
      <c r="ASA29" s="1"/>
      <c r="ASB29" s="1"/>
      <c r="ASC29" s="1"/>
      <c r="ASD29" s="1"/>
      <c r="ASE29" s="1"/>
      <c r="ASF29" s="1"/>
      <c r="ASG29" s="1"/>
      <c r="ASH29" s="1"/>
      <c r="ASI29" s="1"/>
      <c r="ASJ29" s="1"/>
      <c r="ASK29" s="1"/>
      <c r="ASL29" s="1"/>
      <c r="ASM29" s="1"/>
      <c r="ASN29" s="1"/>
      <c r="ASO29" s="1"/>
      <c r="ASP29" s="1"/>
      <c r="ASQ29" s="1"/>
      <c r="ASR29" s="1"/>
      <c r="ASS29" s="1"/>
      <c r="AST29" s="1"/>
      <c r="ASU29" s="1"/>
      <c r="ASV29" s="1"/>
      <c r="ASW29" s="1"/>
      <c r="ASX29" s="1"/>
      <c r="ASY29" s="1"/>
      <c r="ASZ29" s="1"/>
      <c r="ATA29" s="1"/>
      <c r="ATB29" s="1"/>
      <c r="ATC29" s="1"/>
      <c r="ATD29" s="1"/>
      <c r="ATE29" s="1"/>
      <c r="ATF29" s="1"/>
      <c r="ATG29" s="1"/>
      <c r="ATH29" s="1"/>
      <c r="ATI29" s="1"/>
      <c r="ATJ29" s="1"/>
      <c r="ATK29" s="1"/>
      <c r="ATL29" s="1"/>
      <c r="ATM29" s="1"/>
      <c r="ATN29" s="1"/>
      <c r="ATO29" s="1"/>
      <c r="ATP29" s="1"/>
      <c r="ATQ29" s="1"/>
      <c r="ATR29" s="1"/>
      <c r="ATS29" s="1"/>
      <c r="ATT29" s="1"/>
      <c r="ATU29" s="1"/>
      <c r="ATV29" s="1"/>
      <c r="ATW29" s="1"/>
      <c r="ATX29" s="1"/>
      <c r="ATY29" s="1"/>
      <c r="ATZ29" s="1"/>
      <c r="AUA29" s="1"/>
      <c r="AUB29" s="1"/>
      <c r="AUC29" s="1"/>
      <c r="AUD29" s="1"/>
      <c r="AUE29" s="1"/>
      <c r="AUF29" s="1"/>
      <c r="AUG29" s="1"/>
      <c r="AUH29" s="1"/>
      <c r="AUI29" s="1"/>
      <c r="AUJ29" s="1"/>
      <c r="AUK29" s="1"/>
      <c r="AUL29" s="1"/>
      <c r="AUM29" s="1"/>
      <c r="AUN29" s="1"/>
      <c r="AUO29" s="1"/>
      <c r="AUP29" s="1"/>
      <c r="AUQ29" s="1"/>
      <c r="AUR29" s="1"/>
      <c r="AUS29" s="1"/>
      <c r="AUT29" s="1"/>
      <c r="AUU29" s="1"/>
      <c r="AUV29" s="1"/>
      <c r="AUW29" s="1"/>
      <c r="AUX29" s="1"/>
      <c r="AUY29" s="1"/>
      <c r="AUZ29" s="1"/>
      <c r="AVA29" s="1"/>
      <c r="AVB29" s="1"/>
      <c r="AVC29" s="1"/>
      <c r="AVD29" s="1"/>
      <c r="AVE29" s="1"/>
      <c r="AVF29" s="1"/>
      <c r="AVG29" s="1"/>
      <c r="AVH29" s="1"/>
      <c r="AVI29" s="1"/>
      <c r="AVJ29" s="1"/>
      <c r="AVK29" s="1"/>
      <c r="AVL29" s="1"/>
      <c r="AVM29" s="1"/>
      <c r="AVN29" s="1"/>
      <c r="AVO29" s="1"/>
      <c r="AVP29" s="1"/>
      <c r="AVQ29" s="1"/>
      <c r="AVR29" s="1"/>
      <c r="AVS29" s="1"/>
      <c r="AVT29" s="1"/>
      <c r="AVU29" s="1"/>
      <c r="AVV29" s="1"/>
      <c r="AVW29" s="1"/>
      <c r="AVX29" s="1"/>
      <c r="AVY29" s="1"/>
      <c r="AVZ29" s="1"/>
      <c r="AWA29" s="1"/>
      <c r="AWB29" s="1"/>
      <c r="AWC29" s="1"/>
      <c r="AWD29" s="1"/>
      <c r="AWE29" s="1"/>
      <c r="AWF29" s="1"/>
      <c r="AWG29" s="1"/>
      <c r="AWH29" s="1"/>
      <c r="AWI29" s="1"/>
      <c r="AWJ29" s="1"/>
      <c r="AWK29" s="1"/>
      <c r="AWL29" s="1"/>
      <c r="AWM29" s="1"/>
      <c r="AWN29" s="1"/>
      <c r="AWO29" s="1"/>
      <c r="AWP29" s="1"/>
      <c r="AWQ29" s="1"/>
      <c r="AWR29" s="1"/>
      <c r="AWS29" s="1"/>
      <c r="AWT29" s="1"/>
      <c r="AWU29" s="1"/>
      <c r="AWV29" s="1"/>
      <c r="AWW29" s="1"/>
      <c r="AWX29" s="1"/>
      <c r="AWY29" s="1"/>
      <c r="AWZ29" s="1"/>
      <c r="AXA29" s="1"/>
      <c r="AXB29" s="1"/>
      <c r="AXC29" s="1"/>
      <c r="AXD29" s="1"/>
      <c r="AXE29" s="1"/>
      <c r="AXF29" s="1"/>
      <c r="AXG29" s="1"/>
      <c r="AXH29" s="1"/>
      <c r="AXI29" s="1"/>
      <c r="AXJ29" s="1"/>
      <c r="AXK29" s="1"/>
      <c r="AXL29" s="1"/>
      <c r="AXM29" s="1"/>
      <c r="AXN29" s="1"/>
      <c r="AXO29" s="1"/>
      <c r="AXP29" s="1"/>
      <c r="AXQ29" s="1"/>
      <c r="AXR29" s="1"/>
      <c r="AXS29" s="1"/>
      <c r="AXT29" s="1"/>
      <c r="AXU29" s="1"/>
      <c r="AXV29" s="1"/>
      <c r="AXW29" s="1"/>
      <c r="AXX29" s="1"/>
      <c r="AXY29" s="1"/>
      <c r="AXZ29" s="1"/>
      <c r="AYA29" s="1"/>
      <c r="AYB29" s="1"/>
      <c r="AYC29" s="1"/>
      <c r="AYD29" s="1"/>
      <c r="AYE29" s="1"/>
      <c r="AYF29" s="1"/>
      <c r="AYG29" s="1"/>
      <c r="AYH29" s="1"/>
      <c r="AYI29" s="1"/>
      <c r="AYJ29" s="1"/>
      <c r="AYK29" s="1"/>
      <c r="AYL29" s="1"/>
      <c r="AYM29" s="1"/>
      <c r="AYN29" s="1"/>
      <c r="AYO29" s="1"/>
      <c r="AYP29" s="1"/>
      <c r="AYQ29" s="1"/>
      <c r="AYR29" s="1"/>
      <c r="AYS29" s="1"/>
      <c r="AYT29" s="1"/>
      <c r="AYU29" s="1"/>
      <c r="AYV29" s="1"/>
      <c r="AYW29" s="1"/>
      <c r="AYX29" s="1"/>
      <c r="AYY29" s="1"/>
      <c r="AYZ29" s="1"/>
      <c r="AZA29" s="1"/>
      <c r="AZB29" s="1"/>
      <c r="AZC29" s="1"/>
      <c r="AZD29" s="1"/>
      <c r="AZE29" s="1"/>
      <c r="AZF29" s="1"/>
      <c r="AZG29" s="1"/>
      <c r="AZH29" s="1"/>
      <c r="AZI29" s="1"/>
      <c r="AZJ29" s="1"/>
      <c r="AZK29" s="1"/>
      <c r="AZL29" s="1"/>
      <c r="AZM29" s="1"/>
      <c r="AZN29" s="1"/>
      <c r="AZO29" s="1"/>
      <c r="AZP29" s="1"/>
      <c r="AZQ29" s="1"/>
      <c r="AZR29" s="1"/>
      <c r="AZS29" s="1"/>
      <c r="AZT29" s="1"/>
      <c r="AZU29" s="1"/>
      <c r="AZV29" s="1"/>
      <c r="AZW29" s="1"/>
      <c r="AZX29" s="1"/>
      <c r="AZY29" s="1"/>
      <c r="AZZ29" s="1"/>
      <c r="BAA29" s="1"/>
      <c r="BAB29" s="1"/>
      <c r="BAC29" s="1"/>
      <c r="BAD29" s="1"/>
      <c r="BAE29" s="1"/>
      <c r="BAF29" s="1"/>
      <c r="BAG29" s="1"/>
      <c r="BAH29" s="1"/>
      <c r="BAI29" s="1"/>
      <c r="BAJ29" s="1"/>
      <c r="BAK29" s="1"/>
      <c r="BAL29" s="1"/>
      <c r="BAM29" s="1"/>
      <c r="BAN29" s="1"/>
      <c r="BAO29" s="1"/>
      <c r="BAP29" s="1"/>
      <c r="BAQ29" s="1"/>
      <c r="BAR29" s="1"/>
      <c r="BAS29" s="1"/>
      <c r="BAT29" s="1"/>
      <c r="BAU29" s="1"/>
      <c r="BAV29" s="1"/>
      <c r="BAW29" s="1"/>
      <c r="BAX29" s="1"/>
      <c r="BAY29" s="1"/>
      <c r="BAZ29" s="1"/>
      <c r="BBA29" s="1"/>
      <c r="BBB29" s="1"/>
      <c r="BBC29" s="1"/>
      <c r="BBD29" s="1"/>
      <c r="BBE29" s="1"/>
      <c r="BBF29" s="1"/>
      <c r="BBG29" s="1"/>
      <c r="BBH29" s="1"/>
      <c r="BBI29" s="1"/>
      <c r="BBJ29" s="1"/>
      <c r="BBK29" s="1"/>
      <c r="BBL29" s="1"/>
      <c r="BBM29" s="1"/>
      <c r="BBN29" s="1"/>
      <c r="BBO29" s="1"/>
      <c r="BBP29" s="1"/>
      <c r="BBQ29" s="1"/>
      <c r="BBR29" s="1"/>
      <c r="BBS29" s="1"/>
      <c r="BBT29" s="1"/>
      <c r="BBU29" s="1"/>
      <c r="BBV29" s="1"/>
      <c r="BBW29" s="1"/>
      <c r="BBX29" s="1"/>
      <c r="BBY29" s="1"/>
      <c r="BBZ29" s="1"/>
      <c r="BCA29" s="1"/>
      <c r="BCB29" s="1"/>
      <c r="BCC29" s="1"/>
      <c r="BCD29" s="1"/>
      <c r="BCE29" s="1"/>
      <c r="BCF29" s="1"/>
      <c r="BCG29" s="1"/>
    </row>
    <row r="30" spans="1:1437" ht="51" x14ac:dyDescent="0.25">
      <c r="A30" s="150"/>
      <c r="B30" s="100">
        <v>28</v>
      </c>
      <c r="C30" s="3" t="s">
        <v>0</v>
      </c>
      <c r="D30" s="3" t="s">
        <v>76</v>
      </c>
      <c r="E30" s="4" t="s">
        <v>69</v>
      </c>
      <c r="F30" s="4" t="s">
        <v>77</v>
      </c>
      <c r="G30" s="4" t="s">
        <v>71</v>
      </c>
      <c r="H30" s="4" t="s">
        <v>5</v>
      </c>
      <c r="I30" s="4" t="s">
        <v>6</v>
      </c>
      <c r="J30" s="4" t="s">
        <v>67</v>
      </c>
      <c r="K30" s="4" t="s">
        <v>308</v>
      </c>
      <c r="L30" s="5">
        <v>3153.5</v>
      </c>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c r="AML30" s="1"/>
      <c r="AMM30" s="1"/>
      <c r="AMN30" s="1"/>
      <c r="AMO30" s="1"/>
      <c r="AMP30" s="1"/>
      <c r="AMQ30" s="1"/>
      <c r="AMR30" s="1"/>
      <c r="AMS30" s="1"/>
      <c r="AMT30" s="1"/>
      <c r="AMU30" s="1"/>
      <c r="AMV30" s="1"/>
      <c r="AMW30" s="1"/>
      <c r="AMX30" s="1"/>
      <c r="AMY30" s="1"/>
      <c r="AMZ30" s="1"/>
      <c r="ANA30" s="1"/>
      <c r="ANB30" s="1"/>
      <c r="ANC30" s="1"/>
      <c r="AND30" s="1"/>
      <c r="ANE30" s="1"/>
      <c r="ANF30" s="1"/>
      <c r="ANG30" s="1"/>
      <c r="ANH30" s="1"/>
      <c r="ANI30" s="1"/>
      <c r="ANJ30" s="1"/>
      <c r="ANK30" s="1"/>
      <c r="ANL30" s="1"/>
      <c r="ANM30" s="1"/>
      <c r="ANN30" s="1"/>
      <c r="ANO30" s="1"/>
      <c r="ANP30" s="1"/>
      <c r="ANQ30" s="1"/>
      <c r="ANR30" s="1"/>
      <c r="ANS30" s="1"/>
      <c r="ANT30" s="1"/>
      <c r="ANU30" s="1"/>
      <c r="ANV30" s="1"/>
      <c r="ANW30" s="1"/>
      <c r="ANX30" s="1"/>
      <c r="ANY30" s="1"/>
      <c r="ANZ30" s="1"/>
      <c r="AOA30" s="1"/>
      <c r="AOB30" s="1"/>
      <c r="AOC30" s="1"/>
      <c r="AOD30" s="1"/>
      <c r="AOE30" s="1"/>
      <c r="AOF30" s="1"/>
      <c r="AOG30" s="1"/>
      <c r="AOH30" s="1"/>
      <c r="AOI30" s="1"/>
      <c r="AOJ30" s="1"/>
      <c r="AOK30" s="1"/>
      <c r="AOL30" s="1"/>
      <c r="AOM30" s="1"/>
      <c r="AON30" s="1"/>
      <c r="AOO30" s="1"/>
      <c r="AOP30" s="1"/>
      <c r="AOQ30" s="1"/>
      <c r="AOR30" s="1"/>
      <c r="AOS30" s="1"/>
      <c r="AOT30" s="1"/>
      <c r="AOU30" s="1"/>
      <c r="AOV30" s="1"/>
      <c r="AOW30" s="1"/>
      <c r="AOX30" s="1"/>
      <c r="AOY30" s="1"/>
      <c r="AOZ30" s="1"/>
      <c r="APA30" s="1"/>
      <c r="APB30" s="1"/>
      <c r="APC30" s="1"/>
      <c r="APD30" s="1"/>
      <c r="APE30" s="1"/>
      <c r="APF30" s="1"/>
      <c r="APG30" s="1"/>
      <c r="APH30" s="1"/>
      <c r="API30" s="1"/>
      <c r="APJ30" s="1"/>
      <c r="APK30" s="1"/>
      <c r="APL30" s="1"/>
      <c r="APM30" s="1"/>
      <c r="APN30" s="1"/>
      <c r="APO30" s="1"/>
      <c r="APP30" s="1"/>
      <c r="APQ30" s="1"/>
      <c r="APR30" s="1"/>
      <c r="APS30" s="1"/>
      <c r="APT30" s="1"/>
      <c r="APU30" s="1"/>
      <c r="APV30" s="1"/>
      <c r="APW30" s="1"/>
      <c r="APX30" s="1"/>
      <c r="APY30" s="1"/>
      <c r="APZ30" s="1"/>
      <c r="AQA30" s="1"/>
      <c r="AQB30" s="1"/>
      <c r="AQC30" s="1"/>
      <c r="AQD30" s="1"/>
      <c r="AQE30" s="1"/>
      <c r="AQF30" s="1"/>
      <c r="AQG30" s="1"/>
      <c r="AQH30" s="1"/>
      <c r="AQI30" s="1"/>
      <c r="AQJ30" s="1"/>
      <c r="AQK30" s="1"/>
      <c r="AQL30" s="1"/>
      <c r="AQM30" s="1"/>
      <c r="AQN30" s="1"/>
      <c r="AQO30" s="1"/>
      <c r="AQP30" s="1"/>
      <c r="AQQ30" s="1"/>
      <c r="AQR30" s="1"/>
      <c r="AQS30" s="1"/>
      <c r="AQT30" s="1"/>
      <c r="AQU30" s="1"/>
      <c r="AQV30" s="1"/>
      <c r="AQW30" s="1"/>
      <c r="AQX30" s="1"/>
      <c r="AQY30" s="1"/>
      <c r="AQZ30" s="1"/>
      <c r="ARA30" s="1"/>
      <c r="ARB30" s="1"/>
      <c r="ARC30" s="1"/>
      <c r="ARD30" s="1"/>
      <c r="ARE30" s="1"/>
      <c r="ARF30" s="1"/>
      <c r="ARG30" s="1"/>
      <c r="ARH30" s="1"/>
      <c r="ARI30" s="1"/>
      <c r="ARJ30" s="1"/>
      <c r="ARK30" s="1"/>
      <c r="ARL30" s="1"/>
      <c r="ARM30" s="1"/>
      <c r="ARN30" s="1"/>
      <c r="ARO30" s="1"/>
      <c r="ARP30" s="1"/>
      <c r="ARQ30" s="1"/>
      <c r="ARR30" s="1"/>
      <c r="ARS30" s="1"/>
      <c r="ART30" s="1"/>
      <c r="ARU30" s="1"/>
      <c r="ARV30" s="1"/>
      <c r="ARW30" s="1"/>
      <c r="ARX30" s="1"/>
      <c r="ARY30" s="1"/>
      <c r="ARZ30" s="1"/>
      <c r="ASA30" s="1"/>
      <c r="ASB30" s="1"/>
      <c r="ASC30" s="1"/>
      <c r="ASD30" s="1"/>
      <c r="ASE30" s="1"/>
      <c r="ASF30" s="1"/>
      <c r="ASG30" s="1"/>
      <c r="ASH30" s="1"/>
      <c r="ASI30" s="1"/>
      <c r="ASJ30" s="1"/>
      <c r="ASK30" s="1"/>
      <c r="ASL30" s="1"/>
      <c r="ASM30" s="1"/>
      <c r="ASN30" s="1"/>
      <c r="ASO30" s="1"/>
      <c r="ASP30" s="1"/>
      <c r="ASQ30" s="1"/>
      <c r="ASR30" s="1"/>
      <c r="ASS30" s="1"/>
      <c r="AST30" s="1"/>
      <c r="ASU30" s="1"/>
      <c r="ASV30" s="1"/>
      <c r="ASW30" s="1"/>
      <c r="ASX30" s="1"/>
      <c r="ASY30" s="1"/>
      <c r="ASZ30" s="1"/>
      <c r="ATA30" s="1"/>
      <c r="ATB30" s="1"/>
      <c r="ATC30" s="1"/>
      <c r="ATD30" s="1"/>
      <c r="ATE30" s="1"/>
      <c r="ATF30" s="1"/>
      <c r="ATG30" s="1"/>
      <c r="ATH30" s="1"/>
      <c r="ATI30" s="1"/>
      <c r="ATJ30" s="1"/>
      <c r="ATK30" s="1"/>
      <c r="ATL30" s="1"/>
      <c r="ATM30" s="1"/>
      <c r="ATN30" s="1"/>
      <c r="ATO30" s="1"/>
      <c r="ATP30" s="1"/>
      <c r="ATQ30" s="1"/>
      <c r="ATR30" s="1"/>
      <c r="ATS30" s="1"/>
      <c r="ATT30" s="1"/>
      <c r="ATU30" s="1"/>
      <c r="ATV30" s="1"/>
      <c r="ATW30" s="1"/>
      <c r="ATX30" s="1"/>
      <c r="ATY30" s="1"/>
      <c r="ATZ30" s="1"/>
      <c r="AUA30" s="1"/>
      <c r="AUB30" s="1"/>
      <c r="AUC30" s="1"/>
      <c r="AUD30" s="1"/>
      <c r="AUE30" s="1"/>
      <c r="AUF30" s="1"/>
      <c r="AUG30" s="1"/>
      <c r="AUH30" s="1"/>
      <c r="AUI30" s="1"/>
      <c r="AUJ30" s="1"/>
      <c r="AUK30" s="1"/>
      <c r="AUL30" s="1"/>
      <c r="AUM30" s="1"/>
      <c r="AUN30" s="1"/>
      <c r="AUO30" s="1"/>
      <c r="AUP30" s="1"/>
      <c r="AUQ30" s="1"/>
      <c r="AUR30" s="1"/>
      <c r="AUS30" s="1"/>
      <c r="AUT30" s="1"/>
      <c r="AUU30" s="1"/>
      <c r="AUV30" s="1"/>
      <c r="AUW30" s="1"/>
      <c r="AUX30" s="1"/>
      <c r="AUY30" s="1"/>
      <c r="AUZ30" s="1"/>
      <c r="AVA30" s="1"/>
      <c r="AVB30" s="1"/>
      <c r="AVC30" s="1"/>
      <c r="AVD30" s="1"/>
      <c r="AVE30" s="1"/>
      <c r="AVF30" s="1"/>
      <c r="AVG30" s="1"/>
      <c r="AVH30" s="1"/>
      <c r="AVI30" s="1"/>
      <c r="AVJ30" s="1"/>
      <c r="AVK30" s="1"/>
      <c r="AVL30" s="1"/>
      <c r="AVM30" s="1"/>
      <c r="AVN30" s="1"/>
      <c r="AVO30" s="1"/>
      <c r="AVP30" s="1"/>
      <c r="AVQ30" s="1"/>
      <c r="AVR30" s="1"/>
      <c r="AVS30" s="1"/>
      <c r="AVT30" s="1"/>
      <c r="AVU30" s="1"/>
      <c r="AVV30" s="1"/>
      <c r="AVW30" s="1"/>
      <c r="AVX30" s="1"/>
      <c r="AVY30" s="1"/>
      <c r="AVZ30" s="1"/>
      <c r="AWA30" s="1"/>
      <c r="AWB30" s="1"/>
      <c r="AWC30" s="1"/>
      <c r="AWD30" s="1"/>
      <c r="AWE30" s="1"/>
      <c r="AWF30" s="1"/>
      <c r="AWG30" s="1"/>
      <c r="AWH30" s="1"/>
      <c r="AWI30" s="1"/>
      <c r="AWJ30" s="1"/>
      <c r="AWK30" s="1"/>
      <c r="AWL30" s="1"/>
      <c r="AWM30" s="1"/>
      <c r="AWN30" s="1"/>
      <c r="AWO30" s="1"/>
      <c r="AWP30" s="1"/>
      <c r="AWQ30" s="1"/>
      <c r="AWR30" s="1"/>
      <c r="AWS30" s="1"/>
      <c r="AWT30" s="1"/>
      <c r="AWU30" s="1"/>
      <c r="AWV30" s="1"/>
      <c r="AWW30" s="1"/>
      <c r="AWX30" s="1"/>
      <c r="AWY30" s="1"/>
      <c r="AWZ30" s="1"/>
      <c r="AXA30" s="1"/>
      <c r="AXB30" s="1"/>
      <c r="AXC30" s="1"/>
      <c r="AXD30" s="1"/>
      <c r="AXE30" s="1"/>
      <c r="AXF30" s="1"/>
      <c r="AXG30" s="1"/>
      <c r="AXH30" s="1"/>
      <c r="AXI30" s="1"/>
      <c r="AXJ30" s="1"/>
      <c r="AXK30" s="1"/>
      <c r="AXL30" s="1"/>
      <c r="AXM30" s="1"/>
      <c r="AXN30" s="1"/>
      <c r="AXO30" s="1"/>
      <c r="AXP30" s="1"/>
      <c r="AXQ30" s="1"/>
      <c r="AXR30" s="1"/>
      <c r="AXS30" s="1"/>
      <c r="AXT30" s="1"/>
      <c r="AXU30" s="1"/>
      <c r="AXV30" s="1"/>
      <c r="AXW30" s="1"/>
      <c r="AXX30" s="1"/>
      <c r="AXY30" s="1"/>
      <c r="AXZ30" s="1"/>
      <c r="AYA30" s="1"/>
      <c r="AYB30" s="1"/>
      <c r="AYC30" s="1"/>
      <c r="AYD30" s="1"/>
      <c r="AYE30" s="1"/>
      <c r="AYF30" s="1"/>
      <c r="AYG30" s="1"/>
      <c r="AYH30" s="1"/>
      <c r="AYI30" s="1"/>
      <c r="AYJ30" s="1"/>
      <c r="AYK30" s="1"/>
      <c r="AYL30" s="1"/>
      <c r="AYM30" s="1"/>
      <c r="AYN30" s="1"/>
      <c r="AYO30" s="1"/>
      <c r="AYP30" s="1"/>
      <c r="AYQ30" s="1"/>
      <c r="AYR30" s="1"/>
      <c r="AYS30" s="1"/>
      <c r="AYT30" s="1"/>
      <c r="AYU30" s="1"/>
      <c r="AYV30" s="1"/>
      <c r="AYW30" s="1"/>
      <c r="AYX30" s="1"/>
      <c r="AYY30" s="1"/>
      <c r="AYZ30" s="1"/>
      <c r="AZA30" s="1"/>
      <c r="AZB30" s="1"/>
      <c r="AZC30" s="1"/>
      <c r="AZD30" s="1"/>
      <c r="AZE30" s="1"/>
      <c r="AZF30" s="1"/>
      <c r="AZG30" s="1"/>
      <c r="AZH30" s="1"/>
      <c r="AZI30" s="1"/>
      <c r="AZJ30" s="1"/>
      <c r="AZK30" s="1"/>
      <c r="AZL30" s="1"/>
      <c r="AZM30" s="1"/>
      <c r="AZN30" s="1"/>
      <c r="AZO30" s="1"/>
      <c r="AZP30" s="1"/>
      <c r="AZQ30" s="1"/>
      <c r="AZR30" s="1"/>
      <c r="AZS30" s="1"/>
      <c r="AZT30" s="1"/>
      <c r="AZU30" s="1"/>
      <c r="AZV30" s="1"/>
      <c r="AZW30" s="1"/>
      <c r="AZX30" s="1"/>
      <c r="AZY30" s="1"/>
      <c r="AZZ30" s="1"/>
      <c r="BAA30" s="1"/>
      <c r="BAB30" s="1"/>
      <c r="BAC30" s="1"/>
      <c r="BAD30" s="1"/>
      <c r="BAE30" s="1"/>
      <c r="BAF30" s="1"/>
      <c r="BAG30" s="1"/>
      <c r="BAH30" s="1"/>
      <c r="BAI30" s="1"/>
      <c r="BAJ30" s="1"/>
      <c r="BAK30" s="1"/>
      <c r="BAL30" s="1"/>
      <c r="BAM30" s="1"/>
      <c r="BAN30" s="1"/>
      <c r="BAO30" s="1"/>
      <c r="BAP30" s="1"/>
      <c r="BAQ30" s="1"/>
      <c r="BAR30" s="1"/>
      <c r="BAS30" s="1"/>
      <c r="BAT30" s="1"/>
      <c r="BAU30" s="1"/>
      <c r="BAV30" s="1"/>
      <c r="BAW30" s="1"/>
      <c r="BAX30" s="1"/>
      <c r="BAY30" s="1"/>
      <c r="BAZ30" s="1"/>
      <c r="BBA30" s="1"/>
      <c r="BBB30" s="1"/>
      <c r="BBC30" s="1"/>
      <c r="BBD30" s="1"/>
      <c r="BBE30" s="1"/>
      <c r="BBF30" s="1"/>
      <c r="BBG30" s="1"/>
      <c r="BBH30" s="1"/>
      <c r="BBI30" s="1"/>
      <c r="BBJ30" s="1"/>
      <c r="BBK30" s="1"/>
      <c r="BBL30" s="1"/>
      <c r="BBM30" s="1"/>
      <c r="BBN30" s="1"/>
      <c r="BBO30" s="1"/>
      <c r="BBP30" s="1"/>
      <c r="BBQ30" s="1"/>
      <c r="BBR30" s="1"/>
      <c r="BBS30" s="1"/>
      <c r="BBT30" s="1"/>
      <c r="BBU30" s="1"/>
      <c r="BBV30" s="1"/>
      <c r="BBW30" s="1"/>
      <c r="BBX30" s="1"/>
      <c r="BBY30" s="1"/>
      <c r="BBZ30" s="1"/>
      <c r="BCA30" s="1"/>
      <c r="BCB30" s="1"/>
      <c r="BCC30" s="1"/>
      <c r="BCD30" s="1"/>
      <c r="BCE30" s="1"/>
      <c r="BCF30" s="1"/>
      <c r="BCG30" s="1"/>
    </row>
    <row r="31" spans="1:1437" ht="38.25" x14ac:dyDescent="0.25">
      <c r="A31" s="150"/>
      <c r="B31" s="100">
        <v>29</v>
      </c>
      <c r="C31" s="3" t="s">
        <v>0</v>
      </c>
      <c r="D31" s="3" t="s">
        <v>8</v>
      </c>
      <c r="E31" s="4" t="s">
        <v>9</v>
      </c>
      <c r="F31" s="4" t="s">
        <v>10</v>
      </c>
      <c r="G31" s="4" t="s">
        <v>11</v>
      </c>
      <c r="H31" s="4" t="s">
        <v>5</v>
      </c>
      <c r="I31" s="4" t="s">
        <v>12</v>
      </c>
      <c r="J31" s="4" t="s">
        <v>13</v>
      </c>
      <c r="K31" s="4" t="s">
        <v>326</v>
      </c>
      <c r="L31" s="5">
        <v>176984.6</v>
      </c>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c r="AML31" s="1"/>
      <c r="AMM31" s="1"/>
      <c r="AMN31" s="1"/>
      <c r="AMO31" s="1"/>
      <c r="AMP31" s="1"/>
      <c r="AMQ31" s="1"/>
      <c r="AMR31" s="1"/>
      <c r="AMS31" s="1"/>
      <c r="AMT31" s="1"/>
      <c r="AMU31" s="1"/>
      <c r="AMV31" s="1"/>
      <c r="AMW31" s="1"/>
      <c r="AMX31" s="1"/>
      <c r="AMY31" s="1"/>
      <c r="AMZ31" s="1"/>
      <c r="ANA31" s="1"/>
      <c r="ANB31" s="1"/>
      <c r="ANC31" s="1"/>
      <c r="AND31" s="1"/>
      <c r="ANE31" s="1"/>
      <c r="ANF31" s="1"/>
      <c r="ANG31" s="1"/>
      <c r="ANH31" s="1"/>
      <c r="ANI31" s="1"/>
      <c r="ANJ31" s="1"/>
      <c r="ANK31" s="1"/>
      <c r="ANL31" s="1"/>
      <c r="ANM31" s="1"/>
      <c r="ANN31" s="1"/>
      <c r="ANO31" s="1"/>
      <c r="ANP31" s="1"/>
      <c r="ANQ31" s="1"/>
      <c r="ANR31" s="1"/>
      <c r="ANS31" s="1"/>
      <c r="ANT31" s="1"/>
      <c r="ANU31" s="1"/>
      <c r="ANV31" s="1"/>
      <c r="ANW31" s="1"/>
      <c r="ANX31" s="1"/>
      <c r="ANY31" s="1"/>
      <c r="ANZ31" s="1"/>
      <c r="AOA31" s="1"/>
      <c r="AOB31" s="1"/>
      <c r="AOC31" s="1"/>
      <c r="AOD31" s="1"/>
      <c r="AOE31" s="1"/>
      <c r="AOF31" s="1"/>
      <c r="AOG31" s="1"/>
      <c r="AOH31" s="1"/>
      <c r="AOI31" s="1"/>
      <c r="AOJ31" s="1"/>
      <c r="AOK31" s="1"/>
      <c r="AOL31" s="1"/>
      <c r="AOM31" s="1"/>
      <c r="AON31" s="1"/>
      <c r="AOO31" s="1"/>
      <c r="AOP31" s="1"/>
      <c r="AOQ31" s="1"/>
      <c r="AOR31" s="1"/>
      <c r="AOS31" s="1"/>
      <c r="AOT31" s="1"/>
      <c r="AOU31" s="1"/>
      <c r="AOV31" s="1"/>
      <c r="AOW31" s="1"/>
      <c r="AOX31" s="1"/>
      <c r="AOY31" s="1"/>
      <c r="AOZ31" s="1"/>
      <c r="APA31" s="1"/>
      <c r="APB31" s="1"/>
      <c r="APC31" s="1"/>
      <c r="APD31" s="1"/>
      <c r="APE31" s="1"/>
      <c r="APF31" s="1"/>
      <c r="APG31" s="1"/>
      <c r="APH31" s="1"/>
      <c r="API31" s="1"/>
      <c r="APJ31" s="1"/>
      <c r="APK31" s="1"/>
      <c r="APL31" s="1"/>
      <c r="APM31" s="1"/>
      <c r="APN31" s="1"/>
      <c r="APO31" s="1"/>
      <c r="APP31" s="1"/>
      <c r="APQ31" s="1"/>
      <c r="APR31" s="1"/>
      <c r="APS31" s="1"/>
      <c r="APT31" s="1"/>
      <c r="APU31" s="1"/>
      <c r="APV31" s="1"/>
      <c r="APW31" s="1"/>
      <c r="APX31" s="1"/>
      <c r="APY31" s="1"/>
      <c r="APZ31" s="1"/>
      <c r="AQA31" s="1"/>
      <c r="AQB31" s="1"/>
      <c r="AQC31" s="1"/>
      <c r="AQD31" s="1"/>
      <c r="AQE31" s="1"/>
      <c r="AQF31" s="1"/>
      <c r="AQG31" s="1"/>
      <c r="AQH31" s="1"/>
      <c r="AQI31" s="1"/>
      <c r="AQJ31" s="1"/>
      <c r="AQK31" s="1"/>
      <c r="AQL31" s="1"/>
      <c r="AQM31" s="1"/>
      <c r="AQN31" s="1"/>
      <c r="AQO31" s="1"/>
      <c r="AQP31" s="1"/>
      <c r="AQQ31" s="1"/>
      <c r="AQR31" s="1"/>
      <c r="AQS31" s="1"/>
      <c r="AQT31" s="1"/>
      <c r="AQU31" s="1"/>
      <c r="AQV31" s="1"/>
      <c r="AQW31" s="1"/>
      <c r="AQX31" s="1"/>
      <c r="AQY31" s="1"/>
      <c r="AQZ31" s="1"/>
      <c r="ARA31" s="1"/>
      <c r="ARB31" s="1"/>
      <c r="ARC31" s="1"/>
      <c r="ARD31" s="1"/>
      <c r="ARE31" s="1"/>
      <c r="ARF31" s="1"/>
      <c r="ARG31" s="1"/>
      <c r="ARH31" s="1"/>
      <c r="ARI31" s="1"/>
      <c r="ARJ31" s="1"/>
      <c r="ARK31" s="1"/>
      <c r="ARL31" s="1"/>
      <c r="ARM31" s="1"/>
      <c r="ARN31" s="1"/>
      <c r="ARO31" s="1"/>
      <c r="ARP31" s="1"/>
      <c r="ARQ31" s="1"/>
      <c r="ARR31" s="1"/>
      <c r="ARS31" s="1"/>
      <c r="ART31" s="1"/>
      <c r="ARU31" s="1"/>
      <c r="ARV31" s="1"/>
      <c r="ARW31" s="1"/>
      <c r="ARX31" s="1"/>
      <c r="ARY31" s="1"/>
      <c r="ARZ31" s="1"/>
      <c r="ASA31" s="1"/>
      <c r="ASB31" s="1"/>
      <c r="ASC31" s="1"/>
      <c r="ASD31" s="1"/>
      <c r="ASE31" s="1"/>
      <c r="ASF31" s="1"/>
      <c r="ASG31" s="1"/>
      <c r="ASH31" s="1"/>
      <c r="ASI31" s="1"/>
      <c r="ASJ31" s="1"/>
      <c r="ASK31" s="1"/>
      <c r="ASL31" s="1"/>
      <c r="ASM31" s="1"/>
      <c r="ASN31" s="1"/>
      <c r="ASO31" s="1"/>
      <c r="ASP31" s="1"/>
      <c r="ASQ31" s="1"/>
      <c r="ASR31" s="1"/>
      <c r="ASS31" s="1"/>
      <c r="AST31" s="1"/>
      <c r="ASU31" s="1"/>
      <c r="ASV31" s="1"/>
      <c r="ASW31" s="1"/>
      <c r="ASX31" s="1"/>
      <c r="ASY31" s="1"/>
      <c r="ASZ31" s="1"/>
      <c r="ATA31" s="1"/>
      <c r="ATB31" s="1"/>
      <c r="ATC31" s="1"/>
      <c r="ATD31" s="1"/>
      <c r="ATE31" s="1"/>
      <c r="ATF31" s="1"/>
      <c r="ATG31" s="1"/>
      <c r="ATH31" s="1"/>
      <c r="ATI31" s="1"/>
      <c r="ATJ31" s="1"/>
      <c r="ATK31" s="1"/>
      <c r="ATL31" s="1"/>
      <c r="ATM31" s="1"/>
      <c r="ATN31" s="1"/>
      <c r="ATO31" s="1"/>
      <c r="ATP31" s="1"/>
      <c r="ATQ31" s="1"/>
      <c r="ATR31" s="1"/>
      <c r="ATS31" s="1"/>
      <c r="ATT31" s="1"/>
      <c r="ATU31" s="1"/>
      <c r="ATV31" s="1"/>
      <c r="ATW31" s="1"/>
      <c r="ATX31" s="1"/>
      <c r="ATY31" s="1"/>
      <c r="ATZ31" s="1"/>
      <c r="AUA31" s="1"/>
      <c r="AUB31" s="1"/>
      <c r="AUC31" s="1"/>
      <c r="AUD31" s="1"/>
      <c r="AUE31" s="1"/>
      <c r="AUF31" s="1"/>
      <c r="AUG31" s="1"/>
      <c r="AUH31" s="1"/>
      <c r="AUI31" s="1"/>
      <c r="AUJ31" s="1"/>
      <c r="AUK31" s="1"/>
      <c r="AUL31" s="1"/>
      <c r="AUM31" s="1"/>
      <c r="AUN31" s="1"/>
      <c r="AUO31" s="1"/>
      <c r="AUP31" s="1"/>
      <c r="AUQ31" s="1"/>
      <c r="AUR31" s="1"/>
      <c r="AUS31" s="1"/>
      <c r="AUT31" s="1"/>
      <c r="AUU31" s="1"/>
      <c r="AUV31" s="1"/>
      <c r="AUW31" s="1"/>
      <c r="AUX31" s="1"/>
      <c r="AUY31" s="1"/>
      <c r="AUZ31" s="1"/>
      <c r="AVA31" s="1"/>
      <c r="AVB31" s="1"/>
      <c r="AVC31" s="1"/>
      <c r="AVD31" s="1"/>
      <c r="AVE31" s="1"/>
      <c r="AVF31" s="1"/>
      <c r="AVG31" s="1"/>
      <c r="AVH31" s="1"/>
      <c r="AVI31" s="1"/>
      <c r="AVJ31" s="1"/>
      <c r="AVK31" s="1"/>
      <c r="AVL31" s="1"/>
      <c r="AVM31" s="1"/>
      <c r="AVN31" s="1"/>
      <c r="AVO31" s="1"/>
      <c r="AVP31" s="1"/>
      <c r="AVQ31" s="1"/>
      <c r="AVR31" s="1"/>
      <c r="AVS31" s="1"/>
      <c r="AVT31" s="1"/>
      <c r="AVU31" s="1"/>
      <c r="AVV31" s="1"/>
      <c r="AVW31" s="1"/>
      <c r="AVX31" s="1"/>
      <c r="AVY31" s="1"/>
      <c r="AVZ31" s="1"/>
      <c r="AWA31" s="1"/>
      <c r="AWB31" s="1"/>
      <c r="AWC31" s="1"/>
      <c r="AWD31" s="1"/>
      <c r="AWE31" s="1"/>
      <c r="AWF31" s="1"/>
      <c r="AWG31" s="1"/>
      <c r="AWH31" s="1"/>
      <c r="AWI31" s="1"/>
      <c r="AWJ31" s="1"/>
      <c r="AWK31" s="1"/>
      <c r="AWL31" s="1"/>
      <c r="AWM31" s="1"/>
      <c r="AWN31" s="1"/>
      <c r="AWO31" s="1"/>
      <c r="AWP31" s="1"/>
      <c r="AWQ31" s="1"/>
      <c r="AWR31" s="1"/>
      <c r="AWS31" s="1"/>
      <c r="AWT31" s="1"/>
      <c r="AWU31" s="1"/>
      <c r="AWV31" s="1"/>
      <c r="AWW31" s="1"/>
      <c r="AWX31" s="1"/>
      <c r="AWY31" s="1"/>
      <c r="AWZ31" s="1"/>
      <c r="AXA31" s="1"/>
      <c r="AXB31" s="1"/>
      <c r="AXC31" s="1"/>
      <c r="AXD31" s="1"/>
      <c r="AXE31" s="1"/>
      <c r="AXF31" s="1"/>
      <c r="AXG31" s="1"/>
      <c r="AXH31" s="1"/>
      <c r="AXI31" s="1"/>
      <c r="AXJ31" s="1"/>
      <c r="AXK31" s="1"/>
      <c r="AXL31" s="1"/>
      <c r="AXM31" s="1"/>
      <c r="AXN31" s="1"/>
      <c r="AXO31" s="1"/>
      <c r="AXP31" s="1"/>
      <c r="AXQ31" s="1"/>
      <c r="AXR31" s="1"/>
      <c r="AXS31" s="1"/>
      <c r="AXT31" s="1"/>
      <c r="AXU31" s="1"/>
      <c r="AXV31" s="1"/>
      <c r="AXW31" s="1"/>
      <c r="AXX31" s="1"/>
      <c r="AXY31" s="1"/>
      <c r="AXZ31" s="1"/>
      <c r="AYA31" s="1"/>
      <c r="AYB31" s="1"/>
      <c r="AYC31" s="1"/>
      <c r="AYD31" s="1"/>
      <c r="AYE31" s="1"/>
      <c r="AYF31" s="1"/>
      <c r="AYG31" s="1"/>
      <c r="AYH31" s="1"/>
      <c r="AYI31" s="1"/>
      <c r="AYJ31" s="1"/>
      <c r="AYK31" s="1"/>
      <c r="AYL31" s="1"/>
      <c r="AYM31" s="1"/>
      <c r="AYN31" s="1"/>
      <c r="AYO31" s="1"/>
      <c r="AYP31" s="1"/>
      <c r="AYQ31" s="1"/>
      <c r="AYR31" s="1"/>
      <c r="AYS31" s="1"/>
      <c r="AYT31" s="1"/>
      <c r="AYU31" s="1"/>
      <c r="AYV31" s="1"/>
      <c r="AYW31" s="1"/>
      <c r="AYX31" s="1"/>
      <c r="AYY31" s="1"/>
      <c r="AYZ31" s="1"/>
      <c r="AZA31" s="1"/>
      <c r="AZB31" s="1"/>
      <c r="AZC31" s="1"/>
      <c r="AZD31" s="1"/>
      <c r="AZE31" s="1"/>
      <c r="AZF31" s="1"/>
      <c r="AZG31" s="1"/>
      <c r="AZH31" s="1"/>
      <c r="AZI31" s="1"/>
      <c r="AZJ31" s="1"/>
      <c r="AZK31" s="1"/>
      <c r="AZL31" s="1"/>
      <c r="AZM31" s="1"/>
      <c r="AZN31" s="1"/>
      <c r="AZO31" s="1"/>
      <c r="AZP31" s="1"/>
      <c r="AZQ31" s="1"/>
      <c r="AZR31" s="1"/>
      <c r="AZS31" s="1"/>
      <c r="AZT31" s="1"/>
      <c r="AZU31" s="1"/>
      <c r="AZV31" s="1"/>
      <c r="AZW31" s="1"/>
      <c r="AZX31" s="1"/>
      <c r="AZY31" s="1"/>
      <c r="AZZ31" s="1"/>
      <c r="BAA31" s="1"/>
      <c r="BAB31" s="1"/>
      <c r="BAC31" s="1"/>
      <c r="BAD31" s="1"/>
      <c r="BAE31" s="1"/>
      <c r="BAF31" s="1"/>
      <c r="BAG31" s="1"/>
      <c r="BAH31" s="1"/>
      <c r="BAI31" s="1"/>
      <c r="BAJ31" s="1"/>
      <c r="BAK31" s="1"/>
      <c r="BAL31" s="1"/>
      <c r="BAM31" s="1"/>
      <c r="BAN31" s="1"/>
      <c r="BAO31" s="1"/>
      <c r="BAP31" s="1"/>
      <c r="BAQ31" s="1"/>
      <c r="BAR31" s="1"/>
      <c r="BAS31" s="1"/>
      <c r="BAT31" s="1"/>
      <c r="BAU31" s="1"/>
      <c r="BAV31" s="1"/>
      <c r="BAW31" s="1"/>
      <c r="BAX31" s="1"/>
      <c r="BAY31" s="1"/>
      <c r="BAZ31" s="1"/>
      <c r="BBA31" s="1"/>
      <c r="BBB31" s="1"/>
      <c r="BBC31" s="1"/>
      <c r="BBD31" s="1"/>
      <c r="BBE31" s="1"/>
      <c r="BBF31" s="1"/>
      <c r="BBG31" s="1"/>
      <c r="BBH31" s="1"/>
      <c r="BBI31" s="1"/>
      <c r="BBJ31" s="1"/>
      <c r="BBK31" s="1"/>
      <c r="BBL31" s="1"/>
      <c r="BBM31" s="1"/>
      <c r="BBN31" s="1"/>
      <c r="BBO31" s="1"/>
      <c r="BBP31" s="1"/>
      <c r="BBQ31" s="1"/>
      <c r="BBR31" s="1"/>
      <c r="BBS31" s="1"/>
      <c r="BBT31" s="1"/>
      <c r="BBU31" s="1"/>
      <c r="BBV31" s="1"/>
      <c r="BBW31" s="1"/>
      <c r="BBX31" s="1"/>
      <c r="BBY31" s="1"/>
      <c r="BBZ31" s="1"/>
      <c r="BCA31" s="1"/>
      <c r="BCB31" s="1"/>
      <c r="BCC31" s="1"/>
      <c r="BCD31" s="1"/>
      <c r="BCE31" s="1"/>
      <c r="BCF31" s="1"/>
      <c r="BCG31" s="1"/>
    </row>
    <row r="32" spans="1:1437" ht="25.5" x14ac:dyDescent="0.25">
      <c r="A32" s="150"/>
      <c r="B32" s="100">
        <v>30</v>
      </c>
      <c r="C32" s="3" t="s">
        <v>78</v>
      </c>
      <c r="D32" s="3" t="s">
        <v>79</v>
      </c>
      <c r="E32" s="4" t="s">
        <v>80</v>
      </c>
      <c r="F32" s="4" t="s">
        <v>81</v>
      </c>
      <c r="G32" s="4" t="s">
        <v>82</v>
      </c>
      <c r="H32" s="4" t="s">
        <v>5</v>
      </c>
      <c r="I32" s="4" t="s">
        <v>83</v>
      </c>
      <c r="J32" s="4" t="s">
        <v>33</v>
      </c>
      <c r="K32" s="4" t="s">
        <v>332</v>
      </c>
      <c r="L32" s="5">
        <v>107389.11</v>
      </c>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c r="AML32" s="1"/>
      <c r="AMM32" s="1"/>
      <c r="AMN32" s="1"/>
      <c r="AMO32" s="1"/>
      <c r="AMP32" s="1"/>
      <c r="AMQ32" s="1"/>
      <c r="AMR32" s="1"/>
      <c r="AMS32" s="1"/>
      <c r="AMT32" s="1"/>
      <c r="AMU32" s="1"/>
      <c r="AMV32" s="1"/>
      <c r="AMW32" s="1"/>
      <c r="AMX32" s="1"/>
      <c r="AMY32" s="1"/>
      <c r="AMZ32" s="1"/>
      <c r="ANA32" s="1"/>
      <c r="ANB32" s="1"/>
      <c r="ANC32" s="1"/>
      <c r="AND32" s="1"/>
      <c r="ANE32" s="1"/>
      <c r="ANF32" s="1"/>
      <c r="ANG32" s="1"/>
      <c r="ANH32" s="1"/>
      <c r="ANI32" s="1"/>
      <c r="ANJ32" s="1"/>
      <c r="ANK32" s="1"/>
      <c r="ANL32" s="1"/>
      <c r="ANM32" s="1"/>
      <c r="ANN32" s="1"/>
      <c r="ANO32" s="1"/>
      <c r="ANP32" s="1"/>
      <c r="ANQ32" s="1"/>
      <c r="ANR32" s="1"/>
      <c r="ANS32" s="1"/>
      <c r="ANT32" s="1"/>
      <c r="ANU32" s="1"/>
      <c r="ANV32" s="1"/>
      <c r="ANW32" s="1"/>
      <c r="ANX32" s="1"/>
      <c r="ANY32" s="1"/>
      <c r="ANZ32" s="1"/>
      <c r="AOA32" s="1"/>
      <c r="AOB32" s="1"/>
      <c r="AOC32" s="1"/>
      <c r="AOD32" s="1"/>
      <c r="AOE32" s="1"/>
      <c r="AOF32" s="1"/>
      <c r="AOG32" s="1"/>
      <c r="AOH32" s="1"/>
      <c r="AOI32" s="1"/>
      <c r="AOJ32" s="1"/>
      <c r="AOK32" s="1"/>
      <c r="AOL32" s="1"/>
      <c r="AOM32" s="1"/>
      <c r="AON32" s="1"/>
      <c r="AOO32" s="1"/>
      <c r="AOP32" s="1"/>
      <c r="AOQ32" s="1"/>
      <c r="AOR32" s="1"/>
      <c r="AOS32" s="1"/>
      <c r="AOT32" s="1"/>
      <c r="AOU32" s="1"/>
      <c r="AOV32" s="1"/>
      <c r="AOW32" s="1"/>
      <c r="AOX32" s="1"/>
      <c r="AOY32" s="1"/>
      <c r="AOZ32" s="1"/>
      <c r="APA32" s="1"/>
      <c r="APB32" s="1"/>
      <c r="APC32" s="1"/>
      <c r="APD32" s="1"/>
      <c r="APE32" s="1"/>
      <c r="APF32" s="1"/>
      <c r="APG32" s="1"/>
      <c r="APH32" s="1"/>
      <c r="API32" s="1"/>
      <c r="APJ32" s="1"/>
      <c r="APK32" s="1"/>
      <c r="APL32" s="1"/>
      <c r="APM32" s="1"/>
      <c r="APN32" s="1"/>
      <c r="APO32" s="1"/>
      <c r="APP32" s="1"/>
      <c r="APQ32" s="1"/>
      <c r="APR32" s="1"/>
      <c r="APS32" s="1"/>
      <c r="APT32" s="1"/>
      <c r="APU32" s="1"/>
      <c r="APV32" s="1"/>
      <c r="APW32" s="1"/>
      <c r="APX32" s="1"/>
      <c r="APY32" s="1"/>
      <c r="APZ32" s="1"/>
      <c r="AQA32" s="1"/>
      <c r="AQB32" s="1"/>
      <c r="AQC32" s="1"/>
      <c r="AQD32" s="1"/>
      <c r="AQE32" s="1"/>
      <c r="AQF32" s="1"/>
      <c r="AQG32" s="1"/>
      <c r="AQH32" s="1"/>
      <c r="AQI32" s="1"/>
      <c r="AQJ32" s="1"/>
      <c r="AQK32" s="1"/>
      <c r="AQL32" s="1"/>
      <c r="AQM32" s="1"/>
      <c r="AQN32" s="1"/>
      <c r="AQO32" s="1"/>
      <c r="AQP32" s="1"/>
      <c r="AQQ32" s="1"/>
      <c r="AQR32" s="1"/>
      <c r="AQS32" s="1"/>
      <c r="AQT32" s="1"/>
      <c r="AQU32" s="1"/>
      <c r="AQV32" s="1"/>
      <c r="AQW32" s="1"/>
      <c r="AQX32" s="1"/>
      <c r="AQY32" s="1"/>
      <c r="AQZ32" s="1"/>
      <c r="ARA32" s="1"/>
      <c r="ARB32" s="1"/>
      <c r="ARC32" s="1"/>
      <c r="ARD32" s="1"/>
      <c r="ARE32" s="1"/>
      <c r="ARF32" s="1"/>
      <c r="ARG32" s="1"/>
      <c r="ARH32" s="1"/>
      <c r="ARI32" s="1"/>
      <c r="ARJ32" s="1"/>
      <c r="ARK32" s="1"/>
      <c r="ARL32" s="1"/>
      <c r="ARM32" s="1"/>
      <c r="ARN32" s="1"/>
      <c r="ARO32" s="1"/>
      <c r="ARP32" s="1"/>
      <c r="ARQ32" s="1"/>
      <c r="ARR32" s="1"/>
      <c r="ARS32" s="1"/>
      <c r="ART32" s="1"/>
      <c r="ARU32" s="1"/>
      <c r="ARV32" s="1"/>
      <c r="ARW32" s="1"/>
      <c r="ARX32" s="1"/>
      <c r="ARY32" s="1"/>
      <c r="ARZ32" s="1"/>
      <c r="ASA32" s="1"/>
      <c r="ASB32" s="1"/>
      <c r="ASC32" s="1"/>
      <c r="ASD32" s="1"/>
      <c r="ASE32" s="1"/>
      <c r="ASF32" s="1"/>
      <c r="ASG32" s="1"/>
      <c r="ASH32" s="1"/>
      <c r="ASI32" s="1"/>
      <c r="ASJ32" s="1"/>
      <c r="ASK32" s="1"/>
      <c r="ASL32" s="1"/>
      <c r="ASM32" s="1"/>
      <c r="ASN32" s="1"/>
      <c r="ASO32" s="1"/>
      <c r="ASP32" s="1"/>
      <c r="ASQ32" s="1"/>
      <c r="ASR32" s="1"/>
      <c r="ASS32" s="1"/>
      <c r="AST32" s="1"/>
      <c r="ASU32" s="1"/>
      <c r="ASV32" s="1"/>
      <c r="ASW32" s="1"/>
      <c r="ASX32" s="1"/>
      <c r="ASY32" s="1"/>
      <c r="ASZ32" s="1"/>
      <c r="ATA32" s="1"/>
      <c r="ATB32" s="1"/>
      <c r="ATC32" s="1"/>
      <c r="ATD32" s="1"/>
      <c r="ATE32" s="1"/>
      <c r="ATF32" s="1"/>
      <c r="ATG32" s="1"/>
      <c r="ATH32" s="1"/>
      <c r="ATI32" s="1"/>
      <c r="ATJ32" s="1"/>
      <c r="ATK32" s="1"/>
      <c r="ATL32" s="1"/>
      <c r="ATM32" s="1"/>
      <c r="ATN32" s="1"/>
      <c r="ATO32" s="1"/>
      <c r="ATP32" s="1"/>
      <c r="ATQ32" s="1"/>
      <c r="ATR32" s="1"/>
      <c r="ATS32" s="1"/>
      <c r="ATT32" s="1"/>
      <c r="ATU32" s="1"/>
      <c r="ATV32" s="1"/>
      <c r="ATW32" s="1"/>
      <c r="ATX32" s="1"/>
      <c r="ATY32" s="1"/>
      <c r="ATZ32" s="1"/>
      <c r="AUA32" s="1"/>
      <c r="AUB32" s="1"/>
      <c r="AUC32" s="1"/>
      <c r="AUD32" s="1"/>
      <c r="AUE32" s="1"/>
      <c r="AUF32" s="1"/>
      <c r="AUG32" s="1"/>
      <c r="AUH32" s="1"/>
      <c r="AUI32" s="1"/>
      <c r="AUJ32" s="1"/>
      <c r="AUK32" s="1"/>
      <c r="AUL32" s="1"/>
      <c r="AUM32" s="1"/>
      <c r="AUN32" s="1"/>
      <c r="AUO32" s="1"/>
      <c r="AUP32" s="1"/>
      <c r="AUQ32" s="1"/>
      <c r="AUR32" s="1"/>
      <c r="AUS32" s="1"/>
      <c r="AUT32" s="1"/>
      <c r="AUU32" s="1"/>
      <c r="AUV32" s="1"/>
      <c r="AUW32" s="1"/>
      <c r="AUX32" s="1"/>
      <c r="AUY32" s="1"/>
      <c r="AUZ32" s="1"/>
      <c r="AVA32" s="1"/>
      <c r="AVB32" s="1"/>
      <c r="AVC32" s="1"/>
      <c r="AVD32" s="1"/>
      <c r="AVE32" s="1"/>
      <c r="AVF32" s="1"/>
      <c r="AVG32" s="1"/>
      <c r="AVH32" s="1"/>
      <c r="AVI32" s="1"/>
      <c r="AVJ32" s="1"/>
      <c r="AVK32" s="1"/>
      <c r="AVL32" s="1"/>
      <c r="AVM32" s="1"/>
      <c r="AVN32" s="1"/>
      <c r="AVO32" s="1"/>
      <c r="AVP32" s="1"/>
      <c r="AVQ32" s="1"/>
      <c r="AVR32" s="1"/>
      <c r="AVS32" s="1"/>
      <c r="AVT32" s="1"/>
      <c r="AVU32" s="1"/>
      <c r="AVV32" s="1"/>
      <c r="AVW32" s="1"/>
      <c r="AVX32" s="1"/>
      <c r="AVY32" s="1"/>
      <c r="AVZ32" s="1"/>
      <c r="AWA32" s="1"/>
      <c r="AWB32" s="1"/>
      <c r="AWC32" s="1"/>
      <c r="AWD32" s="1"/>
      <c r="AWE32" s="1"/>
      <c r="AWF32" s="1"/>
      <c r="AWG32" s="1"/>
      <c r="AWH32" s="1"/>
      <c r="AWI32" s="1"/>
      <c r="AWJ32" s="1"/>
      <c r="AWK32" s="1"/>
      <c r="AWL32" s="1"/>
      <c r="AWM32" s="1"/>
      <c r="AWN32" s="1"/>
      <c r="AWO32" s="1"/>
      <c r="AWP32" s="1"/>
      <c r="AWQ32" s="1"/>
      <c r="AWR32" s="1"/>
      <c r="AWS32" s="1"/>
      <c r="AWT32" s="1"/>
      <c r="AWU32" s="1"/>
      <c r="AWV32" s="1"/>
      <c r="AWW32" s="1"/>
      <c r="AWX32" s="1"/>
      <c r="AWY32" s="1"/>
      <c r="AWZ32" s="1"/>
      <c r="AXA32" s="1"/>
      <c r="AXB32" s="1"/>
      <c r="AXC32" s="1"/>
      <c r="AXD32" s="1"/>
      <c r="AXE32" s="1"/>
      <c r="AXF32" s="1"/>
      <c r="AXG32" s="1"/>
      <c r="AXH32" s="1"/>
      <c r="AXI32" s="1"/>
      <c r="AXJ32" s="1"/>
      <c r="AXK32" s="1"/>
      <c r="AXL32" s="1"/>
      <c r="AXM32" s="1"/>
      <c r="AXN32" s="1"/>
      <c r="AXO32" s="1"/>
      <c r="AXP32" s="1"/>
      <c r="AXQ32" s="1"/>
      <c r="AXR32" s="1"/>
      <c r="AXS32" s="1"/>
      <c r="AXT32" s="1"/>
      <c r="AXU32" s="1"/>
      <c r="AXV32" s="1"/>
      <c r="AXW32" s="1"/>
      <c r="AXX32" s="1"/>
      <c r="AXY32" s="1"/>
      <c r="AXZ32" s="1"/>
      <c r="AYA32" s="1"/>
      <c r="AYB32" s="1"/>
      <c r="AYC32" s="1"/>
      <c r="AYD32" s="1"/>
      <c r="AYE32" s="1"/>
      <c r="AYF32" s="1"/>
      <c r="AYG32" s="1"/>
      <c r="AYH32" s="1"/>
      <c r="AYI32" s="1"/>
      <c r="AYJ32" s="1"/>
      <c r="AYK32" s="1"/>
      <c r="AYL32" s="1"/>
      <c r="AYM32" s="1"/>
      <c r="AYN32" s="1"/>
      <c r="AYO32" s="1"/>
      <c r="AYP32" s="1"/>
      <c r="AYQ32" s="1"/>
      <c r="AYR32" s="1"/>
      <c r="AYS32" s="1"/>
      <c r="AYT32" s="1"/>
      <c r="AYU32" s="1"/>
      <c r="AYV32" s="1"/>
      <c r="AYW32" s="1"/>
      <c r="AYX32" s="1"/>
      <c r="AYY32" s="1"/>
      <c r="AYZ32" s="1"/>
      <c r="AZA32" s="1"/>
      <c r="AZB32" s="1"/>
      <c r="AZC32" s="1"/>
      <c r="AZD32" s="1"/>
      <c r="AZE32" s="1"/>
      <c r="AZF32" s="1"/>
      <c r="AZG32" s="1"/>
      <c r="AZH32" s="1"/>
      <c r="AZI32" s="1"/>
      <c r="AZJ32" s="1"/>
      <c r="AZK32" s="1"/>
      <c r="AZL32" s="1"/>
      <c r="AZM32" s="1"/>
      <c r="AZN32" s="1"/>
      <c r="AZO32" s="1"/>
      <c r="AZP32" s="1"/>
      <c r="AZQ32" s="1"/>
      <c r="AZR32" s="1"/>
      <c r="AZS32" s="1"/>
      <c r="AZT32" s="1"/>
      <c r="AZU32" s="1"/>
      <c r="AZV32" s="1"/>
      <c r="AZW32" s="1"/>
      <c r="AZX32" s="1"/>
      <c r="AZY32" s="1"/>
      <c r="AZZ32" s="1"/>
      <c r="BAA32" s="1"/>
      <c r="BAB32" s="1"/>
      <c r="BAC32" s="1"/>
      <c r="BAD32" s="1"/>
      <c r="BAE32" s="1"/>
      <c r="BAF32" s="1"/>
      <c r="BAG32" s="1"/>
      <c r="BAH32" s="1"/>
      <c r="BAI32" s="1"/>
      <c r="BAJ32" s="1"/>
      <c r="BAK32" s="1"/>
      <c r="BAL32" s="1"/>
      <c r="BAM32" s="1"/>
      <c r="BAN32" s="1"/>
      <c r="BAO32" s="1"/>
      <c r="BAP32" s="1"/>
      <c r="BAQ32" s="1"/>
      <c r="BAR32" s="1"/>
      <c r="BAS32" s="1"/>
      <c r="BAT32" s="1"/>
      <c r="BAU32" s="1"/>
      <c r="BAV32" s="1"/>
      <c r="BAW32" s="1"/>
      <c r="BAX32" s="1"/>
      <c r="BAY32" s="1"/>
      <c r="BAZ32" s="1"/>
      <c r="BBA32" s="1"/>
      <c r="BBB32" s="1"/>
      <c r="BBC32" s="1"/>
      <c r="BBD32" s="1"/>
      <c r="BBE32" s="1"/>
      <c r="BBF32" s="1"/>
      <c r="BBG32" s="1"/>
      <c r="BBH32" s="1"/>
      <c r="BBI32" s="1"/>
      <c r="BBJ32" s="1"/>
      <c r="BBK32" s="1"/>
      <c r="BBL32" s="1"/>
      <c r="BBM32" s="1"/>
      <c r="BBN32" s="1"/>
      <c r="BBO32" s="1"/>
      <c r="BBP32" s="1"/>
      <c r="BBQ32" s="1"/>
      <c r="BBR32" s="1"/>
      <c r="BBS32" s="1"/>
      <c r="BBT32" s="1"/>
      <c r="BBU32" s="1"/>
      <c r="BBV32" s="1"/>
      <c r="BBW32" s="1"/>
      <c r="BBX32" s="1"/>
      <c r="BBY32" s="1"/>
      <c r="BBZ32" s="1"/>
      <c r="BCA32" s="1"/>
      <c r="BCB32" s="1"/>
      <c r="BCC32" s="1"/>
      <c r="BCD32" s="1"/>
      <c r="BCE32" s="1"/>
      <c r="BCF32" s="1"/>
      <c r="BCG32" s="1"/>
    </row>
    <row r="33" spans="1:1437" ht="38.25" x14ac:dyDescent="0.25">
      <c r="A33" s="150"/>
      <c r="B33" s="100">
        <v>31</v>
      </c>
      <c r="C33" s="3" t="s">
        <v>78</v>
      </c>
      <c r="D33" s="3" t="s">
        <v>84</v>
      </c>
      <c r="E33" s="4" t="s">
        <v>85</v>
      </c>
      <c r="F33" s="4" t="s">
        <v>86</v>
      </c>
      <c r="G33" s="4" t="s">
        <v>87</v>
      </c>
      <c r="H33" s="4" t="s">
        <v>5</v>
      </c>
      <c r="I33" s="4" t="s">
        <v>6</v>
      </c>
      <c r="J33" s="4" t="s">
        <v>33</v>
      </c>
      <c r="K33" s="4" t="s">
        <v>303</v>
      </c>
      <c r="L33" s="5">
        <v>560368.17000000004</v>
      </c>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c r="AML33" s="1"/>
      <c r="AMM33" s="1"/>
      <c r="AMN33" s="1"/>
      <c r="AMO33" s="1"/>
      <c r="AMP33" s="1"/>
      <c r="AMQ33" s="1"/>
      <c r="AMR33" s="1"/>
      <c r="AMS33" s="1"/>
      <c r="AMT33" s="1"/>
      <c r="AMU33" s="1"/>
      <c r="AMV33" s="1"/>
      <c r="AMW33" s="1"/>
      <c r="AMX33" s="1"/>
      <c r="AMY33" s="1"/>
      <c r="AMZ33" s="1"/>
      <c r="ANA33" s="1"/>
      <c r="ANB33" s="1"/>
      <c r="ANC33" s="1"/>
      <c r="AND33" s="1"/>
      <c r="ANE33" s="1"/>
      <c r="ANF33" s="1"/>
      <c r="ANG33" s="1"/>
      <c r="ANH33" s="1"/>
      <c r="ANI33" s="1"/>
      <c r="ANJ33" s="1"/>
      <c r="ANK33" s="1"/>
      <c r="ANL33" s="1"/>
      <c r="ANM33" s="1"/>
      <c r="ANN33" s="1"/>
      <c r="ANO33" s="1"/>
      <c r="ANP33" s="1"/>
      <c r="ANQ33" s="1"/>
      <c r="ANR33" s="1"/>
      <c r="ANS33" s="1"/>
      <c r="ANT33" s="1"/>
      <c r="ANU33" s="1"/>
      <c r="ANV33" s="1"/>
      <c r="ANW33" s="1"/>
      <c r="ANX33" s="1"/>
      <c r="ANY33" s="1"/>
      <c r="ANZ33" s="1"/>
      <c r="AOA33" s="1"/>
      <c r="AOB33" s="1"/>
      <c r="AOC33" s="1"/>
      <c r="AOD33" s="1"/>
      <c r="AOE33" s="1"/>
      <c r="AOF33" s="1"/>
      <c r="AOG33" s="1"/>
      <c r="AOH33" s="1"/>
      <c r="AOI33" s="1"/>
      <c r="AOJ33" s="1"/>
      <c r="AOK33" s="1"/>
      <c r="AOL33" s="1"/>
      <c r="AOM33" s="1"/>
      <c r="AON33" s="1"/>
      <c r="AOO33" s="1"/>
      <c r="AOP33" s="1"/>
      <c r="AOQ33" s="1"/>
      <c r="AOR33" s="1"/>
      <c r="AOS33" s="1"/>
      <c r="AOT33" s="1"/>
      <c r="AOU33" s="1"/>
      <c r="AOV33" s="1"/>
      <c r="AOW33" s="1"/>
      <c r="AOX33" s="1"/>
      <c r="AOY33" s="1"/>
      <c r="AOZ33" s="1"/>
      <c r="APA33" s="1"/>
      <c r="APB33" s="1"/>
      <c r="APC33" s="1"/>
      <c r="APD33" s="1"/>
      <c r="APE33" s="1"/>
      <c r="APF33" s="1"/>
      <c r="APG33" s="1"/>
      <c r="APH33" s="1"/>
      <c r="API33" s="1"/>
      <c r="APJ33" s="1"/>
      <c r="APK33" s="1"/>
      <c r="APL33" s="1"/>
      <c r="APM33" s="1"/>
      <c r="APN33" s="1"/>
      <c r="APO33" s="1"/>
      <c r="APP33" s="1"/>
      <c r="APQ33" s="1"/>
      <c r="APR33" s="1"/>
      <c r="APS33" s="1"/>
      <c r="APT33" s="1"/>
      <c r="APU33" s="1"/>
      <c r="APV33" s="1"/>
      <c r="APW33" s="1"/>
      <c r="APX33" s="1"/>
      <c r="APY33" s="1"/>
      <c r="APZ33" s="1"/>
      <c r="AQA33" s="1"/>
      <c r="AQB33" s="1"/>
      <c r="AQC33" s="1"/>
      <c r="AQD33" s="1"/>
      <c r="AQE33" s="1"/>
      <c r="AQF33" s="1"/>
      <c r="AQG33" s="1"/>
      <c r="AQH33" s="1"/>
      <c r="AQI33" s="1"/>
      <c r="AQJ33" s="1"/>
      <c r="AQK33" s="1"/>
      <c r="AQL33" s="1"/>
      <c r="AQM33" s="1"/>
      <c r="AQN33" s="1"/>
      <c r="AQO33" s="1"/>
      <c r="AQP33" s="1"/>
      <c r="AQQ33" s="1"/>
      <c r="AQR33" s="1"/>
      <c r="AQS33" s="1"/>
      <c r="AQT33" s="1"/>
      <c r="AQU33" s="1"/>
      <c r="AQV33" s="1"/>
      <c r="AQW33" s="1"/>
      <c r="AQX33" s="1"/>
      <c r="AQY33" s="1"/>
      <c r="AQZ33" s="1"/>
      <c r="ARA33" s="1"/>
      <c r="ARB33" s="1"/>
      <c r="ARC33" s="1"/>
      <c r="ARD33" s="1"/>
      <c r="ARE33" s="1"/>
      <c r="ARF33" s="1"/>
      <c r="ARG33" s="1"/>
      <c r="ARH33" s="1"/>
      <c r="ARI33" s="1"/>
      <c r="ARJ33" s="1"/>
      <c r="ARK33" s="1"/>
      <c r="ARL33" s="1"/>
      <c r="ARM33" s="1"/>
      <c r="ARN33" s="1"/>
      <c r="ARO33" s="1"/>
      <c r="ARP33" s="1"/>
      <c r="ARQ33" s="1"/>
      <c r="ARR33" s="1"/>
      <c r="ARS33" s="1"/>
      <c r="ART33" s="1"/>
      <c r="ARU33" s="1"/>
      <c r="ARV33" s="1"/>
      <c r="ARW33" s="1"/>
      <c r="ARX33" s="1"/>
      <c r="ARY33" s="1"/>
      <c r="ARZ33" s="1"/>
      <c r="ASA33" s="1"/>
      <c r="ASB33" s="1"/>
      <c r="ASC33" s="1"/>
      <c r="ASD33" s="1"/>
      <c r="ASE33" s="1"/>
      <c r="ASF33" s="1"/>
      <c r="ASG33" s="1"/>
      <c r="ASH33" s="1"/>
      <c r="ASI33" s="1"/>
      <c r="ASJ33" s="1"/>
      <c r="ASK33" s="1"/>
      <c r="ASL33" s="1"/>
      <c r="ASM33" s="1"/>
      <c r="ASN33" s="1"/>
      <c r="ASO33" s="1"/>
      <c r="ASP33" s="1"/>
      <c r="ASQ33" s="1"/>
      <c r="ASR33" s="1"/>
      <c r="ASS33" s="1"/>
      <c r="AST33" s="1"/>
      <c r="ASU33" s="1"/>
      <c r="ASV33" s="1"/>
      <c r="ASW33" s="1"/>
      <c r="ASX33" s="1"/>
      <c r="ASY33" s="1"/>
      <c r="ASZ33" s="1"/>
      <c r="ATA33" s="1"/>
      <c r="ATB33" s="1"/>
      <c r="ATC33" s="1"/>
      <c r="ATD33" s="1"/>
      <c r="ATE33" s="1"/>
      <c r="ATF33" s="1"/>
      <c r="ATG33" s="1"/>
      <c r="ATH33" s="1"/>
      <c r="ATI33" s="1"/>
      <c r="ATJ33" s="1"/>
      <c r="ATK33" s="1"/>
      <c r="ATL33" s="1"/>
      <c r="ATM33" s="1"/>
      <c r="ATN33" s="1"/>
      <c r="ATO33" s="1"/>
      <c r="ATP33" s="1"/>
      <c r="ATQ33" s="1"/>
      <c r="ATR33" s="1"/>
      <c r="ATS33" s="1"/>
      <c r="ATT33" s="1"/>
      <c r="ATU33" s="1"/>
      <c r="ATV33" s="1"/>
      <c r="ATW33" s="1"/>
      <c r="ATX33" s="1"/>
      <c r="ATY33" s="1"/>
      <c r="ATZ33" s="1"/>
      <c r="AUA33" s="1"/>
      <c r="AUB33" s="1"/>
      <c r="AUC33" s="1"/>
      <c r="AUD33" s="1"/>
      <c r="AUE33" s="1"/>
      <c r="AUF33" s="1"/>
      <c r="AUG33" s="1"/>
      <c r="AUH33" s="1"/>
      <c r="AUI33" s="1"/>
      <c r="AUJ33" s="1"/>
      <c r="AUK33" s="1"/>
      <c r="AUL33" s="1"/>
      <c r="AUM33" s="1"/>
      <c r="AUN33" s="1"/>
      <c r="AUO33" s="1"/>
      <c r="AUP33" s="1"/>
      <c r="AUQ33" s="1"/>
      <c r="AUR33" s="1"/>
      <c r="AUS33" s="1"/>
      <c r="AUT33" s="1"/>
      <c r="AUU33" s="1"/>
      <c r="AUV33" s="1"/>
      <c r="AUW33" s="1"/>
      <c r="AUX33" s="1"/>
      <c r="AUY33" s="1"/>
      <c r="AUZ33" s="1"/>
      <c r="AVA33" s="1"/>
      <c r="AVB33" s="1"/>
      <c r="AVC33" s="1"/>
      <c r="AVD33" s="1"/>
      <c r="AVE33" s="1"/>
      <c r="AVF33" s="1"/>
      <c r="AVG33" s="1"/>
      <c r="AVH33" s="1"/>
      <c r="AVI33" s="1"/>
      <c r="AVJ33" s="1"/>
      <c r="AVK33" s="1"/>
      <c r="AVL33" s="1"/>
      <c r="AVM33" s="1"/>
      <c r="AVN33" s="1"/>
      <c r="AVO33" s="1"/>
      <c r="AVP33" s="1"/>
      <c r="AVQ33" s="1"/>
      <c r="AVR33" s="1"/>
      <c r="AVS33" s="1"/>
      <c r="AVT33" s="1"/>
      <c r="AVU33" s="1"/>
      <c r="AVV33" s="1"/>
      <c r="AVW33" s="1"/>
      <c r="AVX33" s="1"/>
      <c r="AVY33" s="1"/>
      <c r="AVZ33" s="1"/>
      <c r="AWA33" s="1"/>
      <c r="AWB33" s="1"/>
      <c r="AWC33" s="1"/>
      <c r="AWD33" s="1"/>
      <c r="AWE33" s="1"/>
      <c r="AWF33" s="1"/>
      <c r="AWG33" s="1"/>
      <c r="AWH33" s="1"/>
      <c r="AWI33" s="1"/>
      <c r="AWJ33" s="1"/>
      <c r="AWK33" s="1"/>
      <c r="AWL33" s="1"/>
      <c r="AWM33" s="1"/>
      <c r="AWN33" s="1"/>
      <c r="AWO33" s="1"/>
      <c r="AWP33" s="1"/>
      <c r="AWQ33" s="1"/>
      <c r="AWR33" s="1"/>
      <c r="AWS33" s="1"/>
      <c r="AWT33" s="1"/>
      <c r="AWU33" s="1"/>
      <c r="AWV33" s="1"/>
      <c r="AWW33" s="1"/>
      <c r="AWX33" s="1"/>
      <c r="AWY33" s="1"/>
      <c r="AWZ33" s="1"/>
      <c r="AXA33" s="1"/>
      <c r="AXB33" s="1"/>
      <c r="AXC33" s="1"/>
      <c r="AXD33" s="1"/>
      <c r="AXE33" s="1"/>
      <c r="AXF33" s="1"/>
      <c r="AXG33" s="1"/>
      <c r="AXH33" s="1"/>
      <c r="AXI33" s="1"/>
      <c r="AXJ33" s="1"/>
      <c r="AXK33" s="1"/>
      <c r="AXL33" s="1"/>
      <c r="AXM33" s="1"/>
      <c r="AXN33" s="1"/>
      <c r="AXO33" s="1"/>
      <c r="AXP33" s="1"/>
      <c r="AXQ33" s="1"/>
      <c r="AXR33" s="1"/>
      <c r="AXS33" s="1"/>
      <c r="AXT33" s="1"/>
      <c r="AXU33" s="1"/>
      <c r="AXV33" s="1"/>
      <c r="AXW33" s="1"/>
      <c r="AXX33" s="1"/>
      <c r="AXY33" s="1"/>
      <c r="AXZ33" s="1"/>
      <c r="AYA33" s="1"/>
      <c r="AYB33" s="1"/>
      <c r="AYC33" s="1"/>
      <c r="AYD33" s="1"/>
      <c r="AYE33" s="1"/>
      <c r="AYF33" s="1"/>
      <c r="AYG33" s="1"/>
      <c r="AYH33" s="1"/>
      <c r="AYI33" s="1"/>
      <c r="AYJ33" s="1"/>
      <c r="AYK33" s="1"/>
      <c r="AYL33" s="1"/>
      <c r="AYM33" s="1"/>
      <c r="AYN33" s="1"/>
      <c r="AYO33" s="1"/>
      <c r="AYP33" s="1"/>
      <c r="AYQ33" s="1"/>
      <c r="AYR33" s="1"/>
      <c r="AYS33" s="1"/>
      <c r="AYT33" s="1"/>
      <c r="AYU33" s="1"/>
      <c r="AYV33" s="1"/>
      <c r="AYW33" s="1"/>
      <c r="AYX33" s="1"/>
      <c r="AYY33" s="1"/>
      <c r="AYZ33" s="1"/>
      <c r="AZA33" s="1"/>
      <c r="AZB33" s="1"/>
      <c r="AZC33" s="1"/>
      <c r="AZD33" s="1"/>
      <c r="AZE33" s="1"/>
      <c r="AZF33" s="1"/>
      <c r="AZG33" s="1"/>
      <c r="AZH33" s="1"/>
      <c r="AZI33" s="1"/>
      <c r="AZJ33" s="1"/>
      <c r="AZK33" s="1"/>
      <c r="AZL33" s="1"/>
      <c r="AZM33" s="1"/>
      <c r="AZN33" s="1"/>
      <c r="AZO33" s="1"/>
      <c r="AZP33" s="1"/>
      <c r="AZQ33" s="1"/>
      <c r="AZR33" s="1"/>
      <c r="AZS33" s="1"/>
      <c r="AZT33" s="1"/>
      <c r="AZU33" s="1"/>
      <c r="AZV33" s="1"/>
      <c r="AZW33" s="1"/>
      <c r="AZX33" s="1"/>
      <c r="AZY33" s="1"/>
      <c r="AZZ33" s="1"/>
      <c r="BAA33" s="1"/>
      <c r="BAB33" s="1"/>
      <c r="BAC33" s="1"/>
      <c r="BAD33" s="1"/>
      <c r="BAE33" s="1"/>
      <c r="BAF33" s="1"/>
      <c r="BAG33" s="1"/>
      <c r="BAH33" s="1"/>
      <c r="BAI33" s="1"/>
      <c r="BAJ33" s="1"/>
      <c r="BAK33" s="1"/>
      <c r="BAL33" s="1"/>
      <c r="BAM33" s="1"/>
      <c r="BAN33" s="1"/>
      <c r="BAO33" s="1"/>
      <c r="BAP33" s="1"/>
      <c r="BAQ33" s="1"/>
      <c r="BAR33" s="1"/>
      <c r="BAS33" s="1"/>
      <c r="BAT33" s="1"/>
      <c r="BAU33" s="1"/>
      <c r="BAV33" s="1"/>
      <c r="BAW33" s="1"/>
      <c r="BAX33" s="1"/>
      <c r="BAY33" s="1"/>
      <c r="BAZ33" s="1"/>
      <c r="BBA33" s="1"/>
      <c r="BBB33" s="1"/>
      <c r="BBC33" s="1"/>
      <c r="BBD33" s="1"/>
      <c r="BBE33" s="1"/>
      <c r="BBF33" s="1"/>
      <c r="BBG33" s="1"/>
      <c r="BBH33" s="1"/>
      <c r="BBI33" s="1"/>
      <c r="BBJ33" s="1"/>
      <c r="BBK33" s="1"/>
      <c r="BBL33" s="1"/>
      <c r="BBM33" s="1"/>
      <c r="BBN33" s="1"/>
      <c r="BBO33" s="1"/>
      <c r="BBP33" s="1"/>
      <c r="BBQ33" s="1"/>
      <c r="BBR33" s="1"/>
      <c r="BBS33" s="1"/>
      <c r="BBT33" s="1"/>
      <c r="BBU33" s="1"/>
      <c r="BBV33" s="1"/>
      <c r="BBW33" s="1"/>
      <c r="BBX33" s="1"/>
      <c r="BBY33" s="1"/>
      <c r="BBZ33" s="1"/>
      <c r="BCA33" s="1"/>
      <c r="BCB33" s="1"/>
      <c r="BCC33" s="1"/>
      <c r="BCD33" s="1"/>
      <c r="BCE33" s="1"/>
      <c r="BCF33" s="1"/>
      <c r="BCG33" s="1"/>
    </row>
    <row r="34" spans="1:1437" ht="25.5" x14ac:dyDescent="0.25">
      <c r="A34" s="150"/>
      <c r="B34" s="100">
        <v>32</v>
      </c>
      <c r="C34" s="3" t="s">
        <v>78</v>
      </c>
      <c r="D34" s="3" t="s">
        <v>88</v>
      </c>
      <c r="E34" s="4" t="s">
        <v>89</v>
      </c>
      <c r="F34" s="4" t="s">
        <v>90</v>
      </c>
      <c r="G34" s="4" t="s">
        <v>91</v>
      </c>
      <c r="H34" s="4" t="s">
        <v>5</v>
      </c>
      <c r="I34" s="4" t="s">
        <v>6</v>
      </c>
      <c r="J34" s="4" t="s">
        <v>33</v>
      </c>
      <c r="K34" s="4" t="s">
        <v>334</v>
      </c>
      <c r="L34" s="5">
        <v>758305.93</v>
      </c>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c r="AML34" s="1"/>
      <c r="AMM34" s="1"/>
      <c r="AMN34" s="1"/>
      <c r="AMO34" s="1"/>
      <c r="AMP34" s="1"/>
      <c r="AMQ34" s="1"/>
      <c r="AMR34" s="1"/>
      <c r="AMS34" s="1"/>
      <c r="AMT34" s="1"/>
      <c r="AMU34" s="1"/>
      <c r="AMV34" s="1"/>
      <c r="AMW34" s="1"/>
      <c r="AMX34" s="1"/>
      <c r="AMY34" s="1"/>
      <c r="AMZ34" s="1"/>
      <c r="ANA34" s="1"/>
      <c r="ANB34" s="1"/>
      <c r="ANC34" s="1"/>
      <c r="AND34" s="1"/>
      <c r="ANE34" s="1"/>
      <c r="ANF34" s="1"/>
      <c r="ANG34" s="1"/>
      <c r="ANH34" s="1"/>
      <c r="ANI34" s="1"/>
      <c r="ANJ34" s="1"/>
      <c r="ANK34" s="1"/>
      <c r="ANL34" s="1"/>
      <c r="ANM34" s="1"/>
      <c r="ANN34" s="1"/>
      <c r="ANO34" s="1"/>
      <c r="ANP34" s="1"/>
      <c r="ANQ34" s="1"/>
      <c r="ANR34" s="1"/>
      <c r="ANS34" s="1"/>
      <c r="ANT34" s="1"/>
      <c r="ANU34" s="1"/>
      <c r="ANV34" s="1"/>
      <c r="ANW34" s="1"/>
      <c r="ANX34" s="1"/>
      <c r="ANY34" s="1"/>
      <c r="ANZ34" s="1"/>
      <c r="AOA34" s="1"/>
      <c r="AOB34" s="1"/>
      <c r="AOC34" s="1"/>
      <c r="AOD34" s="1"/>
      <c r="AOE34" s="1"/>
      <c r="AOF34" s="1"/>
      <c r="AOG34" s="1"/>
      <c r="AOH34" s="1"/>
      <c r="AOI34" s="1"/>
      <c r="AOJ34" s="1"/>
      <c r="AOK34" s="1"/>
      <c r="AOL34" s="1"/>
      <c r="AOM34" s="1"/>
      <c r="AON34" s="1"/>
      <c r="AOO34" s="1"/>
      <c r="AOP34" s="1"/>
      <c r="AOQ34" s="1"/>
      <c r="AOR34" s="1"/>
      <c r="AOS34" s="1"/>
      <c r="AOT34" s="1"/>
      <c r="AOU34" s="1"/>
      <c r="AOV34" s="1"/>
      <c r="AOW34" s="1"/>
      <c r="AOX34" s="1"/>
      <c r="AOY34" s="1"/>
      <c r="AOZ34" s="1"/>
      <c r="APA34" s="1"/>
      <c r="APB34" s="1"/>
      <c r="APC34" s="1"/>
      <c r="APD34" s="1"/>
      <c r="APE34" s="1"/>
      <c r="APF34" s="1"/>
      <c r="APG34" s="1"/>
      <c r="APH34" s="1"/>
      <c r="API34" s="1"/>
      <c r="APJ34" s="1"/>
      <c r="APK34" s="1"/>
      <c r="APL34" s="1"/>
      <c r="APM34" s="1"/>
      <c r="APN34" s="1"/>
      <c r="APO34" s="1"/>
      <c r="APP34" s="1"/>
      <c r="APQ34" s="1"/>
      <c r="APR34" s="1"/>
      <c r="APS34" s="1"/>
      <c r="APT34" s="1"/>
      <c r="APU34" s="1"/>
      <c r="APV34" s="1"/>
      <c r="APW34" s="1"/>
      <c r="APX34" s="1"/>
      <c r="APY34" s="1"/>
      <c r="APZ34" s="1"/>
      <c r="AQA34" s="1"/>
      <c r="AQB34" s="1"/>
      <c r="AQC34" s="1"/>
      <c r="AQD34" s="1"/>
      <c r="AQE34" s="1"/>
      <c r="AQF34" s="1"/>
      <c r="AQG34" s="1"/>
      <c r="AQH34" s="1"/>
      <c r="AQI34" s="1"/>
      <c r="AQJ34" s="1"/>
      <c r="AQK34" s="1"/>
      <c r="AQL34" s="1"/>
      <c r="AQM34" s="1"/>
      <c r="AQN34" s="1"/>
      <c r="AQO34" s="1"/>
      <c r="AQP34" s="1"/>
      <c r="AQQ34" s="1"/>
      <c r="AQR34" s="1"/>
      <c r="AQS34" s="1"/>
      <c r="AQT34" s="1"/>
      <c r="AQU34" s="1"/>
      <c r="AQV34" s="1"/>
      <c r="AQW34" s="1"/>
      <c r="AQX34" s="1"/>
      <c r="AQY34" s="1"/>
      <c r="AQZ34" s="1"/>
      <c r="ARA34" s="1"/>
      <c r="ARB34" s="1"/>
      <c r="ARC34" s="1"/>
      <c r="ARD34" s="1"/>
      <c r="ARE34" s="1"/>
      <c r="ARF34" s="1"/>
      <c r="ARG34" s="1"/>
      <c r="ARH34" s="1"/>
      <c r="ARI34" s="1"/>
      <c r="ARJ34" s="1"/>
      <c r="ARK34" s="1"/>
      <c r="ARL34" s="1"/>
      <c r="ARM34" s="1"/>
      <c r="ARN34" s="1"/>
      <c r="ARO34" s="1"/>
      <c r="ARP34" s="1"/>
      <c r="ARQ34" s="1"/>
      <c r="ARR34" s="1"/>
      <c r="ARS34" s="1"/>
      <c r="ART34" s="1"/>
      <c r="ARU34" s="1"/>
      <c r="ARV34" s="1"/>
      <c r="ARW34" s="1"/>
      <c r="ARX34" s="1"/>
      <c r="ARY34" s="1"/>
      <c r="ARZ34" s="1"/>
      <c r="ASA34" s="1"/>
      <c r="ASB34" s="1"/>
      <c r="ASC34" s="1"/>
      <c r="ASD34" s="1"/>
      <c r="ASE34" s="1"/>
      <c r="ASF34" s="1"/>
      <c r="ASG34" s="1"/>
      <c r="ASH34" s="1"/>
      <c r="ASI34" s="1"/>
      <c r="ASJ34" s="1"/>
      <c r="ASK34" s="1"/>
      <c r="ASL34" s="1"/>
      <c r="ASM34" s="1"/>
      <c r="ASN34" s="1"/>
      <c r="ASO34" s="1"/>
      <c r="ASP34" s="1"/>
      <c r="ASQ34" s="1"/>
      <c r="ASR34" s="1"/>
      <c r="ASS34" s="1"/>
      <c r="AST34" s="1"/>
      <c r="ASU34" s="1"/>
      <c r="ASV34" s="1"/>
      <c r="ASW34" s="1"/>
      <c r="ASX34" s="1"/>
      <c r="ASY34" s="1"/>
      <c r="ASZ34" s="1"/>
      <c r="ATA34" s="1"/>
      <c r="ATB34" s="1"/>
      <c r="ATC34" s="1"/>
      <c r="ATD34" s="1"/>
      <c r="ATE34" s="1"/>
      <c r="ATF34" s="1"/>
      <c r="ATG34" s="1"/>
      <c r="ATH34" s="1"/>
      <c r="ATI34" s="1"/>
      <c r="ATJ34" s="1"/>
      <c r="ATK34" s="1"/>
      <c r="ATL34" s="1"/>
      <c r="ATM34" s="1"/>
      <c r="ATN34" s="1"/>
      <c r="ATO34" s="1"/>
      <c r="ATP34" s="1"/>
      <c r="ATQ34" s="1"/>
      <c r="ATR34" s="1"/>
      <c r="ATS34" s="1"/>
      <c r="ATT34" s="1"/>
      <c r="ATU34" s="1"/>
      <c r="ATV34" s="1"/>
      <c r="ATW34" s="1"/>
      <c r="ATX34" s="1"/>
      <c r="ATY34" s="1"/>
      <c r="ATZ34" s="1"/>
      <c r="AUA34" s="1"/>
      <c r="AUB34" s="1"/>
      <c r="AUC34" s="1"/>
      <c r="AUD34" s="1"/>
      <c r="AUE34" s="1"/>
      <c r="AUF34" s="1"/>
      <c r="AUG34" s="1"/>
      <c r="AUH34" s="1"/>
      <c r="AUI34" s="1"/>
      <c r="AUJ34" s="1"/>
      <c r="AUK34" s="1"/>
      <c r="AUL34" s="1"/>
      <c r="AUM34" s="1"/>
      <c r="AUN34" s="1"/>
      <c r="AUO34" s="1"/>
      <c r="AUP34" s="1"/>
      <c r="AUQ34" s="1"/>
      <c r="AUR34" s="1"/>
      <c r="AUS34" s="1"/>
      <c r="AUT34" s="1"/>
      <c r="AUU34" s="1"/>
      <c r="AUV34" s="1"/>
      <c r="AUW34" s="1"/>
      <c r="AUX34" s="1"/>
      <c r="AUY34" s="1"/>
      <c r="AUZ34" s="1"/>
      <c r="AVA34" s="1"/>
      <c r="AVB34" s="1"/>
      <c r="AVC34" s="1"/>
      <c r="AVD34" s="1"/>
      <c r="AVE34" s="1"/>
      <c r="AVF34" s="1"/>
      <c r="AVG34" s="1"/>
      <c r="AVH34" s="1"/>
      <c r="AVI34" s="1"/>
      <c r="AVJ34" s="1"/>
      <c r="AVK34" s="1"/>
      <c r="AVL34" s="1"/>
      <c r="AVM34" s="1"/>
      <c r="AVN34" s="1"/>
      <c r="AVO34" s="1"/>
      <c r="AVP34" s="1"/>
      <c r="AVQ34" s="1"/>
      <c r="AVR34" s="1"/>
      <c r="AVS34" s="1"/>
      <c r="AVT34" s="1"/>
      <c r="AVU34" s="1"/>
      <c r="AVV34" s="1"/>
      <c r="AVW34" s="1"/>
      <c r="AVX34" s="1"/>
      <c r="AVY34" s="1"/>
      <c r="AVZ34" s="1"/>
      <c r="AWA34" s="1"/>
      <c r="AWB34" s="1"/>
      <c r="AWC34" s="1"/>
      <c r="AWD34" s="1"/>
      <c r="AWE34" s="1"/>
      <c r="AWF34" s="1"/>
      <c r="AWG34" s="1"/>
      <c r="AWH34" s="1"/>
      <c r="AWI34" s="1"/>
      <c r="AWJ34" s="1"/>
      <c r="AWK34" s="1"/>
      <c r="AWL34" s="1"/>
      <c r="AWM34" s="1"/>
      <c r="AWN34" s="1"/>
      <c r="AWO34" s="1"/>
      <c r="AWP34" s="1"/>
      <c r="AWQ34" s="1"/>
      <c r="AWR34" s="1"/>
      <c r="AWS34" s="1"/>
      <c r="AWT34" s="1"/>
      <c r="AWU34" s="1"/>
      <c r="AWV34" s="1"/>
      <c r="AWW34" s="1"/>
      <c r="AWX34" s="1"/>
      <c r="AWY34" s="1"/>
      <c r="AWZ34" s="1"/>
      <c r="AXA34" s="1"/>
      <c r="AXB34" s="1"/>
      <c r="AXC34" s="1"/>
      <c r="AXD34" s="1"/>
      <c r="AXE34" s="1"/>
      <c r="AXF34" s="1"/>
      <c r="AXG34" s="1"/>
      <c r="AXH34" s="1"/>
      <c r="AXI34" s="1"/>
      <c r="AXJ34" s="1"/>
      <c r="AXK34" s="1"/>
      <c r="AXL34" s="1"/>
      <c r="AXM34" s="1"/>
      <c r="AXN34" s="1"/>
      <c r="AXO34" s="1"/>
      <c r="AXP34" s="1"/>
      <c r="AXQ34" s="1"/>
      <c r="AXR34" s="1"/>
      <c r="AXS34" s="1"/>
      <c r="AXT34" s="1"/>
      <c r="AXU34" s="1"/>
      <c r="AXV34" s="1"/>
      <c r="AXW34" s="1"/>
      <c r="AXX34" s="1"/>
      <c r="AXY34" s="1"/>
      <c r="AXZ34" s="1"/>
      <c r="AYA34" s="1"/>
      <c r="AYB34" s="1"/>
      <c r="AYC34" s="1"/>
      <c r="AYD34" s="1"/>
      <c r="AYE34" s="1"/>
      <c r="AYF34" s="1"/>
      <c r="AYG34" s="1"/>
      <c r="AYH34" s="1"/>
      <c r="AYI34" s="1"/>
      <c r="AYJ34" s="1"/>
      <c r="AYK34" s="1"/>
      <c r="AYL34" s="1"/>
      <c r="AYM34" s="1"/>
      <c r="AYN34" s="1"/>
      <c r="AYO34" s="1"/>
      <c r="AYP34" s="1"/>
      <c r="AYQ34" s="1"/>
      <c r="AYR34" s="1"/>
      <c r="AYS34" s="1"/>
      <c r="AYT34" s="1"/>
      <c r="AYU34" s="1"/>
      <c r="AYV34" s="1"/>
      <c r="AYW34" s="1"/>
      <c r="AYX34" s="1"/>
      <c r="AYY34" s="1"/>
      <c r="AYZ34" s="1"/>
      <c r="AZA34" s="1"/>
      <c r="AZB34" s="1"/>
      <c r="AZC34" s="1"/>
      <c r="AZD34" s="1"/>
      <c r="AZE34" s="1"/>
      <c r="AZF34" s="1"/>
      <c r="AZG34" s="1"/>
      <c r="AZH34" s="1"/>
      <c r="AZI34" s="1"/>
      <c r="AZJ34" s="1"/>
      <c r="AZK34" s="1"/>
      <c r="AZL34" s="1"/>
      <c r="AZM34" s="1"/>
      <c r="AZN34" s="1"/>
      <c r="AZO34" s="1"/>
      <c r="AZP34" s="1"/>
      <c r="AZQ34" s="1"/>
      <c r="AZR34" s="1"/>
      <c r="AZS34" s="1"/>
      <c r="AZT34" s="1"/>
      <c r="AZU34" s="1"/>
      <c r="AZV34" s="1"/>
      <c r="AZW34" s="1"/>
      <c r="AZX34" s="1"/>
      <c r="AZY34" s="1"/>
      <c r="AZZ34" s="1"/>
      <c r="BAA34" s="1"/>
      <c r="BAB34" s="1"/>
      <c r="BAC34" s="1"/>
      <c r="BAD34" s="1"/>
      <c r="BAE34" s="1"/>
      <c r="BAF34" s="1"/>
      <c r="BAG34" s="1"/>
      <c r="BAH34" s="1"/>
      <c r="BAI34" s="1"/>
      <c r="BAJ34" s="1"/>
      <c r="BAK34" s="1"/>
      <c r="BAL34" s="1"/>
      <c r="BAM34" s="1"/>
      <c r="BAN34" s="1"/>
      <c r="BAO34" s="1"/>
      <c r="BAP34" s="1"/>
      <c r="BAQ34" s="1"/>
      <c r="BAR34" s="1"/>
      <c r="BAS34" s="1"/>
      <c r="BAT34" s="1"/>
      <c r="BAU34" s="1"/>
      <c r="BAV34" s="1"/>
      <c r="BAW34" s="1"/>
      <c r="BAX34" s="1"/>
      <c r="BAY34" s="1"/>
      <c r="BAZ34" s="1"/>
      <c r="BBA34" s="1"/>
      <c r="BBB34" s="1"/>
      <c r="BBC34" s="1"/>
      <c r="BBD34" s="1"/>
      <c r="BBE34" s="1"/>
      <c r="BBF34" s="1"/>
      <c r="BBG34" s="1"/>
      <c r="BBH34" s="1"/>
      <c r="BBI34" s="1"/>
      <c r="BBJ34" s="1"/>
      <c r="BBK34" s="1"/>
      <c r="BBL34" s="1"/>
      <c r="BBM34" s="1"/>
      <c r="BBN34" s="1"/>
      <c r="BBO34" s="1"/>
      <c r="BBP34" s="1"/>
      <c r="BBQ34" s="1"/>
      <c r="BBR34" s="1"/>
      <c r="BBS34" s="1"/>
      <c r="BBT34" s="1"/>
      <c r="BBU34" s="1"/>
      <c r="BBV34" s="1"/>
      <c r="BBW34" s="1"/>
      <c r="BBX34" s="1"/>
      <c r="BBY34" s="1"/>
      <c r="BBZ34" s="1"/>
      <c r="BCA34" s="1"/>
      <c r="BCB34" s="1"/>
      <c r="BCC34" s="1"/>
      <c r="BCD34" s="1"/>
      <c r="BCE34" s="1"/>
      <c r="BCF34" s="1"/>
      <c r="BCG34" s="1"/>
    </row>
    <row r="35" spans="1:1437" ht="26.25" thickBot="1" x14ac:dyDescent="0.3">
      <c r="A35" s="150"/>
      <c r="B35" s="100">
        <v>33</v>
      </c>
      <c r="C35" s="3" t="s">
        <v>78</v>
      </c>
      <c r="D35" s="3" t="s">
        <v>92</v>
      </c>
      <c r="E35" s="4" t="s">
        <v>93</v>
      </c>
      <c r="F35" s="4" t="s">
        <v>94</v>
      </c>
      <c r="G35" s="4" t="s">
        <v>95</v>
      </c>
      <c r="H35" s="4" t="s">
        <v>5</v>
      </c>
      <c r="I35" s="4" t="s">
        <v>6</v>
      </c>
      <c r="J35" s="4" t="s">
        <v>33</v>
      </c>
      <c r="K35" s="4" t="s">
        <v>312</v>
      </c>
      <c r="L35" s="5">
        <v>94966.43</v>
      </c>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c r="AML35" s="1"/>
      <c r="AMM35" s="1"/>
      <c r="AMN35" s="1"/>
      <c r="AMO35" s="1"/>
      <c r="AMP35" s="1"/>
      <c r="AMQ35" s="1"/>
      <c r="AMR35" s="1"/>
      <c r="AMS35" s="1"/>
      <c r="AMT35" s="1"/>
      <c r="AMU35" s="1"/>
      <c r="AMV35" s="1"/>
      <c r="AMW35" s="1"/>
      <c r="AMX35" s="1"/>
      <c r="AMY35" s="1"/>
      <c r="AMZ35" s="1"/>
      <c r="ANA35" s="1"/>
      <c r="ANB35" s="1"/>
      <c r="ANC35" s="1"/>
      <c r="AND35" s="1"/>
      <c r="ANE35" s="1"/>
      <c r="ANF35" s="1"/>
      <c r="ANG35" s="1"/>
      <c r="ANH35" s="1"/>
      <c r="ANI35" s="1"/>
      <c r="ANJ35" s="1"/>
      <c r="ANK35" s="1"/>
      <c r="ANL35" s="1"/>
      <c r="ANM35" s="1"/>
      <c r="ANN35" s="1"/>
      <c r="ANO35" s="1"/>
      <c r="ANP35" s="1"/>
      <c r="ANQ35" s="1"/>
      <c r="ANR35" s="1"/>
      <c r="ANS35" s="1"/>
      <c r="ANT35" s="1"/>
      <c r="ANU35" s="1"/>
      <c r="ANV35" s="1"/>
      <c r="ANW35" s="1"/>
      <c r="ANX35" s="1"/>
      <c r="ANY35" s="1"/>
      <c r="ANZ35" s="1"/>
      <c r="AOA35" s="1"/>
      <c r="AOB35" s="1"/>
      <c r="AOC35" s="1"/>
      <c r="AOD35" s="1"/>
      <c r="AOE35" s="1"/>
      <c r="AOF35" s="1"/>
      <c r="AOG35" s="1"/>
      <c r="AOH35" s="1"/>
      <c r="AOI35" s="1"/>
      <c r="AOJ35" s="1"/>
      <c r="AOK35" s="1"/>
      <c r="AOL35" s="1"/>
      <c r="AOM35" s="1"/>
      <c r="AON35" s="1"/>
      <c r="AOO35" s="1"/>
      <c r="AOP35" s="1"/>
      <c r="AOQ35" s="1"/>
      <c r="AOR35" s="1"/>
      <c r="AOS35" s="1"/>
      <c r="AOT35" s="1"/>
      <c r="AOU35" s="1"/>
      <c r="AOV35" s="1"/>
      <c r="AOW35" s="1"/>
      <c r="AOX35" s="1"/>
      <c r="AOY35" s="1"/>
      <c r="AOZ35" s="1"/>
      <c r="APA35" s="1"/>
      <c r="APB35" s="1"/>
      <c r="APC35" s="1"/>
      <c r="APD35" s="1"/>
      <c r="APE35" s="1"/>
      <c r="APF35" s="1"/>
      <c r="APG35" s="1"/>
      <c r="APH35" s="1"/>
      <c r="API35" s="1"/>
      <c r="APJ35" s="1"/>
      <c r="APK35" s="1"/>
      <c r="APL35" s="1"/>
      <c r="APM35" s="1"/>
      <c r="APN35" s="1"/>
      <c r="APO35" s="1"/>
      <c r="APP35" s="1"/>
      <c r="APQ35" s="1"/>
      <c r="APR35" s="1"/>
      <c r="APS35" s="1"/>
      <c r="APT35" s="1"/>
      <c r="APU35" s="1"/>
      <c r="APV35" s="1"/>
      <c r="APW35" s="1"/>
      <c r="APX35" s="1"/>
      <c r="APY35" s="1"/>
      <c r="APZ35" s="1"/>
      <c r="AQA35" s="1"/>
      <c r="AQB35" s="1"/>
      <c r="AQC35" s="1"/>
      <c r="AQD35" s="1"/>
      <c r="AQE35" s="1"/>
      <c r="AQF35" s="1"/>
      <c r="AQG35" s="1"/>
      <c r="AQH35" s="1"/>
      <c r="AQI35" s="1"/>
      <c r="AQJ35" s="1"/>
      <c r="AQK35" s="1"/>
      <c r="AQL35" s="1"/>
      <c r="AQM35" s="1"/>
      <c r="AQN35" s="1"/>
      <c r="AQO35" s="1"/>
      <c r="AQP35" s="1"/>
      <c r="AQQ35" s="1"/>
      <c r="AQR35" s="1"/>
      <c r="AQS35" s="1"/>
      <c r="AQT35" s="1"/>
      <c r="AQU35" s="1"/>
      <c r="AQV35" s="1"/>
      <c r="AQW35" s="1"/>
      <c r="AQX35" s="1"/>
      <c r="AQY35" s="1"/>
      <c r="AQZ35" s="1"/>
      <c r="ARA35" s="1"/>
      <c r="ARB35" s="1"/>
      <c r="ARC35" s="1"/>
      <c r="ARD35" s="1"/>
      <c r="ARE35" s="1"/>
      <c r="ARF35" s="1"/>
      <c r="ARG35" s="1"/>
      <c r="ARH35" s="1"/>
      <c r="ARI35" s="1"/>
      <c r="ARJ35" s="1"/>
      <c r="ARK35" s="1"/>
      <c r="ARL35" s="1"/>
      <c r="ARM35" s="1"/>
      <c r="ARN35" s="1"/>
      <c r="ARO35" s="1"/>
      <c r="ARP35" s="1"/>
      <c r="ARQ35" s="1"/>
      <c r="ARR35" s="1"/>
      <c r="ARS35" s="1"/>
      <c r="ART35" s="1"/>
      <c r="ARU35" s="1"/>
      <c r="ARV35" s="1"/>
      <c r="ARW35" s="1"/>
      <c r="ARX35" s="1"/>
      <c r="ARY35" s="1"/>
      <c r="ARZ35" s="1"/>
      <c r="ASA35" s="1"/>
      <c r="ASB35" s="1"/>
      <c r="ASC35" s="1"/>
      <c r="ASD35" s="1"/>
      <c r="ASE35" s="1"/>
      <c r="ASF35" s="1"/>
      <c r="ASG35" s="1"/>
      <c r="ASH35" s="1"/>
      <c r="ASI35" s="1"/>
      <c r="ASJ35" s="1"/>
      <c r="ASK35" s="1"/>
      <c r="ASL35" s="1"/>
      <c r="ASM35" s="1"/>
      <c r="ASN35" s="1"/>
      <c r="ASO35" s="1"/>
      <c r="ASP35" s="1"/>
      <c r="ASQ35" s="1"/>
      <c r="ASR35" s="1"/>
      <c r="ASS35" s="1"/>
      <c r="AST35" s="1"/>
      <c r="ASU35" s="1"/>
      <c r="ASV35" s="1"/>
      <c r="ASW35" s="1"/>
      <c r="ASX35" s="1"/>
      <c r="ASY35" s="1"/>
      <c r="ASZ35" s="1"/>
      <c r="ATA35" s="1"/>
      <c r="ATB35" s="1"/>
      <c r="ATC35" s="1"/>
      <c r="ATD35" s="1"/>
      <c r="ATE35" s="1"/>
      <c r="ATF35" s="1"/>
      <c r="ATG35" s="1"/>
      <c r="ATH35" s="1"/>
      <c r="ATI35" s="1"/>
      <c r="ATJ35" s="1"/>
      <c r="ATK35" s="1"/>
      <c r="ATL35" s="1"/>
      <c r="ATM35" s="1"/>
      <c r="ATN35" s="1"/>
      <c r="ATO35" s="1"/>
      <c r="ATP35" s="1"/>
      <c r="ATQ35" s="1"/>
      <c r="ATR35" s="1"/>
      <c r="ATS35" s="1"/>
      <c r="ATT35" s="1"/>
      <c r="ATU35" s="1"/>
      <c r="ATV35" s="1"/>
      <c r="ATW35" s="1"/>
      <c r="ATX35" s="1"/>
      <c r="ATY35" s="1"/>
      <c r="ATZ35" s="1"/>
      <c r="AUA35" s="1"/>
      <c r="AUB35" s="1"/>
      <c r="AUC35" s="1"/>
      <c r="AUD35" s="1"/>
      <c r="AUE35" s="1"/>
      <c r="AUF35" s="1"/>
      <c r="AUG35" s="1"/>
      <c r="AUH35" s="1"/>
      <c r="AUI35" s="1"/>
      <c r="AUJ35" s="1"/>
      <c r="AUK35" s="1"/>
      <c r="AUL35" s="1"/>
      <c r="AUM35" s="1"/>
      <c r="AUN35" s="1"/>
      <c r="AUO35" s="1"/>
      <c r="AUP35" s="1"/>
      <c r="AUQ35" s="1"/>
      <c r="AUR35" s="1"/>
      <c r="AUS35" s="1"/>
      <c r="AUT35" s="1"/>
      <c r="AUU35" s="1"/>
      <c r="AUV35" s="1"/>
      <c r="AUW35" s="1"/>
      <c r="AUX35" s="1"/>
      <c r="AUY35" s="1"/>
      <c r="AUZ35" s="1"/>
      <c r="AVA35" s="1"/>
      <c r="AVB35" s="1"/>
      <c r="AVC35" s="1"/>
      <c r="AVD35" s="1"/>
      <c r="AVE35" s="1"/>
      <c r="AVF35" s="1"/>
      <c r="AVG35" s="1"/>
      <c r="AVH35" s="1"/>
      <c r="AVI35" s="1"/>
      <c r="AVJ35" s="1"/>
      <c r="AVK35" s="1"/>
      <c r="AVL35" s="1"/>
      <c r="AVM35" s="1"/>
      <c r="AVN35" s="1"/>
      <c r="AVO35" s="1"/>
      <c r="AVP35" s="1"/>
      <c r="AVQ35" s="1"/>
      <c r="AVR35" s="1"/>
      <c r="AVS35" s="1"/>
      <c r="AVT35" s="1"/>
      <c r="AVU35" s="1"/>
      <c r="AVV35" s="1"/>
      <c r="AVW35" s="1"/>
      <c r="AVX35" s="1"/>
      <c r="AVY35" s="1"/>
      <c r="AVZ35" s="1"/>
      <c r="AWA35" s="1"/>
      <c r="AWB35" s="1"/>
      <c r="AWC35" s="1"/>
      <c r="AWD35" s="1"/>
      <c r="AWE35" s="1"/>
      <c r="AWF35" s="1"/>
      <c r="AWG35" s="1"/>
      <c r="AWH35" s="1"/>
      <c r="AWI35" s="1"/>
      <c r="AWJ35" s="1"/>
      <c r="AWK35" s="1"/>
      <c r="AWL35" s="1"/>
      <c r="AWM35" s="1"/>
      <c r="AWN35" s="1"/>
      <c r="AWO35" s="1"/>
      <c r="AWP35" s="1"/>
      <c r="AWQ35" s="1"/>
      <c r="AWR35" s="1"/>
      <c r="AWS35" s="1"/>
      <c r="AWT35" s="1"/>
      <c r="AWU35" s="1"/>
      <c r="AWV35" s="1"/>
      <c r="AWW35" s="1"/>
      <c r="AWX35" s="1"/>
      <c r="AWY35" s="1"/>
      <c r="AWZ35" s="1"/>
      <c r="AXA35" s="1"/>
      <c r="AXB35" s="1"/>
      <c r="AXC35" s="1"/>
      <c r="AXD35" s="1"/>
      <c r="AXE35" s="1"/>
      <c r="AXF35" s="1"/>
      <c r="AXG35" s="1"/>
      <c r="AXH35" s="1"/>
      <c r="AXI35" s="1"/>
      <c r="AXJ35" s="1"/>
      <c r="AXK35" s="1"/>
      <c r="AXL35" s="1"/>
      <c r="AXM35" s="1"/>
      <c r="AXN35" s="1"/>
      <c r="AXO35" s="1"/>
      <c r="AXP35" s="1"/>
      <c r="AXQ35" s="1"/>
      <c r="AXR35" s="1"/>
      <c r="AXS35" s="1"/>
      <c r="AXT35" s="1"/>
      <c r="AXU35" s="1"/>
      <c r="AXV35" s="1"/>
      <c r="AXW35" s="1"/>
      <c r="AXX35" s="1"/>
      <c r="AXY35" s="1"/>
      <c r="AXZ35" s="1"/>
      <c r="AYA35" s="1"/>
      <c r="AYB35" s="1"/>
      <c r="AYC35" s="1"/>
      <c r="AYD35" s="1"/>
      <c r="AYE35" s="1"/>
      <c r="AYF35" s="1"/>
      <c r="AYG35" s="1"/>
      <c r="AYH35" s="1"/>
      <c r="AYI35" s="1"/>
      <c r="AYJ35" s="1"/>
      <c r="AYK35" s="1"/>
      <c r="AYL35" s="1"/>
      <c r="AYM35" s="1"/>
      <c r="AYN35" s="1"/>
      <c r="AYO35" s="1"/>
      <c r="AYP35" s="1"/>
      <c r="AYQ35" s="1"/>
      <c r="AYR35" s="1"/>
      <c r="AYS35" s="1"/>
      <c r="AYT35" s="1"/>
      <c r="AYU35" s="1"/>
      <c r="AYV35" s="1"/>
      <c r="AYW35" s="1"/>
      <c r="AYX35" s="1"/>
      <c r="AYY35" s="1"/>
      <c r="AYZ35" s="1"/>
      <c r="AZA35" s="1"/>
      <c r="AZB35" s="1"/>
      <c r="AZC35" s="1"/>
      <c r="AZD35" s="1"/>
      <c r="AZE35" s="1"/>
      <c r="AZF35" s="1"/>
      <c r="AZG35" s="1"/>
      <c r="AZH35" s="1"/>
      <c r="AZI35" s="1"/>
      <c r="AZJ35" s="1"/>
      <c r="AZK35" s="1"/>
      <c r="AZL35" s="1"/>
      <c r="AZM35" s="1"/>
      <c r="AZN35" s="1"/>
      <c r="AZO35" s="1"/>
      <c r="AZP35" s="1"/>
      <c r="AZQ35" s="1"/>
      <c r="AZR35" s="1"/>
      <c r="AZS35" s="1"/>
      <c r="AZT35" s="1"/>
      <c r="AZU35" s="1"/>
      <c r="AZV35" s="1"/>
      <c r="AZW35" s="1"/>
      <c r="AZX35" s="1"/>
      <c r="AZY35" s="1"/>
      <c r="AZZ35" s="1"/>
      <c r="BAA35" s="1"/>
      <c r="BAB35" s="1"/>
      <c r="BAC35" s="1"/>
      <c r="BAD35" s="1"/>
      <c r="BAE35" s="1"/>
      <c r="BAF35" s="1"/>
      <c r="BAG35" s="1"/>
      <c r="BAH35" s="1"/>
      <c r="BAI35" s="1"/>
      <c r="BAJ35" s="1"/>
      <c r="BAK35" s="1"/>
      <c r="BAL35" s="1"/>
      <c r="BAM35" s="1"/>
      <c r="BAN35" s="1"/>
      <c r="BAO35" s="1"/>
      <c r="BAP35" s="1"/>
      <c r="BAQ35" s="1"/>
      <c r="BAR35" s="1"/>
      <c r="BAS35" s="1"/>
      <c r="BAT35" s="1"/>
      <c r="BAU35" s="1"/>
      <c r="BAV35" s="1"/>
      <c r="BAW35" s="1"/>
      <c r="BAX35" s="1"/>
      <c r="BAY35" s="1"/>
      <c r="BAZ35" s="1"/>
      <c r="BBA35" s="1"/>
      <c r="BBB35" s="1"/>
      <c r="BBC35" s="1"/>
      <c r="BBD35" s="1"/>
      <c r="BBE35" s="1"/>
      <c r="BBF35" s="1"/>
      <c r="BBG35" s="1"/>
      <c r="BBH35" s="1"/>
      <c r="BBI35" s="1"/>
      <c r="BBJ35" s="1"/>
      <c r="BBK35" s="1"/>
      <c r="BBL35" s="1"/>
      <c r="BBM35" s="1"/>
      <c r="BBN35" s="1"/>
      <c r="BBO35" s="1"/>
      <c r="BBP35" s="1"/>
      <c r="BBQ35" s="1"/>
      <c r="BBR35" s="1"/>
      <c r="BBS35" s="1"/>
      <c r="BBT35" s="1"/>
      <c r="BBU35" s="1"/>
      <c r="BBV35" s="1"/>
      <c r="BBW35" s="1"/>
      <c r="BBX35" s="1"/>
      <c r="BBY35" s="1"/>
      <c r="BBZ35" s="1"/>
      <c r="BCA35" s="1"/>
      <c r="BCB35" s="1"/>
      <c r="BCC35" s="1"/>
      <c r="BCD35" s="1"/>
      <c r="BCE35" s="1"/>
      <c r="BCF35" s="1"/>
      <c r="BCG35" s="1"/>
    </row>
    <row r="36" spans="1:1437" ht="38.25" x14ac:dyDescent="0.25">
      <c r="A36" s="150"/>
      <c r="B36" s="100">
        <v>34</v>
      </c>
      <c r="C36" s="3" t="s">
        <v>78</v>
      </c>
      <c r="D36" s="3" t="s">
        <v>96</v>
      </c>
      <c r="E36" s="4" t="s">
        <v>97</v>
      </c>
      <c r="F36" s="4" t="s">
        <v>98</v>
      </c>
      <c r="G36" s="4" t="s">
        <v>99</v>
      </c>
      <c r="H36" s="4" t="s">
        <v>5</v>
      </c>
      <c r="I36" s="4" t="s">
        <v>6</v>
      </c>
      <c r="J36" s="4" t="s">
        <v>33</v>
      </c>
      <c r="K36" s="4" t="s">
        <v>335</v>
      </c>
      <c r="L36" s="77">
        <v>163601.1</v>
      </c>
      <c r="M36" s="85" t="s">
        <v>342</v>
      </c>
      <c r="N36" s="91">
        <f>SUM(L3:L42)</f>
        <v>4756609.8000000007</v>
      </c>
      <c r="O36" s="92" t="s">
        <v>431</v>
      </c>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c r="AML36" s="1"/>
      <c r="AMM36" s="1"/>
      <c r="AMN36" s="1"/>
      <c r="AMO36" s="1"/>
      <c r="AMP36" s="1"/>
      <c r="AMQ36" s="1"/>
      <c r="AMR36" s="1"/>
      <c r="AMS36" s="1"/>
      <c r="AMT36" s="1"/>
      <c r="AMU36" s="1"/>
      <c r="AMV36" s="1"/>
      <c r="AMW36" s="1"/>
      <c r="AMX36" s="1"/>
      <c r="AMY36" s="1"/>
      <c r="AMZ36" s="1"/>
      <c r="ANA36" s="1"/>
      <c r="ANB36" s="1"/>
      <c r="ANC36" s="1"/>
      <c r="AND36" s="1"/>
      <c r="ANE36" s="1"/>
      <c r="ANF36" s="1"/>
      <c r="ANG36" s="1"/>
      <c r="ANH36" s="1"/>
      <c r="ANI36" s="1"/>
      <c r="ANJ36" s="1"/>
      <c r="ANK36" s="1"/>
      <c r="ANL36" s="1"/>
      <c r="ANM36" s="1"/>
      <c r="ANN36" s="1"/>
      <c r="ANO36" s="1"/>
      <c r="ANP36" s="1"/>
      <c r="ANQ36" s="1"/>
      <c r="ANR36" s="1"/>
      <c r="ANS36" s="1"/>
      <c r="ANT36" s="1"/>
      <c r="ANU36" s="1"/>
      <c r="ANV36" s="1"/>
      <c r="ANW36" s="1"/>
      <c r="ANX36" s="1"/>
      <c r="ANY36" s="1"/>
      <c r="ANZ36" s="1"/>
      <c r="AOA36" s="1"/>
      <c r="AOB36" s="1"/>
      <c r="AOC36" s="1"/>
      <c r="AOD36" s="1"/>
      <c r="AOE36" s="1"/>
      <c r="AOF36" s="1"/>
      <c r="AOG36" s="1"/>
      <c r="AOH36" s="1"/>
      <c r="AOI36" s="1"/>
      <c r="AOJ36" s="1"/>
      <c r="AOK36" s="1"/>
      <c r="AOL36" s="1"/>
      <c r="AOM36" s="1"/>
      <c r="AON36" s="1"/>
      <c r="AOO36" s="1"/>
      <c r="AOP36" s="1"/>
      <c r="AOQ36" s="1"/>
      <c r="AOR36" s="1"/>
      <c r="AOS36" s="1"/>
      <c r="AOT36" s="1"/>
      <c r="AOU36" s="1"/>
      <c r="AOV36" s="1"/>
      <c r="AOW36" s="1"/>
      <c r="AOX36" s="1"/>
      <c r="AOY36" s="1"/>
      <c r="AOZ36" s="1"/>
      <c r="APA36" s="1"/>
      <c r="APB36" s="1"/>
      <c r="APC36" s="1"/>
      <c r="APD36" s="1"/>
      <c r="APE36" s="1"/>
      <c r="APF36" s="1"/>
      <c r="APG36" s="1"/>
      <c r="APH36" s="1"/>
      <c r="API36" s="1"/>
      <c r="APJ36" s="1"/>
      <c r="APK36" s="1"/>
      <c r="APL36" s="1"/>
      <c r="APM36" s="1"/>
      <c r="APN36" s="1"/>
      <c r="APO36" s="1"/>
      <c r="APP36" s="1"/>
      <c r="APQ36" s="1"/>
      <c r="APR36" s="1"/>
      <c r="APS36" s="1"/>
      <c r="APT36" s="1"/>
      <c r="APU36" s="1"/>
      <c r="APV36" s="1"/>
      <c r="APW36" s="1"/>
      <c r="APX36" s="1"/>
      <c r="APY36" s="1"/>
      <c r="APZ36" s="1"/>
      <c r="AQA36" s="1"/>
      <c r="AQB36" s="1"/>
      <c r="AQC36" s="1"/>
      <c r="AQD36" s="1"/>
      <c r="AQE36" s="1"/>
      <c r="AQF36" s="1"/>
      <c r="AQG36" s="1"/>
      <c r="AQH36" s="1"/>
      <c r="AQI36" s="1"/>
      <c r="AQJ36" s="1"/>
      <c r="AQK36" s="1"/>
      <c r="AQL36" s="1"/>
      <c r="AQM36" s="1"/>
      <c r="AQN36" s="1"/>
      <c r="AQO36" s="1"/>
      <c r="AQP36" s="1"/>
      <c r="AQQ36" s="1"/>
      <c r="AQR36" s="1"/>
      <c r="AQS36" s="1"/>
      <c r="AQT36" s="1"/>
      <c r="AQU36" s="1"/>
      <c r="AQV36" s="1"/>
      <c r="AQW36" s="1"/>
      <c r="AQX36" s="1"/>
      <c r="AQY36" s="1"/>
      <c r="AQZ36" s="1"/>
      <c r="ARA36" s="1"/>
      <c r="ARB36" s="1"/>
      <c r="ARC36" s="1"/>
      <c r="ARD36" s="1"/>
      <c r="ARE36" s="1"/>
      <c r="ARF36" s="1"/>
      <c r="ARG36" s="1"/>
      <c r="ARH36" s="1"/>
      <c r="ARI36" s="1"/>
      <c r="ARJ36" s="1"/>
      <c r="ARK36" s="1"/>
      <c r="ARL36" s="1"/>
      <c r="ARM36" s="1"/>
      <c r="ARN36" s="1"/>
      <c r="ARO36" s="1"/>
      <c r="ARP36" s="1"/>
      <c r="ARQ36" s="1"/>
      <c r="ARR36" s="1"/>
      <c r="ARS36" s="1"/>
      <c r="ART36" s="1"/>
      <c r="ARU36" s="1"/>
      <c r="ARV36" s="1"/>
      <c r="ARW36" s="1"/>
      <c r="ARX36" s="1"/>
      <c r="ARY36" s="1"/>
      <c r="ARZ36" s="1"/>
      <c r="ASA36" s="1"/>
      <c r="ASB36" s="1"/>
      <c r="ASC36" s="1"/>
      <c r="ASD36" s="1"/>
      <c r="ASE36" s="1"/>
      <c r="ASF36" s="1"/>
      <c r="ASG36" s="1"/>
      <c r="ASH36" s="1"/>
      <c r="ASI36" s="1"/>
      <c r="ASJ36" s="1"/>
      <c r="ASK36" s="1"/>
      <c r="ASL36" s="1"/>
      <c r="ASM36" s="1"/>
      <c r="ASN36" s="1"/>
      <c r="ASO36" s="1"/>
      <c r="ASP36" s="1"/>
      <c r="ASQ36" s="1"/>
      <c r="ASR36" s="1"/>
      <c r="ASS36" s="1"/>
      <c r="AST36" s="1"/>
      <c r="ASU36" s="1"/>
      <c r="ASV36" s="1"/>
      <c r="ASW36" s="1"/>
      <c r="ASX36" s="1"/>
      <c r="ASY36" s="1"/>
      <c r="ASZ36" s="1"/>
      <c r="ATA36" s="1"/>
      <c r="ATB36" s="1"/>
      <c r="ATC36" s="1"/>
      <c r="ATD36" s="1"/>
      <c r="ATE36" s="1"/>
      <c r="ATF36" s="1"/>
      <c r="ATG36" s="1"/>
      <c r="ATH36" s="1"/>
      <c r="ATI36" s="1"/>
      <c r="ATJ36" s="1"/>
      <c r="ATK36" s="1"/>
      <c r="ATL36" s="1"/>
      <c r="ATM36" s="1"/>
      <c r="ATN36" s="1"/>
      <c r="ATO36" s="1"/>
      <c r="ATP36" s="1"/>
      <c r="ATQ36" s="1"/>
      <c r="ATR36" s="1"/>
      <c r="ATS36" s="1"/>
      <c r="ATT36" s="1"/>
      <c r="ATU36" s="1"/>
      <c r="ATV36" s="1"/>
      <c r="ATW36" s="1"/>
      <c r="ATX36" s="1"/>
      <c r="ATY36" s="1"/>
      <c r="ATZ36" s="1"/>
      <c r="AUA36" s="1"/>
      <c r="AUB36" s="1"/>
      <c r="AUC36" s="1"/>
      <c r="AUD36" s="1"/>
      <c r="AUE36" s="1"/>
      <c r="AUF36" s="1"/>
      <c r="AUG36" s="1"/>
      <c r="AUH36" s="1"/>
      <c r="AUI36" s="1"/>
      <c r="AUJ36" s="1"/>
      <c r="AUK36" s="1"/>
      <c r="AUL36" s="1"/>
      <c r="AUM36" s="1"/>
      <c r="AUN36" s="1"/>
      <c r="AUO36" s="1"/>
      <c r="AUP36" s="1"/>
      <c r="AUQ36" s="1"/>
      <c r="AUR36" s="1"/>
      <c r="AUS36" s="1"/>
      <c r="AUT36" s="1"/>
      <c r="AUU36" s="1"/>
      <c r="AUV36" s="1"/>
      <c r="AUW36" s="1"/>
      <c r="AUX36" s="1"/>
      <c r="AUY36" s="1"/>
      <c r="AUZ36" s="1"/>
      <c r="AVA36" s="1"/>
      <c r="AVB36" s="1"/>
      <c r="AVC36" s="1"/>
      <c r="AVD36" s="1"/>
      <c r="AVE36" s="1"/>
      <c r="AVF36" s="1"/>
      <c r="AVG36" s="1"/>
      <c r="AVH36" s="1"/>
      <c r="AVI36" s="1"/>
      <c r="AVJ36" s="1"/>
      <c r="AVK36" s="1"/>
      <c r="AVL36" s="1"/>
      <c r="AVM36" s="1"/>
      <c r="AVN36" s="1"/>
      <c r="AVO36" s="1"/>
      <c r="AVP36" s="1"/>
      <c r="AVQ36" s="1"/>
      <c r="AVR36" s="1"/>
      <c r="AVS36" s="1"/>
      <c r="AVT36" s="1"/>
      <c r="AVU36" s="1"/>
      <c r="AVV36" s="1"/>
      <c r="AVW36" s="1"/>
      <c r="AVX36" s="1"/>
      <c r="AVY36" s="1"/>
      <c r="AVZ36" s="1"/>
      <c r="AWA36" s="1"/>
      <c r="AWB36" s="1"/>
      <c r="AWC36" s="1"/>
      <c r="AWD36" s="1"/>
      <c r="AWE36" s="1"/>
      <c r="AWF36" s="1"/>
      <c r="AWG36" s="1"/>
      <c r="AWH36" s="1"/>
      <c r="AWI36" s="1"/>
      <c r="AWJ36" s="1"/>
      <c r="AWK36" s="1"/>
      <c r="AWL36" s="1"/>
      <c r="AWM36" s="1"/>
      <c r="AWN36" s="1"/>
      <c r="AWO36" s="1"/>
      <c r="AWP36" s="1"/>
      <c r="AWQ36" s="1"/>
      <c r="AWR36" s="1"/>
      <c r="AWS36" s="1"/>
      <c r="AWT36" s="1"/>
      <c r="AWU36" s="1"/>
      <c r="AWV36" s="1"/>
      <c r="AWW36" s="1"/>
      <c r="AWX36" s="1"/>
      <c r="AWY36" s="1"/>
      <c r="AWZ36" s="1"/>
      <c r="AXA36" s="1"/>
      <c r="AXB36" s="1"/>
      <c r="AXC36" s="1"/>
      <c r="AXD36" s="1"/>
      <c r="AXE36" s="1"/>
      <c r="AXF36" s="1"/>
      <c r="AXG36" s="1"/>
      <c r="AXH36" s="1"/>
      <c r="AXI36" s="1"/>
      <c r="AXJ36" s="1"/>
      <c r="AXK36" s="1"/>
      <c r="AXL36" s="1"/>
      <c r="AXM36" s="1"/>
      <c r="AXN36" s="1"/>
      <c r="AXO36" s="1"/>
      <c r="AXP36" s="1"/>
      <c r="AXQ36" s="1"/>
      <c r="AXR36" s="1"/>
      <c r="AXS36" s="1"/>
      <c r="AXT36" s="1"/>
      <c r="AXU36" s="1"/>
      <c r="AXV36" s="1"/>
      <c r="AXW36" s="1"/>
      <c r="AXX36" s="1"/>
      <c r="AXY36" s="1"/>
      <c r="AXZ36" s="1"/>
      <c r="AYA36" s="1"/>
      <c r="AYB36" s="1"/>
      <c r="AYC36" s="1"/>
      <c r="AYD36" s="1"/>
      <c r="AYE36" s="1"/>
      <c r="AYF36" s="1"/>
      <c r="AYG36" s="1"/>
      <c r="AYH36" s="1"/>
      <c r="AYI36" s="1"/>
      <c r="AYJ36" s="1"/>
      <c r="AYK36" s="1"/>
      <c r="AYL36" s="1"/>
      <c r="AYM36" s="1"/>
      <c r="AYN36" s="1"/>
      <c r="AYO36" s="1"/>
      <c r="AYP36" s="1"/>
      <c r="AYQ36" s="1"/>
      <c r="AYR36" s="1"/>
      <c r="AYS36" s="1"/>
      <c r="AYT36" s="1"/>
      <c r="AYU36" s="1"/>
      <c r="AYV36" s="1"/>
      <c r="AYW36" s="1"/>
      <c r="AYX36" s="1"/>
      <c r="AYY36" s="1"/>
      <c r="AYZ36" s="1"/>
      <c r="AZA36" s="1"/>
      <c r="AZB36" s="1"/>
      <c r="AZC36" s="1"/>
      <c r="AZD36" s="1"/>
      <c r="AZE36" s="1"/>
      <c r="AZF36" s="1"/>
      <c r="AZG36" s="1"/>
      <c r="AZH36" s="1"/>
      <c r="AZI36" s="1"/>
      <c r="AZJ36" s="1"/>
      <c r="AZK36" s="1"/>
      <c r="AZL36" s="1"/>
      <c r="AZM36" s="1"/>
      <c r="AZN36" s="1"/>
      <c r="AZO36" s="1"/>
      <c r="AZP36" s="1"/>
      <c r="AZQ36" s="1"/>
      <c r="AZR36" s="1"/>
      <c r="AZS36" s="1"/>
      <c r="AZT36" s="1"/>
      <c r="AZU36" s="1"/>
      <c r="AZV36" s="1"/>
      <c r="AZW36" s="1"/>
      <c r="AZX36" s="1"/>
      <c r="AZY36" s="1"/>
      <c r="AZZ36" s="1"/>
      <c r="BAA36" s="1"/>
      <c r="BAB36" s="1"/>
      <c r="BAC36" s="1"/>
      <c r="BAD36" s="1"/>
      <c r="BAE36" s="1"/>
      <c r="BAF36" s="1"/>
      <c r="BAG36" s="1"/>
      <c r="BAH36" s="1"/>
      <c r="BAI36" s="1"/>
      <c r="BAJ36" s="1"/>
      <c r="BAK36" s="1"/>
      <c r="BAL36" s="1"/>
      <c r="BAM36" s="1"/>
      <c r="BAN36" s="1"/>
      <c r="BAO36" s="1"/>
      <c r="BAP36" s="1"/>
      <c r="BAQ36" s="1"/>
      <c r="BAR36" s="1"/>
      <c r="BAS36" s="1"/>
      <c r="BAT36" s="1"/>
      <c r="BAU36" s="1"/>
      <c r="BAV36" s="1"/>
      <c r="BAW36" s="1"/>
      <c r="BAX36" s="1"/>
      <c r="BAY36" s="1"/>
      <c r="BAZ36" s="1"/>
      <c r="BBA36" s="1"/>
      <c r="BBB36" s="1"/>
      <c r="BBC36" s="1"/>
      <c r="BBD36" s="1"/>
      <c r="BBE36" s="1"/>
      <c r="BBF36" s="1"/>
      <c r="BBG36" s="1"/>
      <c r="BBH36" s="1"/>
      <c r="BBI36" s="1"/>
      <c r="BBJ36" s="1"/>
      <c r="BBK36" s="1"/>
      <c r="BBL36" s="1"/>
      <c r="BBM36" s="1"/>
      <c r="BBN36" s="1"/>
      <c r="BBO36" s="1"/>
      <c r="BBP36" s="1"/>
      <c r="BBQ36" s="1"/>
      <c r="BBR36" s="1"/>
      <c r="BBS36" s="1"/>
      <c r="BBT36" s="1"/>
      <c r="BBU36" s="1"/>
      <c r="BBV36" s="1"/>
      <c r="BBW36" s="1"/>
      <c r="BBX36" s="1"/>
      <c r="BBY36" s="1"/>
      <c r="BBZ36" s="1"/>
      <c r="BCA36" s="1"/>
      <c r="BCB36" s="1"/>
      <c r="BCC36" s="1"/>
      <c r="BCD36" s="1"/>
      <c r="BCE36" s="1"/>
      <c r="BCF36" s="1"/>
      <c r="BCG36" s="1"/>
    </row>
    <row r="37" spans="1:1437" ht="64.5" thickBot="1" x14ac:dyDescent="0.3">
      <c r="A37" s="150"/>
      <c r="B37" s="100">
        <v>35</v>
      </c>
      <c r="C37" s="3" t="s">
        <v>78</v>
      </c>
      <c r="D37" s="3" t="s">
        <v>100</v>
      </c>
      <c r="E37" s="4" t="s">
        <v>101</v>
      </c>
      <c r="F37" s="4" t="s">
        <v>102</v>
      </c>
      <c r="G37" s="4" t="s">
        <v>103</v>
      </c>
      <c r="H37" s="4" t="s">
        <v>5</v>
      </c>
      <c r="I37" s="4" t="s">
        <v>6</v>
      </c>
      <c r="J37" s="4" t="s">
        <v>67</v>
      </c>
      <c r="K37" s="4" t="s">
        <v>335</v>
      </c>
      <c r="L37" s="77">
        <v>26378.2</v>
      </c>
      <c r="M37" s="88" t="s">
        <v>343</v>
      </c>
      <c r="N37" s="40">
        <f>N36-L39-L40-L11</f>
        <v>4415915.6800000006</v>
      </c>
      <c r="O37" s="93" t="s">
        <v>427</v>
      </c>
      <c r="P37" s="54"/>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c r="AML37" s="1"/>
      <c r="AMM37" s="1"/>
      <c r="AMN37" s="1"/>
      <c r="AMO37" s="1"/>
      <c r="AMP37" s="1"/>
      <c r="AMQ37" s="1"/>
      <c r="AMR37" s="1"/>
      <c r="AMS37" s="1"/>
      <c r="AMT37" s="1"/>
      <c r="AMU37" s="1"/>
      <c r="AMV37" s="1"/>
      <c r="AMW37" s="1"/>
      <c r="AMX37" s="1"/>
      <c r="AMY37" s="1"/>
      <c r="AMZ37" s="1"/>
      <c r="ANA37" s="1"/>
      <c r="ANB37" s="1"/>
      <c r="ANC37" s="1"/>
      <c r="AND37" s="1"/>
      <c r="ANE37" s="1"/>
      <c r="ANF37" s="1"/>
      <c r="ANG37" s="1"/>
      <c r="ANH37" s="1"/>
      <c r="ANI37" s="1"/>
      <c r="ANJ37" s="1"/>
      <c r="ANK37" s="1"/>
      <c r="ANL37" s="1"/>
      <c r="ANM37" s="1"/>
      <c r="ANN37" s="1"/>
      <c r="ANO37" s="1"/>
      <c r="ANP37" s="1"/>
      <c r="ANQ37" s="1"/>
      <c r="ANR37" s="1"/>
      <c r="ANS37" s="1"/>
      <c r="ANT37" s="1"/>
      <c r="ANU37" s="1"/>
      <c r="ANV37" s="1"/>
      <c r="ANW37" s="1"/>
      <c r="ANX37" s="1"/>
      <c r="ANY37" s="1"/>
      <c r="ANZ37" s="1"/>
      <c r="AOA37" s="1"/>
      <c r="AOB37" s="1"/>
      <c r="AOC37" s="1"/>
      <c r="AOD37" s="1"/>
      <c r="AOE37" s="1"/>
      <c r="AOF37" s="1"/>
      <c r="AOG37" s="1"/>
      <c r="AOH37" s="1"/>
      <c r="AOI37" s="1"/>
      <c r="AOJ37" s="1"/>
      <c r="AOK37" s="1"/>
      <c r="AOL37" s="1"/>
      <c r="AOM37" s="1"/>
      <c r="AON37" s="1"/>
      <c r="AOO37" s="1"/>
      <c r="AOP37" s="1"/>
      <c r="AOQ37" s="1"/>
      <c r="AOR37" s="1"/>
      <c r="AOS37" s="1"/>
      <c r="AOT37" s="1"/>
      <c r="AOU37" s="1"/>
      <c r="AOV37" s="1"/>
      <c r="AOW37" s="1"/>
      <c r="AOX37" s="1"/>
      <c r="AOY37" s="1"/>
      <c r="AOZ37" s="1"/>
      <c r="APA37" s="1"/>
      <c r="APB37" s="1"/>
      <c r="APC37" s="1"/>
      <c r="APD37" s="1"/>
      <c r="APE37" s="1"/>
      <c r="APF37" s="1"/>
      <c r="APG37" s="1"/>
      <c r="APH37" s="1"/>
      <c r="API37" s="1"/>
      <c r="APJ37" s="1"/>
      <c r="APK37" s="1"/>
      <c r="APL37" s="1"/>
      <c r="APM37" s="1"/>
      <c r="APN37" s="1"/>
      <c r="APO37" s="1"/>
      <c r="APP37" s="1"/>
      <c r="APQ37" s="1"/>
      <c r="APR37" s="1"/>
      <c r="APS37" s="1"/>
      <c r="APT37" s="1"/>
      <c r="APU37" s="1"/>
      <c r="APV37" s="1"/>
      <c r="APW37" s="1"/>
      <c r="APX37" s="1"/>
      <c r="APY37" s="1"/>
      <c r="APZ37" s="1"/>
      <c r="AQA37" s="1"/>
      <c r="AQB37" s="1"/>
      <c r="AQC37" s="1"/>
      <c r="AQD37" s="1"/>
      <c r="AQE37" s="1"/>
      <c r="AQF37" s="1"/>
      <c r="AQG37" s="1"/>
      <c r="AQH37" s="1"/>
      <c r="AQI37" s="1"/>
      <c r="AQJ37" s="1"/>
      <c r="AQK37" s="1"/>
      <c r="AQL37" s="1"/>
      <c r="AQM37" s="1"/>
      <c r="AQN37" s="1"/>
      <c r="AQO37" s="1"/>
      <c r="AQP37" s="1"/>
      <c r="AQQ37" s="1"/>
      <c r="AQR37" s="1"/>
      <c r="AQS37" s="1"/>
      <c r="AQT37" s="1"/>
      <c r="AQU37" s="1"/>
      <c r="AQV37" s="1"/>
      <c r="AQW37" s="1"/>
      <c r="AQX37" s="1"/>
      <c r="AQY37" s="1"/>
      <c r="AQZ37" s="1"/>
      <c r="ARA37" s="1"/>
      <c r="ARB37" s="1"/>
      <c r="ARC37" s="1"/>
      <c r="ARD37" s="1"/>
      <c r="ARE37" s="1"/>
      <c r="ARF37" s="1"/>
      <c r="ARG37" s="1"/>
      <c r="ARH37" s="1"/>
      <c r="ARI37" s="1"/>
      <c r="ARJ37" s="1"/>
      <c r="ARK37" s="1"/>
      <c r="ARL37" s="1"/>
      <c r="ARM37" s="1"/>
      <c r="ARN37" s="1"/>
      <c r="ARO37" s="1"/>
      <c r="ARP37" s="1"/>
      <c r="ARQ37" s="1"/>
      <c r="ARR37" s="1"/>
      <c r="ARS37" s="1"/>
      <c r="ART37" s="1"/>
      <c r="ARU37" s="1"/>
      <c r="ARV37" s="1"/>
      <c r="ARW37" s="1"/>
      <c r="ARX37" s="1"/>
      <c r="ARY37" s="1"/>
      <c r="ARZ37" s="1"/>
      <c r="ASA37" s="1"/>
      <c r="ASB37" s="1"/>
      <c r="ASC37" s="1"/>
      <c r="ASD37" s="1"/>
      <c r="ASE37" s="1"/>
      <c r="ASF37" s="1"/>
      <c r="ASG37" s="1"/>
      <c r="ASH37" s="1"/>
      <c r="ASI37" s="1"/>
      <c r="ASJ37" s="1"/>
      <c r="ASK37" s="1"/>
      <c r="ASL37" s="1"/>
      <c r="ASM37" s="1"/>
      <c r="ASN37" s="1"/>
      <c r="ASO37" s="1"/>
      <c r="ASP37" s="1"/>
      <c r="ASQ37" s="1"/>
      <c r="ASR37" s="1"/>
      <c r="ASS37" s="1"/>
      <c r="AST37" s="1"/>
      <c r="ASU37" s="1"/>
      <c r="ASV37" s="1"/>
      <c r="ASW37" s="1"/>
      <c r="ASX37" s="1"/>
      <c r="ASY37" s="1"/>
      <c r="ASZ37" s="1"/>
      <c r="ATA37" s="1"/>
      <c r="ATB37" s="1"/>
      <c r="ATC37" s="1"/>
      <c r="ATD37" s="1"/>
      <c r="ATE37" s="1"/>
      <c r="ATF37" s="1"/>
      <c r="ATG37" s="1"/>
      <c r="ATH37" s="1"/>
      <c r="ATI37" s="1"/>
      <c r="ATJ37" s="1"/>
      <c r="ATK37" s="1"/>
      <c r="ATL37" s="1"/>
      <c r="ATM37" s="1"/>
      <c r="ATN37" s="1"/>
      <c r="ATO37" s="1"/>
      <c r="ATP37" s="1"/>
      <c r="ATQ37" s="1"/>
      <c r="ATR37" s="1"/>
      <c r="ATS37" s="1"/>
      <c r="ATT37" s="1"/>
      <c r="ATU37" s="1"/>
      <c r="ATV37" s="1"/>
      <c r="ATW37" s="1"/>
      <c r="ATX37" s="1"/>
      <c r="ATY37" s="1"/>
      <c r="ATZ37" s="1"/>
      <c r="AUA37" s="1"/>
      <c r="AUB37" s="1"/>
      <c r="AUC37" s="1"/>
      <c r="AUD37" s="1"/>
      <c r="AUE37" s="1"/>
      <c r="AUF37" s="1"/>
      <c r="AUG37" s="1"/>
      <c r="AUH37" s="1"/>
      <c r="AUI37" s="1"/>
      <c r="AUJ37" s="1"/>
      <c r="AUK37" s="1"/>
      <c r="AUL37" s="1"/>
      <c r="AUM37" s="1"/>
      <c r="AUN37" s="1"/>
      <c r="AUO37" s="1"/>
      <c r="AUP37" s="1"/>
      <c r="AUQ37" s="1"/>
      <c r="AUR37" s="1"/>
      <c r="AUS37" s="1"/>
      <c r="AUT37" s="1"/>
      <c r="AUU37" s="1"/>
      <c r="AUV37" s="1"/>
      <c r="AUW37" s="1"/>
      <c r="AUX37" s="1"/>
      <c r="AUY37" s="1"/>
      <c r="AUZ37" s="1"/>
      <c r="AVA37" s="1"/>
      <c r="AVB37" s="1"/>
      <c r="AVC37" s="1"/>
      <c r="AVD37" s="1"/>
      <c r="AVE37" s="1"/>
      <c r="AVF37" s="1"/>
      <c r="AVG37" s="1"/>
      <c r="AVH37" s="1"/>
      <c r="AVI37" s="1"/>
      <c r="AVJ37" s="1"/>
      <c r="AVK37" s="1"/>
      <c r="AVL37" s="1"/>
      <c r="AVM37" s="1"/>
      <c r="AVN37" s="1"/>
      <c r="AVO37" s="1"/>
      <c r="AVP37" s="1"/>
      <c r="AVQ37" s="1"/>
      <c r="AVR37" s="1"/>
      <c r="AVS37" s="1"/>
      <c r="AVT37" s="1"/>
      <c r="AVU37" s="1"/>
      <c r="AVV37" s="1"/>
      <c r="AVW37" s="1"/>
      <c r="AVX37" s="1"/>
      <c r="AVY37" s="1"/>
      <c r="AVZ37" s="1"/>
      <c r="AWA37" s="1"/>
      <c r="AWB37" s="1"/>
      <c r="AWC37" s="1"/>
      <c r="AWD37" s="1"/>
      <c r="AWE37" s="1"/>
      <c r="AWF37" s="1"/>
      <c r="AWG37" s="1"/>
      <c r="AWH37" s="1"/>
      <c r="AWI37" s="1"/>
      <c r="AWJ37" s="1"/>
      <c r="AWK37" s="1"/>
      <c r="AWL37" s="1"/>
      <c r="AWM37" s="1"/>
      <c r="AWN37" s="1"/>
      <c r="AWO37" s="1"/>
      <c r="AWP37" s="1"/>
      <c r="AWQ37" s="1"/>
      <c r="AWR37" s="1"/>
      <c r="AWS37" s="1"/>
      <c r="AWT37" s="1"/>
      <c r="AWU37" s="1"/>
      <c r="AWV37" s="1"/>
      <c r="AWW37" s="1"/>
      <c r="AWX37" s="1"/>
      <c r="AWY37" s="1"/>
      <c r="AWZ37" s="1"/>
      <c r="AXA37" s="1"/>
      <c r="AXB37" s="1"/>
      <c r="AXC37" s="1"/>
      <c r="AXD37" s="1"/>
      <c r="AXE37" s="1"/>
      <c r="AXF37" s="1"/>
      <c r="AXG37" s="1"/>
      <c r="AXH37" s="1"/>
      <c r="AXI37" s="1"/>
      <c r="AXJ37" s="1"/>
      <c r="AXK37" s="1"/>
      <c r="AXL37" s="1"/>
      <c r="AXM37" s="1"/>
      <c r="AXN37" s="1"/>
      <c r="AXO37" s="1"/>
      <c r="AXP37" s="1"/>
      <c r="AXQ37" s="1"/>
      <c r="AXR37" s="1"/>
      <c r="AXS37" s="1"/>
      <c r="AXT37" s="1"/>
      <c r="AXU37" s="1"/>
      <c r="AXV37" s="1"/>
      <c r="AXW37" s="1"/>
      <c r="AXX37" s="1"/>
      <c r="AXY37" s="1"/>
      <c r="AXZ37" s="1"/>
      <c r="AYA37" s="1"/>
      <c r="AYB37" s="1"/>
      <c r="AYC37" s="1"/>
      <c r="AYD37" s="1"/>
      <c r="AYE37" s="1"/>
      <c r="AYF37" s="1"/>
      <c r="AYG37" s="1"/>
      <c r="AYH37" s="1"/>
      <c r="AYI37" s="1"/>
      <c r="AYJ37" s="1"/>
      <c r="AYK37" s="1"/>
      <c r="AYL37" s="1"/>
      <c r="AYM37" s="1"/>
      <c r="AYN37" s="1"/>
      <c r="AYO37" s="1"/>
      <c r="AYP37" s="1"/>
      <c r="AYQ37" s="1"/>
      <c r="AYR37" s="1"/>
      <c r="AYS37" s="1"/>
      <c r="AYT37" s="1"/>
      <c r="AYU37" s="1"/>
      <c r="AYV37" s="1"/>
      <c r="AYW37" s="1"/>
      <c r="AYX37" s="1"/>
      <c r="AYY37" s="1"/>
      <c r="AYZ37" s="1"/>
      <c r="AZA37" s="1"/>
      <c r="AZB37" s="1"/>
      <c r="AZC37" s="1"/>
      <c r="AZD37" s="1"/>
      <c r="AZE37" s="1"/>
      <c r="AZF37" s="1"/>
      <c r="AZG37" s="1"/>
      <c r="AZH37" s="1"/>
      <c r="AZI37" s="1"/>
      <c r="AZJ37" s="1"/>
      <c r="AZK37" s="1"/>
      <c r="AZL37" s="1"/>
      <c r="AZM37" s="1"/>
      <c r="AZN37" s="1"/>
      <c r="AZO37" s="1"/>
      <c r="AZP37" s="1"/>
      <c r="AZQ37" s="1"/>
      <c r="AZR37" s="1"/>
      <c r="AZS37" s="1"/>
      <c r="AZT37" s="1"/>
      <c r="AZU37" s="1"/>
      <c r="AZV37" s="1"/>
      <c r="AZW37" s="1"/>
      <c r="AZX37" s="1"/>
      <c r="AZY37" s="1"/>
      <c r="AZZ37" s="1"/>
      <c r="BAA37" s="1"/>
      <c r="BAB37" s="1"/>
      <c r="BAC37" s="1"/>
      <c r="BAD37" s="1"/>
      <c r="BAE37" s="1"/>
      <c r="BAF37" s="1"/>
      <c r="BAG37" s="1"/>
      <c r="BAH37" s="1"/>
      <c r="BAI37" s="1"/>
      <c r="BAJ37" s="1"/>
      <c r="BAK37" s="1"/>
      <c r="BAL37" s="1"/>
      <c r="BAM37" s="1"/>
      <c r="BAN37" s="1"/>
      <c r="BAO37" s="1"/>
      <c r="BAP37" s="1"/>
      <c r="BAQ37" s="1"/>
      <c r="BAR37" s="1"/>
      <c r="BAS37" s="1"/>
      <c r="BAT37" s="1"/>
      <c r="BAU37" s="1"/>
      <c r="BAV37" s="1"/>
      <c r="BAW37" s="1"/>
      <c r="BAX37" s="1"/>
      <c r="BAY37" s="1"/>
      <c r="BAZ37" s="1"/>
      <c r="BBA37" s="1"/>
      <c r="BBB37" s="1"/>
      <c r="BBC37" s="1"/>
      <c r="BBD37" s="1"/>
      <c r="BBE37" s="1"/>
      <c r="BBF37" s="1"/>
      <c r="BBG37" s="1"/>
      <c r="BBH37" s="1"/>
      <c r="BBI37" s="1"/>
      <c r="BBJ37" s="1"/>
      <c r="BBK37" s="1"/>
      <c r="BBL37" s="1"/>
      <c r="BBM37" s="1"/>
      <c r="BBN37" s="1"/>
      <c r="BBO37" s="1"/>
      <c r="BBP37" s="1"/>
      <c r="BBQ37" s="1"/>
      <c r="BBR37" s="1"/>
      <c r="BBS37" s="1"/>
      <c r="BBT37" s="1"/>
      <c r="BBU37" s="1"/>
      <c r="BBV37" s="1"/>
      <c r="BBW37" s="1"/>
      <c r="BBX37" s="1"/>
      <c r="BBY37" s="1"/>
      <c r="BBZ37" s="1"/>
      <c r="BCA37" s="1"/>
      <c r="BCB37" s="1"/>
      <c r="BCC37" s="1"/>
      <c r="BCD37" s="1"/>
      <c r="BCE37" s="1"/>
      <c r="BCF37" s="1"/>
      <c r="BCG37" s="1"/>
    </row>
    <row r="38" spans="1:1437" ht="46.5" customHeight="1" x14ac:dyDescent="0.25">
      <c r="A38" s="150"/>
      <c r="B38" s="100">
        <v>36</v>
      </c>
      <c r="C38" s="3" t="s">
        <v>78</v>
      </c>
      <c r="D38" s="3" t="s">
        <v>104</v>
      </c>
      <c r="E38" s="4" t="s">
        <v>105</v>
      </c>
      <c r="F38" s="4" t="s">
        <v>333</v>
      </c>
      <c r="G38" s="4" t="s">
        <v>106</v>
      </c>
      <c r="H38" s="4" t="s">
        <v>5</v>
      </c>
      <c r="I38" s="4" t="s">
        <v>6</v>
      </c>
      <c r="J38" s="4" t="s">
        <v>33</v>
      </c>
      <c r="K38" s="4" t="s">
        <v>326</v>
      </c>
      <c r="L38" s="5">
        <v>44381.919999999998</v>
      </c>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c r="AMK38" s="1"/>
      <c r="AML38" s="1"/>
      <c r="AMM38" s="1"/>
      <c r="AMN38" s="1"/>
      <c r="AMO38" s="1"/>
      <c r="AMP38" s="1"/>
      <c r="AMQ38" s="1"/>
      <c r="AMR38" s="1"/>
      <c r="AMS38" s="1"/>
      <c r="AMT38" s="1"/>
      <c r="AMU38" s="1"/>
      <c r="AMV38" s="1"/>
      <c r="AMW38" s="1"/>
      <c r="AMX38" s="1"/>
      <c r="AMY38" s="1"/>
      <c r="AMZ38" s="1"/>
      <c r="ANA38" s="1"/>
      <c r="ANB38" s="1"/>
      <c r="ANC38" s="1"/>
      <c r="AND38" s="1"/>
      <c r="ANE38" s="1"/>
      <c r="ANF38" s="1"/>
      <c r="ANG38" s="1"/>
      <c r="ANH38" s="1"/>
      <c r="ANI38" s="1"/>
      <c r="ANJ38" s="1"/>
      <c r="ANK38" s="1"/>
      <c r="ANL38" s="1"/>
      <c r="ANM38" s="1"/>
      <c r="ANN38" s="1"/>
      <c r="ANO38" s="1"/>
      <c r="ANP38" s="1"/>
      <c r="ANQ38" s="1"/>
      <c r="ANR38" s="1"/>
      <c r="ANS38" s="1"/>
      <c r="ANT38" s="1"/>
      <c r="ANU38" s="1"/>
      <c r="ANV38" s="1"/>
      <c r="ANW38" s="1"/>
      <c r="ANX38" s="1"/>
      <c r="ANY38" s="1"/>
      <c r="ANZ38" s="1"/>
      <c r="AOA38" s="1"/>
      <c r="AOB38" s="1"/>
      <c r="AOC38" s="1"/>
      <c r="AOD38" s="1"/>
      <c r="AOE38" s="1"/>
      <c r="AOF38" s="1"/>
      <c r="AOG38" s="1"/>
      <c r="AOH38" s="1"/>
      <c r="AOI38" s="1"/>
      <c r="AOJ38" s="1"/>
      <c r="AOK38" s="1"/>
      <c r="AOL38" s="1"/>
      <c r="AOM38" s="1"/>
      <c r="AON38" s="1"/>
      <c r="AOO38" s="1"/>
      <c r="AOP38" s="1"/>
      <c r="AOQ38" s="1"/>
      <c r="AOR38" s="1"/>
      <c r="AOS38" s="1"/>
      <c r="AOT38" s="1"/>
      <c r="AOU38" s="1"/>
      <c r="AOV38" s="1"/>
      <c r="AOW38" s="1"/>
      <c r="AOX38" s="1"/>
      <c r="AOY38" s="1"/>
      <c r="AOZ38" s="1"/>
      <c r="APA38" s="1"/>
      <c r="APB38" s="1"/>
      <c r="APC38" s="1"/>
      <c r="APD38" s="1"/>
      <c r="APE38" s="1"/>
      <c r="APF38" s="1"/>
      <c r="APG38" s="1"/>
      <c r="APH38" s="1"/>
      <c r="API38" s="1"/>
      <c r="APJ38" s="1"/>
      <c r="APK38" s="1"/>
      <c r="APL38" s="1"/>
      <c r="APM38" s="1"/>
      <c r="APN38" s="1"/>
      <c r="APO38" s="1"/>
      <c r="APP38" s="1"/>
      <c r="APQ38" s="1"/>
      <c r="APR38" s="1"/>
      <c r="APS38" s="1"/>
      <c r="APT38" s="1"/>
      <c r="APU38" s="1"/>
      <c r="APV38" s="1"/>
      <c r="APW38" s="1"/>
      <c r="APX38" s="1"/>
      <c r="APY38" s="1"/>
      <c r="APZ38" s="1"/>
      <c r="AQA38" s="1"/>
      <c r="AQB38" s="1"/>
      <c r="AQC38" s="1"/>
      <c r="AQD38" s="1"/>
      <c r="AQE38" s="1"/>
      <c r="AQF38" s="1"/>
      <c r="AQG38" s="1"/>
      <c r="AQH38" s="1"/>
      <c r="AQI38" s="1"/>
      <c r="AQJ38" s="1"/>
      <c r="AQK38" s="1"/>
      <c r="AQL38" s="1"/>
      <c r="AQM38" s="1"/>
      <c r="AQN38" s="1"/>
      <c r="AQO38" s="1"/>
      <c r="AQP38" s="1"/>
      <c r="AQQ38" s="1"/>
      <c r="AQR38" s="1"/>
      <c r="AQS38" s="1"/>
      <c r="AQT38" s="1"/>
      <c r="AQU38" s="1"/>
      <c r="AQV38" s="1"/>
      <c r="AQW38" s="1"/>
      <c r="AQX38" s="1"/>
      <c r="AQY38" s="1"/>
      <c r="AQZ38" s="1"/>
      <c r="ARA38" s="1"/>
      <c r="ARB38" s="1"/>
      <c r="ARC38" s="1"/>
      <c r="ARD38" s="1"/>
      <c r="ARE38" s="1"/>
      <c r="ARF38" s="1"/>
      <c r="ARG38" s="1"/>
      <c r="ARH38" s="1"/>
      <c r="ARI38" s="1"/>
      <c r="ARJ38" s="1"/>
      <c r="ARK38" s="1"/>
      <c r="ARL38" s="1"/>
      <c r="ARM38" s="1"/>
      <c r="ARN38" s="1"/>
      <c r="ARO38" s="1"/>
      <c r="ARP38" s="1"/>
      <c r="ARQ38" s="1"/>
      <c r="ARR38" s="1"/>
      <c r="ARS38" s="1"/>
      <c r="ART38" s="1"/>
      <c r="ARU38" s="1"/>
      <c r="ARV38" s="1"/>
      <c r="ARW38" s="1"/>
      <c r="ARX38" s="1"/>
      <c r="ARY38" s="1"/>
      <c r="ARZ38" s="1"/>
      <c r="ASA38" s="1"/>
      <c r="ASB38" s="1"/>
      <c r="ASC38" s="1"/>
      <c r="ASD38" s="1"/>
      <c r="ASE38" s="1"/>
      <c r="ASF38" s="1"/>
      <c r="ASG38" s="1"/>
      <c r="ASH38" s="1"/>
      <c r="ASI38" s="1"/>
      <c r="ASJ38" s="1"/>
      <c r="ASK38" s="1"/>
      <c r="ASL38" s="1"/>
      <c r="ASM38" s="1"/>
      <c r="ASN38" s="1"/>
      <c r="ASO38" s="1"/>
      <c r="ASP38" s="1"/>
      <c r="ASQ38" s="1"/>
      <c r="ASR38" s="1"/>
      <c r="ASS38" s="1"/>
      <c r="AST38" s="1"/>
      <c r="ASU38" s="1"/>
      <c r="ASV38" s="1"/>
      <c r="ASW38" s="1"/>
      <c r="ASX38" s="1"/>
      <c r="ASY38" s="1"/>
      <c r="ASZ38" s="1"/>
      <c r="ATA38" s="1"/>
      <c r="ATB38" s="1"/>
      <c r="ATC38" s="1"/>
      <c r="ATD38" s="1"/>
      <c r="ATE38" s="1"/>
      <c r="ATF38" s="1"/>
      <c r="ATG38" s="1"/>
      <c r="ATH38" s="1"/>
      <c r="ATI38" s="1"/>
      <c r="ATJ38" s="1"/>
      <c r="ATK38" s="1"/>
      <c r="ATL38" s="1"/>
      <c r="ATM38" s="1"/>
      <c r="ATN38" s="1"/>
      <c r="ATO38" s="1"/>
      <c r="ATP38" s="1"/>
      <c r="ATQ38" s="1"/>
      <c r="ATR38" s="1"/>
      <c r="ATS38" s="1"/>
      <c r="ATT38" s="1"/>
      <c r="ATU38" s="1"/>
      <c r="ATV38" s="1"/>
      <c r="ATW38" s="1"/>
      <c r="ATX38" s="1"/>
      <c r="ATY38" s="1"/>
      <c r="ATZ38" s="1"/>
      <c r="AUA38" s="1"/>
      <c r="AUB38" s="1"/>
      <c r="AUC38" s="1"/>
      <c r="AUD38" s="1"/>
      <c r="AUE38" s="1"/>
      <c r="AUF38" s="1"/>
      <c r="AUG38" s="1"/>
      <c r="AUH38" s="1"/>
      <c r="AUI38" s="1"/>
      <c r="AUJ38" s="1"/>
      <c r="AUK38" s="1"/>
      <c r="AUL38" s="1"/>
      <c r="AUM38" s="1"/>
      <c r="AUN38" s="1"/>
      <c r="AUO38" s="1"/>
      <c r="AUP38" s="1"/>
      <c r="AUQ38" s="1"/>
      <c r="AUR38" s="1"/>
      <c r="AUS38" s="1"/>
      <c r="AUT38" s="1"/>
      <c r="AUU38" s="1"/>
      <c r="AUV38" s="1"/>
      <c r="AUW38" s="1"/>
      <c r="AUX38" s="1"/>
      <c r="AUY38" s="1"/>
      <c r="AUZ38" s="1"/>
      <c r="AVA38" s="1"/>
      <c r="AVB38" s="1"/>
      <c r="AVC38" s="1"/>
      <c r="AVD38" s="1"/>
      <c r="AVE38" s="1"/>
      <c r="AVF38" s="1"/>
      <c r="AVG38" s="1"/>
      <c r="AVH38" s="1"/>
      <c r="AVI38" s="1"/>
      <c r="AVJ38" s="1"/>
      <c r="AVK38" s="1"/>
      <c r="AVL38" s="1"/>
      <c r="AVM38" s="1"/>
      <c r="AVN38" s="1"/>
      <c r="AVO38" s="1"/>
      <c r="AVP38" s="1"/>
      <c r="AVQ38" s="1"/>
      <c r="AVR38" s="1"/>
      <c r="AVS38" s="1"/>
      <c r="AVT38" s="1"/>
      <c r="AVU38" s="1"/>
      <c r="AVV38" s="1"/>
      <c r="AVW38" s="1"/>
      <c r="AVX38" s="1"/>
      <c r="AVY38" s="1"/>
      <c r="AVZ38" s="1"/>
      <c r="AWA38" s="1"/>
      <c r="AWB38" s="1"/>
      <c r="AWC38" s="1"/>
      <c r="AWD38" s="1"/>
      <c r="AWE38" s="1"/>
      <c r="AWF38" s="1"/>
      <c r="AWG38" s="1"/>
      <c r="AWH38" s="1"/>
      <c r="AWI38" s="1"/>
      <c r="AWJ38" s="1"/>
      <c r="AWK38" s="1"/>
      <c r="AWL38" s="1"/>
      <c r="AWM38" s="1"/>
      <c r="AWN38" s="1"/>
      <c r="AWO38" s="1"/>
      <c r="AWP38" s="1"/>
      <c r="AWQ38" s="1"/>
      <c r="AWR38" s="1"/>
      <c r="AWS38" s="1"/>
      <c r="AWT38" s="1"/>
      <c r="AWU38" s="1"/>
      <c r="AWV38" s="1"/>
      <c r="AWW38" s="1"/>
      <c r="AWX38" s="1"/>
      <c r="AWY38" s="1"/>
      <c r="AWZ38" s="1"/>
      <c r="AXA38" s="1"/>
      <c r="AXB38" s="1"/>
      <c r="AXC38" s="1"/>
      <c r="AXD38" s="1"/>
      <c r="AXE38" s="1"/>
      <c r="AXF38" s="1"/>
      <c r="AXG38" s="1"/>
      <c r="AXH38" s="1"/>
      <c r="AXI38" s="1"/>
      <c r="AXJ38" s="1"/>
      <c r="AXK38" s="1"/>
      <c r="AXL38" s="1"/>
      <c r="AXM38" s="1"/>
      <c r="AXN38" s="1"/>
      <c r="AXO38" s="1"/>
      <c r="AXP38" s="1"/>
      <c r="AXQ38" s="1"/>
      <c r="AXR38" s="1"/>
      <c r="AXS38" s="1"/>
      <c r="AXT38" s="1"/>
      <c r="AXU38" s="1"/>
      <c r="AXV38" s="1"/>
      <c r="AXW38" s="1"/>
      <c r="AXX38" s="1"/>
      <c r="AXY38" s="1"/>
      <c r="AXZ38" s="1"/>
      <c r="AYA38" s="1"/>
      <c r="AYB38" s="1"/>
      <c r="AYC38" s="1"/>
      <c r="AYD38" s="1"/>
      <c r="AYE38" s="1"/>
      <c r="AYF38" s="1"/>
      <c r="AYG38" s="1"/>
      <c r="AYH38" s="1"/>
      <c r="AYI38" s="1"/>
      <c r="AYJ38" s="1"/>
      <c r="AYK38" s="1"/>
      <c r="AYL38" s="1"/>
      <c r="AYM38" s="1"/>
      <c r="AYN38" s="1"/>
      <c r="AYO38" s="1"/>
      <c r="AYP38" s="1"/>
      <c r="AYQ38" s="1"/>
      <c r="AYR38" s="1"/>
      <c r="AYS38" s="1"/>
      <c r="AYT38" s="1"/>
      <c r="AYU38" s="1"/>
      <c r="AYV38" s="1"/>
      <c r="AYW38" s="1"/>
      <c r="AYX38" s="1"/>
      <c r="AYY38" s="1"/>
      <c r="AYZ38" s="1"/>
      <c r="AZA38" s="1"/>
      <c r="AZB38" s="1"/>
      <c r="AZC38" s="1"/>
      <c r="AZD38" s="1"/>
      <c r="AZE38" s="1"/>
      <c r="AZF38" s="1"/>
      <c r="AZG38" s="1"/>
      <c r="AZH38" s="1"/>
      <c r="AZI38" s="1"/>
      <c r="AZJ38" s="1"/>
      <c r="AZK38" s="1"/>
      <c r="AZL38" s="1"/>
      <c r="AZM38" s="1"/>
      <c r="AZN38" s="1"/>
      <c r="AZO38" s="1"/>
      <c r="AZP38" s="1"/>
      <c r="AZQ38" s="1"/>
      <c r="AZR38" s="1"/>
      <c r="AZS38" s="1"/>
      <c r="AZT38" s="1"/>
      <c r="AZU38" s="1"/>
      <c r="AZV38" s="1"/>
      <c r="AZW38" s="1"/>
      <c r="AZX38" s="1"/>
      <c r="AZY38" s="1"/>
      <c r="AZZ38" s="1"/>
      <c r="BAA38" s="1"/>
      <c r="BAB38" s="1"/>
      <c r="BAC38" s="1"/>
      <c r="BAD38" s="1"/>
      <c r="BAE38" s="1"/>
      <c r="BAF38" s="1"/>
      <c r="BAG38" s="1"/>
      <c r="BAH38" s="1"/>
      <c r="BAI38" s="1"/>
      <c r="BAJ38" s="1"/>
      <c r="BAK38" s="1"/>
      <c r="BAL38" s="1"/>
      <c r="BAM38" s="1"/>
      <c r="BAN38" s="1"/>
      <c r="BAO38" s="1"/>
      <c r="BAP38" s="1"/>
      <c r="BAQ38" s="1"/>
      <c r="BAR38" s="1"/>
      <c r="BAS38" s="1"/>
      <c r="BAT38" s="1"/>
      <c r="BAU38" s="1"/>
      <c r="BAV38" s="1"/>
      <c r="BAW38" s="1"/>
      <c r="BAX38" s="1"/>
      <c r="BAY38" s="1"/>
      <c r="BAZ38" s="1"/>
      <c r="BBA38" s="1"/>
      <c r="BBB38" s="1"/>
      <c r="BBC38" s="1"/>
      <c r="BBD38" s="1"/>
      <c r="BBE38" s="1"/>
      <c r="BBF38" s="1"/>
      <c r="BBG38" s="1"/>
      <c r="BBH38" s="1"/>
      <c r="BBI38" s="1"/>
      <c r="BBJ38" s="1"/>
      <c r="BBK38" s="1"/>
      <c r="BBL38" s="1"/>
      <c r="BBM38" s="1"/>
      <c r="BBN38" s="1"/>
      <c r="BBO38" s="1"/>
      <c r="BBP38" s="1"/>
      <c r="BBQ38" s="1"/>
      <c r="BBR38" s="1"/>
      <c r="BBS38" s="1"/>
      <c r="BBT38" s="1"/>
      <c r="BBU38" s="1"/>
      <c r="BBV38" s="1"/>
      <c r="BBW38" s="1"/>
      <c r="BBX38" s="1"/>
      <c r="BBY38" s="1"/>
      <c r="BBZ38" s="1"/>
      <c r="BCA38" s="1"/>
      <c r="BCB38" s="1"/>
      <c r="BCC38" s="1"/>
      <c r="BCD38" s="1"/>
      <c r="BCE38" s="1"/>
      <c r="BCF38" s="1"/>
      <c r="BCG38" s="1"/>
    </row>
    <row r="39" spans="1:1437" ht="25.5" x14ac:dyDescent="0.25">
      <c r="A39" s="150"/>
      <c r="B39" s="100">
        <v>37</v>
      </c>
      <c r="C39" s="6" t="s">
        <v>78</v>
      </c>
      <c r="D39" s="6" t="s">
        <v>116</v>
      </c>
      <c r="E39" s="7" t="s">
        <v>117</v>
      </c>
      <c r="F39" s="7" t="s">
        <v>118</v>
      </c>
      <c r="G39" s="7" t="s">
        <v>82</v>
      </c>
      <c r="H39" s="7" t="s">
        <v>5</v>
      </c>
      <c r="I39" s="7" t="s">
        <v>6</v>
      </c>
      <c r="J39" s="7" t="s">
        <v>119</v>
      </c>
      <c r="K39" s="7" t="s">
        <v>308</v>
      </c>
      <c r="L39" s="8">
        <v>129690</v>
      </c>
      <c r="M39" s="1" t="s">
        <v>320</v>
      </c>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c r="AMK39" s="1"/>
      <c r="AML39" s="1"/>
      <c r="AMM39" s="1"/>
      <c r="AMN39" s="1"/>
      <c r="AMO39" s="1"/>
      <c r="AMP39" s="1"/>
      <c r="AMQ39" s="1"/>
      <c r="AMR39" s="1"/>
      <c r="AMS39" s="1"/>
      <c r="AMT39" s="1"/>
      <c r="AMU39" s="1"/>
      <c r="AMV39" s="1"/>
      <c r="AMW39" s="1"/>
      <c r="AMX39" s="1"/>
      <c r="AMY39" s="1"/>
      <c r="AMZ39" s="1"/>
      <c r="ANA39" s="1"/>
      <c r="ANB39" s="1"/>
      <c r="ANC39" s="1"/>
      <c r="AND39" s="1"/>
      <c r="ANE39" s="1"/>
      <c r="ANF39" s="1"/>
      <c r="ANG39" s="1"/>
      <c r="ANH39" s="1"/>
      <c r="ANI39" s="1"/>
      <c r="ANJ39" s="1"/>
      <c r="ANK39" s="1"/>
      <c r="ANL39" s="1"/>
      <c r="ANM39" s="1"/>
      <c r="ANN39" s="1"/>
      <c r="ANO39" s="1"/>
      <c r="ANP39" s="1"/>
      <c r="ANQ39" s="1"/>
      <c r="ANR39" s="1"/>
      <c r="ANS39" s="1"/>
      <c r="ANT39" s="1"/>
      <c r="ANU39" s="1"/>
      <c r="ANV39" s="1"/>
      <c r="ANW39" s="1"/>
      <c r="ANX39" s="1"/>
      <c r="ANY39" s="1"/>
      <c r="ANZ39" s="1"/>
      <c r="AOA39" s="1"/>
      <c r="AOB39" s="1"/>
      <c r="AOC39" s="1"/>
      <c r="AOD39" s="1"/>
      <c r="AOE39" s="1"/>
      <c r="AOF39" s="1"/>
      <c r="AOG39" s="1"/>
      <c r="AOH39" s="1"/>
      <c r="AOI39" s="1"/>
      <c r="AOJ39" s="1"/>
      <c r="AOK39" s="1"/>
      <c r="AOL39" s="1"/>
      <c r="AOM39" s="1"/>
      <c r="AON39" s="1"/>
      <c r="AOO39" s="1"/>
      <c r="AOP39" s="1"/>
      <c r="AOQ39" s="1"/>
      <c r="AOR39" s="1"/>
      <c r="AOS39" s="1"/>
      <c r="AOT39" s="1"/>
      <c r="AOU39" s="1"/>
      <c r="AOV39" s="1"/>
      <c r="AOW39" s="1"/>
      <c r="AOX39" s="1"/>
      <c r="AOY39" s="1"/>
      <c r="AOZ39" s="1"/>
      <c r="APA39" s="1"/>
      <c r="APB39" s="1"/>
      <c r="APC39" s="1"/>
      <c r="APD39" s="1"/>
      <c r="APE39" s="1"/>
      <c r="APF39" s="1"/>
      <c r="APG39" s="1"/>
      <c r="APH39" s="1"/>
      <c r="API39" s="1"/>
      <c r="APJ39" s="1"/>
      <c r="APK39" s="1"/>
      <c r="APL39" s="1"/>
      <c r="APM39" s="1"/>
      <c r="APN39" s="1"/>
      <c r="APO39" s="1"/>
      <c r="APP39" s="1"/>
      <c r="APQ39" s="1"/>
      <c r="APR39" s="1"/>
      <c r="APS39" s="1"/>
      <c r="APT39" s="1"/>
      <c r="APU39" s="1"/>
      <c r="APV39" s="1"/>
      <c r="APW39" s="1"/>
      <c r="APX39" s="1"/>
      <c r="APY39" s="1"/>
      <c r="APZ39" s="1"/>
      <c r="AQA39" s="1"/>
      <c r="AQB39" s="1"/>
      <c r="AQC39" s="1"/>
      <c r="AQD39" s="1"/>
      <c r="AQE39" s="1"/>
      <c r="AQF39" s="1"/>
      <c r="AQG39" s="1"/>
      <c r="AQH39" s="1"/>
      <c r="AQI39" s="1"/>
      <c r="AQJ39" s="1"/>
      <c r="AQK39" s="1"/>
      <c r="AQL39" s="1"/>
      <c r="AQM39" s="1"/>
      <c r="AQN39" s="1"/>
      <c r="AQO39" s="1"/>
      <c r="AQP39" s="1"/>
      <c r="AQQ39" s="1"/>
      <c r="AQR39" s="1"/>
      <c r="AQS39" s="1"/>
      <c r="AQT39" s="1"/>
      <c r="AQU39" s="1"/>
      <c r="AQV39" s="1"/>
      <c r="AQW39" s="1"/>
      <c r="AQX39" s="1"/>
      <c r="AQY39" s="1"/>
      <c r="AQZ39" s="1"/>
      <c r="ARA39" s="1"/>
      <c r="ARB39" s="1"/>
      <c r="ARC39" s="1"/>
      <c r="ARD39" s="1"/>
      <c r="ARE39" s="1"/>
      <c r="ARF39" s="1"/>
      <c r="ARG39" s="1"/>
      <c r="ARH39" s="1"/>
      <c r="ARI39" s="1"/>
      <c r="ARJ39" s="1"/>
      <c r="ARK39" s="1"/>
      <c r="ARL39" s="1"/>
      <c r="ARM39" s="1"/>
      <c r="ARN39" s="1"/>
      <c r="ARO39" s="1"/>
      <c r="ARP39" s="1"/>
      <c r="ARQ39" s="1"/>
      <c r="ARR39" s="1"/>
      <c r="ARS39" s="1"/>
      <c r="ART39" s="1"/>
      <c r="ARU39" s="1"/>
      <c r="ARV39" s="1"/>
      <c r="ARW39" s="1"/>
      <c r="ARX39" s="1"/>
      <c r="ARY39" s="1"/>
      <c r="ARZ39" s="1"/>
      <c r="ASA39" s="1"/>
      <c r="ASB39" s="1"/>
      <c r="ASC39" s="1"/>
      <c r="ASD39" s="1"/>
      <c r="ASE39" s="1"/>
      <c r="ASF39" s="1"/>
      <c r="ASG39" s="1"/>
      <c r="ASH39" s="1"/>
      <c r="ASI39" s="1"/>
      <c r="ASJ39" s="1"/>
      <c r="ASK39" s="1"/>
      <c r="ASL39" s="1"/>
      <c r="ASM39" s="1"/>
      <c r="ASN39" s="1"/>
      <c r="ASO39" s="1"/>
      <c r="ASP39" s="1"/>
      <c r="ASQ39" s="1"/>
      <c r="ASR39" s="1"/>
      <c r="ASS39" s="1"/>
      <c r="AST39" s="1"/>
      <c r="ASU39" s="1"/>
      <c r="ASV39" s="1"/>
      <c r="ASW39" s="1"/>
      <c r="ASX39" s="1"/>
      <c r="ASY39" s="1"/>
      <c r="ASZ39" s="1"/>
      <c r="ATA39" s="1"/>
      <c r="ATB39" s="1"/>
      <c r="ATC39" s="1"/>
      <c r="ATD39" s="1"/>
      <c r="ATE39" s="1"/>
      <c r="ATF39" s="1"/>
      <c r="ATG39" s="1"/>
      <c r="ATH39" s="1"/>
      <c r="ATI39" s="1"/>
      <c r="ATJ39" s="1"/>
      <c r="ATK39" s="1"/>
      <c r="ATL39" s="1"/>
      <c r="ATM39" s="1"/>
      <c r="ATN39" s="1"/>
      <c r="ATO39" s="1"/>
      <c r="ATP39" s="1"/>
      <c r="ATQ39" s="1"/>
      <c r="ATR39" s="1"/>
      <c r="ATS39" s="1"/>
      <c r="ATT39" s="1"/>
      <c r="ATU39" s="1"/>
      <c r="ATV39" s="1"/>
      <c r="ATW39" s="1"/>
      <c r="ATX39" s="1"/>
      <c r="ATY39" s="1"/>
      <c r="ATZ39" s="1"/>
      <c r="AUA39" s="1"/>
      <c r="AUB39" s="1"/>
      <c r="AUC39" s="1"/>
      <c r="AUD39" s="1"/>
      <c r="AUE39" s="1"/>
      <c r="AUF39" s="1"/>
      <c r="AUG39" s="1"/>
      <c r="AUH39" s="1"/>
      <c r="AUI39" s="1"/>
      <c r="AUJ39" s="1"/>
      <c r="AUK39" s="1"/>
      <c r="AUL39" s="1"/>
      <c r="AUM39" s="1"/>
      <c r="AUN39" s="1"/>
      <c r="AUO39" s="1"/>
      <c r="AUP39" s="1"/>
      <c r="AUQ39" s="1"/>
      <c r="AUR39" s="1"/>
      <c r="AUS39" s="1"/>
      <c r="AUT39" s="1"/>
      <c r="AUU39" s="1"/>
      <c r="AUV39" s="1"/>
      <c r="AUW39" s="1"/>
      <c r="AUX39" s="1"/>
      <c r="AUY39" s="1"/>
      <c r="AUZ39" s="1"/>
      <c r="AVA39" s="1"/>
      <c r="AVB39" s="1"/>
      <c r="AVC39" s="1"/>
      <c r="AVD39" s="1"/>
      <c r="AVE39" s="1"/>
      <c r="AVF39" s="1"/>
      <c r="AVG39" s="1"/>
      <c r="AVH39" s="1"/>
      <c r="AVI39" s="1"/>
      <c r="AVJ39" s="1"/>
      <c r="AVK39" s="1"/>
      <c r="AVL39" s="1"/>
      <c r="AVM39" s="1"/>
      <c r="AVN39" s="1"/>
      <c r="AVO39" s="1"/>
      <c r="AVP39" s="1"/>
      <c r="AVQ39" s="1"/>
      <c r="AVR39" s="1"/>
      <c r="AVS39" s="1"/>
      <c r="AVT39" s="1"/>
      <c r="AVU39" s="1"/>
      <c r="AVV39" s="1"/>
      <c r="AVW39" s="1"/>
      <c r="AVX39" s="1"/>
      <c r="AVY39" s="1"/>
      <c r="AVZ39" s="1"/>
      <c r="AWA39" s="1"/>
      <c r="AWB39" s="1"/>
      <c r="AWC39" s="1"/>
      <c r="AWD39" s="1"/>
      <c r="AWE39" s="1"/>
      <c r="AWF39" s="1"/>
      <c r="AWG39" s="1"/>
      <c r="AWH39" s="1"/>
      <c r="AWI39" s="1"/>
      <c r="AWJ39" s="1"/>
      <c r="AWK39" s="1"/>
      <c r="AWL39" s="1"/>
      <c r="AWM39" s="1"/>
      <c r="AWN39" s="1"/>
      <c r="AWO39" s="1"/>
      <c r="AWP39" s="1"/>
      <c r="AWQ39" s="1"/>
      <c r="AWR39" s="1"/>
      <c r="AWS39" s="1"/>
      <c r="AWT39" s="1"/>
      <c r="AWU39" s="1"/>
      <c r="AWV39" s="1"/>
      <c r="AWW39" s="1"/>
      <c r="AWX39" s="1"/>
      <c r="AWY39" s="1"/>
      <c r="AWZ39" s="1"/>
      <c r="AXA39" s="1"/>
      <c r="AXB39" s="1"/>
      <c r="AXC39" s="1"/>
      <c r="AXD39" s="1"/>
      <c r="AXE39" s="1"/>
      <c r="AXF39" s="1"/>
      <c r="AXG39" s="1"/>
      <c r="AXH39" s="1"/>
      <c r="AXI39" s="1"/>
      <c r="AXJ39" s="1"/>
      <c r="AXK39" s="1"/>
      <c r="AXL39" s="1"/>
      <c r="AXM39" s="1"/>
      <c r="AXN39" s="1"/>
      <c r="AXO39" s="1"/>
      <c r="AXP39" s="1"/>
      <c r="AXQ39" s="1"/>
      <c r="AXR39" s="1"/>
      <c r="AXS39" s="1"/>
      <c r="AXT39" s="1"/>
      <c r="AXU39" s="1"/>
      <c r="AXV39" s="1"/>
      <c r="AXW39" s="1"/>
      <c r="AXX39" s="1"/>
      <c r="AXY39" s="1"/>
      <c r="AXZ39" s="1"/>
      <c r="AYA39" s="1"/>
      <c r="AYB39" s="1"/>
      <c r="AYC39" s="1"/>
      <c r="AYD39" s="1"/>
      <c r="AYE39" s="1"/>
      <c r="AYF39" s="1"/>
      <c r="AYG39" s="1"/>
      <c r="AYH39" s="1"/>
      <c r="AYI39" s="1"/>
      <c r="AYJ39" s="1"/>
      <c r="AYK39" s="1"/>
      <c r="AYL39" s="1"/>
      <c r="AYM39" s="1"/>
      <c r="AYN39" s="1"/>
      <c r="AYO39" s="1"/>
      <c r="AYP39" s="1"/>
      <c r="AYQ39" s="1"/>
      <c r="AYR39" s="1"/>
      <c r="AYS39" s="1"/>
      <c r="AYT39" s="1"/>
      <c r="AYU39" s="1"/>
      <c r="AYV39" s="1"/>
      <c r="AYW39" s="1"/>
      <c r="AYX39" s="1"/>
      <c r="AYY39" s="1"/>
      <c r="AYZ39" s="1"/>
      <c r="AZA39" s="1"/>
      <c r="AZB39" s="1"/>
      <c r="AZC39" s="1"/>
      <c r="AZD39" s="1"/>
      <c r="AZE39" s="1"/>
      <c r="AZF39" s="1"/>
      <c r="AZG39" s="1"/>
      <c r="AZH39" s="1"/>
      <c r="AZI39" s="1"/>
      <c r="AZJ39" s="1"/>
      <c r="AZK39" s="1"/>
      <c r="AZL39" s="1"/>
      <c r="AZM39" s="1"/>
      <c r="AZN39" s="1"/>
      <c r="AZO39" s="1"/>
      <c r="AZP39" s="1"/>
      <c r="AZQ39" s="1"/>
      <c r="AZR39" s="1"/>
      <c r="AZS39" s="1"/>
      <c r="AZT39" s="1"/>
      <c r="AZU39" s="1"/>
      <c r="AZV39" s="1"/>
      <c r="AZW39" s="1"/>
      <c r="AZX39" s="1"/>
      <c r="AZY39" s="1"/>
      <c r="AZZ39" s="1"/>
      <c r="BAA39" s="1"/>
      <c r="BAB39" s="1"/>
      <c r="BAC39" s="1"/>
      <c r="BAD39" s="1"/>
      <c r="BAE39" s="1"/>
      <c r="BAF39" s="1"/>
      <c r="BAG39" s="1"/>
      <c r="BAH39" s="1"/>
      <c r="BAI39" s="1"/>
      <c r="BAJ39" s="1"/>
      <c r="BAK39" s="1"/>
      <c r="BAL39" s="1"/>
      <c r="BAM39" s="1"/>
      <c r="BAN39" s="1"/>
      <c r="BAO39" s="1"/>
      <c r="BAP39" s="1"/>
      <c r="BAQ39" s="1"/>
      <c r="BAR39" s="1"/>
      <c r="BAS39" s="1"/>
      <c r="BAT39" s="1"/>
      <c r="BAU39" s="1"/>
      <c r="BAV39" s="1"/>
      <c r="BAW39" s="1"/>
      <c r="BAX39" s="1"/>
      <c r="BAY39" s="1"/>
      <c r="BAZ39" s="1"/>
      <c r="BBA39" s="1"/>
      <c r="BBB39" s="1"/>
      <c r="BBC39" s="1"/>
      <c r="BBD39" s="1"/>
      <c r="BBE39" s="1"/>
      <c r="BBF39" s="1"/>
      <c r="BBG39" s="1"/>
      <c r="BBH39" s="1"/>
      <c r="BBI39" s="1"/>
      <c r="BBJ39" s="1"/>
      <c r="BBK39" s="1"/>
      <c r="BBL39" s="1"/>
      <c r="BBM39" s="1"/>
      <c r="BBN39" s="1"/>
      <c r="BBO39" s="1"/>
      <c r="BBP39" s="1"/>
      <c r="BBQ39" s="1"/>
      <c r="BBR39" s="1"/>
      <c r="BBS39" s="1"/>
      <c r="BBT39" s="1"/>
      <c r="BBU39" s="1"/>
      <c r="BBV39" s="1"/>
      <c r="BBW39" s="1"/>
      <c r="BBX39" s="1"/>
      <c r="BBY39" s="1"/>
      <c r="BBZ39" s="1"/>
      <c r="BCA39" s="1"/>
      <c r="BCB39" s="1"/>
      <c r="BCC39" s="1"/>
      <c r="BCD39" s="1"/>
      <c r="BCE39" s="1"/>
      <c r="BCF39" s="1"/>
      <c r="BCG39" s="1"/>
    </row>
    <row r="40" spans="1:1437" ht="26.25" thickBot="1" x14ac:dyDescent="0.3">
      <c r="A40" s="150"/>
      <c r="B40" s="102">
        <v>38</v>
      </c>
      <c r="C40" s="43" t="s">
        <v>78</v>
      </c>
      <c r="D40" s="43" t="s">
        <v>120</v>
      </c>
      <c r="E40" s="32" t="s">
        <v>117</v>
      </c>
      <c r="F40" s="32" t="s">
        <v>118</v>
      </c>
      <c r="G40" s="32" t="s">
        <v>121</v>
      </c>
      <c r="H40" s="32" t="s">
        <v>5</v>
      </c>
      <c r="I40" s="32" t="s">
        <v>6</v>
      </c>
      <c r="J40" s="32" t="s">
        <v>119</v>
      </c>
      <c r="K40" s="32" t="s">
        <v>308</v>
      </c>
      <c r="L40" s="33">
        <v>95878.96</v>
      </c>
      <c r="M40" s="23" t="s">
        <v>320</v>
      </c>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c r="AMJ40" s="1"/>
      <c r="AMK40" s="1"/>
      <c r="AML40" s="1"/>
      <c r="AMM40" s="1"/>
      <c r="AMN40" s="1"/>
      <c r="AMO40" s="1"/>
      <c r="AMP40" s="1"/>
      <c r="AMQ40" s="1"/>
      <c r="AMR40" s="1"/>
      <c r="AMS40" s="1"/>
      <c r="AMT40" s="1"/>
      <c r="AMU40" s="1"/>
      <c r="AMV40" s="1"/>
      <c r="AMW40" s="1"/>
      <c r="AMX40" s="1"/>
      <c r="AMY40" s="1"/>
      <c r="AMZ40" s="1"/>
      <c r="ANA40" s="1"/>
      <c r="ANB40" s="1"/>
      <c r="ANC40" s="1"/>
      <c r="AND40" s="1"/>
      <c r="ANE40" s="1"/>
      <c r="ANF40" s="1"/>
      <c r="ANG40" s="1"/>
      <c r="ANH40" s="1"/>
      <c r="ANI40" s="1"/>
      <c r="ANJ40" s="1"/>
      <c r="ANK40" s="1"/>
      <c r="ANL40" s="1"/>
      <c r="ANM40" s="1"/>
      <c r="ANN40" s="1"/>
      <c r="ANO40" s="1"/>
      <c r="ANP40" s="1"/>
      <c r="ANQ40" s="1"/>
      <c r="ANR40" s="1"/>
      <c r="ANS40" s="1"/>
      <c r="ANT40" s="1"/>
      <c r="ANU40" s="1"/>
      <c r="ANV40" s="1"/>
      <c r="ANW40" s="1"/>
      <c r="ANX40" s="1"/>
      <c r="ANY40" s="1"/>
      <c r="ANZ40" s="1"/>
      <c r="AOA40" s="1"/>
      <c r="AOB40" s="1"/>
      <c r="AOC40" s="1"/>
      <c r="AOD40" s="1"/>
      <c r="AOE40" s="1"/>
      <c r="AOF40" s="1"/>
      <c r="AOG40" s="1"/>
      <c r="AOH40" s="1"/>
      <c r="AOI40" s="1"/>
      <c r="AOJ40" s="1"/>
      <c r="AOK40" s="1"/>
      <c r="AOL40" s="1"/>
      <c r="AOM40" s="1"/>
      <c r="AON40" s="1"/>
      <c r="AOO40" s="1"/>
      <c r="AOP40" s="1"/>
      <c r="AOQ40" s="1"/>
      <c r="AOR40" s="1"/>
      <c r="AOS40" s="1"/>
      <c r="AOT40" s="1"/>
      <c r="AOU40" s="1"/>
      <c r="AOV40" s="1"/>
      <c r="AOW40" s="1"/>
      <c r="AOX40" s="1"/>
      <c r="AOY40" s="1"/>
      <c r="AOZ40" s="1"/>
      <c r="APA40" s="1"/>
      <c r="APB40" s="1"/>
      <c r="APC40" s="1"/>
      <c r="APD40" s="1"/>
      <c r="APE40" s="1"/>
      <c r="APF40" s="1"/>
      <c r="APG40" s="1"/>
      <c r="APH40" s="1"/>
      <c r="API40" s="1"/>
      <c r="APJ40" s="1"/>
      <c r="APK40" s="1"/>
      <c r="APL40" s="1"/>
      <c r="APM40" s="1"/>
      <c r="APN40" s="1"/>
      <c r="APO40" s="1"/>
      <c r="APP40" s="1"/>
      <c r="APQ40" s="1"/>
      <c r="APR40" s="1"/>
      <c r="APS40" s="1"/>
      <c r="APT40" s="1"/>
      <c r="APU40" s="1"/>
      <c r="APV40" s="1"/>
      <c r="APW40" s="1"/>
      <c r="APX40" s="1"/>
      <c r="APY40" s="1"/>
      <c r="APZ40" s="1"/>
      <c r="AQA40" s="1"/>
      <c r="AQB40" s="1"/>
      <c r="AQC40" s="1"/>
      <c r="AQD40" s="1"/>
      <c r="AQE40" s="1"/>
      <c r="AQF40" s="1"/>
      <c r="AQG40" s="1"/>
      <c r="AQH40" s="1"/>
      <c r="AQI40" s="1"/>
      <c r="AQJ40" s="1"/>
      <c r="AQK40" s="1"/>
      <c r="AQL40" s="1"/>
      <c r="AQM40" s="1"/>
      <c r="AQN40" s="1"/>
      <c r="AQO40" s="1"/>
      <c r="AQP40" s="1"/>
      <c r="AQQ40" s="1"/>
      <c r="AQR40" s="1"/>
      <c r="AQS40" s="1"/>
      <c r="AQT40" s="1"/>
      <c r="AQU40" s="1"/>
      <c r="AQV40" s="1"/>
      <c r="AQW40" s="1"/>
      <c r="AQX40" s="1"/>
      <c r="AQY40" s="1"/>
      <c r="AQZ40" s="1"/>
      <c r="ARA40" s="1"/>
      <c r="ARB40" s="1"/>
      <c r="ARC40" s="1"/>
      <c r="ARD40" s="1"/>
      <c r="ARE40" s="1"/>
      <c r="ARF40" s="1"/>
      <c r="ARG40" s="1"/>
      <c r="ARH40" s="1"/>
      <c r="ARI40" s="1"/>
      <c r="ARJ40" s="1"/>
      <c r="ARK40" s="1"/>
      <c r="ARL40" s="1"/>
      <c r="ARM40" s="1"/>
      <c r="ARN40" s="1"/>
      <c r="ARO40" s="1"/>
      <c r="ARP40" s="1"/>
      <c r="ARQ40" s="1"/>
      <c r="ARR40" s="1"/>
      <c r="ARS40" s="1"/>
      <c r="ART40" s="1"/>
      <c r="ARU40" s="1"/>
      <c r="ARV40" s="1"/>
      <c r="ARW40" s="1"/>
      <c r="ARX40" s="1"/>
      <c r="ARY40" s="1"/>
      <c r="ARZ40" s="1"/>
      <c r="ASA40" s="1"/>
      <c r="ASB40" s="1"/>
      <c r="ASC40" s="1"/>
      <c r="ASD40" s="1"/>
      <c r="ASE40" s="1"/>
      <c r="ASF40" s="1"/>
      <c r="ASG40" s="1"/>
      <c r="ASH40" s="1"/>
      <c r="ASI40" s="1"/>
      <c r="ASJ40" s="1"/>
      <c r="ASK40" s="1"/>
      <c r="ASL40" s="1"/>
      <c r="ASM40" s="1"/>
      <c r="ASN40" s="1"/>
      <c r="ASO40" s="1"/>
      <c r="ASP40" s="1"/>
      <c r="ASQ40" s="1"/>
      <c r="ASR40" s="1"/>
      <c r="ASS40" s="1"/>
      <c r="AST40" s="1"/>
      <c r="ASU40" s="1"/>
      <c r="ASV40" s="1"/>
      <c r="ASW40" s="1"/>
      <c r="ASX40" s="1"/>
      <c r="ASY40" s="1"/>
      <c r="ASZ40" s="1"/>
      <c r="ATA40" s="1"/>
      <c r="ATB40" s="1"/>
      <c r="ATC40" s="1"/>
      <c r="ATD40" s="1"/>
      <c r="ATE40" s="1"/>
      <c r="ATF40" s="1"/>
      <c r="ATG40" s="1"/>
      <c r="ATH40" s="1"/>
      <c r="ATI40" s="1"/>
      <c r="ATJ40" s="1"/>
      <c r="ATK40" s="1"/>
      <c r="ATL40" s="1"/>
      <c r="ATM40" s="1"/>
      <c r="ATN40" s="1"/>
      <c r="ATO40" s="1"/>
      <c r="ATP40" s="1"/>
      <c r="ATQ40" s="1"/>
      <c r="ATR40" s="1"/>
      <c r="ATS40" s="1"/>
      <c r="ATT40" s="1"/>
      <c r="ATU40" s="1"/>
      <c r="ATV40" s="1"/>
      <c r="ATW40" s="1"/>
      <c r="ATX40" s="1"/>
      <c r="ATY40" s="1"/>
      <c r="ATZ40" s="1"/>
      <c r="AUA40" s="1"/>
      <c r="AUB40" s="1"/>
      <c r="AUC40" s="1"/>
      <c r="AUD40" s="1"/>
      <c r="AUE40" s="1"/>
      <c r="AUF40" s="1"/>
      <c r="AUG40" s="1"/>
      <c r="AUH40" s="1"/>
      <c r="AUI40" s="1"/>
      <c r="AUJ40" s="1"/>
      <c r="AUK40" s="1"/>
      <c r="AUL40" s="1"/>
      <c r="AUM40" s="1"/>
      <c r="AUN40" s="1"/>
      <c r="AUO40" s="1"/>
      <c r="AUP40" s="1"/>
      <c r="AUQ40" s="1"/>
      <c r="AUR40" s="1"/>
      <c r="AUS40" s="1"/>
      <c r="AUT40" s="1"/>
      <c r="AUU40" s="1"/>
      <c r="AUV40" s="1"/>
      <c r="AUW40" s="1"/>
      <c r="AUX40" s="1"/>
      <c r="AUY40" s="1"/>
      <c r="AUZ40" s="1"/>
      <c r="AVA40" s="1"/>
      <c r="AVB40" s="1"/>
      <c r="AVC40" s="1"/>
      <c r="AVD40" s="1"/>
      <c r="AVE40" s="1"/>
      <c r="AVF40" s="1"/>
      <c r="AVG40" s="1"/>
      <c r="AVH40" s="1"/>
      <c r="AVI40" s="1"/>
      <c r="AVJ40" s="1"/>
      <c r="AVK40" s="1"/>
      <c r="AVL40" s="1"/>
      <c r="AVM40" s="1"/>
      <c r="AVN40" s="1"/>
      <c r="AVO40" s="1"/>
      <c r="AVP40" s="1"/>
      <c r="AVQ40" s="1"/>
      <c r="AVR40" s="1"/>
      <c r="AVS40" s="1"/>
      <c r="AVT40" s="1"/>
      <c r="AVU40" s="1"/>
      <c r="AVV40" s="1"/>
      <c r="AVW40" s="1"/>
      <c r="AVX40" s="1"/>
      <c r="AVY40" s="1"/>
      <c r="AVZ40" s="1"/>
      <c r="AWA40" s="1"/>
      <c r="AWB40" s="1"/>
      <c r="AWC40" s="1"/>
      <c r="AWD40" s="1"/>
      <c r="AWE40" s="1"/>
      <c r="AWF40" s="1"/>
      <c r="AWG40" s="1"/>
      <c r="AWH40" s="1"/>
      <c r="AWI40" s="1"/>
      <c r="AWJ40" s="1"/>
      <c r="AWK40" s="1"/>
      <c r="AWL40" s="1"/>
      <c r="AWM40" s="1"/>
      <c r="AWN40" s="1"/>
      <c r="AWO40" s="1"/>
      <c r="AWP40" s="1"/>
      <c r="AWQ40" s="1"/>
      <c r="AWR40" s="1"/>
      <c r="AWS40" s="1"/>
      <c r="AWT40" s="1"/>
      <c r="AWU40" s="1"/>
      <c r="AWV40" s="1"/>
      <c r="AWW40" s="1"/>
      <c r="AWX40" s="1"/>
      <c r="AWY40" s="1"/>
      <c r="AWZ40" s="1"/>
      <c r="AXA40" s="1"/>
      <c r="AXB40" s="1"/>
      <c r="AXC40" s="1"/>
      <c r="AXD40" s="1"/>
      <c r="AXE40" s="1"/>
      <c r="AXF40" s="1"/>
      <c r="AXG40" s="1"/>
      <c r="AXH40" s="1"/>
      <c r="AXI40" s="1"/>
      <c r="AXJ40" s="1"/>
      <c r="AXK40" s="1"/>
      <c r="AXL40" s="1"/>
      <c r="AXM40" s="1"/>
      <c r="AXN40" s="1"/>
      <c r="AXO40" s="1"/>
      <c r="AXP40" s="1"/>
      <c r="AXQ40" s="1"/>
      <c r="AXR40" s="1"/>
      <c r="AXS40" s="1"/>
      <c r="AXT40" s="1"/>
      <c r="AXU40" s="1"/>
      <c r="AXV40" s="1"/>
      <c r="AXW40" s="1"/>
      <c r="AXX40" s="1"/>
      <c r="AXY40" s="1"/>
      <c r="AXZ40" s="1"/>
      <c r="AYA40" s="1"/>
      <c r="AYB40" s="1"/>
      <c r="AYC40" s="1"/>
      <c r="AYD40" s="1"/>
      <c r="AYE40" s="1"/>
      <c r="AYF40" s="1"/>
      <c r="AYG40" s="1"/>
      <c r="AYH40" s="1"/>
      <c r="AYI40" s="1"/>
      <c r="AYJ40" s="1"/>
      <c r="AYK40" s="1"/>
      <c r="AYL40" s="1"/>
      <c r="AYM40" s="1"/>
      <c r="AYN40" s="1"/>
      <c r="AYO40" s="1"/>
      <c r="AYP40" s="1"/>
      <c r="AYQ40" s="1"/>
      <c r="AYR40" s="1"/>
      <c r="AYS40" s="1"/>
      <c r="AYT40" s="1"/>
      <c r="AYU40" s="1"/>
      <c r="AYV40" s="1"/>
      <c r="AYW40" s="1"/>
      <c r="AYX40" s="1"/>
      <c r="AYY40" s="1"/>
      <c r="AYZ40" s="1"/>
      <c r="AZA40" s="1"/>
      <c r="AZB40" s="1"/>
      <c r="AZC40" s="1"/>
      <c r="AZD40" s="1"/>
      <c r="AZE40" s="1"/>
      <c r="AZF40" s="1"/>
      <c r="AZG40" s="1"/>
      <c r="AZH40" s="1"/>
      <c r="AZI40" s="1"/>
      <c r="AZJ40" s="1"/>
      <c r="AZK40" s="1"/>
      <c r="AZL40" s="1"/>
      <c r="AZM40" s="1"/>
      <c r="AZN40" s="1"/>
      <c r="AZO40" s="1"/>
      <c r="AZP40" s="1"/>
      <c r="AZQ40" s="1"/>
      <c r="AZR40" s="1"/>
      <c r="AZS40" s="1"/>
      <c r="AZT40" s="1"/>
      <c r="AZU40" s="1"/>
      <c r="AZV40" s="1"/>
      <c r="AZW40" s="1"/>
      <c r="AZX40" s="1"/>
      <c r="AZY40" s="1"/>
      <c r="AZZ40" s="1"/>
      <c r="BAA40" s="1"/>
      <c r="BAB40" s="1"/>
      <c r="BAC40" s="1"/>
      <c r="BAD40" s="1"/>
      <c r="BAE40" s="1"/>
      <c r="BAF40" s="1"/>
      <c r="BAG40" s="1"/>
      <c r="BAH40" s="1"/>
      <c r="BAI40" s="1"/>
      <c r="BAJ40" s="1"/>
      <c r="BAK40" s="1"/>
      <c r="BAL40" s="1"/>
      <c r="BAM40" s="1"/>
      <c r="BAN40" s="1"/>
      <c r="BAO40" s="1"/>
      <c r="BAP40" s="1"/>
      <c r="BAQ40" s="1"/>
      <c r="BAR40" s="1"/>
      <c r="BAS40" s="1"/>
      <c r="BAT40" s="1"/>
      <c r="BAU40" s="1"/>
      <c r="BAV40" s="1"/>
      <c r="BAW40" s="1"/>
      <c r="BAX40" s="1"/>
      <c r="BAY40" s="1"/>
      <c r="BAZ40" s="1"/>
      <c r="BBA40" s="1"/>
      <c r="BBB40" s="1"/>
      <c r="BBC40" s="1"/>
      <c r="BBD40" s="1"/>
      <c r="BBE40" s="1"/>
      <c r="BBF40" s="1"/>
      <c r="BBG40" s="1"/>
      <c r="BBH40" s="1"/>
      <c r="BBI40" s="1"/>
      <c r="BBJ40" s="1"/>
      <c r="BBK40" s="1"/>
      <c r="BBL40" s="1"/>
      <c r="BBM40" s="1"/>
      <c r="BBN40" s="1"/>
      <c r="BBO40" s="1"/>
      <c r="BBP40" s="1"/>
      <c r="BBQ40" s="1"/>
      <c r="BBR40" s="1"/>
      <c r="BBS40" s="1"/>
      <c r="BBT40" s="1"/>
      <c r="BBU40" s="1"/>
      <c r="BBV40" s="1"/>
      <c r="BBW40" s="1"/>
      <c r="BBX40" s="1"/>
      <c r="BBY40" s="1"/>
      <c r="BBZ40" s="1"/>
      <c r="BCA40" s="1"/>
      <c r="BCB40" s="1"/>
      <c r="BCC40" s="1"/>
      <c r="BCD40" s="1"/>
      <c r="BCE40" s="1"/>
      <c r="BCF40" s="1"/>
      <c r="BCG40" s="1"/>
    </row>
    <row r="41" spans="1:1437" ht="51" x14ac:dyDescent="0.25">
      <c r="A41" s="150"/>
      <c r="B41" s="72">
        <v>39</v>
      </c>
      <c r="C41" s="3" t="s">
        <v>362</v>
      </c>
      <c r="D41" s="3" t="s">
        <v>368</v>
      </c>
      <c r="E41" s="4" t="s">
        <v>374</v>
      </c>
      <c r="F41" s="4" t="s">
        <v>380</v>
      </c>
      <c r="G41" s="4" t="s">
        <v>386</v>
      </c>
      <c r="H41" s="4" t="s">
        <v>346</v>
      </c>
      <c r="I41" s="4" t="s">
        <v>252</v>
      </c>
      <c r="J41" s="4" t="s">
        <v>33</v>
      </c>
      <c r="K41" s="4" t="s">
        <v>393</v>
      </c>
      <c r="L41" s="5">
        <v>327377.45</v>
      </c>
      <c r="M41" s="42"/>
      <c r="N41" s="73"/>
      <c r="O41" s="73"/>
      <c r="P41" s="73"/>
    </row>
    <row r="42" spans="1:1437" ht="51.75" thickBot="1" x14ac:dyDescent="0.3">
      <c r="A42" s="154"/>
      <c r="B42" s="72">
        <v>40</v>
      </c>
      <c r="C42" s="3" t="s">
        <v>363</v>
      </c>
      <c r="D42" s="3" t="s">
        <v>369</v>
      </c>
      <c r="E42" s="4" t="s">
        <v>375</v>
      </c>
      <c r="F42" s="4" t="s">
        <v>381</v>
      </c>
      <c r="G42" s="4" t="s">
        <v>144</v>
      </c>
      <c r="H42" s="4" t="s">
        <v>346</v>
      </c>
      <c r="I42" s="4" t="s">
        <v>389</v>
      </c>
      <c r="J42" s="4" t="s">
        <v>7</v>
      </c>
      <c r="K42" s="4" t="s">
        <v>394</v>
      </c>
      <c r="L42" s="5">
        <v>68574.95</v>
      </c>
      <c r="M42" s="42"/>
      <c r="N42" s="73"/>
      <c r="O42" s="73"/>
      <c r="P42" s="73"/>
    </row>
    <row r="43" spans="1:1437" ht="38.25" customHeight="1" x14ac:dyDescent="0.25">
      <c r="A43" s="149" t="s">
        <v>341</v>
      </c>
      <c r="B43" s="101">
        <v>39</v>
      </c>
      <c r="C43" s="17" t="s">
        <v>140</v>
      </c>
      <c r="D43" s="17" t="s">
        <v>147</v>
      </c>
      <c r="E43" s="18" t="s">
        <v>148</v>
      </c>
      <c r="F43" s="18" t="s">
        <v>149</v>
      </c>
      <c r="G43" s="18" t="s">
        <v>31</v>
      </c>
      <c r="H43" s="18" t="s">
        <v>18</v>
      </c>
      <c r="I43" s="18" t="s">
        <v>150</v>
      </c>
      <c r="J43" s="18" t="s">
        <v>151</v>
      </c>
      <c r="K43" s="18" t="s">
        <v>308</v>
      </c>
      <c r="L43" s="19">
        <v>40781.93</v>
      </c>
      <c r="M43" s="1"/>
      <c r="N43" s="26"/>
      <c r="O43" s="26"/>
      <c r="P43" s="26"/>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c r="ALO43" s="1"/>
      <c r="ALP43" s="1"/>
      <c r="ALQ43" s="1"/>
      <c r="ALR43" s="1"/>
      <c r="ALS43" s="1"/>
      <c r="ALT43" s="1"/>
      <c r="ALU43" s="1"/>
      <c r="ALV43" s="1"/>
      <c r="ALW43" s="1"/>
      <c r="ALX43" s="1"/>
      <c r="ALY43" s="1"/>
      <c r="ALZ43" s="1"/>
      <c r="AMA43" s="1"/>
      <c r="AMB43" s="1"/>
      <c r="AMC43" s="1"/>
      <c r="AMD43" s="1"/>
      <c r="AME43" s="1"/>
      <c r="AMF43" s="1"/>
      <c r="AMG43" s="1"/>
      <c r="AMH43" s="1"/>
      <c r="AMI43" s="1"/>
      <c r="AMJ43" s="1"/>
      <c r="AMK43" s="1"/>
      <c r="AML43" s="1"/>
      <c r="AMM43" s="1"/>
      <c r="AMN43" s="1"/>
      <c r="AMO43" s="1"/>
      <c r="AMP43" s="1"/>
      <c r="AMQ43" s="1"/>
      <c r="AMR43" s="1"/>
      <c r="AMS43" s="1"/>
      <c r="AMT43" s="1"/>
      <c r="AMU43" s="1"/>
      <c r="AMV43" s="1"/>
      <c r="AMW43" s="1"/>
      <c r="AMX43" s="1"/>
      <c r="AMY43" s="1"/>
      <c r="AMZ43" s="1"/>
      <c r="ANA43" s="1"/>
      <c r="ANB43" s="1"/>
      <c r="ANC43" s="1"/>
      <c r="AND43" s="1"/>
      <c r="ANE43" s="1"/>
      <c r="ANF43" s="1"/>
      <c r="ANG43" s="1"/>
      <c r="ANH43" s="1"/>
      <c r="ANI43" s="1"/>
      <c r="ANJ43" s="1"/>
      <c r="ANK43" s="1"/>
      <c r="ANL43" s="1"/>
      <c r="ANM43" s="1"/>
      <c r="ANN43" s="1"/>
      <c r="ANO43" s="1"/>
      <c r="ANP43" s="1"/>
      <c r="ANQ43" s="1"/>
      <c r="ANR43" s="1"/>
      <c r="ANS43" s="1"/>
      <c r="ANT43" s="1"/>
      <c r="ANU43" s="1"/>
      <c r="ANV43" s="1"/>
      <c r="ANW43" s="1"/>
      <c r="ANX43" s="1"/>
      <c r="ANY43" s="1"/>
      <c r="ANZ43" s="1"/>
      <c r="AOA43" s="1"/>
      <c r="AOB43" s="1"/>
      <c r="AOC43" s="1"/>
      <c r="AOD43" s="1"/>
      <c r="AOE43" s="1"/>
      <c r="AOF43" s="1"/>
      <c r="AOG43" s="1"/>
      <c r="AOH43" s="1"/>
      <c r="AOI43" s="1"/>
      <c r="AOJ43" s="1"/>
      <c r="AOK43" s="1"/>
      <c r="AOL43" s="1"/>
      <c r="AOM43" s="1"/>
      <c r="AON43" s="1"/>
      <c r="AOO43" s="1"/>
      <c r="AOP43" s="1"/>
      <c r="AOQ43" s="1"/>
      <c r="AOR43" s="1"/>
      <c r="AOS43" s="1"/>
      <c r="AOT43" s="1"/>
      <c r="AOU43" s="1"/>
      <c r="AOV43" s="1"/>
      <c r="AOW43" s="1"/>
      <c r="AOX43" s="1"/>
      <c r="AOY43" s="1"/>
      <c r="AOZ43" s="1"/>
      <c r="APA43" s="1"/>
      <c r="APB43" s="1"/>
      <c r="APC43" s="1"/>
      <c r="APD43" s="1"/>
      <c r="APE43" s="1"/>
      <c r="APF43" s="1"/>
      <c r="APG43" s="1"/>
      <c r="APH43" s="1"/>
      <c r="API43" s="1"/>
      <c r="APJ43" s="1"/>
      <c r="APK43" s="1"/>
      <c r="APL43" s="1"/>
      <c r="APM43" s="1"/>
      <c r="APN43" s="1"/>
      <c r="APO43" s="1"/>
      <c r="APP43" s="1"/>
      <c r="APQ43" s="1"/>
      <c r="APR43" s="1"/>
      <c r="APS43" s="1"/>
      <c r="APT43" s="1"/>
      <c r="APU43" s="1"/>
      <c r="APV43" s="1"/>
      <c r="APW43" s="1"/>
      <c r="APX43" s="1"/>
      <c r="APY43" s="1"/>
      <c r="APZ43" s="1"/>
      <c r="AQA43" s="1"/>
      <c r="AQB43" s="1"/>
      <c r="AQC43" s="1"/>
      <c r="AQD43" s="1"/>
      <c r="AQE43" s="1"/>
      <c r="AQF43" s="1"/>
      <c r="AQG43" s="1"/>
      <c r="AQH43" s="1"/>
      <c r="AQI43" s="1"/>
      <c r="AQJ43" s="1"/>
      <c r="AQK43" s="1"/>
      <c r="AQL43" s="1"/>
      <c r="AQM43" s="1"/>
      <c r="AQN43" s="1"/>
      <c r="AQO43" s="1"/>
      <c r="AQP43" s="1"/>
      <c r="AQQ43" s="1"/>
      <c r="AQR43" s="1"/>
      <c r="AQS43" s="1"/>
      <c r="AQT43" s="1"/>
      <c r="AQU43" s="1"/>
      <c r="AQV43" s="1"/>
      <c r="AQW43" s="1"/>
      <c r="AQX43" s="1"/>
      <c r="AQY43" s="1"/>
      <c r="AQZ43" s="1"/>
      <c r="ARA43" s="1"/>
      <c r="ARB43" s="1"/>
      <c r="ARC43" s="1"/>
      <c r="ARD43" s="1"/>
      <c r="ARE43" s="1"/>
      <c r="ARF43" s="1"/>
      <c r="ARG43" s="1"/>
      <c r="ARH43" s="1"/>
      <c r="ARI43" s="1"/>
      <c r="ARJ43" s="1"/>
      <c r="ARK43" s="1"/>
      <c r="ARL43" s="1"/>
      <c r="ARM43" s="1"/>
      <c r="ARN43" s="1"/>
      <c r="ARO43" s="1"/>
      <c r="ARP43" s="1"/>
      <c r="ARQ43" s="1"/>
      <c r="ARR43" s="1"/>
      <c r="ARS43" s="1"/>
      <c r="ART43" s="1"/>
      <c r="ARU43" s="1"/>
      <c r="ARV43" s="1"/>
      <c r="ARW43" s="1"/>
      <c r="ARX43" s="1"/>
      <c r="ARY43" s="1"/>
      <c r="ARZ43" s="1"/>
      <c r="ASA43" s="1"/>
      <c r="ASB43" s="1"/>
      <c r="ASC43" s="1"/>
      <c r="ASD43" s="1"/>
      <c r="ASE43" s="1"/>
      <c r="ASF43" s="1"/>
      <c r="ASG43" s="1"/>
      <c r="ASH43" s="1"/>
      <c r="ASI43" s="1"/>
      <c r="ASJ43" s="1"/>
      <c r="ASK43" s="1"/>
      <c r="ASL43" s="1"/>
      <c r="ASM43" s="1"/>
      <c r="ASN43" s="1"/>
      <c r="ASO43" s="1"/>
      <c r="ASP43" s="1"/>
      <c r="ASQ43" s="1"/>
      <c r="ASR43" s="1"/>
      <c r="ASS43" s="1"/>
      <c r="AST43" s="1"/>
      <c r="ASU43" s="1"/>
      <c r="ASV43" s="1"/>
      <c r="ASW43" s="1"/>
      <c r="ASX43" s="1"/>
      <c r="ASY43" s="1"/>
      <c r="ASZ43" s="1"/>
      <c r="ATA43" s="1"/>
      <c r="ATB43" s="1"/>
      <c r="ATC43" s="1"/>
      <c r="ATD43" s="1"/>
      <c r="ATE43" s="1"/>
      <c r="ATF43" s="1"/>
      <c r="ATG43" s="1"/>
      <c r="ATH43" s="1"/>
      <c r="ATI43" s="1"/>
      <c r="ATJ43" s="1"/>
      <c r="ATK43" s="1"/>
      <c r="ATL43" s="1"/>
      <c r="ATM43" s="1"/>
      <c r="ATN43" s="1"/>
      <c r="ATO43" s="1"/>
      <c r="ATP43" s="1"/>
      <c r="ATQ43" s="1"/>
      <c r="ATR43" s="1"/>
      <c r="ATS43" s="1"/>
      <c r="ATT43" s="1"/>
      <c r="ATU43" s="1"/>
      <c r="ATV43" s="1"/>
      <c r="ATW43" s="1"/>
      <c r="ATX43" s="1"/>
      <c r="ATY43" s="1"/>
      <c r="ATZ43" s="1"/>
      <c r="AUA43" s="1"/>
      <c r="AUB43" s="1"/>
      <c r="AUC43" s="1"/>
      <c r="AUD43" s="1"/>
      <c r="AUE43" s="1"/>
      <c r="AUF43" s="1"/>
      <c r="AUG43" s="1"/>
      <c r="AUH43" s="1"/>
      <c r="AUI43" s="1"/>
      <c r="AUJ43" s="1"/>
      <c r="AUK43" s="1"/>
      <c r="AUL43" s="1"/>
      <c r="AUM43" s="1"/>
      <c r="AUN43" s="1"/>
      <c r="AUO43" s="1"/>
      <c r="AUP43" s="1"/>
      <c r="AUQ43" s="1"/>
      <c r="AUR43" s="1"/>
      <c r="AUS43" s="1"/>
      <c r="AUT43" s="1"/>
      <c r="AUU43" s="1"/>
      <c r="AUV43" s="1"/>
      <c r="AUW43" s="1"/>
      <c r="AUX43" s="1"/>
      <c r="AUY43" s="1"/>
      <c r="AUZ43" s="1"/>
      <c r="AVA43" s="1"/>
      <c r="AVB43" s="1"/>
      <c r="AVC43" s="1"/>
      <c r="AVD43" s="1"/>
      <c r="AVE43" s="1"/>
      <c r="AVF43" s="1"/>
      <c r="AVG43" s="1"/>
      <c r="AVH43" s="1"/>
      <c r="AVI43" s="1"/>
      <c r="AVJ43" s="1"/>
      <c r="AVK43" s="1"/>
      <c r="AVL43" s="1"/>
      <c r="AVM43" s="1"/>
      <c r="AVN43" s="1"/>
      <c r="AVO43" s="1"/>
      <c r="AVP43" s="1"/>
      <c r="AVQ43" s="1"/>
      <c r="AVR43" s="1"/>
      <c r="AVS43" s="1"/>
      <c r="AVT43" s="1"/>
      <c r="AVU43" s="1"/>
      <c r="AVV43" s="1"/>
      <c r="AVW43" s="1"/>
      <c r="AVX43" s="1"/>
      <c r="AVY43" s="1"/>
      <c r="AVZ43" s="1"/>
      <c r="AWA43" s="1"/>
      <c r="AWB43" s="1"/>
      <c r="AWC43" s="1"/>
      <c r="AWD43" s="1"/>
      <c r="AWE43" s="1"/>
      <c r="AWF43" s="1"/>
      <c r="AWG43" s="1"/>
      <c r="AWH43" s="1"/>
      <c r="AWI43" s="1"/>
      <c r="AWJ43" s="1"/>
      <c r="AWK43" s="1"/>
      <c r="AWL43" s="1"/>
      <c r="AWM43" s="1"/>
      <c r="AWN43" s="1"/>
      <c r="AWO43" s="1"/>
      <c r="AWP43" s="1"/>
      <c r="AWQ43" s="1"/>
      <c r="AWR43" s="1"/>
      <c r="AWS43" s="1"/>
      <c r="AWT43" s="1"/>
      <c r="AWU43" s="1"/>
      <c r="AWV43" s="1"/>
      <c r="AWW43" s="1"/>
      <c r="AWX43" s="1"/>
      <c r="AWY43" s="1"/>
      <c r="AWZ43" s="1"/>
      <c r="AXA43" s="1"/>
      <c r="AXB43" s="1"/>
      <c r="AXC43" s="1"/>
      <c r="AXD43" s="1"/>
      <c r="AXE43" s="1"/>
      <c r="AXF43" s="1"/>
      <c r="AXG43" s="1"/>
      <c r="AXH43" s="1"/>
      <c r="AXI43" s="1"/>
      <c r="AXJ43" s="1"/>
      <c r="AXK43" s="1"/>
      <c r="AXL43" s="1"/>
      <c r="AXM43" s="1"/>
      <c r="AXN43" s="1"/>
      <c r="AXO43" s="1"/>
      <c r="AXP43" s="1"/>
      <c r="AXQ43" s="1"/>
      <c r="AXR43" s="1"/>
      <c r="AXS43" s="1"/>
      <c r="AXT43" s="1"/>
      <c r="AXU43" s="1"/>
      <c r="AXV43" s="1"/>
      <c r="AXW43" s="1"/>
      <c r="AXX43" s="1"/>
      <c r="AXY43" s="1"/>
      <c r="AXZ43" s="1"/>
      <c r="AYA43" s="1"/>
      <c r="AYB43" s="1"/>
      <c r="AYC43" s="1"/>
      <c r="AYD43" s="1"/>
      <c r="AYE43" s="1"/>
      <c r="AYF43" s="1"/>
      <c r="AYG43" s="1"/>
      <c r="AYH43" s="1"/>
      <c r="AYI43" s="1"/>
      <c r="AYJ43" s="1"/>
      <c r="AYK43" s="1"/>
      <c r="AYL43" s="1"/>
      <c r="AYM43" s="1"/>
      <c r="AYN43" s="1"/>
      <c r="AYO43" s="1"/>
      <c r="AYP43" s="1"/>
      <c r="AYQ43" s="1"/>
      <c r="AYR43" s="1"/>
      <c r="AYS43" s="1"/>
      <c r="AYT43" s="1"/>
      <c r="AYU43" s="1"/>
      <c r="AYV43" s="1"/>
      <c r="AYW43" s="1"/>
      <c r="AYX43" s="1"/>
      <c r="AYY43" s="1"/>
      <c r="AYZ43" s="1"/>
      <c r="AZA43" s="1"/>
      <c r="AZB43" s="1"/>
      <c r="AZC43" s="1"/>
      <c r="AZD43" s="1"/>
      <c r="AZE43" s="1"/>
      <c r="AZF43" s="1"/>
      <c r="AZG43" s="1"/>
      <c r="AZH43" s="1"/>
      <c r="AZI43" s="1"/>
      <c r="AZJ43" s="1"/>
      <c r="AZK43" s="1"/>
      <c r="AZL43" s="1"/>
      <c r="AZM43" s="1"/>
      <c r="AZN43" s="1"/>
      <c r="AZO43" s="1"/>
      <c r="AZP43" s="1"/>
      <c r="AZQ43" s="1"/>
      <c r="AZR43" s="1"/>
      <c r="AZS43" s="1"/>
      <c r="AZT43" s="1"/>
      <c r="AZU43" s="1"/>
      <c r="AZV43" s="1"/>
      <c r="AZW43" s="1"/>
      <c r="AZX43" s="1"/>
      <c r="AZY43" s="1"/>
      <c r="AZZ43" s="1"/>
      <c r="BAA43" s="1"/>
      <c r="BAB43" s="1"/>
      <c r="BAC43" s="1"/>
      <c r="BAD43" s="1"/>
      <c r="BAE43" s="1"/>
      <c r="BAF43" s="1"/>
      <c r="BAG43" s="1"/>
      <c r="BAH43" s="1"/>
      <c r="BAI43" s="1"/>
      <c r="BAJ43" s="1"/>
      <c r="BAK43" s="1"/>
      <c r="BAL43" s="1"/>
      <c r="BAM43" s="1"/>
      <c r="BAN43" s="1"/>
      <c r="BAO43" s="1"/>
      <c r="BAP43" s="1"/>
      <c r="BAQ43" s="1"/>
      <c r="BAR43" s="1"/>
      <c r="BAS43" s="1"/>
      <c r="BAT43" s="1"/>
      <c r="BAU43" s="1"/>
      <c r="BAV43" s="1"/>
      <c r="BAW43" s="1"/>
      <c r="BAX43" s="1"/>
      <c r="BAY43" s="1"/>
      <c r="BAZ43" s="1"/>
      <c r="BBA43" s="1"/>
      <c r="BBB43" s="1"/>
      <c r="BBC43" s="1"/>
      <c r="BBD43" s="1"/>
      <c r="BBE43" s="1"/>
      <c r="BBF43" s="1"/>
      <c r="BBG43" s="1"/>
      <c r="BBH43" s="1"/>
      <c r="BBI43" s="1"/>
      <c r="BBJ43" s="1"/>
      <c r="BBK43" s="1"/>
      <c r="BBL43" s="1"/>
      <c r="BBM43" s="1"/>
      <c r="BBN43" s="1"/>
      <c r="BBO43" s="1"/>
      <c r="BBP43" s="1"/>
      <c r="BBQ43" s="1"/>
      <c r="BBR43" s="1"/>
      <c r="BBS43" s="1"/>
      <c r="BBT43" s="1"/>
      <c r="BBU43" s="1"/>
      <c r="BBV43" s="1"/>
      <c r="BBW43" s="1"/>
      <c r="BBX43" s="1"/>
      <c r="BBY43" s="1"/>
      <c r="BBZ43" s="1"/>
      <c r="BCA43" s="1"/>
      <c r="BCB43" s="1"/>
      <c r="BCC43" s="1"/>
      <c r="BCD43" s="1"/>
      <c r="BCE43" s="1"/>
      <c r="BCF43" s="1"/>
      <c r="BCG43" s="1"/>
    </row>
    <row r="44" spans="1:1437" x14ac:dyDescent="0.25">
      <c r="A44" s="150"/>
      <c r="B44" s="100">
        <v>40</v>
      </c>
      <c r="C44" s="3" t="s">
        <v>140</v>
      </c>
      <c r="D44" s="3" t="s">
        <v>161</v>
      </c>
      <c r="E44" s="4" t="s">
        <v>162</v>
      </c>
      <c r="F44" s="4" t="s">
        <v>154</v>
      </c>
      <c r="G44" s="4" t="s">
        <v>22</v>
      </c>
      <c r="H44" s="4" t="s">
        <v>18</v>
      </c>
      <c r="I44" s="4" t="s">
        <v>115</v>
      </c>
      <c r="J44" s="4" t="s">
        <v>156</v>
      </c>
      <c r="K44" s="4" t="s">
        <v>309</v>
      </c>
      <c r="L44" s="5">
        <v>288416.42</v>
      </c>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c r="ALO44" s="1"/>
      <c r="ALP44" s="1"/>
      <c r="ALQ44" s="1"/>
      <c r="ALR44" s="1"/>
      <c r="ALS44" s="1"/>
      <c r="ALT44" s="1"/>
      <c r="ALU44" s="1"/>
      <c r="ALV44" s="1"/>
      <c r="ALW44" s="1"/>
      <c r="ALX44" s="1"/>
      <c r="ALY44" s="1"/>
      <c r="ALZ44" s="1"/>
      <c r="AMA44" s="1"/>
      <c r="AMB44" s="1"/>
      <c r="AMC44" s="1"/>
      <c r="AMD44" s="1"/>
      <c r="AME44" s="1"/>
      <c r="AMF44" s="1"/>
      <c r="AMG44" s="1"/>
      <c r="AMH44" s="1"/>
      <c r="AMI44" s="1"/>
      <c r="AMJ44" s="1"/>
      <c r="AMK44" s="1"/>
      <c r="AML44" s="1"/>
      <c r="AMM44" s="1"/>
      <c r="AMN44" s="1"/>
      <c r="AMO44" s="1"/>
      <c r="AMP44" s="1"/>
      <c r="AMQ44" s="1"/>
      <c r="AMR44" s="1"/>
      <c r="AMS44" s="1"/>
      <c r="AMT44" s="1"/>
      <c r="AMU44" s="1"/>
      <c r="AMV44" s="1"/>
      <c r="AMW44" s="1"/>
      <c r="AMX44" s="1"/>
      <c r="AMY44" s="1"/>
      <c r="AMZ44" s="1"/>
      <c r="ANA44" s="1"/>
      <c r="ANB44" s="1"/>
      <c r="ANC44" s="1"/>
      <c r="AND44" s="1"/>
      <c r="ANE44" s="1"/>
      <c r="ANF44" s="1"/>
      <c r="ANG44" s="1"/>
      <c r="ANH44" s="1"/>
      <c r="ANI44" s="1"/>
      <c r="ANJ44" s="1"/>
      <c r="ANK44" s="1"/>
      <c r="ANL44" s="1"/>
      <c r="ANM44" s="1"/>
      <c r="ANN44" s="1"/>
      <c r="ANO44" s="1"/>
      <c r="ANP44" s="1"/>
      <c r="ANQ44" s="1"/>
      <c r="ANR44" s="1"/>
      <c r="ANS44" s="1"/>
      <c r="ANT44" s="1"/>
      <c r="ANU44" s="1"/>
      <c r="ANV44" s="1"/>
      <c r="ANW44" s="1"/>
      <c r="ANX44" s="1"/>
      <c r="ANY44" s="1"/>
      <c r="ANZ44" s="1"/>
      <c r="AOA44" s="1"/>
      <c r="AOB44" s="1"/>
      <c r="AOC44" s="1"/>
      <c r="AOD44" s="1"/>
      <c r="AOE44" s="1"/>
      <c r="AOF44" s="1"/>
      <c r="AOG44" s="1"/>
      <c r="AOH44" s="1"/>
      <c r="AOI44" s="1"/>
      <c r="AOJ44" s="1"/>
      <c r="AOK44" s="1"/>
      <c r="AOL44" s="1"/>
      <c r="AOM44" s="1"/>
      <c r="AON44" s="1"/>
      <c r="AOO44" s="1"/>
      <c r="AOP44" s="1"/>
      <c r="AOQ44" s="1"/>
      <c r="AOR44" s="1"/>
      <c r="AOS44" s="1"/>
      <c r="AOT44" s="1"/>
      <c r="AOU44" s="1"/>
      <c r="AOV44" s="1"/>
      <c r="AOW44" s="1"/>
      <c r="AOX44" s="1"/>
      <c r="AOY44" s="1"/>
      <c r="AOZ44" s="1"/>
      <c r="APA44" s="1"/>
      <c r="APB44" s="1"/>
      <c r="APC44" s="1"/>
      <c r="APD44" s="1"/>
      <c r="APE44" s="1"/>
      <c r="APF44" s="1"/>
      <c r="APG44" s="1"/>
      <c r="APH44" s="1"/>
      <c r="API44" s="1"/>
      <c r="APJ44" s="1"/>
      <c r="APK44" s="1"/>
      <c r="APL44" s="1"/>
      <c r="APM44" s="1"/>
      <c r="APN44" s="1"/>
      <c r="APO44" s="1"/>
      <c r="APP44" s="1"/>
      <c r="APQ44" s="1"/>
      <c r="APR44" s="1"/>
      <c r="APS44" s="1"/>
      <c r="APT44" s="1"/>
      <c r="APU44" s="1"/>
      <c r="APV44" s="1"/>
      <c r="APW44" s="1"/>
      <c r="APX44" s="1"/>
      <c r="APY44" s="1"/>
      <c r="APZ44" s="1"/>
      <c r="AQA44" s="1"/>
      <c r="AQB44" s="1"/>
      <c r="AQC44" s="1"/>
      <c r="AQD44" s="1"/>
      <c r="AQE44" s="1"/>
      <c r="AQF44" s="1"/>
      <c r="AQG44" s="1"/>
      <c r="AQH44" s="1"/>
      <c r="AQI44" s="1"/>
      <c r="AQJ44" s="1"/>
      <c r="AQK44" s="1"/>
      <c r="AQL44" s="1"/>
      <c r="AQM44" s="1"/>
      <c r="AQN44" s="1"/>
      <c r="AQO44" s="1"/>
      <c r="AQP44" s="1"/>
      <c r="AQQ44" s="1"/>
      <c r="AQR44" s="1"/>
      <c r="AQS44" s="1"/>
      <c r="AQT44" s="1"/>
      <c r="AQU44" s="1"/>
      <c r="AQV44" s="1"/>
      <c r="AQW44" s="1"/>
      <c r="AQX44" s="1"/>
      <c r="AQY44" s="1"/>
      <c r="AQZ44" s="1"/>
      <c r="ARA44" s="1"/>
      <c r="ARB44" s="1"/>
      <c r="ARC44" s="1"/>
      <c r="ARD44" s="1"/>
      <c r="ARE44" s="1"/>
      <c r="ARF44" s="1"/>
      <c r="ARG44" s="1"/>
      <c r="ARH44" s="1"/>
      <c r="ARI44" s="1"/>
      <c r="ARJ44" s="1"/>
      <c r="ARK44" s="1"/>
      <c r="ARL44" s="1"/>
      <c r="ARM44" s="1"/>
      <c r="ARN44" s="1"/>
      <c r="ARO44" s="1"/>
      <c r="ARP44" s="1"/>
      <c r="ARQ44" s="1"/>
      <c r="ARR44" s="1"/>
      <c r="ARS44" s="1"/>
      <c r="ART44" s="1"/>
      <c r="ARU44" s="1"/>
      <c r="ARV44" s="1"/>
      <c r="ARW44" s="1"/>
      <c r="ARX44" s="1"/>
      <c r="ARY44" s="1"/>
      <c r="ARZ44" s="1"/>
      <c r="ASA44" s="1"/>
      <c r="ASB44" s="1"/>
      <c r="ASC44" s="1"/>
      <c r="ASD44" s="1"/>
      <c r="ASE44" s="1"/>
      <c r="ASF44" s="1"/>
      <c r="ASG44" s="1"/>
      <c r="ASH44" s="1"/>
      <c r="ASI44" s="1"/>
      <c r="ASJ44" s="1"/>
      <c r="ASK44" s="1"/>
      <c r="ASL44" s="1"/>
      <c r="ASM44" s="1"/>
      <c r="ASN44" s="1"/>
      <c r="ASO44" s="1"/>
      <c r="ASP44" s="1"/>
      <c r="ASQ44" s="1"/>
      <c r="ASR44" s="1"/>
      <c r="ASS44" s="1"/>
      <c r="AST44" s="1"/>
      <c r="ASU44" s="1"/>
      <c r="ASV44" s="1"/>
      <c r="ASW44" s="1"/>
      <c r="ASX44" s="1"/>
      <c r="ASY44" s="1"/>
      <c r="ASZ44" s="1"/>
      <c r="ATA44" s="1"/>
      <c r="ATB44" s="1"/>
      <c r="ATC44" s="1"/>
      <c r="ATD44" s="1"/>
      <c r="ATE44" s="1"/>
      <c r="ATF44" s="1"/>
      <c r="ATG44" s="1"/>
      <c r="ATH44" s="1"/>
      <c r="ATI44" s="1"/>
      <c r="ATJ44" s="1"/>
      <c r="ATK44" s="1"/>
      <c r="ATL44" s="1"/>
      <c r="ATM44" s="1"/>
      <c r="ATN44" s="1"/>
      <c r="ATO44" s="1"/>
      <c r="ATP44" s="1"/>
      <c r="ATQ44" s="1"/>
      <c r="ATR44" s="1"/>
      <c r="ATS44" s="1"/>
      <c r="ATT44" s="1"/>
      <c r="ATU44" s="1"/>
      <c r="ATV44" s="1"/>
      <c r="ATW44" s="1"/>
      <c r="ATX44" s="1"/>
      <c r="ATY44" s="1"/>
      <c r="ATZ44" s="1"/>
      <c r="AUA44" s="1"/>
      <c r="AUB44" s="1"/>
      <c r="AUC44" s="1"/>
      <c r="AUD44" s="1"/>
      <c r="AUE44" s="1"/>
      <c r="AUF44" s="1"/>
      <c r="AUG44" s="1"/>
      <c r="AUH44" s="1"/>
      <c r="AUI44" s="1"/>
      <c r="AUJ44" s="1"/>
      <c r="AUK44" s="1"/>
      <c r="AUL44" s="1"/>
      <c r="AUM44" s="1"/>
      <c r="AUN44" s="1"/>
      <c r="AUO44" s="1"/>
      <c r="AUP44" s="1"/>
      <c r="AUQ44" s="1"/>
      <c r="AUR44" s="1"/>
      <c r="AUS44" s="1"/>
      <c r="AUT44" s="1"/>
      <c r="AUU44" s="1"/>
      <c r="AUV44" s="1"/>
      <c r="AUW44" s="1"/>
      <c r="AUX44" s="1"/>
      <c r="AUY44" s="1"/>
      <c r="AUZ44" s="1"/>
      <c r="AVA44" s="1"/>
      <c r="AVB44" s="1"/>
      <c r="AVC44" s="1"/>
      <c r="AVD44" s="1"/>
      <c r="AVE44" s="1"/>
      <c r="AVF44" s="1"/>
      <c r="AVG44" s="1"/>
      <c r="AVH44" s="1"/>
      <c r="AVI44" s="1"/>
      <c r="AVJ44" s="1"/>
      <c r="AVK44" s="1"/>
      <c r="AVL44" s="1"/>
      <c r="AVM44" s="1"/>
      <c r="AVN44" s="1"/>
      <c r="AVO44" s="1"/>
      <c r="AVP44" s="1"/>
      <c r="AVQ44" s="1"/>
      <c r="AVR44" s="1"/>
      <c r="AVS44" s="1"/>
      <c r="AVT44" s="1"/>
      <c r="AVU44" s="1"/>
      <c r="AVV44" s="1"/>
      <c r="AVW44" s="1"/>
      <c r="AVX44" s="1"/>
      <c r="AVY44" s="1"/>
      <c r="AVZ44" s="1"/>
      <c r="AWA44" s="1"/>
      <c r="AWB44" s="1"/>
      <c r="AWC44" s="1"/>
      <c r="AWD44" s="1"/>
      <c r="AWE44" s="1"/>
      <c r="AWF44" s="1"/>
      <c r="AWG44" s="1"/>
      <c r="AWH44" s="1"/>
      <c r="AWI44" s="1"/>
      <c r="AWJ44" s="1"/>
      <c r="AWK44" s="1"/>
      <c r="AWL44" s="1"/>
      <c r="AWM44" s="1"/>
      <c r="AWN44" s="1"/>
      <c r="AWO44" s="1"/>
      <c r="AWP44" s="1"/>
      <c r="AWQ44" s="1"/>
      <c r="AWR44" s="1"/>
      <c r="AWS44" s="1"/>
      <c r="AWT44" s="1"/>
      <c r="AWU44" s="1"/>
      <c r="AWV44" s="1"/>
      <c r="AWW44" s="1"/>
      <c r="AWX44" s="1"/>
      <c r="AWY44" s="1"/>
      <c r="AWZ44" s="1"/>
      <c r="AXA44" s="1"/>
      <c r="AXB44" s="1"/>
      <c r="AXC44" s="1"/>
      <c r="AXD44" s="1"/>
      <c r="AXE44" s="1"/>
      <c r="AXF44" s="1"/>
      <c r="AXG44" s="1"/>
      <c r="AXH44" s="1"/>
      <c r="AXI44" s="1"/>
      <c r="AXJ44" s="1"/>
      <c r="AXK44" s="1"/>
      <c r="AXL44" s="1"/>
      <c r="AXM44" s="1"/>
      <c r="AXN44" s="1"/>
      <c r="AXO44" s="1"/>
      <c r="AXP44" s="1"/>
      <c r="AXQ44" s="1"/>
      <c r="AXR44" s="1"/>
      <c r="AXS44" s="1"/>
      <c r="AXT44" s="1"/>
      <c r="AXU44" s="1"/>
      <c r="AXV44" s="1"/>
      <c r="AXW44" s="1"/>
      <c r="AXX44" s="1"/>
      <c r="AXY44" s="1"/>
      <c r="AXZ44" s="1"/>
      <c r="AYA44" s="1"/>
      <c r="AYB44" s="1"/>
      <c r="AYC44" s="1"/>
      <c r="AYD44" s="1"/>
      <c r="AYE44" s="1"/>
      <c r="AYF44" s="1"/>
      <c r="AYG44" s="1"/>
      <c r="AYH44" s="1"/>
      <c r="AYI44" s="1"/>
      <c r="AYJ44" s="1"/>
      <c r="AYK44" s="1"/>
      <c r="AYL44" s="1"/>
      <c r="AYM44" s="1"/>
      <c r="AYN44" s="1"/>
      <c r="AYO44" s="1"/>
      <c r="AYP44" s="1"/>
      <c r="AYQ44" s="1"/>
      <c r="AYR44" s="1"/>
      <c r="AYS44" s="1"/>
      <c r="AYT44" s="1"/>
      <c r="AYU44" s="1"/>
      <c r="AYV44" s="1"/>
      <c r="AYW44" s="1"/>
      <c r="AYX44" s="1"/>
      <c r="AYY44" s="1"/>
      <c r="AYZ44" s="1"/>
      <c r="AZA44" s="1"/>
      <c r="AZB44" s="1"/>
      <c r="AZC44" s="1"/>
      <c r="AZD44" s="1"/>
      <c r="AZE44" s="1"/>
      <c r="AZF44" s="1"/>
      <c r="AZG44" s="1"/>
      <c r="AZH44" s="1"/>
      <c r="AZI44" s="1"/>
      <c r="AZJ44" s="1"/>
      <c r="AZK44" s="1"/>
      <c r="AZL44" s="1"/>
      <c r="AZM44" s="1"/>
      <c r="AZN44" s="1"/>
      <c r="AZO44" s="1"/>
      <c r="AZP44" s="1"/>
      <c r="AZQ44" s="1"/>
      <c r="AZR44" s="1"/>
      <c r="AZS44" s="1"/>
      <c r="AZT44" s="1"/>
      <c r="AZU44" s="1"/>
      <c r="AZV44" s="1"/>
      <c r="AZW44" s="1"/>
      <c r="AZX44" s="1"/>
      <c r="AZY44" s="1"/>
      <c r="AZZ44" s="1"/>
      <c r="BAA44" s="1"/>
      <c r="BAB44" s="1"/>
      <c r="BAC44" s="1"/>
      <c r="BAD44" s="1"/>
      <c r="BAE44" s="1"/>
      <c r="BAF44" s="1"/>
      <c r="BAG44" s="1"/>
      <c r="BAH44" s="1"/>
      <c r="BAI44" s="1"/>
      <c r="BAJ44" s="1"/>
      <c r="BAK44" s="1"/>
      <c r="BAL44" s="1"/>
      <c r="BAM44" s="1"/>
      <c r="BAN44" s="1"/>
      <c r="BAO44" s="1"/>
      <c r="BAP44" s="1"/>
      <c r="BAQ44" s="1"/>
      <c r="BAR44" s="1"/>
      <c r="BAS44" s="1"/>
      <c r="BAT44" s="1"/>
      <c r="BAU44" s="1"/>
      <c r="BAV44" s="1"/>
      <c r="BAW44" s="1"/>
      <c r="BAX44" s="1"/>
      <c r="BAY44" s="1"/>
      <c r="BAZ44" s="1"/>
      <c r="BBA44" s="1"/>
      <c r="BBB44" s="1"/>
      <c r="BBC44" s="1"/>
      <c r="BBD44" s="1"/>
      <c r="BBE44" s="1"/>
      <c r="BBF44" s="1"/>
      <c r="BBG44" s="1"/>
      <c r="BBH44" s="1"/>
      <c r="BBI44" s="1"/>
      <c r="BBJ44" s="1"/>
      <c r="BBK44" s="1"/>
      <c r="BBL44" s="1"/>
      <c r="BBM44" s="1"/>
      <c r="BBN44" s="1"/>
      <c r="BBO44" s="1"/>
      <c r="BBP44" s="1"/>
      <c r="BBQ44" s="1"/>
      <c r="BBR44" s="1"/>
      <c r="BBS44" s="1"/>
      <c r="BBT44" s="1"/>
      <c r="BBU44" s="1"/>
      <c r="BBV44" s="1"/>
      <c r="BBW44" s="1"/>
      <c r="BBX44" s="1"/>
      <c r="BBY44" s="1"/>
      <c r="BBZ44" s="1"/>
      <c r="BCA44" s="1"/>
      <c r="BCB44" s="1"/>
      <c r="BCC44" s="1"/>
      <c r="BCD44" s="1"/>
      <c r="BCE44" s="1"/>
      <c r="BCF44" s="1"/>
      <c r="BCG44" s="1"/>
    </row>
    <row r="45" spans="1:1437" ht="25.5" x14ac:dyDescent="0.25">
      <c r="A45" s="150"/>
      <c r="B45" s="100">
        <v>41</v>
      </c>
      <c r="C45" s="3" t="s">
        <v>140</v>
      </c>
      <c r="D45" s="3" t="s">
        <v>173</v>
      </c>
      <c r="E45" s="4" t="s">
        <v>174</v>
      </c>
      <c r="F45" s="4" t="s">
        <v>154</v>
      </c>
      <c r="G45" s="4" t="s">
        <v>61</v>
      </c>
      <c r="H45" s="4" t="s">
        <v>18</v>
      </c>
      <c r="I45" s="4" t="s">
        <v>115</v>
      </c>
      <c r="J45" s="4" t="s">
        <v>175</v>
      </c>
      <c r="K45" s="4" t="s">
        <v>313</v>
      </c>
      <c r="L45" s="5">
        <v>47691.6</v>
      </c>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c r="AMK45" s="1"/>
      <c r="AML45" s="1"/>
      <c r="AMM45" s="1"/>
      <c r="AMN45" s="1"/>
      <c r="AMO45" s="1"/>
      <c r="AMP45" s="1"/>
      <c r="AMQ45" s="1"/>
      <c r="AMR45" s="1"/>
      <c r="AMS45" s="1"/>
      <c r="AMT45" s="1"/>
      <c r="AMU45" s="1"/>
      <c r="AMV45" s="1"/>
      <c r="AMW45" s="1"/>
      <c r="AMX45" s="1"/>
      <c r="AMY45" s="1"/>
      <c r="AMZ45" s="1"/>
      <c r="ANA45" s="1"/>
      <c r="ANB45" s="1"/>
      <c r="ANC45" s="1"/>
      <c r="AND45" s="1"/>
      <c r="ANE45" s="1"/>
      <c r="ANF45" s="1"/>
      <c r="ANG45" s="1"/>
      <c r="ANH45" s="1"/>
      <c r="ANI45" s="1"/>
      <c r="ANJ45" s="1"/>
      <c r="ANK45" s="1"/>
      <c r="ANL45" s="1"/>
      <c r="ANM45" s="1"/>
      <c r="ANN45" s="1"/>
      <c r="ANO45" s="1"/>
      <c r="ANP45" s="1"/>
      <c r="ANQ45" s="1"/>
      <c r="ANR45" s="1"/>
      <c r="ANS45" s="1"/>
      <c r="ANT45" s="1"/>
      <c r="ANU45" s="1"/>
      <c r="ANV45" s="1"/>
      <c r="ANW45" s="1"/>
      <c r="ANX45" s="1"/>
      <c r="ANY45" s="1"/>
      <c r="ANZ45" s="1"/>
      <c r="AOA45" s="1"/>
      <c r="AOB45" s="1"/>
      <c r="AOC45" s="1"/>
      <c r="AOD45" s="1"/>
      <c r="AOE45" s="1"/>
      <c r="AOF45" s="1"/>
      <c r="AOG45" s="1"/>
      <c r="AOH45" s="1"/>
      <c r="AOI45" s="1"/>
      <c r="AOJ45" s="1"/>
      <c r="AOK45" s="1"/>
      <c r="AOL45" s="1"/>
      <c r="AOM45" s="1"/>
      <c r="AON45" s="1"/>
      <c r="AOO45" s="1"/>
      <c r="AOP45" s="1"/>
      <c r="AOQ45" s="1"/>
      <c r="AOR45" s="1"/>
      <c r="AOS45" s="1"/>
      <c r="AOT45" s="1"/>
      <c r="AOU45" s="1"/>
      <c r="AOV45" s="1"/>
      <c r="AOW45" s="1"/>
      <c r="AOX45" s="1"/>
      <c r="AOY45" s="1"/>
      <c r="AOZ45" s="1"/>
      <c r="APA45" s="1"/>
      <c r="APB45" s="1"/>
      <c r="APC45" s="1"/>
      <c r="APD45" s="1"/>
      <c r="APE45" s="1"/>
      <c r="APF45" s="1"/>
      <c r="APG45" s="1"/>
      <c r="APH45" s="1"/>
      <c r="API45" s="1"/>
      <c r="APJ45" s="1"/>
      <c r="APK45" s="1"/>
      <c r="APL45" s="1"/>
      <c r="APM45" s="1"/>
      <c r="APN45" s="1"/>
      <c r="APO45" s="1"/>
      <c r="APP45" s="1"/>
      <c r="APQ45" s="1"/>
      <c r="APR45" s="1"/>
      <c r="APS45" s="1"/>
      <c r="APT45" s="1"/>
      <c r="APU45" s="1"/>
      <c r="APV45" s="1"/>
      <c r="APW45" s="1"/>
      <c r="APX45" s="1"/>
      <c r="APY45" s="1"/>
      <c r="APZ45" s="1"/>
      <c r="AQA45" s="1"/>
      <c r="AQB45" s="1"/>
      <c r="AQC45" s="1"/>
      <c r="AQD45" s="1"/>
      <c r="AQE45" s="1"/>
      <c r="AQF45" s="1"/>
      <c r="AQG45" s="1"/>
      <c r="AQH45" s="1"/>
      <c r="AQI45" s="1"/>
      <c r="AQJ45" s="1"/>
      <c r="AQK45" s="1"/>
      <c r="AQL45" s="1"/>
      <c r="AQM45" s="1"/>
      <c r="AQN45" s="1"/>
      <c r="AQO45" s="1"/>
      <c r="AQP45" s="1"/>
      <c r="AQQ45" s="1"/>
      <c r="AQR45" s="1"/>
      <c r="AQS45" s="1"/>
      <c r="AQT45" s="1"/>
      <c r="AQU45" s="1"/>
      <c r="AQV45" s="1"/>
      <c r="AQW45" s="1"/>
      <c r="AQX45" s="1"/>
      <c r="AQY45" s="1"/>
      <c r="AQZ45" s="1"/>
      <c r="ARA45" s="1"/>
      <c r="ARB45" s="1"/>
      <c r="ARC45" s="1"/>
      <c r="ARD45" s="1"/>
      <c r="ARE45" s="1"/>
      <c r="ARF45" s="1"/>
      <c r="ARG45" s="1"/>
      <c r="ARH45" s="1"/>
      <c r="ARI45" s="1"/>
      <c r="ARJ45" s="1"/>
      <c r="ARK45" s="1"/>
      <c r="ARL45" s="1"/>
      <c r="ARM45" s="1"/>
      <c r="ARN45" s="1"/>
      <c r="ARO45" s="1"/>
      <c r="ARP45" s="1"/>
      <c r="ARQ45" s="1"/>
      <c r="ARR45" s="1"/>
      <c r="ARS45" s="1"/>
      <c r="ART45" s="1"/>
      <c r="ARU45" s="1"/>
      <c r="ARV45" s="1"/>
      <c r="ARW45" s="1"/>
      <c r="ARX45" s="1"/>
      <c r="ARY45" s="1"/>
      <c r="ARZ45" s="1"/>
      <c r="ASA45" s="1"/>
      <c r="ASB45" s="1"/>
      <c r="ASC45" s="1"/>
      <c r="ASD45" s="1"/>
      <c r="ASE45" s="1"/>
      <c r="ASF45" s="1"/>
      <c r="ASG45" s="1"/>
      <c r="ASH45" s="1"/>
      <c r="ASI45" s="1"/>
      <c r="ASJ45" s="1"/>
      <c r="ASK45" s="1"/>
      <c r="ASL45" s="1"/>
      <c r="ASM45" s="1"/>
      <c r="ASN45" s="1"/>
      <c r="ASO45" s="1"/>
      <c r="ASP45" s="1"/>
      <c r="ASQ45" s="1"/>
      <c r="ASR45" s="1"/>
      <c r="ASS45" s="1"/>
      <c r="AST45" s="1"/>
      <c r="ASU45" s="1"/>
      <c r="ASV45" s="1"/>
      <c r="ASW45" s="1"/>
      <c r="ASX45" s="1"/>
      <c r="ASY45" s="1"/>
      <c r="ASZ45" s="1"/>
      <c r="ATA45" s="1"/>
      <c r="ATB45" s="1"/>
      <c r="ATC45" s="1"/>
      <c r="ATD45" s="1"/>
      <c r="ATE45" s="1"/>
      <c r="ATF45" s="1"/>
      <c r="ATG45" s="1"/>
      <c r="ATH45" s="1"/>
      <c r="ATI45" s="1"/>
      <c r="ATJ45" s="1"/>
      <c r="ATK45" s="1"/>
      <c r="ATL45" s="1"/>
      <c r="ATM45" s="1"/>
      <c r="ATN45" s="1"/>
      <c r="ATO45" s="1"/>
      <c r="ATP45" s="1"/>
      <c r="ATQ45" s="1"/>
      <c r="ATR45" s="1"/>
      <c r="ATS45" s="1"/>
      <c r="ATT45" s="1"/>
      <c r="ATU45" s="1"/>
      <c r="ATV45" s="1"/>
      <c r="ATW45" s="1"/>
      <c r="ATX45" s="1"/>
      <c r="ATY45" s="1"/>
      <c r="ATZ45" s="1"/>
      <c r="AUA45" s="1"/>
      <c r="AUB45" s="1"/>
      <c r="AUC45" s="1"/>
      <c r="AUD45" s="1"/>
      <c r="AUE45" s="1"/>
      <c r="AUF45" s="1"/>
      <c r="AUG45" s="1"/>
      <c r="AUH45" s="1"/>
      <c r="AUI45" s="1"/>
      <c r="AUJ45" s="1"/>
      <c r="AUK45" s="1"/>
      <c r="AUL45" s="1"/>
      <c r="AUM45" s="1"/>
      <c r="AUN45" s="1"/>
      <c r="AUO45" s="1"/>
      <c r="AUP45" s="1"/>
      <c r="AUQ45" s="1"/>
      <c r="AUR45" s="1"/>
      <c r="AUS45" s="1"/>
      <c r="AUT45" s="1"/>
      <c r="AUU45" s="1"/>
      <c r="AUV45" s="1"/>
      <c r="AUW45" s="1"/>
      <c r="AUX45" s="1"/>
      <c r="AUY45" s="1"/>
      <c r="AUZ45" s="1"/>
      <c r="AVA45" s="1"/>
      <c r="AVB45" s="1"/>
      <c r="AVC45" s="1"/>
      <c r="AVD45" s="1"/>
      <c r="AVE45" s="1"/>
      <c r="AVF45" s="1"/>
      <c r="AVG45" s="1"/>
      <c r="AVH45" s="1"/>
      <c r="AVI45" s="1"/>
      <c r="AVJ45" s="1"/>
      <c r="AVK45" s="1"/>
      <c r="AVL45" s="1"/>
      <c r="AVM45" s="1"/>
      <c r="AVN45" s="1"/>
      <c r="AVO45" s="1"/>
      <c r="AVP45" s="1"/>
      <c r="AVQ45" s="1"/>
      <c r="AVR45" s="1"/>
      <c r="AVS45" s="1"/>
      <c r="AVT45" s="1"/>
      <c r="AVU45" s="1"/>
      <c r="AVV45" s="1"/>
      <c r="AVW45" s="1"/>
      <c r="AVX45" s="1"/>
      <c r="AVY45" s="1"/>
      <c r="AVZ45" s="1"/>
      <c r="AWA45" s="1"/>
      <c r="AWB45" s="1"/>
      <c r="AWC45" s="1"/>
      <c r="AWD45" s="1"/>
      <c r="AWE45" s="1"/>
      <c r="AWF45" s="1"/>
      <c r="AWG45" s="1"/>
      <c r="AWH45" s="1"/>
      <c r="AWI45" s="1"/>
      <c r="AWJ45" s="1"/>
      <c r="AWK45" s="1"/>
      <c r="AWL45" s="1"/>
      <c r="AWM45" s="1"/>
      <c r="AWN45" s="1"/>
      <c r="AWO45" s="1"/>
      <c r="AWP45" s="1"/>
      <c r="AWQ45" s="1"/>
      <c r="AWR45" s="1"/>
      <c r="AWS45" s="1"/>
      <c r="AWT45" s="1"/>
      <c r="AWU45" s="1"/>
      <c r="AWV45" s="1"/>
      <c r="AWW45" s="1"/>
      <c r="AWX45" s="1"/>
      <c r="AWY45" s="1"/>
      <c r="AWZ45" s="1"/>
      <c r="AXA45" s="1"/>
      <c r="AXB45" s="1"/>
      <c r="AXC45" s="1"/>
      <c r="AXD45" s="1"/>
      <c r="AXE45" s="1"/>
      <c r="AXF45" s="1"/>
      <c r="AXG45" s="1"/>
      <c r="AXH45" s="1"/>
      <c r="AXI45" s="1"/>
      <c r="AXJ45" s="1"/>
      <c r="AXK45" s="1"/>
      <c r="AXL45" s="1"/>
      <c r="AXM45" s="1"/>
      <c r="AXN45" s="1"/>
      <c r="AXO45" s="1"/>
      <c r="AXP45" s="1"/>
      <c r="AXQ45" s="1"/>
      <c r="AXR45" s="1"/>
      <c r="AXS45" s="1"/>
      <c r="AXT45" s="1"/>
      <c r="AXU45" s="1"/>
      <c r="AXV45" s="1"/>
      <c r="AXW45" s="1"/>
      <c r="AXX45" s="1"/>
      <c r="AXY45" s="1"/>
      <c r="AXZ45" s="1"/>
      <c r="AYA45" s="1"/>
      <c r="AYB45" s="1"/>
      <c r="AYC45" s="1"/>
      <c r="AYD45" s="1"/>
      <c r="AYE45" s="1"/>
      <c r="AYF45" s="1"/>
      <c r="AYG45" s="1"/>
      <c r="AYH45" s="1"/>
      <c r="AYI45" s="1"/>
      <c r="AYJ45" s="1"/>
      <c r="AYK45" s="1"/>
      <c r="AYL45" s="1"/>
      <c r="AYM45" s="1"/>
      <c r="AYN45" s="1"/>
      <c r="AYO45" s="1"/>
      <c r="AYP45" s="1"/>
      <c r="AYQ45" s="1"/>
      <c r="AYR45" s="1"/>
      <c r="AYS45" s="1"/>
      <c r="AYT45" s="1"/>
      <c r="AYU45" s="1"/>
      <c r="AYV45" s="1"/>
      <c r="AYW45" s="1"/>
      <c r="AYX45" s="1"/>
      <c r="AYY45" s="1"/>
      <c r="AYZ45" s="1"/>
      <c r="AZA45" s="1"/>
      <c r="AZB45" s="1"/>
      <c r="AZC45" s="1"/>
      <c r="AZD45" s="1"/>
      <c r="AZE45" s="1"/>
      <c r="AZF45" s="1"/>
      <c r="AZG45" s="1"/>
      <c r="AZH45" s="1"/>
      <c r="AZI45" s="1"/>
      <c r="AZJ45" s="1"/>
      <c r="AZK45" s="1"/>
      <c r="AZL45" s="1"/>
      <c r="AZM45" s="1"/>
      <c r="AZN45" s="1"/>
      <c r="AZO45" s="1"/>
      <c r="AZP45" s="1"/>
      <c r="AZQ45" s="1"/>
      <c r="AZR45" s="1"/>
      <c r="AZS45" s="1"/>
      <c r="AZT45" s="1"/>
      <c r="AZU45" s="1"/>
      <c r="AZV45" s="1"/>
      <c r="AZW45" s="1"/>
      <c r="AZX45" s="1"/>
      <c r="AZY45" s="1"/>
      <c r="AZZ45" s="1"/>
      <c r="BAA45" s="1"/>
      <c r="BAB45" s="1"/>
      <c r="BAC45" s="1"/>
      <c r="BAD45" s="1"/>
      <c r="BAE45" s="1"/>
      <c r="BAF45" s="1"/>
      <c r="BAG45" s="1"/>
      <c r="BAH45" s="1"/>
      <c r="BAI45" s="1"/>
      <c r="BAJ45" s="1"/>
      <c r="BAK45" s="1"/>
      <c r="BAL45" s="1"/>
      <c r="BAM45" s="1"/>
      <c r="BAN45" s="1"/>
      <c r="BAO45" s="1"/>
      <c r="BAP45" s="1"/>
      <c r="BAQ45" s="1"/>
      <c r="BAR45" s="1"/>
      <c r="BAS45" s="1"/>
      <c r="BAT45" s="1"/>
      <c r="BAU45" s="1"/>
      <c r="BAV45" s="1"/>
      <c r="BAW45" s="1"/>
      <c r="BAX45" s="1"/>
      <c r="BAY45" s="1"/>
      <c r="BAZ45" s="1"/>
      <c r="BBA45" s="1"/>
      <c r="BBB45" s="1"/>
      <c r="BBC45" s="1"/>
      <c r="BBD45" s="1"/>
      <c r="BBE45" s="1"/>
      <c r="BBF45" s="1"/>
      <c r="BBG45" s="1"/>
      <c r="BBH45" s="1"/>
      <c r="BBI45" s="1"/>
      <c r="BBJ45" s="1"/>
      <c r="BBK45" s="1"/>
      <c r="BBL45" s="1"/>
      <c r="BBM45" s="1"/>
      <c r="BBN45" s="1"/>
      <c r="BBO45" s="1"/>
      <c r="BBP45" s="1"/>
      <c r="BBQ45" s="1"/>
      <c r="BBR45" s="1"/>
      <c r="BBS45" s="1"/>
      <c r="BBT45" s="1"/>
      <c r="BBU45" s="1"/>
      <c r="BBV45" s="1"/>
      <c r="BBW45" s="1"/>
      <c r="BBX45" s="1"/>
      <c r="BBY45" s="1"/>
      <c r="BBZ45" s="1"/>
      <c r="BCA45" s="1"/>
      <c r="BCB45" s="1"/>
      <c r="BCC45" s="1"/>
      <c r="BCD45" s="1"/>
      <c r="BCE45" s="1"/>
      <c r="BCF45" s="1"/>
      <c r="BCG45" s="1"/>
    </row>
    <row r="46" spans="1:1437" ht="30" customHeight="1" x14ac:dyDescent="0.25">
      <c r="A46" s="150"/>
      <c r="B46" s="100">
        <v>42</v>
      </c>
      <c r="C46" s="3" t="s">
        <v>140</v>
      </c>
      <c r="D46" s="3" t="s">
        <v>176</v>
      </c>
      <c r="E46" s="4" t="s">
        <v>177</v>
      </c>
      <c r="F46" s="4" t="s">
        <v>154</v>
      </c>
      <c r="G46" s="4" t="s">
        <v>178</v>
      </c>
      <c r="H46" s="4" t="s">
        <v>18</v>
      </c>
      <c r="I46" s="4" t="s">
        <v>115</v>
      </c>
      <c r="J46" s="4" t="s">
        <v>160</v>
      </c>
      <c r="K46" s="4" t="s">
        <v>308</v>
      </c>
      <c r="L46" s="5">
        <v>40715.339999999997</v>
      </c>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c r="ZT46" s="1"/>
      <c r="ZU46" s="1"/>
      <c r="ZV46" s="1"/>
      <c r="ZW46" s="1"/>
      <c r="ZX46" s="1"/>
      <c r="ZY46" s="1"/>
      <c r="ZZ46" s="1"/>
      <c r="AAA46" s="1"/>
      <c r="AAB46" s="1"/>
      <c r="AAC46" s="1"/>
      <c r="AAD46" s="1"/>
      <c r="AAE46" s="1"/>
      <c r="AAF46" s="1"/>
      <c r="AAG46" s="1"/>
      <c r="AAH46" s="1"/>
      <c r="AAI46" s="1"/>
      <c r="AAJ46" s="1"/>
      <c r="AAK46" s="1"/>
      <c r="AAL46" s="1"/>
      <c r="AAM46" s="1"/>
      <c r="AAN46" s="1"/>
      <c r="AAO46" s="1"/>
      <c r="AAP46" s="1"/>
      <c r="AAQ46" s="1"/>
      <c r="AAR46" s="1"/>
      <c r="AAS46" s="1"/>
      <c r="AAT46" s="1"/>
      <c r="AAU46" s="1"/>
      <c r="AAV46" s="1"/>
      <c r="AAW46" s="1"/>
      <c r="AAX46" s="1"/>
      <c r="AAY46" s="1"/>
      <c r="AAZ46" s="1"/>
      <c r="ABA46" s="1"/>
      <c r="ABB46" s="1"/>
      <c r="ABC46" s="1"/>
      <c r="ABD46" s="1"/>
      <c r="ABE46" s="1"/>
      <c r="ABF46" s="1"/>
      <c r="ABG46" s="1"/>
      <c r="ABH46" s="1"/>
      <c r="ABI46" s="1"/>
      <c r="ABJ46" s="1"/>
      <c r="ABK46" s="1"/>
      <c r="ABL46" s="1"/>
      <c r="ABM46" s="1"/>
      <c r="ABN46" s="1"/>
      <c r="ABO46" s="1"/>
      <c r="ABP46" s="1"/>
      <c r="ABQ46" s="1"/>
      <c r="ABR46" s="1"/>
      <c r="ABS46" s="1"/>
      <c r="ABT46" s="1"/>
      <c r="ABU46" s="1"/>
      <c r="ABV46" s="1"/>
      <c r="ABW46" s="1"/>
      <c r="ABX46" s="1"/>
      <c r="ABY46" s="1"/>
      <c r="ABZ46" s="1"/>
      <c r="ACA46" s="1"/>
      <c r="ACB46" s="1"/>
      <c r="ACC46" s="1"/>
      <c r="ACD46" s="1"/>
      <c r="ACE46" s="1"/>
      <c r="ACF46" s="1"/>
      <c r="ACG46" s="1"/>
      <c r="ACH46" s="1"/>
      <c r="ACI46" s="1"/>
      <c r="ACJ46" s="1"/>
      <c r="ACK46" s="1"/>
      <c r="ACL46" s="1"/>
      <c r="ACM46" s="1"/>
      <c r="ACN46" s="1"/>
      <c r="ACO46" s="1"/>
      <c r="ACP46" s="1"/>
      <c r="ACQ46" s="1"/>
      <c r="ACR46" s="1"/>
      <c r="ACS46" s="1"/>
      <c r="ACT46" s="1"/>
      <c r="ACU46" s="1"/>
      <c r="ACV46" s="1"/>
      <c r="ACW46" s="1"/>
      <c r="ACX46" s="1"/>
      <c r="ACY46" s="1"/>
      <c r="ACZ46" s="1"/>
      <c r="ADA46" s="1"/>
      <c r="ADB46" s="1"/>
      <c r="ADC46" s="1"/>
      <c r="ADD46" s="1"/>
      <c r="ADE46" s="1"/>
      <c r="ADF46" s="1"/>
      <c r="ADG46" s="1"/>
      <c r="ADH46" s="1"/>
      <c r="ADI46" s="1"/>
      <c r="ADJ46" s="1"/>
      <c r="ADK46" s="1"/>
      <c r="ADL46" s="1"/>
      <c r="ADM46" s="1"/>
      <c r="ADN46" s="1"/>
      <c r="ADO46" s="1"/>
      <c r="ADP46" s="1"/>
      <c r="ADQ46" s="1"/>
      <c r="ADR46" s="1"/>
      <c r="ADS46" s="1"/>
      <c r="ADT46" s="1"/>
      <c r="ADU46" s="1"/>
      <c r="ADV46" s="1"/>
      <c r="ADW46" s="1"/>
      <c r="ADX46" s="1"/>
      <c r="ADY46" s="1"/>
      <c r="ADZ46" s="1"/>
      <c r="AEA46" s="1"/>
      <c r="AEB46" s="1"/>
      <c r="AEC46" s="1"/>
      <c r="AED46" s="1"/>
      <c r="AEE46" s="1"/>
      <c r="AEF46" s="1"/>
      <c r="AEG46" s="1"/>
      <c r="AEH46" s="1"/>
      <c r="AEI46" s="1"/>
      <c r="AEJ46" s="1"/>
      <c r="AEK46" s="1"/>
      <c r="AEL46" s="1"/>
      <c r="AEM46" s="1"/>
      <c r="AEN46" s="1"/>
      <c r="AEO46" s="1"/>
      <c r="AEP46" s="1"/>
      <c r="AEQ46" s="1"/>
      <c r="AER46" s="1"/>
      <c r="AES46" s="1"/>
      <c r="AET46" s="1"/>
      <c r="AEU46" s="1"/>
      <c r="AEV46" s="1"/>
      <c r="AEW46" s="1"/>
      <c r="AEX46" s="1"/>
      <c r="AEY46" s="1"/>
      <c r="AEZ46" s="1"/>
      <c r="AFA46" s="1"/>
      <c r="AFB46" s="1"/>
      <c r="AFC46" s="1"/>
      <c r="AFD46" s="1"/>
      <c r="AFE46" s="1"/>
      <c r="AFF46" s="1"/>
      <c r="AFG46" s="1"/>
      <c r="AFH46" s="1"/>
      <c r="AFI46" s="1"/>
      <c r="AFJ46" s="1"/>
      <c r="AFK46" s="1"/>
      <c r="AFL46" s="1"/>
      <c r="AFM46" s="1"/>
      <c r="AFN46" s="1"/>
      <c r="AFO46" s="1"/>
      <c r="AFP46" s="1"/>
      <c r="AFQ46" s="1"/>
      <c r="AFR46" s="1"/>
      <c r="AFS46" s="1"/>
      <c r="AFT46" s="1"/>
      <c r="AFU46" s="1"/>
      <c r="AFV46" s="1"/>
      <c r="AFW46" s="1"/>
      <c r="AFX46" s="1"/>
      <c r="AFY46" s="1"/>
      <c r="AFZ46" s="1"/>
      <c r="AGA46" s="1"/>
      <c r="AGB46" s="1"/>
      <c r="AGC46" s="1"/>
      <c r="AGD46" s="1"/>
      <c r="AGE46" s="1"/>
      <c r="AGF46" s="1"/>
      <c r="AGG46" s="1"/>
      <c r="AGH46" s="1"/>
      <c r="AGI46" s="1"/>
      <c r="AGJ46" s="1"/>
      <c r="AGK46" s="1"/>
      <c r="AGL46" s="1"/>
      <c r="AGM46" s="1"/>
      <c r="AGN46" s="1"/>
      <c r="AGO46" s="1"/>
      <c r="AGP46" s="1"/>
      <c r="AGQ46" s="1"/>
      <c r="AGR46" s="1"/>
      <c r="AGS46" s="1"/>
      <c r="AGT46" s="1"/>
      <c r="AGU46" s="1"/>
      <c r="AGV46" s="1"/>
      <c r="AGW46" s="1"/>
      <c r="AGX46" s="1"/>
      <c r="AGY46" s="1"/>
      <c r="AGZ46" s="1"/>
      <c r="AHA46" s="1"/>
      <c r="AHB46" s="1"/>
      <c r="AHC46" s="1"/>
      <c r="AHD46" s="1"/>
      <c r="AHE46" s="1"/>
      <c r="AHF46" s="1"/>
      <c r="AHG46" s="1"/>
      <c r="AHH46" s="1"/>
      <c r="AHI46" s="1"/>
      <c r="AHJ46" s="1"/>
      <c r="AHK46" s="1"/>
      <c r="AHL46" s="1"/>
      <c r="AHM46" s="1"/>
      <c r="AHN46" s="1"/>
      <c r="AHO46" s="1"/>
      <c r="AHP46" s="1"/>
      <c r="AHQ46" s="1"/>
      <c r="AHR46" s="1"/>
      <c r="AHS46" s="1"/>
      <c r="AHT46" s="1"/>
      <c r="AHU46" s="1"/>
      <c r="AHV46" s="1"/>
      <c r="AHW46" s="1"/>
      <c r="AHX46" s="1"/>
      <c r="AHY46" s="1"/>
      <c r="AHZ46" s="1"/>
      <c r="AIA46" s="1"/>
      <c r="AIB46" s="1"/>
      <c r="AIC46" s="1"/>
      <c r="AID46" s="1"/>
      <c r="AIE46" s="1"/>
      <c r="AIF46" s="1"/>
      <c r="AIG46" s="1"/>
      <c r="AIH46" s="1"/>
      <c r="AII46" s="1"/>
      <c r="AIJ46" s="1"/>
      <c r="AIK46" s="1"/>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c r="AKX46" s="1"/>
      <c r="AKY46" s="1"/>
      <c r="AKZ46" s="1"/>
      <c r="ALA46" s="1"/>
      <c r="ALB46" s="1"/>
      <c r="ALC46" s="1"/>
      <c r="ALD46" s="1"/>
      <c r="ALE46" s="1"/>
      <c r="ALF46" s="1"/>
      <c r="ALG46" s="1"/>
      <c r="ALH46" s="1"/>
      <c r="ALI46" s="1"/>
      <c r="ALJ46" s="1"/>
      <c r="ALK46" s="1"/>
      <c r="ALL46" s="1"/>
      <c r="ALM46" s="1"/>
      <c r="ALN46" s="1"/>
      <c r="ALO46" s="1"/>
      <c r="ALP46" s="1"/>
      <c r="ALQ46" s="1"/>
      <c r="ALR46" s="1"/>
      <c r="ALS46" s="1"/>
      <c r="ALT46" s="1"/>
      <c r="ALU46" s="1"/>
      <c r="ALV46" s="1"/>
      <c r="ALW46" s="1"/>
      <c r="ALX46" s="1"/>
      <c r="ALY46" s="1"/>
      <c r="ALZ46" s="1"/>
      <c r="AMA46" s="1"/>
      <c r="AMB46" s="1"/>
      <c r="AMC46" s="1"/>
      <c r="AMD46" s="1"/>
      <c r="AME46" s="1"/>
      <c r="AMF46" s="1"/>
      <c r="AMG46" s="1"/>
      <c r="AMH46" s="1"/>
      <c r="AMI46" s="1"/>
      <c r="AMJ46" s="1"/>
      <c r="AMK46" s="1"/>
      <c r="AML46" s="1"/>
      <c r="AMM46" s="1"/>
      <c r="AMN46" s="1"/>
      <c r="AMO46" s="1"/>
      <c r="AMP46" s="1"/>
      <c r="AMQ46" s="1"/>
      <c r="AMR46" s="1"/>
      <c r="AMS46" s="1"/>
      <c r="AMT46" s="1"/>
      <c r="AMU46" s="1"/>
      <c r="AMV46" s="1"/>
      <c r="AMW46" s="1"/>
      <c r="AMX46" s="1"/>
      <c r="AMY46" s="1"/>
      <c r="AMZ46" s="1"/>
      <c r="ANA46" s="1"/>
      <c r="ANB46" s="1"/>
      <c r="ANC46" s="1"/>
      <c r="AND46" s="1"/>
      <c r="ANE46" s="1"/>
      <c r="ANF46" s="1"/>
      <c r="ANG46" s="1"/>
      <c r="ANH46" s="1"/>
      <c r="ANI46" s="1"/>
      <c r="ANJ46" s="1"/>
      <c r="ANK46" s="1"/>
      <c r="ANL46" s="1"/>
      <c r="ANM46" s="1"/>
      <c r="ANN46" s="1"/>
      <c r="ANO46" s="1"/>
      <c r="ANP46" s="1"/>
      <c r="ANQ46" s="1"/>
      <c r="ANR46" s="1"/>
      <c r="ANS46" s="1"/>
      <c r="ANT46" s="1"/>
      <c r="ANU46" s="1"/>
      <c r="ANV46" s="1"/>
      <c r="ANW46" s="1"/>
      <c r="ANX46" s="1"/>
      <c r="ANY46" s="1"/>
      <c r="ANZ46" s="1"/>
      <c r="AOA46" s="1"/>
      <c r="AOB46" s="1"/>
      <c r="AOC46" s="1"/>
      <c r="AOD46" s="1"/>
      <c r="AOE46" s="1"/>
      <c r="AOF46" s="1"/>
      <c r="AOG46" s="1"/>
      <c r="AOH46" s="1"/>
      <c r="AOI46" s="1"/>
      <c r="AOJ46" s="1"/>
      <c r="AOK46" s="1"/>
      <c r="AOL46" s="1"/>
      <c r="AOM46" s="1"/>
      <c r="AON46" s="1"/>
      <c r="AOO46" s="1"/>
      <c r="AOP46" s="1"/>
      <c r="AOQ46" s="1"/>
      <c r="AOR46" s="1"/>
      <c r="AOS46" s="1"/>
      <c r="AOT46" s="1"/>
      <c r="AOU46" s="1"/>
      <c r="AOV46" s="1"/>
      <c r="AOW46" s="1"/>
      <c r="AOX46" s="1"/>
      <c r="AOY46" s="1"/>
      <c r="AOZ46" s="1"/>
      <c r="APA46" s="1"/>
      <c r="APB46" s="1"/>
      <c r="APC46" s="1"/>
      <c r="APD46" s="1"/>
      <c r="APE46" s="1"/>
      <c r="APF46" s="1"/>
      <c r="APG46" s="1"/>
      <c r="APH46" s="1"/>
      <c r="API46" s="1"/>
      <c r="APJ46" s="1"/>
      <c r="APK46" s="1"/>
      <c r="APL46" s="1"/>
      <c r="APM46" s="1"/>
      <c r="APN46" s="1"/>
      <c r="APO46" s="1"/>
      <c r="APP46" s="1"/>
      <c r="APQ46" s="1"/>
      <c r="APR46" s="1"/>
      <c r="APS46" s="1"/>
      <c r="APT46" s="1"/>
      <c r="APU46" s="1"/>
      <c r="APV46" s="1"/>
      <c r="APW46" s="1"/>
      <c r="APX46" s="1"/>
      <c r="APY46" s="1"/>
      <c r="APZ46" s="1"/>
      <c r="AQA46" s="1"/>
      <c r="AQB46" s="1"/>
      <c r="AQC46" s="1"/>
      <c r="AQD46" s="1"/>
      <c r="AQE46" s="1"/>
      <c r="AQF46" s="1"/>
      <c r="AQG46" s="1"/>
      <c r="AQH46" s="1"/>
      <c r="AQI46" s="1"/>
      <c r="AQJ46" s="1"/>
      <c r="AQK46" s="1"/>
      <c r="AQL46" s="1"/>
      <c r="AQM46" s="1"/>
      <c r="AQN46" s="1"/>
      <c r="AQO46" s="1"/>
      <c r="AQP46" s="1"/>
      <c r="AQQ46" s="1"/>
      <c r="AQR46" s="1"/>
      <c r="AQS46" s="1"/>
      <c r="AQT46" s="1"/>
      <c r="AQU46" s="1"/>
      <c r="AQV46" s="1"/>
      <c r="AQW46" s="1"/>
      <c r="AQX46" s="1"/>
      <c r="AQY46" s="1"/>
      <c r="AQZ46" s="1"/>
      <c r="ARA46" s="1"/>
      <c r="ARB46" s="1"/>
      <c r="ARC46" s="1"/>
      <c r="ARD46" s="1"/>
      <c r="ARE46" s="1"/>
      <c r="ARF46" s="1"/>
      <c r="ARG46" s="1"/>
      <c r="ARH46" s="1"/>
      <c r="ARI46" s="1"/>
      <c r="ARJ46" s="1"/>
      <c r="ARK46" s="1"/>
      <c r="ARL46" s="1"/>
      <c r="ARM46" s="1"/>
      <c r="ARN46" s="1"/>
      <c r="ARO46" s="1"/>
      <c r="ARP46" s="1"/>
      <c r="ARQ46" s="1"/>
      <c r="ARR46" s="1"/>
      <c r="ARS46" s="1"/>
      <c r="ART46" s="1"/>
      <c r="ARU46" s="1"/>
      <c r="ARV46" s="1"/>
      <c r="ARW46" s="1"/>
      <c r="ARX46" s="1"/>
      <c r="ARY46" s="1"/>
      <c r="ARZ46" s="1"/>
      <c r="ASA46" s="1"/>
      <c r="ASB46" s="1"/>
      <c r="ASC46" s="1"/>
      <c r="ASD46" s="1"/>
      <c r="ASE46" s="1"/>
      <c r="ASF46" s="1"/>
      <c r="ASG46" s="1"/>
      <c r="ASH46" s="1"/>
      <c r="ASI46" s="1"/>
      <c r="ASJ46" s="1"/>
      <c r="ASK46" s="1"/>
      <c r="ASL46" s="1"/>
      <c r="ASM46" s="1"/>
      <c r="ASN46" s="1"/>
      <c r="ASO46" s="1"/>
      <c r="ASP46" s="1"/>
      <c r="ASQ46" s="1"/>
      <c r="ASR46" s="1"/>
      <c r="ASS46" s="1"/>
      <c r="AST46" s="1"/>
      <c r="ASU46" s="1"/>
      <c r="ASV46" s="1"/>
      <c r="ASW46" s="1"/>
      <c r="ASX46" s="1"/>
      <c r="ASY46" s="1"/>
      <c r="ASZ46" s="1"/>
      <c r="ATA46" s="1"/>
      <c r="ATB46" s="1"/>
      <c r="ATC46" s="1"/>
      <c r="ATD46" s="1"/>
      <c r="ATE46" s="1"/>
      <c r="ATF46" s="1"/>
      <c r="ATG46" s="1"/>
      <c r="ATH46" s="1"/>
      <c r="ATI46" s="1"/>
      <c r="ATJ46" s="1"/>
      <c r="ATK46" s="1"/>
      <c r="ATL46" s="1"/>
      <c r="ATM46" s="1"/>
      <c r="ATN46" s="1"/>
      <c r="ATO46" s="1"/>
      <c r="ATP46" s="1"/>
      <c r="ATQ46" s="1"/>
      <c r="ATR46" s="1"/>
      <c r="ATS46" s="1"/>
      <c r="ATT46" s="1"/>
      <c r="ATU46" s="1"/>
      <c r="ATV46" s="1"/>
      <c r="ATW46" s="1"/>
      <c r="ATX46" s="1"/>
      <c r="ATY46" s="1"/>
      <c r="ATZ46" s="1"/>
      <c r="AUA46" s="1"/>
      <c r="AUB46" s="1"/>
      <c r="AUC46" s="1"/>
      <c r="AUD46" s="1"/>
      <c r="AUE46" s="1"/>
      <c r="AUF46" s="1"/>
      <c r="AUG46" s="1"/>
      <c r="AUH46" s="1"/>
      <c r="AUI46" s="1"/>
      <c r="AUJ46" s="1"/>
      <c r="AUK46" s="1"/>
      <c r="AUL46" s="1"/>
      <c r="AUM46" s="1"/>
      <c r="AUN46" s="1"/>
      <c r="AUO46" s="1"/>
      <c r="AUP46" s="1"/>
      <c r="AUQ46" s="1"/>
      <c r="AUR46" s="1"/>
      <c r="AUS46" s="1"/>
      <c r="AUT46" s="1"/>
      <c r="AUU46" s="1"/>
      <c r="AUV46" s="1"/>
      <c r="AUW46" s="1"/>
      <c r="AUX46" s="1"/>
      <c r="AUY46" s="1"/>
      <c r="AUZ46" s="1"/>
      <c r="AVA46" s="1"/>
      <c r="AVB46" s="1"/>
      <c r="AVC46" s="1"/>
      <c r="AVD46" s="1"/>
      <c r="AVE46" s="1"/>
      <c r="AVF46" s="1"/>
      <c r="AVG46" s="1"/>
      <c r="AVH46" s="1"/>
      <c r="AVI46" s="1"/>
      <c r="AVJ46" s="1"/>
      <c r="AVK46" s="1"/>
      <c r="AVL46" s="1"/>
      <c r="AVM46" s="1"/>
      <c r="AVN46" s="1"/>
      <c r="AVO46" s="1"/>
      <c r="AVP46" s="1"/>
      <c r="AVQ46" s="1"/>
      <c r="AVR46" s="1"/>
      <c r="AVS46" s="1"/>
      <c r="AVT46" s="1"/>
      <c r="AVU46" s="1"/>
      <c r="AVV46" s="1"/>
      <c r="AVW46" s="1"/>
      <c r="AVX46" s="1"/>
      <c r="AVY46" s="1"/>
      <c r="AVZ46" s="1"/>
      <c r="AWA46" s="1"/>
      <c r="AWB46" s="1"/>
      <c r="AWC46" s="1"/>
      <c r="AWD46" s="1"/>
      <c r="AWE46" s="1"/>
      <c r="AWF46" s="1"/>
      <c r="AWG46" s="1"/>
      <c r="AWH46" s="1"/>
      <c r="AWI46" s="1"/>
      <c r="AWJ46" s="1"/>
      <c r="AWK46" s="1"/>
      <c r="AWL46" s="1"/>
      <c r="AWM46" s="1"/>
      <c r="AWN46" s="1"/>
      <c r="AWO46" s="1"/>
      <c r="AWP46" s="1"/>
      <c r="AWQ46" s="1"/>
      <c r="AWR46" s="1"/>
      <c r="AWS46" s="1"/>
      <c r="AWT46" s="1"/>
      <c r="AWU46" s="1"/>
      <c r="AWV46" s="1"/>
      <c r="AWW46" s="1"/>
      <c r="AWX46" s="1"/>
      <c r="AWY46" s="1"/>
      <c r="AWZ46" s="1"/>
      <c r="AXA46" s="1"/>
      <c r="AXB46" s="1"/>
      <c r="AXC46" s="1"/>
      <c r="AXD46" s="1"/>
      <c r="AXE46" s="1"/>
      <c r="AXF46" s="1"/>
      <c r="AXG46" s="1"/>
      <c r="AXH46" s="1"/>
      <c r="AXI46" s="1"/>
      <c r="AXJ46" s="1"/>
      <c r="AXK46" s="1"/>
      <c r="AXL46" s="1"/>
      <c r="AXM46" s="1"/>
      <c r="AXN46" s="1"/>
      <c r="AXO46" s="1"/>
      <c r="AXP46" s="1"/>
      <c r="AXQ46" s="1"/>
      <c r="AXR46" s="1"/>
      <c r="AXS46" s="1"/>
      <c r="AXT46" s="1"/>
      <c r="AXU46" s="1"/>
      <c r="AXV46" s="1"/>
      <c r="AXW46" s="1"/>
      <c r="AXX46" s="1"/>
      <c r="AXY46" s="1"/>
      <c r="AXZ46" s="1"/>
      <c r="AYA46" s="1"/>
      <c r="AYB46" s="1"/>
      <c r="AYC46" s="1"/>
      <c r="AYD46" s="1"/>
      <c r="AYE46" s="1"/>
      <c r="AYF46" s="1"/>
      <c r="AYG46" s="1"/>
      <c r="AYH46" s="1"/>
      <c r="AYI46" s="1"/>
      <c r="AYJ46" s="1"/>
      <c r="AYK46" s="1"/>
      <c r="AYL46" s="1"/>
      <c r="AYM46" s="1"/>
      <c r="AYN46" s="1"/>
      <c r="AYO46" s="1"/>
      <c r="AYP46" s="1"/>
      <c r="AYQ46" s="1"/>
      <c r="AYR46" s="1"/>
      <c r="AYS46" s="1"/>
      <c r="AYT46" s="1"/>
      <c r="AYU46" s="1"/>
      <c r="AYV46" s="1"/>
      <c r="AYW46" s="1"/>
      <c r="AYX46" s="1"/>
      <c r="AYY46" s="1"/>
      <c r="AYZ46" s="1"/>
      <c r="AZA46" s="1"/>
      <c r="AZB46" s="1"/>
      <c r="AZC46" s="1"/>
      <c r="AZD46" s="1"/>
      <c r="AZE46" s="1"/>
      <c r="AZF46" s="1"/>
      <c r="AZG46" s="1"/>
      <c r="AZH46" s="1"/>
      <c r="AZI46" s="1"/>
      <c r="AZJ46" s="1"/>
      <c r="AZK46" s="1"/>
      <c r="AZL46" s="1"/>
      <c r="AZM46" s="1"/>
      <c r="AZN46" s="1"/>
      <c r="AZO46" s="1"/>
      <c r="AZP46" s="1"/>
      <c r="AZQ46" s="1"/>
      <c r="AZR46" s="1"/>
      <c r="AZS46" s="1"/>
      <c r="AZT46" s="1"/>
      <c r="AZU46" s="1"/>
      <c r="AZV46" s="1"/>
      <c r="AZW46" s="1"/>
      <c r="AZX46" s="1"/>
      <c r="AZY46" s="1"/>
      <c r="AZZ46" s="1"/>
      <c r="BAA46" s="1"/>
      <c r="BAB46" s="1"/>
      <c r="BAC46" s="1"/>
      <c r="BAD46" s="1"/>
      <c r="BAE46" s="1"/>
      <c r="BAF46" s="1"/>
      <c r="BAG46" s="1"/>
      <c r="BAH46" s="1"/>
      <c r="BAI46" s="1"/>
      <c r="BAJ46" s="1"/>
      <c r="BAK46" s="1"/>
      <c r="BAL46" s="1"/>
      <c r="BAM46" s="1"/>
      <c r="BAN46" s="1"/>
      <c r="BAO46" s="1"/>
      <c r="BAP46" s="1"/>
      <c r="BAQ46" s="1"/>
      <c r="BAR46" s="1"/>
      <c r="BAS46" s="1"/>
      <c r="BAT46" s="1"/>
      <c r="BAU46" s="1"/>
      <c r="BAV46" s="1"/>
      <c r="BAW46" s="1"/>
      <c r="BAX46" s="1"/>
      <c r="BAY46" s="1"/>
      <c r="BAZ46" s="1"/>
      <c r="BBA46" s="1"/>
      <c r="BBB46" s="1"/>
      <c r="BBC46" s="1"/>
      <c r="BBD46" s="1"/>
      <c r="BBE46" s="1"/>
      <c r="BBF46" s="1"/>
      <c r="BBG46" s="1"/>
      <c r="BBH46" s="1"/>
      <c r="BBI46" s="1"/>
      <c r="BBJ46" s="1"/>
      <c r="BBK46" s="1"/>
      <c r="BBL46" s="1"/>
      <c r="BBM46" s="1"/>
      <c r="BBN46" s="1"/>
      <c r="BBO46" s="1"/>
      <c r="BBP46" s="1"/>
      <c r="BBQ46" s="1"/>
      <c r="BBR46" s="1"/>
      <c r="BBS46" s="1"/>
      <c r="BBT46" s="1"/>
      <c r="BBU46" s="1"/>
      <c r="BBV46" s="1"/>
      <c r="BBW46" s="1"/>
      <c r="BBX46" s="1"/>
      <c r="BBY46" s="1"/>
      <c r="BBZ46" s="1"/>
      <c r="BCA46" s="1"/>
      <c r="BCB46" s="1"/>
      <c r="BCC46" s="1"/>
      <c r="BCD46" s="1"/>
      <c r="BCE46" s="1"/>
      <c r="BCF46" s="1"/>
      <c r="BCG46" s="1"/>
    </row>
    <row r="47" spans="1:1437" x14ac:dyDescent="0.25">
      <c r="A47" s="150"/>
      <c r="B47" s="100">
        <v>43</v>
      </c>
      <c r="C47" s="3" t="s">
        <v>140</v>
      </c>
      <c r="D47" s="3" t="s">
        <v>186</v>
      </c>
      <c r="E47" s="4" t="s">
        <v>187</v>
      </c>
      <c r="F47" s="4" t="s">
        <v>154</v>
      </c>
      <c r="G47" s="4" t="s">
        <v>22</v>
      </c>
      <c r="H47" s="4" t="s">
        <v>18</v>
      </c>
      <c r="I47" s="4" t="s">
        <v>115</v>
      </c>
      <c r="J47" s="4" t="s">
        <v>67</v>
      </c>
      <c r="K47" s="4" t="s">
        <v>308</v>
      </c>
      <c r="L47" s="5">
        <v>4934.8599999999997</v>
      </c>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c r="AMJ47" s="1"/>
      <c r="AMK47" s="1"/>
      <c r="AML47" s="1"/>
      <c r="AMM47" s="1"/>
      <c r="AMN47" s="1"/>
      <c r="AMO47" s="1"/>
      <c r="AMP47" s="1"/>
      <c r="AMQ47" s="1"/>
      <c r="AMR47" s="1"/>
      <c r="AMS47" s="1"/>
      <c r="AMT47" s="1"/>
      <c r="AMU47" s="1"/>
      <c r="AMV47" s="1"/>
      <c r="AMW47" s="1"/>
      <c r="AMX47" s="1"/>
      <c r="AMY47" s="1"/>
      <c r="AMZ47" s="1"/>
      <c r="ANA47" s="1"/>
      <c r="ANB47" s="1"/>
      <c r="ANC47" s="1"/>
      <c r="AND47" s="1"/>
      <c r="ANE47" s="1"/>
      <c r="ANF47" s="1"/>
      <c r="ANG47" s="1"/>
      <c r="ANH47" s="1"/>
      <c r="ANI47" s="1"/>
      <c r="ANJ47" s="1"/>
      <c r="ANK47" s="1"/>
      <c r="ANL47" s="1"/>
      <c r="ANM47" s="1"/>
      <c r="ANN47" s="1"/>
      <c r="ANO47" s="1"/>
      <c r="ANP47" s="1"/>
      <c r="ANQ47" s="1"/>
      <c r="ANR47" s="1"/>
      <c r="ANS47" s="1"/>
      <c r="ANT47" s="1"/>
      <c r="ANU47" s="1"/>
      <c r="ANV47" s="1"/>
      <c r="ANW47" s="1"/>
      <c r="ANX47" s="1"/>
      <c r="ANY47" s="1"/>
      <c r="ANZ47" s="1"/>
      <c r="AOA47" s="1"/>
      <c r="AOB47" s="1"/>
      <c r="AOC47" s="1"/>
      <c r="AOD47" s="1"/>
      <c r="AOE47" s="1"/>
      <c r="AOF47" s="1"/>
      <c r="AOG47" s="1"/>
      <c r="AOH47" s="1"/>
      <c r="AOI47" s="1"/>
      <c r="AOJ47" s="1"/>
      <c r="AOK47" s="1"/>
      <c r="AOL47" s="1"/>
      <c r="AOM47" s="1"/>
      <c r="AON47" s="1"/>
      <c r="AOO47" s="1"/>
      <c r="AOP47" s="1"/>
      <c r="AOQ47" s="1"/>
      <c r="AOR47" s="1"/>
      <c r="AOS47" s="1"/>
      <c r="AOT47" s="1"/>
      <c r="AOU47" s="1"/>
      <c r="AOV47" s="1"/>
      <c r="AOW47" s="1"/>
      <c r="AOX47" s="1"/>
      <c r="AOY47" s="1"/>
      <c r="AOZ47" s="1"/>
      <c r="APA47" s="1"/>
      <c r="APB47" s="1"/>
      <c r="APC47" s="1"/>
      <c r="APD47" s="1"/>
      <c r="APE47" s="1"/>
      <c r="APF47" s="1"/>
      <c r="APG47" s="1"/>
      <c r="APH47" s="1"/>
      <c r="API47" s="1"/>
      <c r="APJ47" s="1"/>
      <c r="APK47" s="1"/>
      <c r="APL47" s="1"/>
      <c r="APM47" s="1"/>
      <c r="APN47" s="1"/>
      <c r="APO47" s="1"/>
      <c r="APP47" s="1"/>
      <c r="APQ47" s="1"/>
      <c r="APR47" s="1"/>
      <c r="APS47" s="1"/>
      <c r="APT47" s="1"/>
      <c r="APU47" s="1"/>
      <c r="APV47" s="1"/>
      <c r="APW47" s="1"/>
      <c r="APX47" s="1"/>
      <c r="APY47" s="1"/>
      <c r="APZ47" s="1"/>
      <c r="AQA47" s="1"/>
      <c r="AQB47" s="1"/>
      <c r="AQC47" s="1"/>
      <c r="AQD47" s="1"/>
      <c r="AQE47" s="1"/>
      <c r="AQF47" s="1"/>
      <c r="AQG47" s="1"/>
      <c r="AQH47" s="1"/>
      <c r="AQI47" s="1"/>
      <c r="AQJ47" s="1"/>
      <c r="AQK47" s="1"/>
      <c r="AQL47" s="1"/>
      <c r="AQM47" s="1"/>
      <c r="AQN47" s="1"/>
      <c r="AQO47" s="1"/>
      <c r="AQP47" s="1"/>
      <c r="AQQ47" s="1"/>
      <c r="AQR47" s="1"/>
      <c r="AQS47" s="1"/>
      <c r="AQT47" s="1"/>
      <c r="AQU47" s="1"/>
      <c r="AQV47" s="1"/>
      <c r="AQW47" s="1"/>
      <c r="AQX47" s="1"/>
      <c r="AQY47" s="1"/>
      <c r="AQZ47" s="1"/>
      <c r="ARA47" s="1"/>
      <c r="ARB47" s="1"/>
      <c r="ARC47" s="1"/>
      <c r="ARD47" s="1"/>
      <c r="ARE47" s="1"/>
      <c r="ARF47" s="1"/>
      <c r="ARG47" s="1"/>
      <c r="ARH47" s="1"/>
      <c r="ARI47" s="1"/>
      <c r="ARJ47" s="1"/>
      <c r="ARK47" s="1"/>
      <c r="ARL47" s="1"/>
      <c r="ARM47" s="1"/>
      <c r="ARN47" s="1"/>
      <c r="ARO47" s="1"/>
      <c r="ARP47" s="1"/>
      <c r="ARQ47" s="1"/>
      <c r="ARR47" s="1"/>
      <c r="ARS47" s="1"/>
      <c r="ART47" s="1"/>
      <c r="ARU47" s="1"/>
      <c r="ARV47" s="1"/>
      <c r="ARW47" s="1"/>
      <c r="ARX47" s="1"/>
      <c r="ARY47" s="1"/>
      <c r="ARZ47" s="1"/>
      <c r="ASA47" s="1"/>
      <c r="ASB47" s="1"/>
      <c r="ASC47" s="1"/>
      <c r="ASD47" s="1"/>
      <c r="ASE47" s="1"/>
      <c r="ASF47" s="1"/>
      <c r="ASG47" s="1"/>
      <c r="ASH47" s="1"/>
      <c r="ASI47" s="1"/>
      <c r="ASJ47" s="1"/>
      <c r="ASK47" s="1"/>
      <c r="ASL47" s="1"/>
      <c r="ASM47" s="1"/>
      <c r="ASN47" s="1"/>
      <c r="ASO47" s="1"/>
      <c r="ASP47" s="1"/>
      <c r="ASQ47" s="1"/>
      <c r="ASR47" s="1"/>
      <c r="ASS47" s="1"/>
      <c r="AST47" s="1"/>
      <c r="ASU47" s="1"/>
      <c r="ASV47" s="1"/>
      <c r="ASW47" s="1"/>
      <c r="ASX47" s="1"/>
      <c r="ASY47" s="1"/>
      <c r="ASZ47" s="1"/>
      <c r="ATA47" s="1"/>
      <c r="ATB47" s="1"/>
      <c r="ATC47" s="1"/>
      <c r="ATD47" s="1"/>
      <c r="ATE47" s="1"/>
      <c r="ATF47" s="1"/>
      <c r="ATG47" s="1"/>
      <c r="ATH47" s="1"/>
      <c r="ATI47" s="1"/>
      <c r="ATJ47" s="1"/>
      <c r="ATK47" s="1"/>
      <c r="ATL47" s="1"/>
      <c r="ATM47" s="1"/>
      <c r="ATN47" s="1"/>
      <c r="ATO47" s="1"/>
      <c r="ATP47" s="1"/>
      <c r="ATQ47" s="1"/>
      <c r="ATR47" s="1"/>
      <c r="ATS47" s="1"/>
      <c r="ATT47" s="1"/>
      <c r="ATU47" s="1"/>
      <c r="ATV47" s="1"/>
      <c r="ATW47" s="1"/>
      <c r="ATX47" s="1"/>
      <c r="ATY47" s="1"/>
      <c r="ATZ47" s="1"/>
      <c r="AUA47" s="1"/>
      <c r="AUB47" s="1"/>
      <c r="AUC47" s="1"/>
      <c r="AUD47" s="1"/>
      <c r="AUE47" s="1"/>
      <c r="AUF47" s="1"/>
      <c r="AUG47" s="1"/>
      <c r="AUH47" s="1"/>
      <c r="AUI47" s="1"/>
      <c r="AUJ47" s="1"/>
      <c r="AUK47" s="1"/>
      <c r="AUL47" s="1"/>
      <c r="AUM47" s="1"/>
      <c r="AUN47" s="1"/>
      <c r="AUO47" s="1"/>
      <c r="AUP47" s="1"/>
      <c r="AUQ47" s="1"/>
      <c r="AUR47" s="1"/>
      <c r="AUS47" s="1"/>
      <c r="AUT47" s="1"/>
      <c r="AUU47" s="1"/>
      <c r="AUV47" s="1"/>
      <c r="AUW47" s="1"/>
      <c r="AUX47" s="1"/>
      <c r="AUY47" s="1"/>
      <c r="AUZ47" s="1"/>
      <c r="AVA47" s="1"/>
      <c r="AVB47" s="1"/>
      <c r="AVC47" s="1"/>
      <c r="AVD47" s="1"/>
      <c r="AVE47" s="1"/>
      <c r="AVF47" s="1"/>
      <c r="AVG47" s="1"/>
      <c r="AVH47" s="1"/>
      <c r="AVI47" s="1"/>
      <c r="AVJ47" s="1"/>
      <c r="AVK47" s="1"/>
      <c r="AVL47" s="1"/>
      <c r="AVM47" s="1"/>
      <c r="AVN47" s="1"/>
      <c r="AVO47" s="1"/>
      <c r="AVP47" s="1"/>
      <c r="AVQ47" s="1"/>
      <c r="AVR47" s="1"/>
      <c r="AVS47" s="1"/>
      <c r="AVT47" s="1"/>
      <c r="AVU47" s="1"/>
      <c r="AVV47" s="1"/>
      <c r="AVW47" s="1"/>
      <c r="AVX47" s="1"/>
      <c r="AVY47" s="1"/>
      <c r="AVZ47" s="1"/>
      <c r="AWA47" s="1"/>
      <c r="AWB47" s="1"/>
      <c r="AWC47" s="1"/>
      <c r="AWD47" s="1"/>
      <c r="AWE47" s="1"/>
      <c r="AWF47" s="1"/>
      <c r="AWG47" s="1"/>
      <c r="AWH47" s="1"/>
      <c r="AWI47" s="1"/>
      <c r="AWJ47" s="1"/>
      <c r="AWK47" s="1"/>
      <c r="AWL47" s="1"/>
      <c r="AWM47" s="1"/>
      <c r="AWN47" s="1"/>
      <c r="AWO47" s="1"/>
      <c r="AWP47" s="1"/>
      <c r="AWQ47" s="1"/>
      <c r="AWR47" s="1"/>
      <c r="AWS47" s="1"/>
      <c r="AWT47" s="1"/>
      <c r="AWU47" s="1"/>
      <c r="AWV47" s="1"/>
      <c r="AWW47" s="1"/>
      <c r="AWX47" s="1"/>
      <c r="AWY47" s="1"/>
      <c r="AWZ47" s="1"/>
      <c r="AXA47" s="1"/>
      <c r="AXB47" s="1"/>
      <c r="AXC47" s="1"/>
      <c r="AXD47" s="1"/>
      <c r="AXE47" s="1"/>
      <c r="AXF47" s="1"/>
      <c r="AXG47" s="1"/>
      <c r="AXH47" s="1"/>
      <c r="AXI47" s="1"/>
      <c r="AXJ47" s="1"/>
      <c r="AXK47" s="1"/>
      <c r="AXL47" s="1"/>
      <c r="AXM47" s="1"/>
      <c r="AXN47" s="1"/>
      <c r="AXO47" s="1"/>
      <c r="AXP47" s="1"/>
      <c r="AXQ47" s="1"/>
      <c r="AXR47" s="1"/>
      <c r="AXS47" s="1"/>
      <c r="AXT47" s="1"/>
      <c r="AXU47" s="1"/>
      <c r="AXV47" s="1"/>
      <c r="AXW47" s="1"/>
      <c r="AXX47" s="1"/>
      <c r="AXY47" s="1"/>
      <c r="AXZ47" s="1"/>
      <c r="AYA47" s="1"/>
      <c r="AYB47" s="1"/>
      <c r="AYC47" s="1"/>
      <c r="AYD47" s="1"/>
      <c r="AYE47" s="1"/>
      <c r="AYF47" s="1"/>
      <c r="AYG47" s="1"/>
      <c r="AYH47" s="1"/>
      <c r="AYI47" s="1"/>
      <c r="AYJ47" s="1"/>
      <c r="AYK47" s="1"/>
      <c r="AYL47" s="1"/>
      <c r="AYM47" s="1"/>
      <c r="AYN47" s="1"/>
      <c r="AYO47" s="1"/>
      <c r="AYP47" s="1"/>
      <c r="AYQ47" s="1"/>
      <c r="AYR47" s="1"/>
      <c r="AYS47" s="1"/>
      <c r="AYT47" s="1"/>
      <c r="AYU47" s="1"/>
      <c r="AYV47" s="1"/>
      <c r="AYW47" s="1"/>
      <c r="AYX47" s="1"/>
      <c r="AYY47" s="1"/>
      <c r="AYZ47" s="1"/>
      <c r="AZA47" s="1"/>
      <c r="AZB47" s="1"/>
      <c r="AZC47" s="1"/>
      <c r="AZD47" s="1"/>
      <c r="AZE47" s="1"/>
      <c r="AZF47" s="1"/>
      <c r="AZG47" s="1"/>
      <c r="AZH47" s="1"/>
      <c r="AZI47" s="1"/>
      <c r="AZJ47" s="1"/>
      <c r="AZK47" s="1"/>
      <c r="AZL47" s="1"/>
      <c r="AZM47" s="1"/>
      <c r="AZN47" s="1"/>
      <c r="AZO47" s="1"/>
      <c r="AZP47" s="1"/>
      <c r="AZQ47" s="1"/>
      <c r="AZR47" s="1"/>
      <c r="AZS47" s="1"/>
      <c r="AZT47" s="1"/>
      <c r="AZU47" s="1"/>
      <c r="AZV47" s="1"/>
      <c r="AZW47" s="1"/>
      <c r="AZX47" s="1"/>
      <c r="AZY47" s="1"/>
      <c r="AZZ47" s="1"/>
      <c r="BAA47" s="1"/>
      <c r="BAB47" s="1"/>
      <c r="BAC47" s="1"/>
      <c r="BAD47" s="1"/>
      <c r="BAE47" s="1"/>
      <c r="BAF47" s="1"/>
      <c r="BAG47" s="1"/>
      <c r="BAH47" s="1"/>
      <c r="BAI47" s="1"/>
      <c r="BAJ47" s="1"/>
      <c r="BAK47" s="1"/>
      <c r="BAL47" s="1"/>
      <c r="BAM47" s="1"/>
      <c r="BAN47" s="1"/>
      <c r="BAO47" s="1"/>
      <c r="BAP47" s="1"/>
      <c r="BAQ47" s="1"/>
      <c r="BAR47" s="1"/>
      <c r="BAS47" s="1"/>
      <c r="BAT47" s="1"/>
      <c r="BAU47" s="1"/>
      <c r="BAV47" s="1"/>
      <c r="BAW47" s="1"/>
      <c r="BAX47" s="1"/>
      <c r="BAY47" s="1"/>
      <c r="BAZ47" s="1"/>
      <c r="BBA47" s="1"/>
      <c r="BBB47" s="1"/>
      <c r="BBC47" s="1"/>
      <c r="BBD47" s="1"/>
      <c r="BBE47" s="1"/>
      <c r="BBF47" s="1"/>
      <c r="BBG47" s="1"/>
      <c r="BBH47" s="1"/>
      <c r="BBI47" s="1"/>
      <c r="BBJ47" s="1"/>
      <c r="BBK47" s="1"/>
      <c r="BBL47" s="1"/>
      <c r="BBM47" s="1"/>
      <c r="BBN47" s="1"/>
      <c r="BBO47" s="1"/>
      <c r="BBP47" s="1"/>
      <c r="BBQ47" s="1"/>
      <c r="BBR47" s="1"/>
      <c r="BBS47" s="1"/>
      <c r="BBT47" s="1"/>
      <c r="BBU47" s="1"/>
      <c r="BBV47" s="1"/>
      <c r="BBW47" s="1"/>
      <c r="BBX47" s="1"/>
      <c r="BBY47" s="1"/>
      <c r="BBZ47" s="1"/>
      <c r="BCA47" s="1"/>
      <c r="BCB47" s="1"/>
      <c r="BCC47" s="1"/>
      <c r="BCD47" s="1"/>
      <c r="BCE47" s="1"/>
      <c r="BCF47" s="1"/>
      <c r="BCG47" s="1"/>
    </row>
    <row r="48" spans="1:1437" x14ac:dyDescent="0.25">
      <c r="A48" s="150"/>
      <c r="B48" s="100">
        <v>44</v>
      </c>
      <c r="C48" s="3" t="s">
        <v>140</v>
      </c>
      <c r="D48" s="3" t="s">
        <v>188</v>
      </c>
      <c r="E48" s="4" t="s">
        <v>189</v>
      </c>
      <c r="F48" s="4" t="s">
        <v>154</v>
      </c>
      <c r="G48" s="4" t="s">
        <v>61</v>
      </c>
      <c r="H48" s="4" t="s">
        <v>18</v>
      </c>
      <c r="I48" s="4" t="s">
        <v>115</v>
      </c>
      <c r="J48" s="4" t="s">
        <v>67</v>
      </c>
      <c r="K48" s="4" t="s">
        <v>308</v>
      </c>
      <c r="L48" s="5">
        <v>1600</v>
      </c>
      <c r="M48" s="44"/>
      <c r="N48" s="45"/>
      <c r="O48" s="46"/>
      <c r="P48" s="46"/>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c r="ALP48" s="1"/>
      <c r="ALQ48" s="1"/>
      <c r="ALR48" s="1"/>
      <c r="ALS48" s="1"/>
      <c r="ALT48" s="1"/>
      <c r="ALU48" s="1"/>
      <c r="ALV48" s="1"/>
      <c r="ALW48" s="1"/>
      <c r="ALX48" s="1"/>
      <c r="ALY48" s="1"/>
      <c r="ALZ48" s="1"/>
      <c r="AMA48" s="1"/>
      <c r="AMB48" s="1"/>
      <c r="AMC48" s="1"/>
      <c r="AMD48" s="1"/>
      <c r="AME48" s="1"/>
      <c r="AMF48" s="1"/>
      <c r="AMG48" s="1"/>
      <c r="AMH48" s="1"/>
      <c r="AMI48" s="1"/>
      <c r="AMJ48" s="1"/>
      <c r="AMK48" s="1"/>
      <c r="AML48" s="1"/>
      <c r="AMM48" s="1"/>
      <c r="AMN48" s="1"/>
      <c r="AMO48" s="1"/>
      <c r="AMP48" s="1"/>
      <c r="AMQ48" s="1"/>
      <c r="AMR48" s="1"/>
      <c r="AMS48" s="1"/>
      <c r="AMT48" s="1"/>
      <c r="AMU48" s="1"/>
      <c r="AMV48" s="1"/>
      <c r="AMW48" s="1"/>
      <c r="AMX48" s="1"/>
      <c r="AMY48" s="1"/>
      <c r="AMZ48" s="1"/>
      <c r="ANA48" s="1"/>
      <c r="ANB48" s="1"/>
      <c r="ANC48" s="1"/>
      <c r="AND48" s="1"/>
      <c r="ANE48" s="1"/>
      <c r="ANF48" s="1"/>
      <c r="ANG48" s="1"/>
      <c r="ANH48" s="1"/>
      <c r="ANI48" s="1"/>
      <c r="ANJ48" s="1"/>
      <c r="ANK48" s="1"/>
      <c r="ANL48" s="1"/>
      <c r="ANM48" s="1"/>
      <c r="ANN48" s="1"/>
      <c r="ANO48" s="1"/>
      <c r="ANP48" s="1"/>
      <c r="ANQ48" s="1"/>
      <c r="ANR48" s="1"/>
      <c r="ANS48" s="1"/>
      <c r="ANT48" s="1"/>
      <c r="ANU48" s="1"/>
      <c r="ANV48" s="1"/>
      <c r="ANW48" s="1"/>
      <c r="ANX48" s="1"/>
      <c r="ANY48" s="1"/>
      <c r="ANZ48" s="1"/>
      <c r="AOA48" s="1"/>
      <c r="AOB48" s="1"/>
      <c r="AOC48" s="1"/>
      <c r="AOD48" s="1"/>
      <c r="AOE48" s="1"/>
      <c r="AOF48" s="1"/>
      <c r="AOG48" s="1"/>
      <c r="AOH48" s="1"/>
      <c r="AOI48" s="1"/>
      <c r="AOJ48" s="1"/>
      <c r="AOK48" s="1"/>
      <c r="AOL48" s="1"/>
      <c r="AOM48" s="1"/>
      <c r="AON48" s="1"/>
      <c r="AOO48" s="1"/>
      <c r="AOP48" s="1"/>
      <c r="AOQ48" s="1"/>
      <c r="AOR48" s="1"/>
      <c r="AOS48" s="1"/>
      <c r="AOT48" s="1"/>
      <c r="AOU48" s="1"/>
      <c r="AOV48" s="1"/>
      <c r="AOW48" s="1"/>
      <c r="AOX48" s="1"/>
      <c r="AOY48" s="1"/>
      <c r="AOZ48" s="1"/>
      <c r="APA48" s="1"/>
      <c r="APB48" s="1"/>
      <c r="APC48" s="1"/>
      <c r="APD48" s="1"/>
      <c r="APE48" s="1"/>
      <c r="APF48" s="1"/>
      <c r="APG48" s="1"/>
      <c r="APH48" s="1"/>
      <c r="API48" s="1"/>
      <c r="APJ48" s="1"/>
      <c r="APK48" s="1"/>
      <c r="APL48" s="1"/>
      <c r="APM48" s="1"/>
      <c r="APN48" s="1"/>
      <c r="APO48" s="1"/>
      <c r="APP48" s="1"/>
      <c r="APQ48" s="1"/>
      <c r="APR48" s="1"/>
      <c r="APS48" s="1"/>
      <c r="APT48" s="1"/>
      <c r="APU48" s="1"/>
      <c r="APV48" s="1"/>
      <c r="APW48" s="1"/>
      <c r="APX48" s="1"/>
      <c r="APY48" s="1"/>
      <c r="APZ48" s="1"/>
      <c r="AQA48" s="1"/>
      <c r="AQB48" s="1"/>
      <c r="AQC48" s="1"/>
      <c r="AQD48" s="1"/>
      <c r="AQE48" s="1"/>
      <c r="AQF48" s="1"/>
      <c r="AQG48" s="1"/>
      <c r="AQH48" s="1"/>
      <c r="AQI48" s="1"/>
      <c r="AQJ48" s="1"/>
      <c r="AQK48" s="1"/>
      <c r="AQL48" s="1"/>
      <c r="AQM48" s="1"/>
      <c r="AQN48" s="1"/>
      <c r="AQO48" s="1"/>
      <c r="AQP48" s="1"/>
      <c r="AQQ48" s="1"/>
      <c r="AQR48" s="1"/>
      <c r="AQS48" s="1"/>
      <c r="AQT48" s="1"/>
      <c r="AQU48" s="1"/>
      <c r="AQV48" s="1"/>
      <c r="AQW48" s="1"/>
      <c r="AQX48" s="1"/>
      <c r="AQY48" s="1"/>
      <c r="AQZ48" s="1"/>
      <c r="ARA48" s="1"/>
      <c r="ARB48" s="1"/>
      <c r="ARC48" s="1"/>
      <c r="ARD48" s="1"/>
      <c r="ARE48" s="1"/>
      <c r="ARF48" s="1"/>
      <c r="ARG48" s="1"/>
      <c r="ARH48" s="1"/>
      <c r="ARI48" s="1"/>
      <c r="ARJ48" s="1"/>
      <c r="ARK48" s="1"/>
      <c r="ARL48" s="1"/>
      <c r="ARM48" s="1"/>
      <c r="ARN48" s="1"/>
      <c r="ARO48" s="1"/>
      <c r="ARP48" s="1"/>
      <c r="ARQ48" s="1"/>
      <c r="ARR48" s="1"/>
      <c r="ARS48" s="1"/>
      <c r="ART48" s="1"/>
      <c r="ARU48" s="1"/>
      <c r="ARV48" s="1"/>
      <c r="ARW48" s="1"/>
      <c r="ARX48" s="1"/>
      <c r="ARY48" s="1"/>
      <c r="ARZ48" s="1"/>
      <c r="ASA48" s="1"/>
      <c r="ASB48" s="1"/>
      <c r="ASC48" s="1"/>
      <c r="ASD48" s="1"/>
      <c r="ASE48" s="1"/>
      <c r="ASF48" s="1"/>
      <c r="ASG48" s="1"/>
      <c r="ASH48" s="1"/>
      <c r="ASI48" s="1"/>
      <c r="ASJ48" s="1"/>
      <c r="ASK48" s="1"/>
      <c r="ASL48" s="1"/>
      <c r="ASM48" s="1"/>
      <c r="ASN48" s="1"/>
      <c r="ASO48" s="1"/>
      <c r="ASP48" s="1"/>
      <c r="ASQ48" s="1"/>
      <c r="ASR48" s="1"/>
      <c r="ASS48" s="1"/>
      <c r="AST48" s="1"/>
      <c r="ASU48" s="1"/>
      <c r="ASV48" s="1"/>
      <c r="ASW48" s="1"/>
      <c r="ASX48" s="1"/>
      <c r="ASY48" s="1"/>
      <c r="ASZ48" s="1"/>
      <c r="ATA48" s="1"/>
      <c r="ATB48" s="1"/>
      <c r="ATC48" s="1"/>
      <c r="ATD48" s="1"/>
      <c r="ATE48" s="1"/>
      <c r="ATF48" s="1"/>
      <c r="ATG48" s="1"/>
      <c r="ATH48" s="1"/>
      <c r="ATI48" s="1"/>
      <c r="ATJ48" s="1"/>
      <c r="ATK48" s="1"/>
      <c r="ATL48" s="1"/>
      <c r="ATM48" s="1"/>
      <c r="ATN48" s="1"/>
      <c r="ATO48" s="1"/>
      <c r="ATP48" s="1"/>
      <c r="ATQ48" s="1"/>
      <c r="ATR48" s="1"/>
      <c r="ATS48" s="1"/>
      <c r="ATT48" s="1"/>
      <c r="ATU48" s="1"/>
      <c r="ATV48" s="1"/>
      <c r="ATW48" s="1"/>
      <c r="ATX48" s="1"/>
      <c r="ATY48" s="1"/>
      <c r="ATZ48" s="1"/>
      <c r="AUA48" s="1"/>
      <c r="AUB48" s="1"/>
      <c r="AUC48" s="1"/>
      <c r="AUD48" s="1"/>
      <c r="AUE48" s="1"/>
      <c r="AUF48" s="1"/>
      <c r="AUG48" s="1"/>
      <c r="AUH48" s="1"/>
      <c r="AUI48" s="1"/>
      <c r="AUJ48" s="1"/>
      <c r="AUK48" s="1"/>
      <c r="AUL48" s="1"/>
      <c r="AUM48" s="1"/>
      <c r="AUN48" s="1"/>
      <c r="AUO48" s="1"/>
      <c r="AUP48" s="1"/>
      <c r="AUQ48" s="1"/>
      <c r="AUR48" s="1"/>
      <c r="AUS48" s="1"/>
      <c r="AUT48" s="1"/>
      <c r="AUU48" s="1"/>
      <c r="AUV48" s="1"/>
      <c r="AUW48" s="1"/>
      <c r="AUX48" s="1"/>
      <c r="AUY48" s="1"/>
      <c r="AUZ48" s="1"/>
      <c r="AVA48" s="1"/>
      <c r="AVB48" s="1"/>
      <c r="AVC48" s="1"/>
      <c r="AVD48" s="1"/>
      <c r="AVE48" s="1"/>
      <c r="AVF48" s="1"/>
      <c r="AVG48" s="1"/>
      <c r="AVH48" s="1"/>
      <c r="AVI48" s="1"/>
      <c r="AVJ48" s="1"/>
      <c r="AVK48" s="1"/>
      <c r="AVL48" s="1"/>
      <c r="AVM48" s="1"/>
      <c r="AVN48" s="1"/>
      <c r="AVO48" s="1"/>
      <c r="AVP48" s="1"/>
      <c r="AVQ48" s="1"/>
      <c r="AVR48" s="1"/>
      <c r="AVS48" s="1"/>
      <c r="AVT48" s="1"/>
      <c r="AVU48" s="1"/>
      <c r="AVV48" s="1"/>
      <c r="AVW48" s="1"/>
      <c r="AVX48" s="1"/>
      <c r="AVY48" s="1"/>
      <c r="AVZ48" s="1"/>
      <c r="AWA48" s="1"/>
      <c r="AWB48" s="1"/>
      <c r="AWC48" s="1"/>
      <c r="AWD48" s="1"/>
      <c r="AWE48" s="1"/>
      <c r="AWF48" s="1"/>
      <c r="AWG48" s="1"/>
      <c r="AWH48" s="1"/>
      <c r="AWI48" s="1"/>
      <c r="AWJ48" s="1"/>
      <c r="AWK48" s="1"/>
      <c r="AWL48" s="1"/>
      <c r="AWM48" s="1"/>
      <c r="AWN48" s="1"/>
      <c r="AWO48" s="1"/>
      <c r="AWP48" s="1"/>
      <c r="AWQ48" s="1"/>
      <c r="AWR48" s="1"/>
      <c r="AWS48" s="1"/>
      <c r="AWT48" s="1"/>
      <c r="AWU48" s="1"/>
      <c r="AWV48" s="1"/>
      <c r="AWW48" s="1"/>
      <c r="AWX48" s="1"/>
      <c r="AWY48" s="1"/>
      <c r="AWZ48" s="1"/>
      <c r="AXA48" s="1"/>
      <c r="AXB48" s="1"/>
      <c r="AXC48" s="1"/>
      <c r="AXD48" s="1"/>
      <c r="AXE48" s="1"/>
      <c r="AXF48" s="1"/>
      <c r="AXG48" s="1"/>
      <c r="AXH48" s="1"/>
      <c r="AXI48" s="1"/>
      <c r="AXJ48" s="1"/>
      <c r="AXK48" s="1"/>
      <c r="AXL48" s="1"/>
      <c r="AXM48" s="1"/>
      <c r="AXN48" s="1"/>
      <c r="AXO48" s="1"/>
      <c r="AXP48" s="1"/>
      <c r="AXQ48" s="1"/>
      <c r="AXR48" s="1"/>
      <c r="AXS48" s="1"/>
      <c r="AXT48" s="1"/>
      <c r="AXU48" s="1"/>
      <c r="AXV48" s="1"/>
      <c r="AXW48" s="1"/>
      <c r="AXX48" s="1"/>
      <c r="AXY48" s="1"/>
      <c r="AXZ48" s="1"/>
      <c r="AYA48" s="1"/>
      <c r="AYB48" s="1"/>
      <c r="AYC48" s="1"/>
      <c r="AYD48" s="1"/>
      <c r="AYE48" s="1"/>
      <c r="AYF48" s="1"/>
      <c r="AYG48" s="1"/>
      <c r="AYH48" s="1"/>
      <c r="AYI48" s="1"/>
      <c r="AYJ48" s="1"/>
      <c r="AYK48" s="1"/>
      <c r="AYL48" s="1"/>
      <c r="AYM48" s="1"/>
      <c r="AYN48" s="1"/>
      <c r="AYO48" s="1"/>
      <c r="AYP48" s="1"/>
      <c r="AYQ48" s="1"/>
      <c r="AYR48" s="1"/>
      <c r="AYS48" s="1"/>
      <c r="AYT48" s="1"/>
      <c r="AYU48" s="1"/>
      <c r="AYV48" s="1"/>
      <c r="AYW48" s="1"/>
      <c r="AYX48" s="1"/>
      <c r="AYY48" s="1"/>
      <c r="AYZ48" s="1"/>
      <c r="AZA48" s="1"/>
      <c r="AZB48" s="1"/>
      <c r="AZC48" s="1"/>
      <c r="AZD48" s="1"/>
      <c r="AZE48" s="1"/>
      <c r="AZF48" s="1"/>
      <c r="AZG48" s="1"/>
      <c r="AZH48" s="1"/>
      <c r="AZI48" s="1"/>
      <c r="AZJ48" s="1"/>
      <c r="AZK48" s="1"/>
      <c r="AZL48" s="1"/>
      <c r="AZM48" s="1"/>
      <c r="AZN48" s="1"/>
      <c r="AZO48" s="1"/>
      <c r="AZP48" s="1"/>
      <c r="AZQ48" s="1"/>
      <c r="AZR48" s="1"/>
      <c r="AZS48" s="1"/>
      <c r="AZT48" s="1"/>
      <c r="AZU48" s="1"/>
      <c r="AZV48" s="1"/>
      <c r="AZW48" s="1"/>
      <c r="AZX48" s="1"/>
      <c r="AZY48" s="1"/>
      <c r="AZZ48" s="1"/>
      <c r="BAA48" s="1"/>
      <c r="BAB48" s="1"/>
      <c r="BAC48" s="1"/>
      <c r="BAD48" s="1"/>
      <c r="BAE48" s="1"/>
      <c r="BAF48" s="1"/>
      <c r="BAG48" s="1"/>
      <c r="BAH48" s="1"/>
      <c r="BAI48" s="1"/>
      <c r="BAJ48" s="1"/>
      <c r="BAK48" s="1"/>
      <c r="BAL48" s="1"/>
      <c r="BAM48" s="1"/>
      <c r="BAN48" s="1"/>
      <c r="BAO48" s="1"/>
      <c r="BAP48" s="1"/>
      <c r="BAQ48" s="1"/>
      <c r="BAR48" s="1"/>
      <c r="BAS48" s="1"/>
      <c r="BAT48" s="1"/>
      <c r="BAU48" s="1"/>
      <c r="BAV48" s="1"/>
      <c r="BAW48" s="1"/>
      <c r="BAX48" s="1"/>
      <c r="BAY48" s="1"/>
      <c r="BAZ48" s="1"/>
      <c r="BBA48" s="1"/>
      <c r="BBB48" s="1"/>
      <c r="BBC48" s="1"/>
      <c r="BBD48" s="1"/>
      <c r="BBE48" s="1"/>
      <c r="BBF48" s="1"/>
      <c r="BBG48" s="1"/>
      <c r="BBH48" s="1"/>
      <c r="BBI48" s="1"/>
      <c r="BBJ48" s="1"/>
      <c r="BBK48" s="1"/>
      <c r="BBL48" s="1"/>
      <c r="BBM48" s="1"/>
      <c r="BBN48" s="1"/>
      <c r="BBO48" s="1"/>
      <c r="BBP48" s="1"/>
      <c r="BBQ48" s="1"/>
      <c r="BBR48" s="1"/>
      <c r="BBS48" s="1"/>
      <c r="BBT48" s="1"/>
      <c r="BBU48" s="1"/>
      <c r="BBV48" s="1"/>
      <c r="BBW48" s="1"/>
      <c r="BBX48" s="1"/>
      <c r="BBY48" s="1"/>
      <c r="BBZ48" s="1"/>
      <c r="BCA48" s="1"/>
      <c r="BCB48" s="1"/>
      <c r="BCC48" s="1"/>
      <c r="BCD48" s="1"/>
      <c r="BCE48" s="1"/>
      <c r="BCF48" s="1"/>
      <c r="BCG48" s="1"/>
    </row>
    <row r="49" spans="1:1437" ht="68.25" customHeight="1" x14ac:dyDescent="0.25">
      <c r="A49" s="150"/>
      <c r="B49" s="101">
        <v>45</v>
      </c>
      <c r="C49" s="17" t="s">
        <v>140</v>
      </c>
      <c r="D49" s="17" t="s">
        <v>197</v>
      </c>
      <c r="E49" s="18" t="s">
        <v>198</v>
      </c>
      <c r="F49" s="18" t="s">
        <v>199</v>
      </c>
      <c r="G49" s="18" t="s">
        <v>31</v>
      </c>
      <c r="H49" s="18" t="s">
        <v>18</v>
      </c>
      <c r="I49" s="18" t="s">
        <v>200</v>
      </c>
      <c r="J49" s="18" t="s">
        <v>196</v>
      </c>
      <c r="K49" s="18" t="s">
        <v>308</v>
      </c>
      <c r="L49" s="5">
        <v>11778.84</v>
      </c>
      <c r="M49" s="46"/>
      <c r="N49" s="46"/>
      <c r="O49" s="46"/>
      <c r="P49" s="46"/>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c r="AMD49" s="1"/>
      <c r="AME49" s="1"/>
      <c r="AMF49" s="1"/>
      <c r="AMG49" s="1"/>
      <c r="AMH49" s="1"/>
      <c r="AMI49" s="1"/>
      <c r="AMJ49" s="1"/>
      <c r="AMK49" s="1"/>
      <c r="AML49" s="1"/>
      <c r="AMM49" s="1"/>
      <c r="AMN49" s="1"/>
      <c r="AMO49" s="1"/>
      <c r="AMP49" s="1"/>
      <c r="AMQ49" s="1"/>
      <c r="AMR49" s="1"/>
      <c r="AMS49" s="1"/>
      <c r="AMT49" s="1"/>
      <c r="AMU49" s="1"/>
      <c r="AMV49" s="1"/>
      <c r="AMW49" s="1"/>
      <c r="AMX49" s="1"/>
      <c r="AMY49" s="1"/>
      <c r="AMZ49" s="1"/>
      <c r="ANA49" s="1"/>
      <c r="ANB49" s="1"/>
      <c r="ANC49" s="1"/>
      <c r="AND49" s="1"/>
      <c r="ANE49" s="1"/>
      <c r="ANF49" s="1"/>
      <c r="ANG49" s="1"/>
      <c r="ANH49" s="1"/>
      <c r="ANI49" s="1"/>
      <c r="ANJ49" s="1"/>
      <c r="ANK49" s="1"/>
      <c r="ANL49" s="1"/>
      <c r="ANM49" s="1"/>
      <c r="ANN49" s="1"/>
      <c r="ANO49" s="1"/>
      <c r="ANP49" s="1"/>
      <c r="ANQ49" s="1"/>
      <c r="ANR49" s="1"/>
      <c r="ANS49" s="1"/>
      <c r="ANT49" s="1"/>
      <c r="ANU49" s="1"/>
      <c r="ANV49" s="1"/>
      <c r="ANW49" s="1"/>
      <c r="ANX49" s="1"/>
      <c r="ANY49" s="1"/>
      <c r="ANZ49" s="1"/>
      <c r="AOA49" s="1"/>
      <c r="AOB49" s="1"/>
      <c r="AOC49" s="1"/>
      <c r="AOD49" s="1"/>
      <c r="AOE49" s="1"/>
      <c r="AOF49" s="1"/>
      <c r="AOG49" s="1"/>
      <c r="AOH49" s="1"/>
      <c r="AOI49" s="1"/>
      <c r="AOJ49" s="1"/>
      <c r="AOK49" s="1"/>
      <c r="AOL49" s="1"/>
      <c r="AOM49" s="1"/>
      <c r="AON49" s="1"/>
      <c r="AOO49" s="1"/>
      <c r="AOP49" s="1"/>
      <c r="AOQ49" s="1"/>
      <c r="AOR49" s="1"/>
      <c r="AOS49" s="1"/>
      <c r="AOT49" s="1"/>
      <c r="AOU49" s="1"/>
      <c r="AOV49" s="1"/>
      <c r="AOW49" s="1"/>
      <c r="AOX49" s="1"/>
      <c r="AOY49" s="1"/>
      <c r="AOZ49" s="1"/>
      <c r="APA49" s="1"/>
      <c r="APB49" s="1"/>
      <c r="APC49" s="1"/>
      <c r="APD49" s="1"/>
      <c r="APE49" s="1"/>
      <c r="APF49" s="1"/>
      <c r="APG49" s="1"/>
      <c r="APH49" s="1"/>
      <c r="API49" s="1"/>
      <c r="APJ49" s="1"/>
      <c r="APK49" s="1"/>
      <c r="APL49" s="1"/>
      <c r="APM49" s="1"/>
      <c r="APN49" s="1"/>
      <c r="APO49" s="1"/>
      <c r="APP49" s="1"/>
      <c r="APQ49" s="1"/>
      <c r="APR49" s="1"/>
      <c r="APS49" s="1"/>
      <c r="APT49" s="1"/>
      <c r="APU49" s="1"/>
      <c r="APV49" s="1"/>
      <c r="APW49" s="1"/>
      <c r="APX49" s="1"/>
      <c r="APY49" s="1"/>
      <c r="APZ49" s="1"/>
      <c r="AQA49" s="1"/>
      <c r="AQB49" s="1"/>
      <c r="AQC49" s="1"/>
      <c r="AQD49" s="1"/>
      <c r="AQE49" s="1"/>
      <c r="AQF49" s="1"/>
      <c r="AQG49" s="1"/>
      <c r="AQH49" s="1"/>
      <c r="AQI49" s="1"/>
      <c r="AQJ49" s="1"/>
      <c r="AQK49" s="1"/>
      <c r="AQL49" s="1"/>
      <c r="AQM49" s="1"/>
      <c r="AQN49" s="1"/>
      <c r="AQO49" s="1"/>
      <c r="AQP49" s="1"/>
      <c r="AQQ49" s="1"/>
      <c r="AQR49" s="1"/>
      <c r="AQS49" s="1"/>
      <c r="AQT49" s="1"/>
      <c r="AQU49" s="1"/>
      <c r="AQV49" s="1"/>
      <c r="AQW49" s="1"/>
      <c r="AQX49" s="1"/>
      <c r="AQY49" s="1"/>
      <c r="AQZ49" s="1"/>
      <c r="ARA49" s="1"/>
      <c r="ARB49" s="1"/>
      <c r="ARC49" s="1"/>
      <c r="ARD49" s="1"/>
      <c r="ARE49" s="1"/>
      <c r="ARF49" s="1"/>
      <c r="ARG49" s="1"/>
      <c r="ARH49" s="1"/>
      <c r="ARI49" s="1"/>
      <c r="ARJ49" s="1"/>
      <c r="ARK49" s="1"/>
      <c r="ARL49" s="1"/>
      <c r="ARM49" s="1"/>
      <c r="ARN49" s="1"/>
      <c r="ARO49" s="1"/>
      <c r="ARP49" s="1"/>
      <c r="ARQ49" s="1"/>
      <c r="ARR49" s="1"/>
      <c r="ARS49" s="1"/>
      <c r="ART49" s="1"/>
      <c r="ARU49" s="1"/>
      <c r="ARV49" s="1"/>
      <c r="ARW49" s="1"/>
      <c r="ARX49" s="1"/>
      <c r="ARY49" s="1"/>
      <c r="ARZ49" s="1"/>
      <c r="ASA49" s="1"/>
      <c r="ASB49" s="1"/>
      <c r="ASC49" s="1"/>
      <c r="ASD49" s="1"/>
      <c r="ASE49" s="1"/>
      <c r="ASF49" s="1"/>
      <c r="ASG49" s="1"/>
      <c r="ASH49" s="1"/>
      <c r="ASI49" s="1"/>
      <c r="ASJ49" s="1"/>
      <c r="ASK49" s="1"/>
      <c r="ASL49" s="1"/>
      <c r="ASM49" s="1"/>
      <c r="ASN49" s="1"/>
      <c r="ASO49" s="1"/>
      <c r="ASP49" s="1"/>
      <c r="ASQ49" s="1"/>
      <c r="ASR49" s="1"/>
      <c r="ASS49" s="1"/>
      <c r="AST49" s="1"/>
      <c r="ASU49" s="1"/>
      <c r="ASV49" s="1"/>
      <c r="ASW49" s="1"/>
      <c r="ASX49" s="1"/>
      <c r="ASY49" s="1"/>
      <c r="ASZ49" s="1"/>
      <c r="ATA49" s="1"/>
      <c r="ATB49" s="1"/>
      <c r="ATC49" s="1"/>
      <c r="ATD49" s="1"/>
      <c r="ATE49" s="1"/>
      <c r="ATF49" s="1"/>
      <c r="ATG49" s="1"/>
      <c r="ATH49" s="1"/>
      <c r="ATI49" s="1"/>
      <c r="ATJ49" s="1"/>
      <c r="ATK49" s="1"/>
      <c r="ATL49" s="1"/>
      <c r="ATM49" s="1"/>
      <c r="ATN49" s="1"/>
      <c r="ATO49" s="1"/>
      <c r="ATP49" s="1"/>
      <c r="ATQ49" s="1"/>
      <c r="ATR49" s="1"/>
      <c r="ATS49" s="1"/>
      <c r="ATT49" s="1"/>
      <c r="ATU49" s="1"/>
      <c r="ATV49" s="1"/>
      <c r="ATW49" s="1"/>
      <c r="ATX49" s="1"/>
      <c r="ATY49" s="1"/>
      <c r="ATZ49" s="1"/>
      <c r="AUA49" s="1"/>
      <c r="AUB49" s="1"/>
      <c r="AUC49" s="1"/>
      <c r="AUD49" s="1"/>
      <c r="AUE49" s="1"/>
      <c r="AUF49" s="1"/>
      <c r="AUG49" s="1"/>
      <c r="AUH49" s="1"/>
      <c r="AUI49" s="1"/>
      <c r="AUJ49" s="1"/>
      <c r="AUK49" s="1"/>
      <c r="AUL49" s="1"/>
      <c r="AUM49" s="1"/>
      <c r="AUN49" s="1"/>
      <c r="AUO49" s="1"/>
      <c r="AUP49" s="1"/>
      <c r="AUQ49" s="1"/>
      <c r="AUR49" s="1"/>
      <c r="AUS49" s="1"/>
      <c r="AUT49" s="1"/>
      <c r="AUU49" s="1"/>
      <c r="AUV49" s="1"/>
      <c r="AUW49" s="1"/>
      <c r="AUX49" s="1"/>
      <c r="AUY49" s="1"/>
      <c r="AUZ49" s="1"/>
      <c r="AVA49" s="1"/>
      <c r="AVB49" s="1"/>
      <c r="AVC49" s="1"/>
      <c r="AVD49" s="1"/>
      <c r="AVE49" s="1"/>
      <c r="AVF49" s="1"/>
      <c r="AVG49" s="1"/>
      <c r="AVH49" s="1"/>
      <c r="AVI49" s="1"/>
      <c r="AVJ49" s="1"/>
      <c r="AVK49" s="1"/>
      <c r="AVL49" s="1"/>
      <c r="AVM49" s="1"/>
      <c r="AVN49" s="1"/>
      <c r="AVO49" s="1"/>
      <c r="AVP49" s="1"/>
      <c r="AVQ49" s="1"/>
      <c r="AVR49" s="1"/>
      <c r="AVS49" s="1"/>
      <c r="AVT49" s="1"/>
      <c r="AVU49" s="1"/>
      <c r="AVV49" s="1"/>
      <c r="AVW49" s="1"/>
      <c r="AVX49" s="1"/>
      <c r="AVY49" s="1"/>
      <c r="AVZ49" s="1"/>
      <c r="AWA49" s="1"/>
      <c r="AWB49" s="1"/>
      <c r="AWC49" s="1"/>
      <c r="AWD49" s="1"/>
      <c r="AWE49" s="1"/>
      <c r="AWF49" s="1"/>
      <c r="AWG49" s="1"/>
      <c r="AWH49" s="1"/>
      <c r="AWI49" s="1"/>
      <c r="AWJ49" s="1"/>
      <c r="AWK49" s="1"/>
      <c r="AWL49" s="1"/>
      <c r="AWM49" s="1"/>
      <c r="AWN49" s="1"/>
      <c r="AWO49" s="1"/>
      <c r="AWP49" s="1"/>
      <c r="AWQ49" s="1"/>
      <c r="AWR49" s="1"/>
      <c r="AWS49" s="1"/>
      <c r="AWT49" s="1"/>
      <c r="AWU49" s="1"/>
      <c r="AWV49" s="1"/>
      <c r="AWW49" s="1"/>
      <c r="AWX49" s="1"/>
      <c r="AWY49" s="1"/>
      <c r="AWZ49" s="1"/>
      <c r="AXA49" s="1"/>
      <c r="AXB49" s="1"/>
      <c r="AXC49" s="1"/>
      <c r="AXD49" s="1"/>
      <c r="AXE49" s="1"/>
      <c r="AXF49" s="1"/>
      <c r="AXG49" s="1"/>
      <c r="AXH49" s="1"/>
      <c r="AXI49" s="1"/>
      <c r="AXJ49" s="1"/>
      <c r="AXK49" s="1"/>
      <c r="AXL49" s="1"/>
      <c r="AXM49" s="1"/>
      <c r="AXN49" s="1"/>
      <c r="AXO49" s="1"/>
      <c r="AXP49" s="1"/>
      <c r="AXQ49" s="1"/>
      <c r="AXR49" s="1"/>
      <c r="AXS49" s="1"/>
      <c r="AXT49" s="1"/>
      <c r="AXU49" s="1"/>
      <c r="AXV49" s="1"/>
      <c r="AXW49" s="1"/>
      <c r="AXX49" s="1"/>
      <c r="AXY49" s="1"/>
      <c r="AXZ49" s="1"/>
      <c r="AYA49" s="1"/>
      <c r="AYB49" s="1"/>
      <c r="AYC49" s="1"/>
      <c r="AYD49" s="1"/>
      <c r="AYE49" s="1"/>
      <c r="AYF49" s="1"/>
      <c r="AYG49" s="1"/>
      <c r="AYH49" s="1"/>
      <c r="AYI49" s="1"/>
      <c r="AYJ49" s="1"/>
      <c r="AYK49" s="1"/>
      <c r="AYL49" s="1"/>
      <c r="AYM49" s="1"/>
      <c r="AYN49" s="1"/>
      <c r="AYO49" s="1"/>
      <c r="AYP49" s="1"/>
      <c r="AYQ49" s="1"/>
      <c r="AYR49" s="1"/>
      <c r="AYS49" s="1"/>
      <c r="AYT49" s="1"/>
      <c r="AYU49" s="1"/>
      <c r="AYV49" s="1"/>
      <c r="AYW49" s="1"/>
      <c r="AYX49" s="1"/>
      <c r="AYY49" s="1"/>
      <c r="AYZ49" s="1"/>
      <c r="AZA49" s="1"/>
      <c r="AZB49" s="1"/>
      <c r="AZC49" s="1"/>
      <c r="AZD49" s="1"/>
      <c r="AZE49" s="1"/>
      <c r="AZF49" s="1"/>
      <c r="AZG49" s="1"/>
      <c r="AZH49" s="1"/>
      <c r="AZI49" s="1"/>
      <c r="AZJ49" s="1"/>
      <c r="AZK49" s="1"/>
      <c r="AZL49" s="1"/>
      <c r="AZM49" s="1"/>
      <c r="AZN49" s="1"/>
      <c r="AZO49" s="1"/>
      <c r="AZP49" s="1"/>
      <c r="AZQ49" s="1"/>
      <c r="AZR49" s="1"/>
      <c r="AZS49" s="1"/>
      <c r="AZT49" s="1"/>
      <c r="AZU49" s="1"/>
      <c r="AZV49" s="1"/>
      <c r="AZW49" s="1"/>
      <c r="AZX49" s="1"/>
      <c r="AZY49" s="1"/>
      <c r="AZZ49" s="1"/>
      <c r="BAA49" s="1"/>
      <c r="BAB49" s="1"/>
      <c r="BAC49" s="1"/>
      <c r="BAD49" s="1"/>
      <c r="BAE49" s="1"/>
      <c r="BAF49" s="1"/>
      <c r="BAG49" s="1"/>
      <c r="BAH49" s="1"/>
      <c r="BAI49" s="1"/>
      <c r="BAJ49" s="1"/>
      <c r="BAK49" s="1"/>
      <c r="BAL49" s="1"/>
      <c r="BAM49" s="1"/>
      <c r="BAN49" s="1"/>
      <c r="BAO49" s="1"/>
      <c r="BAP49" s="1"/>
      <c r="BAQ49" s="1"/>
      <c r="BAR49" s="1"/>
      <c r="BAS49" s="1"/>
      <c r="BAT49" s="1"/>
      <c r="BAU49" s="1"/>
      <c r="BAV49" s="1"/>
      <c r="BAW49" s="1"/>
      <c r="BAX49" s="1"/>
      <c r="BAY49" s="1"/>
      <c r="BAZ49" s="1"/>
      <c r="BBA49" s="1"/>
      <c r="BBB49" s="1"/>
      <c r="BBC49" s="1"/>
      <c r="BBD49" s="1"/>
      <c r="BBE49" s="1"/>
      <c r="BBF49" s="1"/>
      <c r="BBG49" s="1"/>
      <c r="BBH49" s="1"/>
      <c r="BBI49" s="1"/>
      <c r="BBJ49" s="1"/>
      <c r="BBK49" s="1"/>
      <c r="BBL49" s="1"/>
      <c r="BBM49" s="1"/>
      <c r="BBN49" s="1"/>
      <c r="BBO49" s="1"/>
      <c r="BBP49" s="1"/>
      <c r="BBQ49" s="1"/>
      <c r="BBR49" s="1"/>
      <c r="BBS49" s="1"/>
      <c r="BBT49" s="1"/>
      <c r="BBU49" s="1"/>
      <c r="BBV49" s="1"/>
      <c r="BBW49" s="1"/>
      <c r="BBX49" s="1"/>
      <c r="BBY49" s="1"/>
      <c r="BBZ49" s="1"/>
      <c r="BCA49" s="1"/>
      <c r="BCB49" s="1"/>
      <c r="BCC49" s="1"/>
      <c r="BCD49" s="1"/>
      <c r="BCE49" s="1"/>
      <c r="BCF49" s="1"/>
      <c r="BCG49" s="1"/>
    </row>
    <row r="50" spans="1:1437" ht="25.5" x14ac:dyDescent="0.25">
      <c r="A50" s="150"/>
      <c r="B50" s="100">
        <v>46</v>
      </c>
      <c r="C50" s="6" t="s">
        <v>234</v>
      </c>
      <c r="D50" s="6" t="s">
        <v>235</v>
      </c>
      <c r="E50" s="7" t="s">
        <v>198</v>
      </c>
      <c r="F50" s="7" t="s">
        <v>199</v>
      </c>
      <c r="G50" s="7" t="s">
        <v>31</v>
      </c>
      <c r="H50" s="7" t="s">
        <v>18</v>
      </c>
      <c r="I50" s="7" t="s">
        <v>236</v>
      </c>
      <c r="J50" s="7" t="s">
        <v>67</v>
      </c>
      <c r="K50" s="7" t="s">
        <v>308</v>
      </c>
      <c r="L50" s="8">
        <v>701.17</v>
      </c>
      <c r="M50" s="1" t="s">
        <v>319</v>
      </c>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c r="ALX50" s="1"/>
      <c r="ALY50" s="1"/>
      <c r="ALZ50" s="1"/>
      <c r="AMA50" s="1"/>
      <c r="AMB50" s="1"/>
      <c r="AMC50" s="1"/>
      <c r="AMD50" s="1"/>
      <c r="AME50" s="1"/>
      <c r="AMF50" s="1"/>
      <c r="AMG50" s="1"/>
      <c r="AMH50" s="1"/>
      <c r="AMI50" s="1"/>
      <c r="AMJ50" s="1"/>
      <c r="AMK50" s="1"/>
      <c r="AML50" s="1"/>
      <c r="AMM50" s="1"/>
      <c r="AMN50" s="1"/>
      <c r="AMO50" s="1"/>
      <c r="AMP50" s="1"/>
      <c r="AMQ50" s="1"/>
      <c r="AMR50" s="1"/>
      <c r="AMS50" s="1"/>
      <c r="AMT50" s="1"/>
      <c r="AMU50" s="1"/>
      <c r="AMV50" s="1"/>
      <c r="AMW50" s="1"/>
      <c r="AMX50" s="1"/>
      <c r="AMY50" s="1"/>
      <c r="AMZ50" s="1"/>
      <c r="ANA50" s="1"/>
      <c r="ANB50" s="1"/>
      <c r="ANC50" s="1"/>
      <c r="AND50" s="1"/>
      <c r="ANE50" s="1"/>
      <c r="ANF50" s="1"/>
      <c r="ANG50" s="1"/>
      <c r="ANH50" s="1"/>
      <c r="ANI50" s="1"/>
      <c r="ANJ50" s="1"/>
      <c r="ANK50" s="1"/>
      <c r="ANL50" s="1"/>
      <c r="ANM50" s="1"/>
      <c r="ANN50" s="1"/>
      <c r="ANO50" s="1"/>
      <c r="ANP50" s="1"/>
      <c r="ANQ50" s="1"/>
      <c r="ANR50" s="1"/>
      <c r="ANS50" s="1"/>
      <c r="ANT50" s="1"/>
      <c r="ANU50" s="1"/>
      <c r="ANV50" s="1"/>
      <c r="ANW50" s="1"/>
      <c r="ANX50" s="1"/>
      <c r="ANY50" s="1"/>
      <c r="ANZ50" s="1"/>
      <c r="AOA50" s="1"/>
      <c r="AOB50" s="1"/>
      <c r="AOC50" s="1"/>
      <c r="AOD50" s="1"/>
      <c r="AOE50" s="1"/>
      <c r="AOF50" s="1"/>
      <c r="AOG50" s="1"/>
      <c r="AOH50" s="1"/>
      <c r="AOI50" s="1"/>
      <c r="AOJ50" s="1"/>
      <c r="AOK50" s="1"/>
      <c r="AOL50" s="1"/>
      <c r="AOM50" s="1"/>
      <c r="AON50" s="1"/>
      <c r="AOO50" s="1"/>
      <c r="AOP50" s="1"/>
      <c r="AOQ50" s="1"/>
      <c r="AOR50" s="1"/>
      <c r="AOS50" s="1"/>
      <c r="AOT50" s="1"/>
      <c r="AOU50" s="1"/>
      <c r="AOV50" s="1"/>
      <c r="AOW50" s="1"/>
      <c r="AOX50" s="1"/>
      <c r="AOY50" s="1"/>
      <c r="AOZ50" s="1"/>
      <c r="APA50" s="1"/>
      <c r="APB50" s="1"/>
      <c r="APC50" s="1"/>
      <c r="APD50" s="1"/>
      <c r="APE50" s="1"/>
      <c r="APF50" s="1"/>
      <c r="APG50" s="1"/>
      <c r="APH50" s="1"/>
      <c r="API50" s="1"/>
      <c r="APJ50" s="1"/>
      <c r="APK50" s="1"/>
      <c r="APL50" s="1"/>
      <c r="APM50" s="1"/>
      <c r="APN50" s="1"/>
      <c r="APO50" s="1"/>
      <c r="APP50" s="1"/>
      <c r="APQ50" s="1"/>
      <c r="APR50" s="1"/>
      <c r="APS50" s="1"/>
      <c r="APT50" s="1"/>
      <c r="APU50" s="1"/>
      <c r="APV50" s="1"/>
      <c r="APW50" s="1"/>
      <c r="APX50" s="1"/>
      <c r="APY50" s="1"/>
      <c r="APZ50" s="1"/>
      <c r="AQA50" s="1"/>
      <c r="AQB50" s="1"/>
      <c r="AQC50" s="1"/>
      <c r="AQD50" s="1"/>
      <c r="AQE50" s="1"/>
      <c r="AQF50" s="1"/>
      <c r="AQG50" s="1"/>
      <c r="AQH50" s="1"/>
      <c r="AQI50" s="1"/>
      <c r="AQJ50" s="1"/>
      <c r="AQK50" s="1"/>
      <c r="AQL50" s="1"/>
      <c r="AQM50" s="1"/>
      <c r="AQN50" s="1"/>
      <c r="AQO50" s="1"/>
      <c r="AQP50" s="1"/>
      <c r="AQQ50" s="1"/>
      <c r="AQR50" s="1"/>
      <c r="AQS50" s="1"/>
      <c r="AQT50" s="1"/>
      <c r="AQU50" s="1"/>
      <c r="AQV50" s="1"/>
      <c r="AQW50" s="1"/>
      <c r="AQX50" s="1"/>
      <c r="AQY50" s="1"/>
      <c r="AQZ50" s="1"/>
      <c r="ARA50" s="1"/>
      <c r="ARB50" s="1"/>
      <c r="ARC50" s="1"/>
      <c r="ARD50" s="1"/>
      <c r="ARE50" s="1"/>
      <c r="ARF50" s="1"/>
      <c r="ARG50" s="1"/>
      <c r="ARH50" s="1"/>
      <c r="ARI50" s="1"/>
      <c r="ARJ50" s="1"/>
      <c r="ARK50" s="1"/>
      <c r="ARL50" s="1"/>
      <c r="ARM50" s="1"/>
      <c r="ARN50" s="1"/>
      <c r="ARO50" s="1"/>
      <c r="ARP50" s="1"/>
      <c r="ARQ50" s="1"/>
      <c r="ARR50" s="1"/>
      <c r="ARS50" s="1"/>
      <c r="ART50" s="1"/>
      <c r="ARU50" s="1"/>
      <c r="ARV50" s="1"/>
      <c r="ARW50" s="1"/>
      <c r="ARX50" s="1"/>
      <c r="ARY50" s="1"/>
      <c r="ARZ50" s="1"/>
      <c r="ASA50" s="1"/>
      <c r="ASB50" s="1"/>
      <c r="ASC50" s="1"/>
      <c r="ASD50" s="1"/>
      <c r="ASE50" s="1"/>
      <c r="ASF50" s="1"/>
      <c r="ASG50" s="1"/>
      <c r="ASH50" s="1"/>
      <c r="ASI50" s="1"/>
      <c r="ASJ50" s="1"/>
      <c r="ASK50" s="1"/>
      <c r="ASL50" s="1"/>
      <c r="ASM50" s="1"/>
      <c r="ASN50" s="1"/>
      <c r="ASO50" s="1"/>
      <c r="ASP50" s="1"/>
      <c r="ASQ50" s="1"/>
      <c r="ASR50" s="1"/>
      <c r="ASS50" s="1"/>
      <c r="AST50" s="1"/>
      <c r="ASU50" s="1"/>
      <c r="ASV50" s="1"/>
      <c r="ASW50" s="1"/>
      <c r="ASX50" s="1"/>
      <c r="ASY50" s="1"/>
      <c r="ASZ50" s="1"/>
      <c r="ATA50" s="1"/>
      <c r="ATB50" s="1"/>
      <c r="ATC50" s="1"/>
      <c r="ATD50" s="1"/>
      <c r="ATE50" s="1"/>
      <c r="ATF50" s="1"/>
      <c r="ATG50" s="1"/>
      <c r="ATH50" s="1"/>
      <c r="ATI50" s="1"/>
      <c r="ATJ50" s="1"/>
      <c r="ATK50" s="1"/>
      <c r="ATL50" s="1"/>
      <c r="ATM50" s="1"/>
      <c r="ATN50" s="1"/>
      <c r="ATO50" s="1"/>
      <c r="ATP50" s="1"/>
      <c r="ATQ50" s="1"/>
      <c r="ATR50" s="1"/>
      <c r="ATS50" s="1"/>
      <c r="ATT50" s="1"/>
      <c r="ATU50" s="1"/>
      <c r="ATV50" s="1"/>
      <c r="ATW50" s="1"/>
      <c r="ATX50" s="1"/>
      <c r="ATY50" s="1"/>
      <c r="ATZ50" s="1"/>
      <c r="AUA50" s="1"/>
      <c r="AUB50" s="1"/>
      <c r="AUC50" s="1"/>
      <c r="AUD50" s="1"/>
      <c r="AUE50" s="1"/>
      <c r="AUF50" s="1"/>
      <c r="AUG50" s="1"/>
      <c r="AUH50" s="1"/>
      <c r="AUI50" s="1"/>
      <c r="AUJ50" s="1"/>
      <c r="AUK50" s="1"/>
      <c r="AUL50" s="1"/>
      <c r="AUM50" s="1"/>
      <c r="AUN50" s="1"/>
      <c r="AUO50" s="1"/>
      <c r="AUP50" s="1"/>
      <c r="AUQ50" s="1"/>
      <c r="AUR50" s="1"/>
      <c r="AUS50" s="1"/>
      <c r="AUT50" s="1"/>
      <c r="AUU50" s="1"/>
      <c r="AUV50" s="1"/>
      <c r="AUW50" s="1"/>
      <c r="AUX50" s="1"/>
      <c r="AUY50" s="1"/>
      <c r="AUZ50" s="1"/>
      <c r="AVA50" s="1"/>
      <c r="AVB50" s="1"/>
      <c r="AVC50" s="1"/>
      <c r="AVD50" s="1"/>
      <c r="AVE50" s="1"/>
      <c r="AVF50" s="1"/>
      <c r="AVG50" s="1"/>
      <c r="AVH50" s="1"/>
      <c r="AVI50" s="1"/>
      <c r="AVJ50" s="1"/>
      <c r="AVK50" s="1"/>
      <c r="AVL50" s="1"/>
      <c r="AVM50" s="1"/>
      <c r="AVN50" s="1"/>
      <c r="AVO50" s="1"/>
      <c r="AVP50" s="1"/>
      <c r="AVQ50" s="1"/>
      <c r="AVR50" s="1"/>
      <c r="AVS50" s="1"/>
      <c r="AVT50" s="1"/>
      <c r="AVU50" s="1"/>
      <c r="AVV50" s="1"/>
      <c r="AVW50" s="1"/>
      <c r="AVX50" s="1"/>
      <c r="AVY50" s="1"/>
      <c r="AVZ50" s="1"/>
      <c r="AWA50" s="1"/>
      <c r="AWB50" s="1"/>
      <c r="AWC50" s="1"/>
      <c r="AWD50" s="1"/>
      <c r="AWE50" s="1"/>
      <c r="AWF50" s="1"/>
      <c r="AWG50" s="1"/>
      <c r="AWH50" s="1"/>
      <c r="AWI50" s="1"/>
      <c r="AWJ50" s="1"/>
      <c r="AWK50" s="1"/>
      <c r="AWL50" s="1"/>
      <c r="AWM50" s="1"/>
      <c r="AWN50" s="1"/>
      <c r="AWO50" s="1"/>
      <c r="AWP50" s="1"/>
      <c r="AWQ50" s="1"/>
      <c r="AWR50" s="1"/>
      <c r="AWS50" s="1"/>
      <c r="AWT50" s="1"/>
      <c r="AWU50" s="1"/>
      <c r="AWV50" s="1"/>
      <c r="AWW50" s="1"/>
      <c r="AWX50" s="1"/>
      <c r="AWY50" s="1"/>
      <c r="AWZ50" s="1"/>
      <c r="AXA50" s="1"/>
      <c r="AXB50" s="1"/>
      <c r="AXC50" s="1"/>
      <c r="AXD50" s="1"/>
      <c r="AXE50" s="1"/>
      <c r="AXF50" s="1"/>
      <c r="AXG50" s="1"/>
      <c r="AXH50" s="1"/>
      <c r="AXI50" s="1"/>
      <c r="AXJ50" s="1"/>
      <c r="AXK50" s="1"/>
      <c r="AXL50" s="1"/>
      <c r="AXM50" s="1"/>
      <c r="AXN50" s="1"/>
      <c r="AXO50" s="1"/>
      <c r="AXP50" s="1"/>
      <c r="AXQ50" s="1"/>
      <c r="AXR50" s="1"/>
      <c r="AXS50" s="1"/>
      <c r="AXT50" s="1"/>
      <c r="AXU50" s="1"/>
      <c r="AXV50" s="1"/>
      <c r="AXW50" s="1"/>
      <c r="AXX50" s="1"/>
      <c r="AXY50" s="1"/>
      <c r="AXZ50" s="1"/>
      <c r="AYA50" s="1"/>
      <c r="AYB50" s="1"/>
      <c r="AYC50" s="1"/>
      <c r="AYD50" s="1"/>
      <c r="AYE50" s="1"/>
      <c r="AYF50" s="1"/>
      <c r="AYG50" s="1"/>
      <c r="AYH50" s="1"/>
      <c r="AYI50" s="1"/>
      <c r="AYJ50" s="1"/>
      <c r="AYK50" s="1"/>
      <c r="AYL50" s="1"/>
      <c r="AYM50" s="1"/>
      <c r="AYN50" s="1"/>
      <c r="AYO50" s="1"/>
      <c r="AYP50" s="1"/>
      <c r="AYQ50" s="1"/>
      <c r="AYR50" s="1"/>
      <c r="AYS50" s="1"/>
      <c r="AYT50" s="1"/>
      <c r="AYU50" s="1"/>
      <c r="AYV50" s="1"/>
      <c r="AYW50" s="1"/>
      <c r="AYX50" s="1"/>
      <c r="AYY50" s="1"/>
      <c r="AYZ50" s="1"/>
      <c r="AZA50" s="1"/>
      <c r="AZB50" s="1"/>
      <c r="AZC50" s="1"/>
      <c r="AZD50" s="1"/>
      <c r="AZE50" s="1"/>
      <c r="AZF50" s="1"/>
      <c r="AZG50" s="1"/>
      <c r="AZH50" s="1"/>
      <c r="AZI50" s="1"/>
      <c r="AZJ50" s="1"/>
      <c r="AZK50" s="1"/>
      <c r="AZL50" s="1"/>
      <c r="AZM50" s="1"/>
      <c r="AZN50" s="1"/>
      <c r="AZO50" s="1"/>
      <c r="AZP50" s="1"/>
      <c r="AZQ50" s="1"/>
      <c r="AZR50" s="1"/>
      <c r="AZS50" s="1"/>
      <c r="AZT50" s="1"/>
      <c r="AZU50" s="1"/>
      <c r="AZV50" s="1"/>
      <c r="AZW50" s="1"/>
      <c r="AZX50" s="1"/>
      <c r="AZY50" s="1"/>
      <c r="AZZ50" s="1"/>
      <c r="BAA50" s="1"/>
      <c r="BAB50" s="1"/>
      <c r="BAC50" s="1"/>
      <c r="BAD50" s="1"/>
      <c r="BAE50" s="1"/>
      <c r="BAF50" s="1"/>
      <c r="BAG50" s="1"/>
      <c r="BAH50" s="1"/>
      <c r="BAI50" s="1"/>
      <c r="BAJ50" s="1"/>
      <c r="BAK50" s="1"/>
      <c r="BAL50" s="1"/>
      <c r="BAM50" s="1"/>
      <c r="BAN50" s="1"/>
      <c r="BAO50" s="1"/>
      <c r="BAP50" s="1"/>
      <c r="BAQ50" s="1"/>
      <c r="BAR50" s="1"/>
      <c r="BAS50" s="1"/>
      <c r="BAT50" s="1"/>
      <c r="BAU50" s="1"/>
      <c r="BAV50" s="1"/>
      <c r="BAW50" s="1"/>
      <c r="BAX50" s="1"/>
      <c r="BAY50" s="1"/>
      <c r="BAZ50" s="1"/>
      <c r="BBA50" s="1"/>
      <c r="BBB50" s="1"/>
      <c r="BBC50" s="1"/>
      <c r="BBD50" s="1"/>
      <c r="BBE50" s="1"/>
      <c r="BBF50" s="1"/>
      <c r="BBG50" s="1"/>
      <c r="BBH50" s="1"/>
      <c r="BBI50" s="1"/>
      <c r="BBJ50" s="1"/>
      <c r="BBK50" s="1"/>
      <c r="BBL50" s="1"/>
      <c r="BBM50" s="1"/>
      <c r="BBN50" s="1"/>
      <c r="BBO50" s="1"/>
      <c r="BBP50" s="1"/>
      <c r="BBQ50" s="1"/>
      <c r="BBR50" s="1"/>
      <c r="BBS50" s="1"/>
      <c r="BBT50" s="1"/>
      <c r="BBU50" s="1"/>
      <c r="BBV50" s="1"/>
      <c r="BBW50" s="1"/>
      <c r="BBX50" s="1"/>
      <c r="BBY50" s="1"/>
      <c r="BBZ50" s="1"/>
      <c r="BCA50" s="1"/>
      <c r="BCB50" s="1"/>
      <c r="BCC50" s="1"/>
      <c r="BCD50" s="1"/>
      <c r="BCE50" s="1"/>
      <c r="BCF50" s="1"/>
      <c r="BCG50" s="1"/>
    </row>
    <row r="51" spans="1:1437" ht="25.5" x14ac:dyDescent="0.25">
      <c r="A51" s="150"/>
      <c r="B51" s="100">
        <v>47</v>
      </c>
      <c r="C51" s="6" t="s">
        <v>140</v>
      </c>
      <c r="D51" s="6" t="s">
        <v>190</v>
      </c>
      <c r="E51" s="7" t="s">
        <v>191</v>
      </c>
      <c r="F51" s="7"/>
      <c r="G51" s="7" t="s">
        <v>61</v>
      </c>
      <c r="H51" s="7" t="s">
        <v>18</v>
      </c>
      <c r="I51" s="7" t="s">
        <v>6</v>
      </c>
      <c r="J51" s="7" t="s">
        <v>67</v>
      </c>
      <c r="K51" s="7"/>
      <c r="L51" s="8">
        <v>8959.2000000000007</v>
      </c>
      <c r="M51" s="1" t="s">
        <v>319</v>
      </c>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c r="AEH51" s="1"/>
      <c r="AEI51" s="1"/>
      <c r="AEJ51" s="1"/>
      <c r="AEK51" s="1"/>
      <c r="AEL51" s="1"/>
      <c r="AEM51" s="1"/>
      <c r="AEN51" s="1"/>
      <c r="AEO51" s="1"/>
      <c r="AEP51" s="1"/>
      <c r="AEQ51" s="1"/>
      <c r="AER51" s="1"/>
      <c r="AES51" s="1"/>
      <c r="AET51" s="1"/>
      <c r="AEU51" s="1"/>
      <c r="AEV51" s="1"/>
      <c r="AEW51" s="1"/>
      <c r="AEX51" s="1"/>
      <c r="AEY51" s="1"/>
      <c r="AEZ51" s="1"/>
      <c r="AFA51" s="1"/>
      <c r="AFB51" s="1"/>
      <c r="AFC51" s="1"/>
      <c r="AFD51" s="1"/>
      <c r="AFE51" s="1"/>
      <c r="AFF51" s="1"/>
      <c r="AFG51" s="1"/>
      <c r="AFH51" s="1"/>
      <c r="AFI51" s="1"/>
      <c r="AFJ51" s="1"/>
      <c r="AFK51" s="1"/>
      <c r="AFL51" s="1"/>
      <c r="AFM51" s="1"/>
      <c r="AFN51" s="1"/>
      <c r="AFO51" s="1"/>
      <c r="AFP51" s="1"/>
      <c r="AFQ51" s="1"/>
      <c r="AFR51" s="1"/>
      <c r="AFS51" s="1"/>
      <c r="AFT51" s="1"/>
      <c r="AFU51" s="1"/>
      <c r="AFV51" s="1"/>
      <c r="AFW51" s="1"/>
      <c r="AFX51" s="1"/>
      <c r="AFY51" s="1"/>
      <c r="AFZ51" s="1"/>
      <c r="AGA51" s="1"/>
      <c r="AGB51" s="1"/>
      <c r="AGC51" s="1"/>
      <c r="AGD51" s="1"/>
      <c r="AGE51" s="1"/>
      <c r="AGF51" s="1"/>
      <c r="AGG51" s="1"/>
      <c r="AGH51" s="1"/>
      <c r="AGI51" s="1"/>
      <c r="AGJ51" s="1"/>
      <c r="AGK51" s="1"/>
      <c r="AGL51" s="1"/>
      <c r="AGM51" s="1"/>
      <c r="AGN51" s="1"/>
      <c r="AGO51" s="1"/>
      <c r="AGP51" s="1"/>
      <c r="AGQ51" s="1"/>
      <c r="AGR51" s="1"/>
      <c r="AGS51" s="1"/>
      <c r="AGT51" s="1"/>
      <c r="AGU51" s="1"/>
      <c r="AGV51" s="1"/>
      <c r="AGW51" s="1"/>
      <c r="AGX51" s="1"/>
      <c r="AGY51" s="1"/>
      <c r="AGZ51" s="1"/>
      <c r="AHA51" s="1"/>
      <c r="AHB51" s="1"/>
      <c r="AHC51" s="1"/>
      <c r="AHD51" s="1"/>
      <c r="AHE51" s="1"/>
      <c r="AHF51" s="1"/>
      <c r="AHG51" s="1"/>
      <c r="AHH51" s="1"/>
      <c r="AHI51" s="1"/>
      <c r="AHJ51" s="1"/>
      <c r="AHK51" s="1"/>
      <c r="AHL51" s="1"/>
      <c r="AHM51" s="1"/>
      <c r="AHN51" s="1"/>
      <c r="AHO51" s="1"/>
      <c r="AHP51" s="1"/>
      <c r="AHQ51" s="1"/>
      <c r="AHR51" s="1"/>
      <c r="AHS51" s="1"/>
      <c r="AHT51" s="1"/>
      <c r="AHU51" s="1"/>
      <c r="AHV51" s="1"/>
      <c r="AHW51" s="1"/>
      <c r="AHX51" s="1"/>
      <c r="AHY51" s="1"/>
      <c r="AHZ51" s="1"/>
      <c r="AIA51" s="1"/>
      <c r="AIB51" s="1"/>
      <c r="AIC51" s="1"/>
      <c r="AID51" s="1"/>
      <c r="AIE51" s="1"/>
      <c r="AIF51" s="1"/>
      <c r="AIG51" s="1"/>
      <c r="AIH51" s="1"/>
      <c r="AII51" s="1"/>
      <c r="AIJ51" s="1"/>
      <c r="AIK51" s="1"/>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c r="AKX51" s="1"/>
      <c r="AKY51" s="1"/>
      <c r="AKZ51" s="1"/>
      <c r="ALA51" s="1"/>
      <c r="ALB51" s="1"/>
      <c r="ALC51" s="1"/>
      <c r="ALD51" s="1"/>
      <c r="ALE51" s="1"/>
      <c r="ALF51" s="1"/>
      <c r="ALG51" s="1"/>
      <c r="ALH51" s="1"/>
      <c r="ALI51" s="1"/>
      <c r="ALJ51" s="1"/>
      <c r="ALK51" s="1"/>
      <c r="ALL51" s="1"/>
      <c r="ALM51" s="1"/>
      <c r="ALN51" s="1"/>
      <c r="ALO51" s="1"/>
      <c r="ALP51" s="1"/>
      <c r="ALQ51" s="1"/>
      <c r="ALR51" s="1"/>
      <c r="ALS51" s="1"/>
      <c r="ALT51" s="1"/>
      <c r="ALU51" s="1"/>
      <c r="ALV51" s="1"/>
      <c r="ALW51" s="1"/>
      <c r="ALX51" s="1"/>
      <c r="ALY51" s="1"/>
      <c r="ALZ51" s="1"/>
      <c r="AMA51" s="1"/>
      <c r="AMB51" s="1"/>
      <c r="AMC51" s="1"/>
      <c r="AMD51" s="1"/>
      <c r="AME51" s="1"/>
      <c r="AMF51" s="1"/>
      <c r="AMG51" s="1"/>
      <c r="AMH51" s="1"/>
      <c r="AMI51" s="1"/>
      <c r="AMJ51" s="1"/>
      <c r="AMK51" s="1"/>
      <c r="AML51" s="1"/>
      <c r="AMM51" s="1"/>
      <c r="AMN51" s="1"/>
      <c r="AMO51" s="1"/>
      <c r="AMP51" s="1"/>
      <c r="AMQ51" s="1"/>
      <c r="AMR51" s="1"/>
      <c r="AMS51" s="1"/>
      <c r="AMT51" s="1"/>
      <c r="AMU51" s="1"/>
      <c r="AMV51" s="1"/>
      <c r="AMW51" s="1"/>
      <c r="AMX51" s="1"/>
      <c r="AMY51" s="1"/>
      <c r="AMZ51" s="1"/>
      <c r="ANA51" s="1"/>
      <c r="ANB51" s="1"/>
      <c r="ANC51" s="1"/>
      <c r="AND51" s="1"/>
      <c r="ANE51" s="1"/>
      <c r="ANF51" s="1"/>
      <c r="ANG51" s="1"/>
      <c r="ANH51" s="1"/>
      <c r="ANI51" s="1"/>
      <c r="ANJ51" s="1"/>
      <c r="ANK51" s="1"/>
      <c r="ANL51" s="1"/>
      <c r="ANM51" s="1"/>
      <c r="ANN51" s="1"/>
      <c r="ANO51" s="1"/>
      <c r="ANP51" s="1"/>
      <c r="ANQ51" s="1"/>
      <c r="ANR51" s="1"/>
      <c r="ANS51" s="1"/>
      <c r="ANT51" s="1"/>
      <c r="ANU51" s="1"/>
      <c r="ANV51" s="1"/>
      <c r="ANW51" s="1"/>
      <c r="ANX51" s="1"/>
      <c r="ANY51" s="1"/>
      <c r="ANZ51" s="1"/>
      <c r="AOA51" s="1"/>
      <c r="AOB51" s="1"/>
      <c r="AOC51" s="1"/>
      <c r="AOD51" s="1"/>
      <c r="AOE51" s="1"/>
      <c r="AOF51" s="1"/>
      <c r="AOG51" s="1"/>
      <c r="AOH51" s="1"/>
      <c r="AOI51" s="1"/>
      <c r="AOJ51" s="1"/>
      <c r="AOK51" s="1"/>
      <c r="AOL51" s="1"/>
      <c r="AOM51" s="1"/>
      <c r="AON51" s="1"/>
      <c r="AOO51" s="1"/>
      <c r="AOP51" s="1"/>
      <c r="AOQ51" s="1"/>
      <c r="AOR51" s="1"/>
      <c r="AOS51" s="1"/>
      <c r="AOT51" s="1"/>
      <c r="AOU51" s="1"/>
      <c r="AOV51" s="1"/>
      <c r="AOW51" s="1"/>
      <c r="AOX51" s="1"/>
      <c r="AOY51" s="1"/>
      <c r="AOZ51" s="1"/>
      <c r="APA51" s="1"/>
      <c r="APB51" s="1"/>
      <c r="APC51" s="1"/>
      <c r="APD51" s="1"/>
      <c r="APE51" s="1"/>
      <c r="APF51" s="1"/>
      <c r="APG51" s="1"/>
      <c r="APH51" s="1"/>
      <c r="API51" s="1"/>
      <c r="APJ51" s="1"/>
      <c r="APK51" s="1"/>
      <c r="APL51" s="1"/>
      <c r="APM51" s="1"/>
      <c r="APN51" s="1"/>
      <c r="APO51" s="1"/>
      <c r="APP51" s="1"/>
      <c r="APQ51" s="1"/>
      <c r="APR51" s="1"/>
      <c r="APS51" s="1"/>
      <c r="APT51" s="1"/>
      <c r="APU51" s="1"/>
      <c r="APV51" s="1"/>
      <c r="APW51" s="1"/>
      <c r="APX51" s="1"/>
      <c r="APY51" s="1"/>
      <c r="APZ51" s="1"/>
      <c r="AQA51" s="1"/>
      <c r="AQB51" s="1"/>
      <c r="AQC51" s="1"/>
      <c r="AQD51" s="1"/>
      <c r="AQE51" s="1"/>
      <c r="AQF51" s="1"/>
      <c r="AQG51" s="1"/>
      <c r="AQH51" s="1"/>
      <c r="AQI51" s="1"/>
      <c r="AQJ51" s="1"/>
      <c r="AQK51" s="1"/>
      <c r="AQL51" s="1"/>
      <c r="AQM51" s="1"/>
      <c r="AQN51" s="1"/>
      <c r="AQO51" s="1"/>
      <c r="AQP51" s="1"/>
      <c r="AQQ51" s="1"/>
      <c r="AQR51" s="1"/>
      <c r="AQS51" s="1"/>
      <c r="AQT51" s="1"/>
      <c r="AQU51" s="1"/>
      <c r="AQV51" s="1"/>
      <c r="AQW51" s="1"/>
      <c r="AQX51" s="1"/>
      <c r="AQY51" s="1"/>
      <c r="AQZ51" s="1"/>
      <c r="ARA51" s="1"/>
      <c r="ARB51" s="1"/>
      <c r="ARC51" s="1"/>
      <c r="ARD51" s="1"/>
      <c r="ARE51" s="1"/>
      <c r="ARF51" s="1"/>
      <c r="ARG51" s="1"/>
      <c r="ARH51" s="1"/>
      <c r="ARI51" s="1"/>
      <c r="ARJ51" s="1"/>
      <c r="ARK51" s="1"/>
      <c r="ARL51" s="1"/>
      <c r="ARM51" s="1"/>
      <c r="ARN51" s="1"/>
      <c r="ARO51" s="1"/>
      <c r="ARP51" s="1"/>
      <c r="ARQ51" s="1"/>
      <c r="ARR51" s="1"/>
      <c r="ARS51" s="1"/>
      <c r="ART51" s="1"/>
      <c r="ARU51" s="1"/>
      <c r="ARV51" s="1"/>
      <c r="ARW51" s="1"/>
      <c r="ARX51" s="1"/>
      <c r="ARY51" s="1"/>
      <c r="ARZ51" s="1"/>
      <c r="ASA51" s="1"/>
      <c r="ASB51" s="1"/>
      <c r="ASC51" s="1"/>
      <c r="ASD51" s="1"/>
      <c r="ASE51" s="1"/>
      <c r="ASF51" s="1"/>
      <c r="ASG51" s="1"/>
      <c r="ASH51" s="1"/>
      <c r="ASI51" s="1"/>
      <c r="ASJ51" s="1"/>
      <c r="ASK51" s="1"/>
      <c r="ASL51" s="1"/>
      <c r="ASM51" s="1"/>
      <c r="ASN51" s="1"/>
      <c r="ASO51" s="1"/>
      <c r="ASP51" s="1"/>
      <c r="ASQ51" s="1"/>
      <c r="ASR51" s="1"/>
      <c r="ASS51" s="1"/>
      <c r="AST51" s="1"/>
      <c r="ASU51" s="1"/>
      <c r="ASV51" s="1"/>
      <c r="ASW51" s="1"/>
      <c r="ASX51" s="1"/>
      <c r="ASY51" s="1"/>
      <c r="ASZ51" s="1"/>
      <c r="ATA51" s="1"/>
      <c r="ATB51" s="1"/>
      <c r="ATC51" s="1"/>
      <c r="ATD51" s="1"/>
      <c r="ATE51" s="1"/>
      <c r="ATF51" s="1"/>
      <c r="ATG51" s="1"/>
      <c r="ATH51" s="1"/>
      <c r="ATI51" s="1"/>
      <c r="ATJ51" s="1"/>
      <c r="ATK51" s="1"/>
      <c r="ATL51" s="1"/>
      <c r="ATM51" s="1"/>
      <c r="ATN51" s="1"/>
      <c r="ATO51" s="1"/>
      <c r="ATP51" s="1"/>
      <c r="ATQ51" s="1"/>
      <c r="ATR51" s="1"/>
      <c r="ATS51" s="1"/>
      <c r="ATT51" s="1"/>
      <c r="ATU51" s="1"/>
      <c r="ATV51" s="1"/>
      <c r="ATW51" s="1"/>
      <c r="ATX51" s="1"/>
      <c r="ATY51" s="1"/>
      <c r="ATZ51" s="1"/>
      <c r="AUA51" s="1"/>
      <c r="AUB51" s="1"/>
      <c r="AUC51" s="1"/>
      <c r="AUD51" s="1"/>
      <c r="AUE51" s="1"/>
      <c r="AUF51" s="1"/>
      <c r="AUG51" s="1"/>
      <c r="AUH51" s="1"/>
      <c r="AUI51" s="1"/>
      <c r="AUJ51" s="1"/>
      <c r="AUK51" s="1"/>
      <c r="AUL51" s="1"/>
      <c r="AUM51" s="1"/>
      <c r="AUN51" s="1"/>
      <c r="AUO51" s="1"/>
      <c r="AUP51" s="1"/>
      <c r="AUQ51" s="1"/>
      <c r="AUR51" s="1"/>
      <c r="AUS51" s="1"/>
      <c r="AUT51" s="1"/>
      <c r="AUU51" s="1"/>
      <c r="AUV51" s="1"/>
      <c r="AUW51" s="1"/>
      <c r="AUX51" s="1"/>
      <c r="AUY51" s="1"/>
      <c r="AUZ51" s="1"/>
      <c r="AVA51" s="1"/>
      <c r="AVB51" s="1"/>
      <c r="AVC51" s="1"/>
      <c r="AVD51" s="1"/>
      <c r="AVE51" s="1"/>
      <c r="AVF51" s="1"/>
      <c r="AVG51" s="1"/>
      <c r="AVH51" s="1"/>
      <c r="AVI51" s="1"/>
      <c r="AVJ51" s="1"/>
      <c r="AVK51" s="1"/>
      <c r="AVL51" s="1"/>
      <c r="AVM51" s="1"/>
      <c r="AVN51" s="1"/>
      <c r="AVO51" s="1"/>
      <c r="AVP51" s="1"/>
      <c r="AVQ51" s="1"/>
      <c r="AVR51" s="1"/>
      <c r="AVS51" s="1"/>
      <c r="AVT51" s="1"/>
      <c r="AVU51" s="1"/>
      <c r="AVV51" s="1"/>
      <c r="AVW51" s="1"/>
      <c r="AVX51" s="1"/>
      <c r="AVY51" s="1"/>
      <c r="AVZ51" s="1"/>
      <c r="AWA51" s="1"/>
      <c r="AWB51" s="1"/>
      <c r="AWC51" s="1"/>
      <c r="AWD51" s="1"/>
      <c r="AWE51" s="1"/>
      <c r="AWF51" s="1"/>
      <c r="AWG51" s="1"/>
      <c r="AWH51" s="1"/>
      <c r="AWI51" s="1"/>
      <c r="AWJ51" s="1"/>
      <c r="AWK51" s="1"/>
      <c r="AWL51" s="1"/>
      <c r="AWM51" s="1"/>
      <c r="AWN51" s="1"/>
      <c r="AWO51" s="1"/>
      <c r="AWP51" s="1"/>
      <c r="AWQ51" s="1"/>
      <c r="AWR51" s="1"/>
      <c r="AWS51" s="1"/>
      <c r="AWT51" s="1"/>
      <c r="AWU51" s="1"/>
      <c r="AWV51" s="1"/>
      <c r="AWW51" s="1"/>
      <c r="AWX51" s="1"/>
      <c r="AWY51" s="1"/>
      <c r="AWZ51" s="1"/>
      <c r="AXA51" s="1"/>
      <c r="AXB51" s="1"/>
      <c r="AXC51" s="1"/>
      <c r="AXD51" s="1"/>
      <c r="AXE51" s="1"/>
      <c r="AXF51" s="1"/>
      <c r="AXG51" s="1"/>
      <c r="AXH51" s="1"/>
      <c r="AXI51" s="1"/>
      <c r="AXJ51" s="1"/>
      <c r="AXK51" s="1"/>
      <c r="AXL51" s="1"/>
      <c r="AXM51" s="1"/>
      <c r="AXN51" s="1"/>
      <c r="AXO51" s="1"/>
      <c r="AXP51" s="1"/>
      <c r="AXQ51" s="1"/>
      <c r="AXR51" s="1"/>
      <c r="AXS51" s="1"/>
      <c r="AXT51" s="1"/>
      <c r="AXU51" s="1"/>
      <c r="AXV51" s="1"/>
      <c r="AXW51" s="1"/>
      <c r="AXX51" s="1"/>
      <c r="AXY51" s="1"/>
      <c r="AXZ51" s="1"/>
      <c r="AYA51" s="1"/>
      <c r="AYB51" s="1"/>
      <c r="AYC51" s="1"/>
      <c r="AYD51" s="1"/>
      <c r="AYE51" s="1"/>
      <c r="AYF51" s="1"/>
      <c r="AYG51" s="1"/>
      <c r="AYH51" s="1"/>
      <c r="AYI51" s="1"/>
      <c r="AYJ51" s="1"/>
      <c r="AYK51" s="1"/>
      <c r="AYL51" s="1"/>
      <c r="AYM51" s="1"/>
      <c r="AYN51" s="1"/>
      <c r="AYO51" s="1"/>
      <c r="AYP51" s="1"/>
      <c r="AYQ51" s="1"/>
      <c r="AYR51" s="1"/>
      <c r="AYS51" s="1"/>
      <c r="AYT51" s="1"/>
      <c r="AYU51" s="1"/>
      <c r="AYV51" s="1"/>
      <c r="AYW51" s="1"/>
      <c r="AYX51" s="1"/>
      <c r="AYY51" s="1"/>
      <c r="AYZ51" s="1"/>
      <c r="AZA51" s="1"/>
      <c r="AZB51" s="1"/>
      <c r="AZC51" s="1"/>
      <c r="AZD51" s="1"/>
      <c r="AZE51" s="1"/>
      <c r="AZF51" s="1"/>
      <c r="AZG51" s="1"/>
      <c r="AZH51" s="1"/>
      <c r="AZI51" s="1"/>
      <c r="AZJ51" s="1"/>
      <c r="AZK51" s="1"/>
      <c r="AZL51" s="1"/>
      <c r="AZM51" s="1"/>
      <c r="AZN51" s="1"/>
      <c r="AZO51" s="1"/>
      <c r="AZP51" s="1"/>
      <c r="AZQ51" s="1"/>
      <c r="AZR51" s="1"/>
      <c r="AZS51" s="1"/>
      <c r="AZT51" s="1"/>
      <c r="AZU51" s="1"/>
      <c r="AZV51" s="1"/>
      <c r="AZW51" s="1"/>
      <c r="AZX51" s="1"/>
      <c r="AZY51" s="1"/>
      <c r="AZZ51" s="1"/>
      <c r="BAA51" s="1"/>
      <c r="BAB51" s="1"/>
      <c r="BAC51" s="1"/>
      <c r="BAD51" s="1"/>
      <c r="BAE51" s="1"/>
      <c r="BAF51" s="1"/>
      <c r="BAG51" s="1"/>
      <c r="BAH51" s="1"/>
      <c r="BAI51" s="1"/>
      <c r="BAJ51" s="1"/>
      <c r="BAK51" s="1"/>
      <c r="BAL51" s="1"/>
      <c r="BAM51" s="1"/>
      <c r="BAN51" s="1"/>
      <c r="BAO51" s="1"/>
      <c r="BAP51" s="1"/>
      <c r="BAQ51" s="1"/>
      <c r="BAR51" s="1"/>
      <c r="BAS51" s="1"/>
      <c r="BAT51" s="1"/>
      <c r="BAU51" s="1"/>
      <c r="BAV51" s="1"/>
      <c r="BAW51" s="1"/>
      <c r="BAX51" s="1"/>
      <c r="BAY51" s="1"/>
      <c r="BAZ51" s="1"/>
      <c r="BBA51" s="1"/>
      <c r="BBB51" s="1"/>
      <c r="BBC51" s="1"/>
      <c r="BBD51" s="1"/>
      <c r="BBE51" s="1"/>
      <c r="BBF51" s="1"/>
      <c r="BBG51" s="1"/>
      <c r="BBH51" s="1"/>
      <c r="BBI51" s="1"/>
      <c r="BBJ51" s="1"/>
      <c r="BBK51" s="1"/>
      <c r="BBL51" s="1"/>
      <c r="BBM51" s="1"/>
      <c r="BBN51" s="1"/>
      <c r="BBO51" s="1"/>
      <c r="BBP51" s="1"/>
      <c r="BBQ51" s="1"/>
      <c r="BBR51" s="1"/>
      <c r="BBS51" s="1"/>
      <c r="BBT51" s="1"/>
      <c r="BBU51" s="1"/>
      <c r="BBV51" s="1"/>
      <c r="BBW51" s="1"/>
      <c r="BBX51" s="1"/>
      <c r="BBY51" s="1"/>
      <c r="BBZ51" s="1"/>
      <c r="BCA51" s="1"/>
      <c r="BCB51" s="1"/>
      <c r="BCC51" s="1"/>
      <c r="BCD51" s="1"/>
      <c r="BCE51" s="1"/>
      <c r="BCF51" s="1"/>
      <c r="BCG51" s="1"/>
    </row>
    <row r="52" spans="1:1437" ht="38.25" x14ac:dyDescent="0.25">
      <c r="A52" s="150"/>
      <c r="B52" s="100">
        <v>48</v>
      </c>
      <c r="C52" s="3" t="s">
        <v>140</v>
      </c>
      <c r="D52" s="3" t="s">
        <v>226</v>
      </c>
      <c r="E52" s="4" t="s">
        <v>227</v>
      </c>
      <c r="F52" s="4" t="s">
        <v>228</v>
      </c>
      <c r="G52" s="4" t="s">
        <v>31</v>
      </c>
      <c r="H52" s="4" t="s">
        <v>18</v>
      </c>
      <c r="I52" s="4" t="s">
        <v>6</v>
      </c>
      <c r="J52" s="4" t="s">
        <v>151</v>
      </c>
      <c r="K52" s="4" t="s">
        <v>308</v>
      </c>
      <c r="L52" s="5">
        <v>3407.52</v>
      </c>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1"/>
      <c r="VB52" s="1"/>
      <c r="VC52" s="1"/>
      <c r="VD52" s="1"/>
      <c r="VE52" s="1"/>
      <c r="VF52" s="1"/>
      <c r="VG52" s="1"/>
      <c r="VH52" s="1"/>
      <c r="VI52" s="1"/>
      <c r="VJ52" s="1"/>
      <c r="VK52" s="1"/>
      <c r="VL52" s="1"/>
      <c r="VM52" s="1"/>
      <c r="VN52" s="1"/>
      <c r="VO52" s="1"/>
      <c r="VP52" s="1"/>
      <c r="VQ52" s="1"/>
      <c r="VR52" s="1"/>
      <c r="VS52" s="1"/>
      <c r="VT52" s="1"/>
      <c r="VU52" s="1"/>
      <c r="VV52" s="1"/>
      <c r="VW52" s="1"/>
      <c r="VX52" s="1"/>
      <c r="VY52" s="1"/>
      <c r="VZ52" s="1"/>
      <c r="WA52" s="1"/>
      <c r="WB52" s="1"/>
      <c r="WC52" s="1"/>
      <c r="WD52" s="1"/>
      <c r="WE52" s="1"/>
      <c r="WF52" s="1"/>
      <c r="WG52" s="1"/>
      <c r="WH52" s="1"/>
      <c r="WI52" s="1"/>
      <c r="WJ52" s="1"/>
      <c r="WK52" s="1"/>
      <c r="WL52" s="1"/>
      <c r="WM52" s="1"/>
      <c r="WN52" s="1"/>
      <c r="WO52" s="1"/>
      <c r="WP52" s="1"/>
      <c r="WQ52" s="1"/>
      <c r="WR52" s="1"/>
      <c r="WS52" s="1"/>
      <c r="WT52" s="1"/>
      <c r="WU52" s="1"/>
      <c r="WV52" s="1"/>
      <c r="WW52" s="1"/>
      <c r="WX52" s="1"/>
      <c r="WY52" s="1"/>
      <c r="WZ52" s="1"/>
      <c r="XA52" s="1"/>
      <c r="XB52" s="1"/>
      <c r="XC52" s="1"/>
      <c r="XD52" s="1"/>
      <c r="XE52" s="1"/>
      <c r="XF52" s="1"/>
      <c r="XG52" s="1"/>
      <c r="XH52" s="1"/>
      <c r="XI52" s="1"/>
      <c r="XJ52" s="1"/>
      <c r="XK52" s="1"/>
      <c r="XL52" s="1"/>
      <c r="XM52" s="1"/>
      <c r="XN52" s="1"/>
      <c r="XO52" s="1"/>
      <c r="XP52" s="1"/>
      <c r="XQ52" s="1"/>
      <c r="XR52" s="1"/>
      <c r="XS52" s="1"/>
      <c r="XT52" s="1"/>
      <c r="XU52" s="1"/>
      <c r="XV52" s="1"/>
      <c r="XW52" s="1"/>
      <c r="XX52" s="1"/>
      <c r="XY52" s="1"/>
      <c r="XZ52" s="1"/>
      <c r="YA52" s="1"/>
      <c r="YB52" s="1"/>
      <c r="YC52" s="1"/>
      <c r="YD52" s="1"/>
      <c r="YE52" s="1"/>
      <c r="YF52" s="1"/>
      <c r="YG52" s="1"/>
      <c r="YH52" s="1"/>
      <c r="YI52" s="1"/>
      <c r="YJ52" s="1"/>
      <c r="YK52" s="1"/>
      <c r="YL52" s="1"/>
      <c r="YM52" s="1"/>
      <c r="YN52" s="1"/>
      <c r="YO52" s="1"/>
      <c r="YP52" s="1"/>
      <c r="YQ52" s="1"/>
      <c r="YR52" s="1"/>
      <c r="YS52" s="1"/>
      <c r="YT52" s="1"/>
      <c r="YU52" s="1"/>
      <c r="YV52" s="1"/>
      <c r="YW52" s="1"/>
      <c r="YX52" s="1"/>
      <c r="YY52" s="1"/>
      <c r="YZ52" s="1"/>
      <c r="ZA52" s="1"/>
      <c r="ZB52" s="1"/>
      <c r="ZC52" s="1"/>
      <c r="ZD52" s="1"/>
      <c r="ZE52" s="1"/>
      <c r="ZF52" s="1"/>
      <c r="ZG52" s="1"/>
      <c r="ZH52" s="1"/>
      <c r="ZI52" s="1"/>
      <c r="ZJ52" s="1"/>
      <c r="ZK52" s="1"/>
      <c r="ZL52" s="1"/>
      <c r="ZM52" s="1"/>
      <c r="ZN52" s="1"/>
      <c r="ZO52" s="1"/>
      <c r="ZP52" s="1"/>
      <c r="ZQ52" s="1"/>
      <c r="ZR52" s="1"/>
      <c r="ZS52" s="1"/>
      <c r="ZT52" s="1"/>
      <c r="ZU52" s="1"/>
      <c r="ZV52" s="1"/>
      <c r="ZW52" s="1"/>
      <c r="ZX52" s="1"/>
      <c r="ZY52" s="1"/>
      <c r="ZZ52" s="1"/>
      <c r="AAA52" s="1"/>
      <c r="AAB52" s="1"/>
      <c r="AAC52" s="1"/>
      <c r="AAD52" s="1"/>
      <c r="AAE52" s="1"/>
      <c r="AAF52" s="1"/>
      <c r="AAG52" s="1"/>
      <c r="AAH52" s="1"/>
      <c r="AAI52" s="1"/>
      <c r="AAJ52" s="1"/>
      <c r="AAK52" s="1"/>
      <c r="AAL52" s="1"/>
      <c r="AAM52" s="1"/>
      <c r="AAN52" s="1"/>
      <c r="AAO52" s="1"/>
      <c r="AAP52" s="1"/>
      <c r="AAQ52" s="1"/>
      <c r="AAR52" s="1"/>
      <c r="AAS52" s="1"/>
      <c r="AAT52" s="1"/>
      <c r="AAU52" s="1"/>
      <c r="AAV52" s="1"/>
      <c r="AAW52" s="1"/>
      <c r="AAX52" s="1"/>
      <c r="AAY52" s="1"/>
      <c r="AAZ52" s="1"/>
      <c r="ABA52" s="1"/>
      <c r="ABB52" s="1"/>
      <c r="ABC52" s="1"/>
      <c r="ABD52" s="1"/>
      <c r="ABE52" s="1"/>
      <c r="ABF52" s="1"/>
      <c r="ABG52" s="1"/>
      <c r="ABH52" s="1"/>
      <c r="ABI52" s="1"/>
      <c r="ABJ52" s="1"/>
      <c r="ABK52" s="1"/>
      <c r="ABL52" s="1"/>
      <c r="ABM52" s="1"/>
      <c r="ABN52" s="1"/>
      <c r="ABO52" s="1"/>
      <c r="ABP52" s="1"/>
      <c r="ABQ52" s="1"/>
      <c r="ABR52" s="1"/>
      <c r="ABS52" s="1"/>
      <c r="ABT52" s="1"/>
      <c r="ABU52" s="1"/>
      <c r="ABV52" s="1"/>
      <c r="ABW52" s="1"/>
      <c r="ABX52" s="1"/>
      <c r="ABY52" s="1"/>
      <c r="ABZ52" s="1"/>
      <c r="ACA52" s="1"/>
      <c r="ACB52" s="1"/>
      <c r="ACC52" s="1"/>
      <c r="ACD52" s="1"/>
      <c r="ACE52" s="1"/>
      <c r="ACF52" s="1"/>
      <c r="ACG52" s="1"/>
      <c r="ACH52" s="1"/>
      <c r="ACI52" s="1"/>
      <c r="ACJ52" s="1"/>
      <c r="ACK52" s="1"/>
      <c r="ACL52" s="1"/>
      <c r="ACM52" s="1"/>
      <c r="ACN52" s="1"/>
      <c r="ACO52" s="1"/>
      <c r="ACP52" s="1"/>
      <c r="ACQ52" s="1"/>
      <c r="ACR52" s="1"/>
      <c r="ACS52" s="1"/>
      <c r="ACT52" s="1"/>
      <c r="ACU52" s="1"/>
      <c r="ACV52" s="1"/>
      <c r="ACW52" s="1"/>
      <c r="ACX52" s="1"/>
      <c r="ACY52" s="1"/>
      <c r="ACZ52" s="1"/>
      <c r="ADA52" s="1"/>
      <c r="ADB52" s="1"/>
      <c r="ADC52" s="1"/>
      <c r="ADD52" s="1"/>
      <c r="ADE52" s="1"/>
      <c r="ADF52" s="1"/>
      <c r="ADG52" s="1"/>
      <c r="ADH52" s="1"/>
      <c r="ADI52" s="1"/>
      <c r="ADJ52" s="1"/>
      <c r="ADK52" s="1"/>
      <c r="ADL52" s="1"/>
      <c r="ADM52" s="1"/>
      <c r="ADN52" s="1"/>
      <c r="ADO52" s="1"/>
      <c r="ADP52" s="1"/>
      <c r="ADQ52" s="1"/>
      <c r="ADR52" s="1"/>
      <c r="ADS52" s="1"/>
      <c r="ADT52" s="1"/>
      <c r="ADU52" s="1"/>
      <c r="ADV52" s="1"/>
      <c r="ADW52" s="1"/>
      <c r="ADX52" s="1"/>
      <c r="ADY52" s="1"/>
      <c r="ADZ52" s="1"/>
      <c r="AEA52" s="1"/>
      <c r="AEB52" s="1"/>
      <c r="AEC52" s="1"/>
      <c r="AED52" s="1"/>
      <c r="AEE52" s="1"/>
      <c r="AEF52" s="1"/>
      <c r="AEG52" s="1"/>
      <c r="AEH52" s="1"/>
      <c r="AEI52" s="1"/>
      <c r="AEJ52" s="1"/>
      <c r="AEK52" s="1"/>
      <c r="AEL52" s="1"/>
      <c r="AEM52" s="1"/>
      <c r="AEN52" s="1"/>
      <c r="AEO52" s="1"/>
      <c r="AEP52" s="1"/>
      <c r="AEQ52" s="1"/>
      <c r="AER52" s="1"/>
      <c r="AES52" s="1"/>
      <c r="AET52" s="1"/>
      <c r="AEU52" s="1"/>
      <c r="AEV52" s="1"/>
      <c r="AEW52" s="1"/>
      <c r="AEX52" s="1"/>
      <c r="AEY52" s="1"/>
      <c r="AEZ52" s="1"/>
      <c r="AFA52" s="1"/>
      <c r="AFB52" s="1"/>
      <c r="AFC52" s="1"/>
      <c r="AFD52" s="1"/>
      <c r="AFE52" s="1"/>
      <c r="AFF52" s="1"/>
      <c r="AFG52" s="1"/>
      <c r="AFH52" s="1"/>
      <c r="AFI52" s="1"/>
      <c r="AFJ52" s="1"/>
      <c r="AFK52" s="1"/>
      <c r="AFL52" s="1"/>
      <c r="AFM52" s="1"/>
      <c r="AFN52" s="1"/>
      <c r="AFO52" s="1"/>
      <c r="AFP52" s="1"/>
      <c r="AFQ52" s="1"/>
      <c r="AFR52" s="1"/>
      <c r="AFS52" s="1"/>
      <c r="AFT52" s="1"/>
      <c r="AFU52" s="1"/>
      <c r="AFV52" s="1"/>
      <c r="AFW52" s="1"/>
      <c r="AFX52" s="1"/>
      <c r="AFY52" s="1"/>
      <c r="AFZ52" s="1"/>
      <c r="AGA52" s="1"/>
      <c r="AGB52" s="1"/>
      <c r="AGC52" s="1"/>
      <c r="AGD52" s="1"/>
      <c r="AGE52" s="1"/>
      <c r="AGF52" s="1"/>
      <c r="AGG52" s="1"/>
      <c r="AGH52" s="1"/>
      <c r="AGI52" s="1"/>
      <c r="AGJ52" s="1"/>
      <c r="AGK52" s="1"/>
      <c r="AGL52" s="1"/>
      <c r="AGM52" s="1"/>
      <c r="AGN52" s="1"/>
      <c r="AGO52" s="1"/>
      <c r="AGP52" s="1"/>
      <c r="AGQ52" s="1"/>
      <c r="AGR52" s="1"/>
      <c r="AGS52" s="1"/>
      <c r="AGT52" s="1"/>
      <c r="AGU52" s="1"/>
      <c r="AGV52" s="1"/>
      <c r="AGW52" s="1"/>
      <c r="AGX52" s="1"/>
      <c r="AGY52" s="1"/>
      <c r="AGZ52" s="1"/>
      <c r="AHA52" s="1"/>
      <c r="AHB52" s="1"/>
      <c r="AHC52" s="1"/>
      <c r="AHD52" s="1"/>
      <c r="AHE52" s="1"/>
      <c r="AHF52" s="1"/>
      <c r="AHG52" s="1"/>
      <c r="AHH52" s="1"/>
      <c r="AHI52" s="1"/>
      <c r="AHJ52" s="1"/>
      <c r="AHK52" s="1"/>
      <c r="AHL52" s="1"/>
      <c r="AHM52" s="1"/>
      <c r="AHN52" s="1"/>
      <c r="AHO52" s="1"/>
      <c r="AHP52" s="1"/>
      <c r="AHQ52" s="1"/>
      <c r="AHR52" s="1"/>
      <c r="AHS52" s="1"/>
      <c r="AHT52" s="1"/>
      <c r="AHU52" s="1"/>
      <c r="AHV52" s="1"/>
      <c r="AHW52" s="1"/>
      <c r="AHX52" s="1"/>
      <c r="AHY52" s="1"/>
      <c r="AHZ52" s="1"/>
      <c r="AIA52" s="1"/>
      <c r="AIB52" s="1"/>
      <c r="AIC52" s="1"/>
      <c r="AID52" s="1"/>
      <c r="AIE52" s="1"/>
      <c r="AIF52" s="1"/>
      <c r="AIG52" s="1"/>
      <c r="AIH52" s="1"/>
      <c r="AII52" s="1"/>
      <c r="AIJ52" s="1"/>
      <c r="AIK52" s="1"/>
      <c r="AIL52" s="1"/>
      <c r="AIM52" s="1"/>
      <c r="AIN52" s="1"/>
      <c r="AIO52" s="1"/>
      <c r="AIP52" s="1"/>
      <c r="AIQ52" s="1"/>
      <c r="AIR52" s="1"/>
      <c r="AIS52" s="1"/>
      <c r="AIT52" s="1"/>
      <c r="AIU52" s="1"/>
      <c r="AIV52" s="1"/>
      <c r="AIW52" s="1"/>
      <c r="AIX52" s="1"/>
      <c r="AIY52" s="1"/>
      <c r="AIZ52" s="1"/>
      <c r="AJA52" s="1"/>
      <c r="AJB52" s="1"/>
      <c r="AJC52" s="1"/>
      <c r="AJD52" s="1"/>
      <c r="AJE52" s="1"/>
      <c r="AJF52" s="1"/>
      <c r="AJG52" s="1"/>
      <c r="AJH52" s="1"/>
      <c r="AJI52" s="1"/>
      <c r="AJJ52" s="1"/>
      <c r="AJK52" s="1"/>
      <c r="AJL52" s="1"/>
      <c r="AJM52" s="1"/>
      <c r="AJN52" s="1"/>
      <c r="AJO52" s="1"/>
      <c r="AJP52" s="1"/>
      <c r="AJQ52" s="1"/>
      <c r="AJR52" s="1"/>
      <c r="AJS52" s="1"/>
      <c r="AJT52" s="1"/>
      <c r="AJU52" s="1"/>
      <c r="AJV52" s="1"/>
      <c r="AJW52" s="1"/>
      <c r="AJX52" s="1"/>
      <c r="AJY52" s="1"/>
      <c r="AJZ52" s="1"/>
      <c r="AKA52" s="1"/>
      <c r="AKB52" s="1"/>
      <c r="AKC52" s="1"/>
      <c r="AKD52" s="1"/>
      <c r="AKE52" s="1"/>
      <c r="AKF52" s="1"/>
      <c r="AKG52" s="1"/>
      <c r="AKH52" s="1"/>
      <c r="AKI52" s="1"/>
      <c r="AKJ52" s="1"/>
      <c r="AKK52" s="1"/>
      <c r="AKL52" s="1"/>
      <c r="AKM52" s="1"/>
      <c r="AKN52" s="1"/>
      <c r="AKO52" s="1"/>
      <c r="AKP52" s="1"/>
      <c r="AKQ52" s="1"/>
      <c r="AKR52" s="1"/>
      <c r="AKS52" s="1"/>
      <c r="AKT52" s="1"/>
      <c r="AKU52" s="1"/>
      <c r="AKV52" s="1"/>
      <c r="AKW52" s="1"/>
      <c r="AKX52" s="1"/>
      <c r="AKY52" s="1"/>
      <c r="AKZ52" s="1"/>
      <c r="ALA52" s="1"/>
      <c r="ALB52" s="1"/>
      <c r="ALC52" s="1"/>
      <c r="ALD52" s="1"/>
      <c r="ALE52" s="1"/>
      <c r="ALF52" s="1"/>
      <c r="ALG52" s="1"/>
      <c r="ALH52" s="1"/>
      <c r="ALI52" s="1"/>
      <c r="ALJ52" s="1"/>
      <c r="ALK52" s="1"/>
      <c r="ALL52" s="1"/>
      <c r="ALM52" s="1"/>
      <c r="ALN52" s="1"/>
      <c r="ALO52" s="1"/>
      <c r="ALP52" s="1"/>
      <c r="ALQ52" s="1"/>
      <c r="ALR52" s="1"/>
      <c r="ALS52" s="1"/>
      <c r="ALT52" s="1"/>
      <c r="ALU52" s="1"/>
      <c r="ALV52" s="1"/>
      <c r="ALW52" s="1"/>
      <c r="ALX52" s="1"/>
      <c r="ALY52" s="1"/>
      <c r="ALZ52" s="1"/>
      <c r="AMA52" s="1"/>
      <c r="AMB52" s="1"/>
      <c r="AMC52" s="1"/>
      <c r="AMD52" s="1"/>
      <c r="AME52" s="1"/>
      <c r="AMF52" s="1"/>
      <c r="AMG52" s="1"/>
      <c r="AMH52" s="1"/>
      <c r="AMI52" s="1"/>
      <c r="AMJ52" s="1"/>
      <c r="AMK52" s="1"/>
      <c r="AML52" s="1"/>
      <c r="AMM52" s="1"/>
      <c r="AMN52" s="1"/>
      <c r="AMO52" s="1"/>
      <c r="AMP52" s="1"/>
      <c r="AMQ52" s="1"/>
      <c r="AMR52" s="1"/>
      <c r="AMS52" s="1"/>
      <c r="AMT52" s="1"/>
      <c r="AMU52" s="1"/>
      <c r="AMV52" s="1"/>
      <c r="AMW52" s="1"/>
      <c r="AMX52" s="1"/>
      <c r="AMY52" s="1"/>
      <c r="AMZ52" s="1"/>
      <c r="ANA52" s="1"/>
      <c r="ANB52" s="1"/>
      <c r="ANC52" s="1"/>
      <c r="AND52" s="1"/>
      <c r="ANE52" s="1"/>
      <c r="ANF52" s="1"/>
      <c r="ANG52" s="1"/>
      <c r="ANH52" s="1"/>
      <c r="ANI52" s="1"/>
      <c r="ANJ52" s="1"/>
      <c r="ANK52" s="1"/>
      <c r="ANL52" s="1"/>
      <c r="ANM52" s="1"/>
      <c r="ANN52" s="1"/>
      <c r="ANO52" s="1"/>
      <c r="ANP52" s="1"/>
      <c r="ANQ52" s="1"/>
      <c r="ANR52" s="1"/>
      <c r="ANS52" s="1"/>
      <c r="ANT52" s="1"/>
      <c r="ANU52" s="1"/>
      <c r="ANV52" s="1"/>
      <c r="ANW52" s="1"/>
      <c r="ANX52" s="1"/>
      <c r="ANY52" s="1"/>
      <c r="ANZ52" s="1"/>
      <c r="AOA52" s="1"/>
      <c r="AOB52" s="1"/>
      <c r="AOC52" s="1"/>
      <c r="AOD52" s="1"/>
      <c r="AOE52" s="1"/>
      <c r="AOF52" s="1"/>
      <c r="AOG52" s="1"/>
      <c r="AOH52" s="1"/>
      <c r="AOI52" s="1"/>
      <c r="AOJ52" s="1"/>
      <c r="AOK52" s="1"/>
      <c r="AOL52" s="1"/>
      <c r="AOM52" s="1"/>
      <c r="AON52" s="1"/>
      <c r="AOO52" s="1"/>
      <c r="AOP52" s="1"/>
      <c r="AOQ52" s="1"/>
      <c r="AOR52" s="1"/>
      <c r="AOS52" s="1"/>
      <c r="AOT52" s="1"/>
      <c r="AOU52" s="1"/>
      <c r="AOV52" s="1"/>
      <c r="AOW52" s="1"/>
      <c r="AOX52" s="1"/>
      <c r="AOY52" s="1"/>
      <c r="AOZ52" s="1"/>
      <c r="APA52" s="1"/>
      <c r="APB52" s="1"/>
      <c r="APC52" s="1"/>
      <c r="APD52" s="1"/>
      <c r="APE52" s="1"/>
      <c r="APF52" s="1"/>
      <c r="APG52" s="1"/>
      <c r="APH52" s="1"/>
      <c r="API52" s="1"/>
      <c r="APJ52" s="1"/>
      <c r="APK52" s="1"/>
      <c r="APL52" s="1"/>
      <c r="APM52" s="1"/>
      <c r="APN52" s="1"/>
      <c r="APO52" s="1"/>
      <c r="APP52" s="1"/>
      <c r="APQ52" s="1"/>
      <c r="APR52" s="1"/>
      <c r="APS52" s="1"/>
      <c r="APT52" s="1"/>
      <c r="APU52" s="1"/>
      <c r="APV52" s="1"/>
      <c r="APW52" s="1"/>
      <c r="APX52" s="1"/>
      <c r="APY52" s="1"/>
      <c r="APZ52" s="1"/>
      <c r="AQA52" s="1"/>
      <c r="AQB52" s="1"/>
      <c r="AQC52" s="1"/>
      <c r="AQD52" s="1"/>
      <c r="AQE52" s="1"/>
      <c r="AQF52" s="1"/>
      <c r="AQG52" s="1"/>
      <c r="AQH52" s="1"/>
      <c r="AQI52" s="1"/>
      <c r="AQJ52" s="1"/>
      <c r="AQK52" s="1"/>
      <c r="AQL52" s="1"/>
      <c r="AQM52" s="1"/>
      <c r="AQN52" s="1"/>
      <c r="AQO52" s="1"/>
      <c r="AQP52" s="1"/>
      <c r="AQQ52" s="1"/>
      <c r="AQR52" s="1"/>
      <c r="AQS52" s="1"/>
      <c r="AQT52" s="1"/>
      <c r="AQU52" s="1"/>
      <c r="AQV52" s="1"/>
      <c r="AQW52" s="1"/>
      <c r="AQX52" s="1"/>
      <c r="AQY52" s="1"/>
      <c r="AQZ52" s="1"/>
      <c r="ARA52" s="1"/>
      <c r="ARB52" s="1"/>
      <c r="ARC52" s="1"/>
      <c r="ARD52" s="1"/>
      <c r="ARE52" s="1"/>
      <c r="ARF52" s="1"/>
      <c r="ARG52" s="1"/>
      <c r="ARH52" s="1"/>
      <c r="ARI52" s="1"/>
      <c r="ARJ52" s="1"/>
      <c r="ARK52" s="1"/>
      <c r="ARL52" s="1"/>
      <c r="ARM52" s="1"/>
      <c r="ARN52" s="1"/>
      <c r="ARO52" s="1"/>
      <c r="ARP52" s="1"/>
      <c r="ARQ52" s="1"/>
      <c r="ARR52" s="1"/>
      <c r="ARS52" s="1"/>
      <c r="ART52" s="1"/>
      <c r="ARU52" s="1"/>
      <c r="ARV52" s="1"/>
      <c r="ARW52" s="1"/>
      <c r="ARX52" s="1"/>
      <c r="ARY52" s="1"/>
      <c r="ARZ52" s="1"/>
      <c r="ASA52" s="1"/>
      <c r="ASB52" s="1"/>
      <c r="ASC52" s="1"/>
      <c r="ASD52" s="1"/>
      <c r="ASE52" s="1"/>
      <c r="ASF52" s="1"/>
      <c r="ASG52" s="1"/>
      <c r="ASH52" s="1"/>
      <c r="ASI52" s="1"/>
      <c r="ASJ52" s="1"/>
      <c r="ASK52" s="1"/>
      <c r="ASL52" s="1"/>
      <c r="ASM52" s="1"/>
      <c r="ASN52" s="1"/>
      <c r="ASO52" s="1"/>
      <c r="ASP52" s="1"/>
      <c r="ASQ52" s="1"/>
      <c r="ASR52" s="1"/>
      <c r="ASS52" s="1"/>
      <c r="AST52" s="1"/>
      <c r="ASU52" s="1"/>
      <c r="ASV52" s="1"/>
      <c r="ASW52" s="1"/>
      <c r="ASX52" s="1"/>
      <c r="ASY52" s="1"/>
      <c r="ASZ52" s="1"/>
      <c r="ATA52" s="1"/>
      <c r="ATB52" s="1"/>
      <c r="ATC52" s="1"/>
      <c r="ATD52" s="1"/>
      <c r="ATE52" s="1"/>
      <c r="ATF52" s="1"/>
      <c r="ATG52" s="1"/>
      <c r="ATH52" s="1"/>
      <c r="ATI52" s="1"/>
      <c r="ATJ52" s="1"/>
      <c r="ATK52" s="1"/>
      <c r="ATL52" s="1"/>
      <c r="ATM52" s="1"/>
      <c r="ATN52" s="1"/>
      <c r="ATO52" s="1"/>
      <c r="ATP52" s="1"/>
      <c r="ATQ52" s="1"/>
      <c r="ATR52" s="1"/>
      <c r="ATS52" s="1"/>
      <c r="ATT52" s="1"/>
      <c r="ATU52" s="1"/>
      <c r="ATV52" s="1"/>
      <c r="ATW52" s="1"/>
      <c r="ATX52" s="1"/>
      <c r="ATY52" s="1"/>
      <c r="ATZ52" s="1"/>
      <c r="AUA52" s="1"/>
      <c r="AUB52" s="1"/>
      <c r="AUC52" s="1"/>
      <c r="AUD52" s="1"/>
      <c r="AUE52" s="1"/>
      <c r="AUF52" s="1"/>
      <c r="AUG52" s="1"/>
      <c r="AUH52" s="1"/>
      <c r="AUI52" s="1"/>
      <c r="AUJ52" s="1"/>
      <c r="AUK52" s="1"/>
      <c r="AUL52" s="1"/>
      <c r="AUM52" s="1"/>
      <c r="AUN52" s="1"/>
      <c r="AUO52" s="1"/>
      <c r="AUP52" s="1"/>
      <c r="AUQ52" s="1"/>
      <c r="AUR52" s="1"/>
      <c r="AUS52" s="1"/>
      <c r="AUT52" s="1"/>
      <c r="AUU52" s="1"/>
      <c r="AUV52" s="1"/>
      <c r="AUW52" s="1"/>
      <c r="AUX52" s="1"/>
      <c r="AUY52" s="1"/>
      <c r="AUZ52" s="1"/>
      <c r="AVA52" s="1"/>
      <c r="AVB52" s="1"/>
      <c r="AVC52" s="1"/>
      <c r="AVD52" s="1"/>
      <c r="AVE52" s="1"/>
      <c r="AVF52" s="1"/>
      <c r="AVG52" s="1"/>
      <c r="AVH52" s="1"/>
      <c r="AVI52" s="1"/>
      <c r="AVJ52" s="1"/>
      <c r="AVK52" s="1"/>
      <c r="AVL52" s="1"/>
      <c r="AVM52" s="1"/>
      <c r="AVN52" s="1"/>
      <c r="AVO52" s="1"/>
      <c r="AVP52" s="1"/>
      <c r="AVQ52" s="1"/>
      <c r="AVR52" s="1"/>
      <c r="AVS52" s="1"/>
      <c r="AVT52" s="1"/>
      <c r="AVU52" s="1"/>
      <c r="AVV52" s="1"/>
      <c r="AVW52" s="1"/>
      <c r="AVX52" s="1"/>
      <c r="AVY52" s="1"/>
      <c r="AVZ52" s="1"/>
      <c r="AWA52" s="1"/>
      <c r="AWB52" s="1"/>
      <c r="AWC52" s="1"/>
      <c r="AWD52" s="1"/>
      <c r="AWE52" s="1"/>
      <c r="AWF52" s="1"/>
      <c r="AWG52" s="1"/>
      <c r="AWH52" s="1"/>
      <c r="AWI52" s="1"/>
      <c r="AWJ52" s="1"/>
      <c r="AWK52" s="1"/>
      <c r="AWL52" s="1"/>
      <c r="AWM52" s="1"/>
      <c r="AWN52" s="1"/>
      <c r="AWO52" s="1"/>
      <c r="AWP52" s="1"/>
      <c r="AWQ52" s="1"/>
      <c r="AWR52" s="1"/>
      <c r="AWS52" s="1"/>
      <c r="AWT52" s="1"/>
      <c r="AWU52" s="1"/>
      <c r="AWV52" s="1"/>
      <c r="AWW52" s="1"/>
      <c r="AWX52" s="1"/>
      <c r="AWY52" s="1"/>
      <c r="AWZ52" s="1"/>
      <c r="AXA52" s="1"/>
      <c r="AXB52" s="1"/>
      <c r="AXC52" s="1"/>
      <c r="AXD52" s="1"/>
      <c r="AXE52" s="1"/>
      <c r="AXF52" s="1"/>
      <c r="AXG52" s="1"/>
      <c r="AXH52" s="1"/>
      <c r="AXI52" s="1"/>
      <c r="AXJ52" s="1"/>
      <c r="AXK52" s="1"/>
      <c r="AXL52" s="1"/>
      <c r="AXM52" s="1"/>
      <c r="AXN52" s="1"/>
      <c r="AXO52" s="1"/>
      <c r="AXP52" s="1"/>
      <c r="AXQ52" s="1"/>
      <c r="AXR52" s="1"/>
      <c r="AXS52" s="1"/>
      <c r="AXT52" s="1"/>
      <c r="AXU52" s="1"/>
      <c r="AXV52" s="1"/>
      <c r="AXW52" s="1"/>
      <c r="AXX52" s="1"/>
      <c r="AXY52" s="1"/>
      <c r="AXZ52" s="1"/>
      <c r="AYA52" s="1"/>
      <c r="AYB52" s="1"/>
      <c r="AYC52" s="1"/>
      <c r="AYD52" s="1"/>
      <c r="AYE52" s="1"/>
      <c r="AYF52" s="1"/>
      <c r="AYG52" s="1"/>
      <c r="AYH52" s="1"/>
      <c r="AYI52" s="1"/>
      <c r="AYJ52" s="1"/>
      <c r="AYK52" s="1"/>
      <c r="AYL52" s="1"/>
      <c r="AYM52" s="1"/>
      <c r="AYN52" s="1"/>
      <c r="AYO52" s="1"/>
      <c r="AYP52" s="1"/>
      <c r="AYQ52" s="1"/>
      <c r="AYR52" s="1"/>
      <c r="AYS52" s="1"/>
      <c r="AYT52" s="1"/>
      <c r="AYU52" s="1"/>
      <c r="AYV52" s="1"/>
      <c r="AYW52" s="1"/>
      <c r="AYX52" s="1"/>
      <c r="AYY52" s="1"/>
      <c r="AYZ52" s="1"/>
      <c r="AZA52" s="1"/>
      <c r="AZB52" s="1"/>
      <c r="AZC52" s="1"/>
      <c r="AZD52" s="1"/>
      <c r="AZE52" s="1"/>
      <c r="AZF52" s="1"/>
      <c r="AZG52" s="1"/>
      <c r="AZH52" s="1"/>
      <c r="AZI52" s="1"/>
      <c r="AZJ52" s="1"/>
      <c r="AZK52" s="1"/>
      <c r="AZL52" s="1"/>
      <c r="AZM52" s="1"/>
      <c r="AZN52" s="1"/>
      <c r="AZO52" s="1"/>
      <c r="AZP52" s="1"/>
      <c r="AZQ52" s="1"/>
      <c r="AZR52" s="1"/>
      <c r="AZS52" s="1"/>
      <c r="AZT52" s="1"/>
      <c r="AZU52" s="1"/>
      <c r="AZV52" s="1"/>
      <c r="AZW52" s="1"/>
      <c r="AZX52" s="1"/>
      <c r="AZY52" s="1"/>
      <c r="AZZ52" s="1"/>
      <c r="BAA52" s="1"/>
      <c r="BAB52" s="1"/>
      <c r="BAC52" s="1"/>
      <c r="BAD52" s="1"/>
      <c r="BAE52" s="1"/>
      <c r="BAF52" s="1"/>
      <c r="BAG52" s="1"/>
      <c r="BAH52" s="1"/>
      <c r="BAI52" s="1"/>
      <c r="BAJ52" s="1"/>
      <c r="BAK52" s="1"/>
      <c r="BAL52" s="1"/>
      <c r="BAM52" s="1"/>
      <c r="BAN52" s="1"/>
      <c r="BAO52" s="1"/>
      <c r="BAP52" s="1"/>
      <c r="BAQ52" s="1"/>
      <c r="BAR52" s="1"/>
      <c r="BAS52" s="1"/>
      <c r="BAT52" s="1"/>
      <c r="BAU52" s="1"/>
      <c r="BAV52" s="1"/>
      <c r="BAW52" s="1"/>
      <c r="BAX52" s="1"/>
      <c r="BAY52" s="1"/>
      <c r="BAZ52" s="1"/>
      <c r="BBA52" s="1"/>
      <c r="BBB52" s="1"/>
      <c r="BBC52" s="1"/>
      <c r="BBD52" s="1"/>
      <c r="BBE52" s="1"/>
      <c r="BBF52" s="1"/>
      <c r="BBG52" s="1"/>
      <c r="BBH52" s="1"/>
      <c r="BBI52" s="1"/>
      <c r="BBJ52" s="1"/>
      <c r="BBK52" s="1"/>
      <c r="BBL52" s="1"/>
      <c r="BBM52" s="1"/>
      <c r="BBN52" s="1"/>
      <c r="BBO52" s="1"/>
      <c r="BBP52" s="1"/>
      <c r="BBQ52" s="1"/>
      <c r="BBR52" s="1"/>
      <c r="BBS52" s="1"/>
      <c r="BBT52" s="1"/>
      <c r="BBU52" s="1"/>
      <c r="BBV52" s="1"/>
      <c r="BBW52" s="1"/>
      <c r="BBX52" s="1"/>
      <c r="BBY52" s="1"/>
      <c r="BBZ52" s="1"/>
      <c r="BCA52" s="1"/>
      <c r="BCB52" s="1"/>
      <c r="BCC52" s="1"/>
      <c r="BCD52" s="1"/>
      <c r="BCE52" s="1"/>
      <c r="BCF52" s="1"/>
      <c r="BCG52" s="1"/>
    </row>
    <row r="53" spans="1:1437" ht="38.25" x14ac:dyDescent="0.25">
      <c r="A53" s="150"/>
      <c r="B53" s="100">
        <v>49</v>
      </c>
      <c r="C53" s="3" t="s">
        <v>140</v>
      </c>
      <c r="D53" s="3" t="s">
        <v>229</v>
      </c>
      <c r="E53" s="4" t="s">
        <v>230</v>
      </c>
      <c r="F53" s="4" t="s">
        <v>231</v>
      </c>
      <c r="G53" s="4" t="s">
        <v>232</v>
      </c>
      <c r="H53" s="4" t="s">
        <v>18</v>
      </c>
      <c r="I53" s="4" t="s">
        <v>233</v>
      </c>
      <c r="J53" s="4" t="s">
        <v>196</v>
      </c>
      <c r="K53" s="4" t="s">
        <v>305</v>
      </c>
      <c r="L53" s="5">
        <v>108200.67</v>
      </c>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1"/>
      <c r="VB53" s="1"/>
      <c r="VC53" s="1"/>
      <c r="VD53" s="1"/>
      <c r="VE53" s="1"/>
      <c r="VF53" s="1"/>
      <c r="VG53" s="1"/>
      <c r="VH53" s="1"/>
      <c r="VI53" s="1"/>
      <c r="VJ53" s="1"/>
      <c r="VK53" s="1"/>
      <c r="VL53" s="1"/>
      <c r="VM53" s="1"/>
      <c r="VN53" s="1"/>
      <c r="VO53" s="1"/>
      <c r="VP53" s="1"/>
      <c r="VQ53" s="1"/>
      <c r="VR53" s="1"/>
      <c r="VS53" s="1"/>
      <c r="VT53" s="1"/>
      <c r="VU53" s="1"/>
      <c r="VV53" s="1"/>
      <c r="VW53" s="1"/>
      <c r="VX53" s="1"/>
      <c r="VY53" s="1"/>
      <c r="VZ53" s="1"/>
      <c r="WA53" s="1"/>
      <c r="WB53" s="1"/>
      <c r="WC53" s="1"/>
      <c r="WD53" s="1"/>
      <c r="WE53" s="1"/>
      <c r="WF53" s="1"/>
      <c r="WG53" s="1"/>
      <c r="WH53" s="1"/>
      <c r="WI53" s="1"/>
      <c r="WJ53" s="1"/>
      <c r="WK53" s="1"/>
      <c r="WL53" s="1"/>
      <c r="WM53" s="1"/>
      <c r="WN53" s="1"/>
      <c r="WO53" s="1"/>
      <c r="WP53" s="1"/>
      <c r="WQ53" s="1"/>
      <c r="WR53" s="1"/>
      <c r="WS53" s="1"/>
      <c r="WT53" s="1"/>
      <c r="WU53" s="1"/>
      <c r="WV53" s="1"/>
      <c r="WW53" s="1"/>
      <c r="WX53" s="1"/>
      <c r="WY53" s="1"/>
      <c r="WZ53" s="1"/>
      <c r="XA53" s="1"/>
      <c r="XB53" s="1"/>
      <c r="XC53" s="1"/>
      <c r="XD53" s="1"/>
      <c r="XE53" s="1"/>
      <c r="XF53" s="1"/>
      <c r="XG53" s="1"/>
      <c r="XH53" s="1"/>
      <c r="XI53" s="1"/>
      <c r="XJ53" s="1"/>
      <c r="XK53" s="1"/>
      <c r="XL53" s="1"/>
      <c r="XM53" s="1"/>
      <c r="XN53" s="1"/>
      <c r="XO53" s="1"/>
      <c r="XP53" s="1"/>
      <c r="XQ53" s="1"/>
      <c r="XR53" s="1"/>
      <c r="XS53" s="1"/>
      <c r="XT53" s="1"/>
      <c r="XU53" s="1"/>
      <c r="XV53" s="1"/>
      <c r="XW53" s="1"/>
      <c r="XX53" s="1"/>
      <c r="XY53" s="1"/>
      <c r="XZ53" s="1"/>
      <c r="YA53" s="1"/>
      <c r="YB53" s="1"/>
      <c r="YC53" s="1"/>
      <c r="YD53" s="1"/>
      <c r="YE53" s="1"/>
      <c r="YF53" s="1"/>
      <c r="YG53" s="1"/>
      <c r="YH53" s="1"/>
      <c r="YI53" s="1"/>
      <c r="YJ53" s="1"/>
      <c r="YK53" s="1"/>
      <c r="YL53" s="1"/>
      <c r="YM53" s="1"/>
      <c r="YN53" s="1"/>
      <c r="YO53" s="1"/>
      <c r="YP53" s="1"/>
      <c r="YQ53" s="1"/>
      <c r="YR53" s="1"/>
      <c r="YS53" s="1"/>
      <c r="YT53" s="1"/>
      <c r="YU53" s="1"/>
      <c r="YV53" s="1"/>
      <c r="YW53" s="1"/>
      <c r="YX53" s="1"/>
      <c r="YY53" s="1"/>
      <c r="YZ53" s="1"/>
      <c r="ZA53" s="1"/>
      <c r="ZB53" s="1"/>
      <c r="ZC53" s="1"/>
      <c r="ZD53" s="1"/>
      <c r="ZE53" s="1"/>
      <c r="ZF53" s="1"/>
      <c r="ZG53" s="1"/>
      <c r="ZH53" s="1"/>
      <c r="ZI53" s="1"/>
      <c r="ZJ53" s="1"/>
      <c r="ZK53" s="1"/>
      <c r="ZL53" s="1"/>
      <c r="ZM53" s="1"/>
      <c r="ZN53" s="1"/>
      <c r="ZO53" s="1"/>
      <c r="ZP53" s="1"/>
      <c r="ZQ53" s="1"/>
      <c r="ZR53" s="1"/>
      <c r="ZS53" s="1"/>
      <c r="ZT53" s="1"/>
      <c r="ZU53" s="1"/>
      <c r="ZV53" s="1"/>
      <c r="ZW53" s="1"/>
      <c r="ZX53" s="1"/>
      <c r="ZY53" s="1"/>
      <c r="ZZ53" s="1"/>
      <c r="AAA53" s="1"/>
      <c r="AAB53" s="1"/>
      <c r="AAC53" s="1"/>
      <c r="AAD53" s="1"/>
      <c r="AAE53" s="1"/>
      <c r="AAF53" s="1"/>
      <c r="AAG53" s="1"/>
      <c r="AAH53" s="1"/>
      <c r="AAI53" s="1"/>
      <c r="AAJ53" s="1"/>
      <c r="AAK53" s="1"/>
      <c r="AAL53" s="1"/>
      <c r="AAM53" s="1"/>
      <c r="AAN53" s="1"/>
      <c r="AAO53" s="1"/>
      <c r="AAP53" s="1"/>
      <c r="AAQ53" s="1"/>
      <c r="AAR53" s="1"/>
      <c r="AAS53" s="1"/>
      <c r="AAT53" s="1"/>
      <c r="AAU53" s="1"/>
      <c r="AAV53" s="1"/>
      <c r="AAW53" s="1"/>
      <c r="AAX53" s="1"/>
      <c r="AAY53" s="1"/>
      <c r="AAZ53" s="1"/>
      <c r="ABA53" s="1"/>
      <c r="ABB53" s="1"/>
      <c r="ABC53" s="1"/>
      <c r="ABD53" s="1"/>
      <c r="ABE53" s="1"/>
      <c r="ABF53" s="1"/>
      <c r="ABG53" s="1"/>
      <c r="ABH53" s="1"/>
      <c r="ABI53" s="1"/>
      <c r="ABJ53" s="1"/>
      <c r="ABK53" s="1"/>
      <c r="ABL53" s="1"/>
      <c r="ABM53" s="1"/>
      <c r="ABN53" s="1"/>
      <c r="ABO53" s="1"/>
      <c r="ABP53" s="1"/>
      <c r="ABQ53" s="1"/>
      <c r="ABR53" s="1"/>
      <c r="ABS53" s="1"/>
      <c r="ABT53" s="1"/>
      <c r="ABU53" s="1"/>
      <c r="ABV53" s="1"/>
      <c r="ABW53" s="1"/>
      <c r="ABX53" s="1"/>
      <c r="ABY53" s="1"/>
      <c r="ABZ53" s="1"/>
      <c r="ACA53" s="1"/>
      <c r="ACB53" s="1"/>
      <c r="ACC53" s="1"/>
      <c r="ACD53" s="1"/>
      <c r="ACE53" s="1"/>
      <c r="ACF53" s="1"/>
      <c r="ACG53" s="1"/>
      <c r="ACH53" s="1"/>
      <c r="ACI53" s="1"/>
      <c r="ACJ53" s="1"/>
      <c r="ACK53" s="1"/>
      <c r="ACL53" s="1"/>
      <c r="ACM53" s="1"/>
      <c r="ACN53" s="1"/>
      <c r="ACO53" s="1"/>
      <c r="ACP53" s="1"/>
      <c r="ACQ53" s="1"/>
      <c r="ACR53" s="1"/>
      <c r="ACS53" s="1"/>
      <c r="ACT53" s="1"/>
      <c r="ACU53" s="1"/>
      <c r="ACV53" s="1"/>
      <c r="ACW53" s="1"/>
      <c r="ACX53" s="1"/>
      <c r="ACY53" s="1"/>
      <c r="ACZ53" s="1"/>
      <c r="ADA53" s="1"/>
      <c r="ADB53" s="1"/>
      <c r="ADC53" s="1"/>
      <c r="ADD53" s="1"/>
      <c r="ADE53" s="1"/>
      <c r="ADF53" s="1"/>
      <c r="ADG53" s="1"/>
      <c r="ADH53" s="1"/>
      <c r="ADI53" s="1"/>
      <c r="ADJ53" s="1"/>
      <c r="ADK53" s="1"/>
      <c r="ADL53" s="1"/>
      <c r="ADM53" s="1"/>
      <c r="ADN53" s="1"/>
      <c r="ADO53" s="1"/>
      <c r="ADP53" s="1"/>
      <c r="ADQ53" s="1"/>
      <c r="ADR53" s="1"/>
      <c r="ADS53" s="1"/>
      <c r="ADT53" s="1"/>
      <c r="ADU53" s="1"/>
      <c r="ADV53" s="1"/>
      <c r="ADW53" s="1"/>
      <c r="ADX53" s="1"/>
      <c r="ADY53" s="1"/>
      <c r="ADZ53" s="1"/>
      <c r="AEA53" s="1"/>
      <c r="AEB53" s="1"/>
      <c r="AEC53" s="1"/>
      <c r="AED53" s="1"/>
      <c r="AEE53" s="1"/>
      <c r="AEF53" s="1"/>
      <c r="AEG53" s="1"/>
      <c r="AEH53" s="1"/>
      <c r="AEI53" s="1"/>
      <c r="AEJ53" s="1"/>
      <c r="AEK53" s="1"/>
      <c r="AEL53" s="1"/>
      <c r="AEM53" s="1"/>
      <c r="AEN53" s="1"/>
      <c r="AEO53" s="1"/>
      <c r="AEP53" s="1"/>
      <c r="AEQ53" s="1"/>
      <c r="AER53" s="1"/>
      <c r="AES53" s="1"/>
      <c r="AET53" s="1"/>
      <c r="AEU53" s="1"/>
      <c r="AEV53" s="1"/>
      <c r="AEW53" s="1"/>
      <c r="AEX53" s="1"/>
      <c r="AEY53" s="1"/>
      <c r="AEZ53" s="1"/>
      <c r="AFA53" s="1"/>
      <c r="AFB53" s="1"/>
      <c r="AFC53" s="1"/>
      <c r="AFD53" s="1"/>
      <c r="AFE53" s="1"/>
      <c r="AFF53" s="1"/>
      <c r="AFG53" s="1"/>
      <c r="AFH53" s="1"/>
      <c r="AFI53" s="1"/>
      <c r="AFJ53" s="1"/>
      <c r="AFK53" s="1"/>
      <c r="AFL53" s="1"/>
      <c r="AFM53" s="1"/>
      <c r="AFN53" s="1"/>
      <c r="AFO53" s="1"/>
      <c r="AFP53" s="1"/>
      <c r="AFQ53" s="1"/>
      <c r="AFR53" s="1"/>
      <c r="AFS53" s="1"/>
      <c r="AFT53" s="1"/>
      <c r="AFU53" s="1"/>
      <c r="AFV53" s="1"/>
      <c r="AFW53" s="1"/>
      <c r="AFX53" s="1"/>
      <c r="AFY53" s="1"/>
      <c r="AFZ53" s="1"/>
      <c r="AGA53" s="1"/>
      <c r="AGB53" s="1"/>
      <c r="AGC53" s="1"/>
      <c r="AGD53" s="1"/>
      <c r="AGE53" s="1"/>
      <c r="AGF53" s="1"/>
      <c r="AGG53" s="1"/>
      <c r="AGH53" s="1"/>
      <c r="AGI53" s="1"/>
      <c r="AGJ53" s="1"/>
      <c r="AGK53" s="1"/>
      <c r="AGL53" s="1"/>
      <c r="AGM53" s="1"/>
      <c r="AGN53" s="1"/>
      <c r="AGO53" s="1"/>
      <c r="AGP53" s="1"/>
      <c r="AGQ53" s="1"/>
      <c r="AGR53" s="1"/>
      <c r="AGS53" s="1"/>
      <c r="AGT53" s="1"/>
      <c r="AGU53" s="1"/>
      <c r="AGV53" s="1"/>
      <c r="AGW53" s="1"/>
      <c r="AGX53" s="1"/>
      <c r="AGY53" s="1"/>
      <c r="AGZ53" s="1"/>
      <c r="AHA53" s="1"/>
      <c r="AHB53" s="1"/>
      <c r="AHC53" s="1"/>
      <c r="AHD53" s="1"/>
      <c r="AHE53" s="1"/>
      <c r="AHF53" s="1"/>
      <c r="AHG53" s="1"/>
      <c r="AHH53" s="1"/>
      <c r="AHI53" s="1"/>
      <c r="AHJ53" s="1"/>
      <c r="AHK53" s="1"/>
      <c r="AHL53" s="1"/>
      <c r="AHM53" s="1"/>
      <c r="AHN53" s="1"/>
      <c r="AHO53" s="1"/>
      <c r="AHP53" s="1"/>
      <c r="AHQ53" s="1"/>
      <c r="AHR53" s="1"/>
      <c r="AHS53" s="1"/>
      <c r="AHT53" s="1"/>
      <c r="AHU53" s="1"/>
      <c r="AHV53" s="1"/>
      <c r="AHW53" s="1"/>
      <c r="AHX53" s="1"/>
      <c r="AHY53" s="1"/>
      <c r="AHZ53" s="1"/>
      <c r="AIA53" s="1"/>
      <c r="AIB53" s="1"/>
      <c r="AIC53" s="1"/>
      <c r="AID53" s="1"/>
      <c r="AIE53" s="1"/>
      <c r="AIF53" s="1"/>
      <c r="AIG53" s="1"/>
      <c r="AIH53" s="1"/>
      <c r="AII53" s="1"/>
      <c r="AIJ53" s="1"/>
      <c r="AIK53" s="1"/>
      <c r="AIL53" s="1"/>
      <c r="AIM53" s="1"/>
      <c r="AIN53" s="1"/>
      <c r="AIO53" s="1"/>
      <c r="AIP53" s="1"/>
      <c r="AIQ53" s="1"/>
      <c r="AIR53" s="1"/>
      <c r="AIS53" s="1"/>
      <c r="AIT53" s="1"/>
      <c r="AIU53" s="1"/>
      <c r="AIV53" s="1"/>
      <c r="AIW53" s="1"/>
      <c r="AIX53" s="1"/>
      <c r="AIY53" s="1"/>
      <c r="AIZ53" s="1"/>
      <c r="AJA53" s="1"/>
      <c r="AJB53" s="1"/>
      <c r="AJC53" s="1"/>
      <c r="AJD53" s="1"/>
      <c r="AJE53" s="1"/>
      <c r="AJF53" s="1"/>
      <c r="AJG53" s="1"/>
      <c r="AJH53" s="1"/>
      <c r="AJI53" s="1"/>
      <c r="AJJ53" s="1"/>
      <c r="AJK53" s="1"/>
      <c r="AJL53" s="1"/>
      <c r="AJM53" s="1"/>
      <c r="AJN53" s="1"/>
      <c r="AJO53" s="1"/>
      <c r="AJP53" s="1"/>
      <c r="AJQ53" s="1"/>
      <c r="AJR53" s="1"/>
      <c r="AJS53" s="1"/>
      <c r="AJT53" s="1"/>
      <c r="AJU53" s="1"/>
      <c r="AJV53" s="1"/>
      <c r="AJW53" s="1"/>
      <c r="AJX53" s="1"/>
      <c r="AJY53" s="1"/>
      <c r="AJZ53" s="1"/>
      <c r="AKA53" s="1"/>
      <c r="AKB53" s="1"/>
      <c r="AKC53" s="1"/>
      <c r="AKD53" s="1"/>
      <c r="AKE53" s="1"/>
      <c r="AKF53" s="1"/>
      <c r="AKG53" s="1"/>
      <c r="AKH53" s="1"/>
      <c r="AKI53" s="1"/>
      <c r="AKJ53" s="1"/>
      <c r="AKK53" s="1"/>
      <c r="AKL53" s="1"/>
      <c r="AKM53" s="1"/>
      <c r="AKN53" s="1"/>
      <c r="AKO53" s="1"/>
      <c r="AKP53" s="1"/>
      <c r="AKQ53" s="1"/>
      <c r="AKR53" s="1"/>
      <c r="AKS53" s="1"/>
      <c r="AKT53" s="1"/>
      <c r="AKU53" s="1"/>
      <c r="AKV53" s="1"/>
      <c r="AKW53" s="1"/>
      <c r="AKX53" s="1"/>
      <c r="AKY53" s="1"/>
      <c r="AKZ53" s="1"/>
      <c r="ALA53" s="1"/>
      <c r="ALB53" s="1"/>
      <c r="ALC53" s="1"/>
      <c r="ALD53" s="1"/>
      <c r="ALE53" s="1"/>
      <c r="ALF53" s="1"/>
      <c r="ALG53" s="1"/>
      <c r="ALH53" s="1"/>
      <c r="ALI53" s="1"/>
      <c r="ALJ53" s="1"/>
      <c r="ALK53" s="1"/>
      <c r="ALL53" s="1"/>
      <c r="ALM53" s="1"/>
      <c r="ALN53" s="1"/>
      <c r="ALO53" s="1"/>
      <c r="ALP53" s="1"/>
      <c r="ALQ53" s="1"/>
      <c r="ALR53" s="1"/>
      <c r="ALS53" s="1"/>
      <c r="ALT53" s="1"/>
      <c r="ALU53" s="1"/>
      <c r="ALV53" s="1"/>
      <c r="ALW53" s="1"/>
      <c r="ALX53" s="1"/>
      <c r="ALY53" s="1"/>
      <c r="ALZ53" s="1"/>
      <c r="AMA53" s="1"/>
      <c r="AMB53" s="1"/>
      <c r="AMC53" s="1"/>
      <c r="AMD53" s="1"/>
      <c r="AME53" s="1"/>
      <c r="AMF53" s="1"/>
      <c r="AMG53" s="1"/>
      <c r="AMH53" s="1"/>
      <c r="AMI53" s="1"/>
      <c r="AMJ53" s="1"/>
      <c r="AMK53" s="1"/>
      <c r="AML53" s="1"/>
      <c r="AMM53" s="1"/>
      <c r="AMN53" s="1"/>
      <c r="AMO53" s="1"/>
      <c r="AMP53" s="1"/>
      <c r="AMQ53" s="1"/>
      <c r="AMR53" s="1"/>
      <c r="AMS53" s="1"/>
      <c r="AMT53" s="1"/>
      <c r="AMU53" s="1"/>
      <c r="AMV53" s="1"/>
      <c r="AMW53" s="1"/>
      <c r="AMX53" s="1"/>
      <c r="AMY53" s="1"/>
      <c r="AMZ53" s="1"/>
      <c r="ANA53" s="1"/>
      <c r="ANB53" s="1"/>
      <c r="ANC53" s="1"/>
      <c r="AND53" s="1"/>
      <c r="ANE53" s="1"/>
      <c r="ANF53" s="1"/>
      <c r="ANG53" s="1"/>
      <c r="ANH53" s="1"/>
      <c r="ANI53" s="1"/>
      <c r="ANJ53" s="1"/>
      <c r="ANK53" s="1"/>
      <c r="ANL53" s="1"/>
      <c r="ANM53" s="1"/>
      <c r="ANN53" s="1"/>
      <c r="ANO53" s="1"/>
      <c r="ANP53" s="1"/>
      <c r="ANQ53" s="1"/>
      <c r="ANR53" s="1"/>
      <c r="ANS53" s="1"/>
      <c r="ANT53" s="1"/>
      <c r="ANU53" s="1"/>
      <c r="ANV53" s="1"/>
      <c r="ANW53" s="1"/>
      <c r="ANX53" s="1"/>
      <c r="ANY53" s="1"/>
      <c r="ANZ53" s="1"/>
      <c r="AOA53" s="1"/>
      <c r="AOB53" s="1"/>
      <c r="AOC53" s="1"/>
      <c r="AOD53" s="1"/>
      <c r="AOE53" s="1"/>
      <c r="AOF53" s="1"/>
      <c r="AOG53" s="1"/>
      <c r="AOH53" s="1"/>
      <c r="AOI53" s="1"/>
      <c r="AOJ53" s="1"/>
      <c r="AOK53" s="1"/>
      <c r="AOL53" s="1"/>
      <c r="AOM53" s="1"/>
      <c r="AON53" s="1"/>
      <c r="AOO53" s="1"/>
      <c r="AOP53" s="1"/>
      <c r="AOQ53" s="1"/>
      <c r="AOR53" s="1"/>
      <c r="AOS53" s="1"/>
      <c r="AOT53" s="1"/>
      <c r="AOU53" s="1"/>
      <c r="AOV53" s="1"/>
      <c r="AOW53" s="1"/>
      <c r="AOX53" s="1"/>
      <c r="AOY53" s="1"/>
      <c r="AOZ53" s="1"/>
      <c r="APA53" s="1"/>
      <c r="APB53" s="1"/>
      <c r="APC53" s="1"/>
      <c r="APD53" s="1"/>
      <c r="APE53" s="1"/>
      <c r="APF53" s="1"/>
      <c r="APG53" s="1"/>
      <c r="APH53" s="1"/>
      <c r="API53" s="1"/>
      <c r="APJ53" s="1"/>
      <c r="APK53" s="1"/>
      <c r="APL53" s="1"/>
      <c r="APM53" s="1"/>
      <c r="APN53" s="1"/>
      <c r="APO53" s="1"/>
      <c r="APP53" s="1"/>
      <c r="APQ53" s="1"/>
      <c r="APR53" s="1"/>
      <c r="APS53" s="1"/>
      <c r="APT53" s="1"/>
      <c r="APU53" s="1"/>
      <c r="APV53" s="1"/>
      <c r="APW53" s="1"/>
      <c r="APX53" s="1"/>
      <c r="APY53" s="1"/>
      <c r="APZ53" s="1"/>
      <c r="AQA53" s="1"/>
      <c r="AQB53" s="1"/>
      <c r="AQC53" s="1"/>
      <c r="AQD53" s="1"/>
      <c r="AQE53" s="1"/>
      <c r="AQF53" s="1"/>
      <c r="AQG53" s="1"/>
      <c r="AQH53" s="1"/>
      <c r="AQI53" s="1"/>
      <c r="AQJ53" s="1"/>
      <c r="AQK53" s="1"/>
      <c r="AQL53" s="1"/>
      <c r="AQM53" s="1"/>
      <c r="AQN53" s="1"/>
      <c r="AQO53" s="1"/>
      <c r="AQP53" s="1"/>
      <c r="AQQ53" s="1"/>
      <c r="AQR53" s="1"/>
      <c r="AQS53" s="1"/>
      <c r="AQT53" s="1"/>
      <c r="AQU53" s="1"/>
      <c r="AQV53" s="1"/>
      <c r="AQW53" s="1"/>
      <c r="AQX53" s="1"/>
      <c r="AQY53" s="1"/>
      <c r="AQZ53" s="1"/>
      <c r="ARA53" s="1"/>
      <c r="ARB53" s="1"/>
      <c r="ARC53" s="1"/>
      <c r="ARD53" s="1"/>
      <c r="ARE53" s="1"/>
      <c r="ARF53" s="1"/>
      <c r="ARG53" s="1"/>
      <c r="ARH53" s="1"/>
      <c r="ARI53" s="1"/>
      <c r="ARJ53" s="1"/>
      <c r="ARK53" s="1"/>
      <c r="ARL53" s="1"/>
      <c r="ARM53" s="1"/>
      <c r="ARN53" s="1"/>
      <c r="ARO53" s="1"/>
      <c r="ARP53" s="1"/>
      <c r="ARQ53" s="1"/>
      <c r="ARR53" s="1"/>
      <c r="ARS53" s="1"/>
      <c r="ART53" s="1"/>
      <c r="ARU53" s="1"/>
      <c r="ARV53" s="1"/>
      <c r="ARW53" s="1"/>
      <c r="ARX53" s="1"/>
      <c r="ARY53" s="1"/>
      <c r="ARZ53" s="1"/>
      <c r="ASA53" s="1"/>
      <c r="ASB53" s="1"/>
      <c r="ASC53" s="1"/>
      <c r="ASD53" s="1"/>
      <c r="ASE53" s="1"/>
      <c r="ASF53" s="1"/>
      <c r="ASG53" s="1"/>
      <c r="ASH53" s="1"/>
      <c r="ASI53" s="1"/>
      <c r="ASJ53" s="1"/>
      <c r="ASK53" s="1"/>
      <c r="ASL53" s="1"/>
      <c r="ASM53" s="1"/>
      <c r="ASN53" s="1"/>
      <c r="ASO53" s="1"/>
      <c r="ASP53" s="1"/>
      <c r="ASQ53" s="1"/>
      <c r="ASR53" s="1"/>
      <c r="ASS53" s="1"/>
      <c r="AST53" s="1"/>
      <c r="ASU53" s="1"/>
      <c r="ASV53" s="1"/>
      <c r="ASW53" s="1"/>
      <c r="ASX53" s="1"/>
      <c r="ASY53" s="1"/>
      <c r="ASZ53" s="1"/>
      <c r="ATA53" s="1"/>
      <c r="ATB53" s="1"/>
      <c r="ATC53" s="1"/>
      <c r="ATD53" s="1"/>
      <c r="ATE53" s="1"/>
      <c r="ATF53" s="1"/>
      <c r="ATG53" s="1"/>
      <c r="ATH53" s="1"/>
      <c r="ATI53" s="1"/>
      <c r="ATJ53" s="1"/>
      <c r="ATK53" s="1"/>
      <c r="ATL53" s="1"/>
      <c r="ATM53" s="1"/>
      <c r="ATN53" s="1"/>
      <c r="ATO53" s="1"/>
      <c r="ATP53" s="1"/>
      <c r="ATQ53" s="1"/>
      <c r="ATR53" s="1"/>
      <c r="ATS53" s="1"/>
      <c r="ATT53" s="1"/>
      <c r="ATU53" s="1"/>
      <c r="ATV53" s="1"/>
      <c r="ATW53" s="1"/>
      <c r="ATX53" s="1"/>
      <c r="ATY53" s="1"/>
      <c r="ATZ53" s="1"/>
      <c r="AUA53" s="1"/>
      <c r="AUB53" s="1"/>
      <c r="AUC53" s="1"/>
      <c r="AUD53" s="1"/>
      <c r="AUE53" s="1"/>
      <c r="AUF53" s="1"/>
      <c r="AUG53" s="1"/>
      <c r="AUH53" s="1"/>
      <c r="AUI53" s="1"/>
      <c r="AUJ53" s="1"/>
      <c r="AUK53" s="1"/>
      <c r="AUL53" s="1"/>
      <c r="AUM53" s="1"/>
      <c r="AUN53" s="1"/>
      <c r="AUO53" s="1"/>
      <c r="AUP53" s="1"/>
      <c r="AUQ53" s="1"/>
      <c r="AUR53" s="1"/>
      <c r="AUS53" s="1"/>
      <c r="AUT53" s="1"/>
      <c r="AUU53" s="1"/>
      <c r="AUV53" s="1"/>
      <c r="AUW53" s="1"/>
      <c r="AUX53" s="1"/>
      <c r="AUY53" s="1"/>
      <c r="AUZ53" s="1"/>
      <c r="AVA53" s="1"/>
      <c r="AVB53" s="1"/>
      <c r="AVC53" s="1"/>
      <c r="AVD53" s="1"/>
      <c r="AVE53" s="1"/>
      <c r="AVF53" s="1"/>
      <c r="AVG53" s="1"/>
      <c r="AVH53" s="1"/>
      <c r="AVI53" s="1"/>
      <c r="AVJ53" s="1"/>
      <c r="AVK53" s="1"/>
      <c r="AVL53" s="1"/>
      <c r="AVM53" s="1"/>
      <c r="AVN53" s="1"/>
      <c r="AVO53" s="1"/>
      <c r="AVP53" s="1"/>
      <c r="AVQ53" s="1"/>
      <c r="AVR53" s="1"/>
      <c r="AVS53" s="1"/>
      <c r="AVT53" s="1"/>
      <c r="AVU53" s="1"/>
      <c r="AVV53" s="1"/>
      <c r="AVW53" s="1"/>
      <c r="AVX53" s="1"/>
      <c r="AVY53" s="1"/>
      <c r="AVZ53" s="1"/>
      <c r="AWA53" s="1"/>
      <c r="AWB53" s="1"/>
      <c r="AWC53" s="1"/>
      <c r="AWD53" s="1"/>
      <c r="AWE53" s="1"/>
      <c r="AWF53" s="1"/>
      <c r="AWG53" s="1"/>
      <c r="AWH53" s="1"/>
      <c r="AWI53" s="1"/>
      <c r="AWJ53" s="1"/>
      <c r="AWK53" s="1"/>
      <c r="AWL53" s="1"/>
      <c r="AWM53" s="1"/>
      <c r="AWN53" s="1"/>
      <c r="AWO53" s="1"/>
      <c r="AWP53" s="1"/>
      <c r="AWQ53" s="1"/>
      <c r="AWR53" s="1"/>
      <c r="AWS53" s="1"/>
      <c r="AWT53" s="1"/>
      <c r="AWU53" s="1"/>
      <c r="AWV53" s="1"/>
      <c r="AWW53" s="1"/>
      <c r="AWX53" s="1"/>
      <c r="AWY53" s="1"/>
      <c r="AWZ53" s="1"/>
      <c r="AXA53" s="1"/>
      <c r="AXB53" s="1"/>
      <c r="AXC53" s="1"/>
      <c r="AXD53" s="1"/>
      <c r="AXE53" s="1"/>
      <c r="AXF53" s="1"/>
      <c r="AXG53" s="1"/>
      <c r="AXH53" s="1"/>
      <c r="AXI53" s="1"/>
      <c r="AXJ53" s="1"/>
      <c r="AXK53" s="1"/>
      <c r="AXL53" s="1"/>
      <c r="AXM53" s="1"/>
      <c r="AXN53" s="1"/>
      <c r="AXO53" s="1"/>
      <c r="AXP53" s="1"/>
      <c r="AXQ53" s="1"/>
      <c r="AXR53" s="1"/>
      <c r="AXS53" s="1"/>
      <c r="AXT53" s="1"/>
      <c r="AXU53" s="1"/>
      <c r="AXV53" s="1"/>
      <c r="AXW53" s="1"/>
      <c r="AXX53" s="1"/>
      <c r="AXY53" s="1"/>
      <c r="AXZ53" s="1"/>
      <c r="AYA53" s="1"/>
      <c r="AYB53" s="1"/>
      <c r="AYC53" s="1"/>
      <c r="AYD53" s="1"/>
      <c r="AYE53" s="1"/>
      <c r="AYF53" s="1"/>
      <c r="AYG53" s="1"/>
      <c r="AYH53" s="1"/>
      <c r="AYI53" s="1"/>
      <c r="AYJ53" s="1"/>
      <c r="AYK53" s="1"/>
      <c r="AYL53" s="1"/>
      <c r="AYM53" s="1"/>
      <c r="AYN53" s="1"/>
      <c r="AYO53" s="1"/>
      <c r="AYP53" s="1"/>
      <c r="AYQ53" s="1"/>
      <c r="AYR53" s="1"/>
      <c r="AYS53" s="1"/>
      <c r="AYT53" s="1"/>
      <c r="AYU53" s="1"/>
      <c r="AYV53" s="1"/>
      <c r="AYW53" s="1"/>
      <c r="AYX53" s="1"/>
      <c r="AYY53" s="1"/>
      <c r="AYZ53" s="1"/>
      <c r="AZA53" s="1"/>
      <c r="AZB53" s="1"/>
      <c r="AZC53" s="1"/>
      <c r="AZD53" s="1"/>
      <c r="AZE53" s="1"/>
      <c r="AZF53" s="1"/>
      <c r="AZG53" s="1"/>
      <c r="AZH53" s="1"/>
      <c r="AZI53" s="1"/>
      <c r="AZJ53" s="1"/>
      <c r="AZK53" s="1"/>
      <c r="AZL53" s="1"/>
      <c r="AZM53" s="1"/>
      <c r="AZN53" s="1"/>
      <c r="AZO53" s="1"/>
      <c r="AZP53" s="1"/>
      <c r="AZQ53" s="1"/>
      <c r="AZR53" s="1"/>
      <c r="AZS53" s="1"/>
      <c r="AZT53" s="1"/>
      <c r="AZU53" s="1"/>
      <c r="AZV53" s="1"/>
      <c r="AZW53" s="1"/>
      <c r="AZX53" s="1"/>
      <c r="AZY53" s="1"/>
      <c r="AZZ53" s="1"/>
      <c r="BAA53" s="1"/>
      <c r="BAB53" s="1"/>
      <c r="BAC53" s="1"/>
      <c r="BAD53" s="1"/>
      <c r="BAE53" s="1"/>
      <c r="BAF53" s="1"/>
      <c r="BAG53" s="1"/>
      <c r="BAH53" s="1"/>
      <c r="BAI53" s="1"/>
      <c r="BAJ53" s="1"/>
      <c r="BAK53" s="1"/>
      <c r="BAL53" s="1"/>
      <c r="BAM53" s="1"/>
      <c r="BAN53" s="1"/>
      <c r="BAO53" s="1"/>
      <c r="BAP53" s="1"/>
      <c r="BAQ53" s="1"/>
      <c r="BAR53" s="1"/>
      <c r="BAS53" s="1"/>
      <c r="BAT53" s="1"/>
      <c r="BAU53" s="1"/>
      <c r="BAV53" s="1"/>
      <c r="BAW53" s="1"/>
      <c r="BAX53" s="1"/>
      <c r="BAY53" s="1"/>
      <c r="BAZ53" s="1"/>
      <c r="BBA53" s="1"/>
      <c r="BBB53" s="1"/>
      <c r="BBC53" s="1"/>
      <c r="BBD53" s="1"/>
      <c r="BBE53" s="1"/>
      <c r="BBF53" s="1"/>
      <c r="BBG53" s="1"/>
      <c r="BBH53" s="1"/>
      <c r="BBI53" s="1"/>
      <c r="BBJ53" s="1"/>
      <c r="BBK53" s="1"/>
      <c r="BBL53" s="1"/>
      <c r="BBM53" s="1"/>
      <c r="BBN53" s="1"/>
      <c r="BBO53" s="1"/>
      <c r="BBP53" s="1"/>
      <c r="BBQ53" s="1"/>
      <c r="BBR53" s="1"/>
      <c r="BBS53" s="1"/>
      <c r="BBT53" s="1"/>
      <c r="BBU53" s="1"/>
      <c r="BBV53" s="1"/>
      <c r="BBW53" s="1"/>
      <c r="BBX53" s="1"/>
      <c r="BBY53" s="1"/>
      <c r="BBZ53" s="1"/>
      <c r="BCA53" s="1"/>
      <c r="BCB53" s="1"/>
      <c r="BCC53" s="1"/>
      <c r="BCD53" s="1"/>
      <c r="BCE53" s="1"/>
      <c r="BCF53" s="1"/>
      <c r="BCG53" s="1"/>
    </row>
    <row r="54" spans="1:1437" ht="51" x14ac:dyDescent="0.25">
      <c r="A54" s="150"/>
      <c r="B54" s="100">
        <v>50</v>
      </c>
      <c r="C54" s="3" t="s">
        <v>237</v>
      </c>
      <c r="D54" s="3" t="s">
        <v>246</v>
      </c>
      <c r="E54" s="4" t="s">
        <v>247</v>
      </c>
      <c r="F54" s="4" t="s">
        <v>248</v>
      </c>
      <c r="G54" s="4" t="s">
        <v>46</v>
      </c>
      <c r="H54" s="4" t="s">
        <v>18</v>
      </c>
      <c r="I54" s="4" t="s">
        <v>145</v>
      </c>
      <c r="J54" s="4" t="s">
        <v>119</v>
      </c>
      <c r="K54" s="4" t="s">
        <v>310</v>
      </c>
      <c r="L54" s="5">
        <v>15462.48</v>
      </c>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c r="ALO54" s="1"/>
      <c r="ALP54" s="1"/>
      <c r="ALQ54" s="1"/>
      <c r="ALR54" s="1"/>
      <c r="ALS54" s="1"/>
      <c r="ALT54" s="1"/>
      <c r="ALU54" s="1"/>
      <c r="ALV54" s="1"/>
      <c r="ALW54" s="1"/>
      <c r="ALX54" s="1"/>
      <c r="ALY54" s="1"/>
      <c r="ALZ54" s="1"/>
      <c r="AMA54" s="1"/>
      <c r="AMB54" s="1"/>
      <c r="AMC54" s="1"/>
      <c r="AMD54" s="1"/>
      <c r="AME54" s="1"/>
      <c r="AMF54" s="1"/>
      <c r="AMG54" s="1"/>
      <c r="AMH54" s="1"/>
      <c r="AMI54" s="1"/>
      <c r="AMJ54" s="1"/>
      <c r="AMK54" s="1"/>
      <c r="AML54" s="1"/>
      <c r="AMM54" s="1"/>
      <c r="AMN54" s="1"/>
      <c r="AMO54" s="1"/>
      <c r="AMP54" s="1"/>
      <c r="AMQ54" s="1"/>
      <c r="AMR54" s="1"/>
      <c r="AMS54" s="1"/>
      <c r="AMT54" s="1"/>
      <c r="AMU54" s="1"/>
      <c r="AMV54" s="1"/>
      <c r="AMW54" s="1"/>
      <c r="AMX54" s="1"/>
      <c r="AMY54" s="1"/>
      <c r="AMZ54" s="1"/>
      <c r="ANA54" s="1"/>
      <c r="ANB54" s="1"/>
      <c r="ANC54" s="1"/>
      <c r="AND54" s="1"/>
      <c r="ANE54" s="1"/>
      <c r="ANF54" s="1"/>
      <c r="ANG54" s="1"/>
      <c r="ANH54" s="1"/>
      <c r="ANI54" s="1"/>
      <c r="ANJ54" s="1"/>
      <c r="ANK54" s="1"/>
      <c r="ANL54" s="1"/>
      <c r="ANM54" s="1"/>
      <c r="ANN54" s="1"/>
      <c r="ANO54" s="1"/>
      <c r="ANP54" s="1"/>
      <c r="ANQ54" s="1"/>
      <c r="ANR54" s="1"/>
      <c r="ANS54" s="1"/>
      <c r="ANT54" s="1"/>
      <c r="ANU54" s="1"/>
      <c r="ANV54" s="1"/>
      <c r="ANW54" s="1"/>
      <c r="ANX54" s="1"/>
      <c r="ANY54" s="1"/>
      <c r="ANZ54" s="1"/>
      <c r="AOA54" s="1"/>
      <c r="AOB54" s="1"/>
      <c r="AOC54" s="1"/>
      <c r="AOD54" s="1"/>
      <c r="AOE54" s="1"/>
      <c r="AOF54" s="1"/>
      <c r="AOG54" s="1"/>
      <c r="AOH54" s="1"/>
      <c r="AOI54" s="1"/>
      <c r="AOJ54" s="1"/>
      <c r="AOK54" s="1"/>
      <c r="AOL54" s="1"/>
      <c r="AOM54" s="1"/>
      <c r="AON54" s="1"/>
      <c r="AOO54" s="1"/>
      <c r="AOP54" s="1"/>
      <c r="AOQ54" s="1"/>
      <c r="AOR54" s="1"/>
      <c r="AOS54" s="1"/>
      <c r="AOT54" s="1"/>
      <c r="AOU54" s="1"/>
      <c r="AOV54" s="1"/>
      <c r="AOW54" s="1"/>
      <c r="AOX54" s="1"/>
      <c r="AOY54" s="1"/>
      <c r="AOZ54" s="1"/>
      <c r="APA54" s="1"/>
      <c r="APB54" s="1"/>
      <c r="APC54" s="1"/>
      <c r="APD54" s="1"/>
      <c r="APE54" s="1"/>
      <c r="APF54" s="1"/>
      <c r="APG54" s="1"/>
      <c r="APH54" s="1"/>
      <c r="API54" s="1"/>
      <c r="APJ54" s="1"/>
      <c r="APK54" s="1"/>
      <c r="APL54" s="1"/>
      <c r="APM54" s="1"/>
      <c r="APN54" s="1"/>
      <c r="APO54" s="1"/>
      <c r="APP54" s="1"/>
      <c r="APQ54" s="1"/>
      <c r="APR54" s="1"/>
      <c r="APS54" s="1"/>
      <c r="APT54" s="1"/>
      <c r="APU54" s="1"/>
      <c r="APV54" s="1"/>
      <c r="APW54" s="1"/>
      <c r="APX54" s="1"/>
      <c r="APY54" s="1"/>
      <c r="APZ54" s="1"/>
      <c r="AQA54" s="1"/>
      <c r="AQB54" s="1"/>
      <c r="AQC54" s="1"/>
      <c r="AQD54" s="1"/>
      <c r="AQE54" s="1"/>
      <c r="AQF54" s="1"/>
      <c r="AQG54" s="1"/>
      <c r="AQH54" s="1"/>
      <c r="AQI54" s="1"/>
      <c r="AQJ54" s="1"/>
      <c r="AQK54" s="1"/>
      <c r="AQL54" s="1"/>
      <c r="AQM54" s="1"/>
      <c r="AQN54" s="1"/>
      <c r="AQO54" s="1"/>
      <c r="AQP54" s="1"/>
      <c r="AQQ54" s="1"/>
      <c r="AQR54" s="1"/>
      <c r="AQS54" s="1"/>
      <c r="AQT54" s="1"/>
      <c r="AQU54" s="1"/>
      <c r="AQV54" s="1"/>
      <c r="AQW54" s="1"/>
      <c r="AQX54" s="1"/>
      <c r="AQY54" s="1"/>
      <c r="AQZ54" s="1"/>
      <c r="ARA54" s="1"/>
      <c r="ARB54" s="1"/>
      <c r="ARC54" s="1"/>
      <c r="ARD54" s="1"/>
      <c r="ARE54" s="1"/>
      <c r="ARF54" s="1"/>
      <c r="ARG54" s="1"/>
      <c r="ARH54" s="1"/>
      <c r="ARI54" s="1"/>
      <c r="ARJ54" s="1"/>
      <c r="ARK54" s="1"/>
      <c r="ARL54" s="1"/>
      <c r="ARM54" s="1"/>
      <c r="ARN54" s="1"/>
      <c r="ARO54" s="1"/>
      <c r="ARP54" s="1"/>
      <c r="ARQ54" s="1"/>
      <c r="ARR54" s="1"/>
      <c r="ARS54" s="1"/>
      <c r="ART54" s="1"/>
      <c r="ARU54" s="1"/>
      <c r="ARV54" s="1"/>
      <c r="ARW54" s="1"/>
      <c r="ARX54" s="1"/>
      <c r="ARY54" s="1"/>
      <c r="ARZ54" s="1"/>
      <c r="ASA54" s="1"/>
      <c r="ASB54" s="1"/>
      <c r="ASC54" s="1"/>
      <c r="ASD54" s="1"/>
      <c r="ASE54" s="1"/>
      <c r="ASF54" s="1"/>
      <c r="ASG54" s="1"/>
      <c r="ASH54" s="1"/>
      <c r="ASI54" s="1"/>
      <c r="ASJ54" s="1"/>
      <c r="ASK54" s="1"/>
      <c r="ASL54" s="1"/>
      <c r="ASM54" s="1"/>
      <c r="ASN54" s="1"/>
      <c r="ASO54" s="1"/>
      <c r="ASP54" s="1"/>
      <c r="ASQ54" s="1"/>
      <c r="ASR54" s="1"/>
      <c r="ASS54" s="1"/>
      <c r="AST54" s="1"/>
      <c r="ASU54" s="1"/>
      <c r="ASV54" s="1"/>
      <c r="ASW54" s="1"/>
      <c r="ASX54" s="1"/>
      <c r="ASY54" s="1"/>
      <c r="ASZ54" s="1"/>
      <c r="ATA54" s="1"/>
      <c r="ATB54" s="1"/>
      <c r="ATC54" s="1"/>
      <c r="ATD54" s="1"/>
      <c r="ATE54" s="1"/>
      <c r="ATF54" s="1"/>
      <c r="ATG54" s="1"/>
      <c r="ATH54" s="1"/>
      <c r="ATI54" s="1"/>
      <c r="ATJ54" s="1"/>
      <c r="ATK54" s="1"/>
      <c r="ATL54" s="1"/>
      <c r="ATM54" s="1"/>
      <c r="ATN54" s="1"/>
      <c r="ATO54" s="1"/>
      <c r="ATP54" s="1"/>
      <c r="ATQ54" s="1"/>
      <c r="ATR54" s="1"/>
      <c r="ATS54" s="1"/>
      <c r="ATT54" s="1"/>
      <c r="ATU54" s="1"/>
      <c r="ATV54" s="1"/>
      <c r="ATW54" s="1"/>
      <c r="ATX54" s="1"/>
      <c r="ATY54" s="1"/>
      <c r="ATZ54" s="1"/>
      <c r="AUA54" s="1"/>
      <c r="AUB54" s="1"/>
      <c r="AUC54" s="1"/>
      <c r="AUD54" s="1"/>
      <c r="AUE54" s="1"/>
      <c r="AUF54" s="1"/>
      <c r="AUG54" s="1"/>
      <c r="AUH54" s="1"/>
      <c r="AUI54" s="1"/>
      <c r="AUJ54" s="1"/>
      <c r="AUK54" s="1"/>
      <c r="AUL54" s="1"/>
      <c r="AUM54" s="1"/>
      <c r="AUN54" s="1"/>
      <c r="AUO54" s="1"/>
      <c r="AUP54" s="1"/>
      <c r="AUQ54" s="1"/>
      <c r="AUR54" s="1"/>
      <c r="AUS54" s="1"/>
      <c r="AUT54" s="1"/>
      <c r="AUU54" s="1"/>
      <c r="AUV54" s="1"/>
      <c r="AUW54" s="1"/>
      <c r="AUX54" s="1"/>
      <c r="AUY54" s="1"/>
      <c r="AUZ54" s="1"/>
      <c r="AVA54" s="1"/>
      <c r="AVB54" s="1"/>
      <c r="AVC54" s="1"/>
      <c r="AVD54" s="1"/>
      <c r="AVE54" s="1"/>
      <c r="AVF54" s="1"/>
      <c r="AVG54" s="1"/>
      <c r="AVH54" s="1"/>
      <c r="AVI54" s="1"/>
      <c r="AVJ54" s="1"/>
      <c r="AVK54" s="1"/>
      <c r="AVL54" s="1"/>
      <c r="AVM54" s="1"/>
      <c r="AVN54" s="1"/>
      <c r="AVO54" s="1"/>
      <c r="AVP54" s="1"/>
      <c r="AVQ54" s="1"/>
      <c r="AVR54" s="1"/>
      <c r="AVS54" s="1"/>
      <c r="AVT54" s="1"/>
      <c r="AVU54" s="1"/>
      <c r="AVV54" s="1"/>
      <c r="AVW54" s="1"/>
      <c r="AVX54" s="1"/>
      <c r="AVY54" s="1"/>
      <c r="AVZ54" s="1"/>
      <c r="AWA54" s="1"/>
      <c r="AWB54" s="1"/>
      <c r="AWC54" s="1"/>
      <c r="AWD54" s="1"/>
      <c r="AWE54" s="1"/>
      <c r="AWF54" s="1"/>
      <c r="AWG54" s="1"/>
      <c r="AWH54" s="1"/>
      <c r="AWI54" s="1"/>
      <c r="AWJ54" s="1"/>
      <c r="AWK54" s="1"/>
      <c r="AWL54" s="1"/>
      <c r="AWM54" s="1"/>
      <c r="AWN54" s="1"/>
      <c r="AWO54" s="1"/>
      <c r="AWP54" s="1"/>
      <c r="AWQ54" s="1"/>
      <c r="AWR54" s="1"/>
      <c r="AWS54" s="1"/>
      <c r="AWT54" s="1"/>
      <c r="AWU54" s="1"/>
      <c r="AWV54" s="1"/>
      <c r="AWW54" s="1"/>
      <c r="AWX54" s="1"/>
      <c r="AWY54" s="1"/>
      <c r="AWZ54" s="1"/>
      <c r="AXA54" s="1"/>
      <c r="AXB54" s="1"/>
      <c r="AXC54" s="1"/>
      <c r="AXD54" s="1"/>
      <c r="AXE54" s="1"/>
      <c r="AXF54" s="1"/>
      <c r="AXG54" s="1"/>
      <c r="AXH54" s="1"/>
      <c r="AXI54" s="1"/>
      <c r="AXJ54" s="1"/>
      <c r="AXK54" s="1"/>
      <c r="AXL54" s="1"/>
      <c r="AXM54" s="1"/>
      <c r="AXN54" s="1"/>
      <c r="AXO54" s="1"/>
      <c r="AXP54" s="1"/>
      <c r="AXQ54" s="1"/>
      <c r="AXR54" s="1"/>
      <c r="AXS54" s="1"/>
      <c r="AXT54" s="1"/>
      <c r="AXU54" s="1"/>
      <c r="AXV54" s="1"/>
      <c r="AXW54" s="1"/>
      <c r="AXX54" s="1"/>
      <c r="AXY54" s="1"/>
      <c r="AXZ54" s="1"/>
      <c r="AYA54" s="1"/>
      <c r="AYB54" s="1"/>
      <c r="AYC54" s="1"/>
      <c r="AYD54" s="1"/>
      <c r="AYE54" s="1"/>
      <c r="AYF54" s="1"/>
      <c r="AYG54" s="1"/>
      <c r="AYH54" s="1"/>
      <c r="AYI54" s="1"/>
      <c r="AYJ54" s="1"/>
      <c r="AYK54" s="1"/>
      <c r="AYL54" s="1"/>
      <c r="AYM54" s="1"/>
      <c r="AYN54" s="1"/>
      <c r="AYO54" s="1"/>
      <c r="AYP54" s="1"/>
      <c r="AYQ54" s="1"/>
      <c r="AYR54" s="1"/>
      <c r="AYS54" s="1"/>
      <c r="AYT54" s="1"/>
      <c r="AYU54" s="1"/>
      <c r="AYV54" s="1"/>
      <c r="AYW54" s="1"/>
      <c r="AYX54" s="1"/>
      <c r="AYY54" s="1"/>
      <c r="AYZ54" s="1"/>
      <c r="AZA54" s="1"/>
      <c r="AZB54" s="1"/>
      <c r="AZC54" s="1"/>
      <c r="AZD54" s="1"/>
      <c r="AZE54" s="1"/>
      <c r="AZF54" s="1"/>
      <c r="AZG54" s="1"/>
      <c r="AZH54" s="1"/>
      <c r="AZI54" s="1"/>
      <c r="AZJ54" s="1"/>
      <c r="AZK54" s="1"/>
      <c r="AZL54" s="1"/>
      <c r="AZM54" s="1"/>
      <c r="AZN54" s="1"/>
      <c r="AZO54" s="1"/>
      <c r="AZP54" s="1"/>
      <c r="AZQ54" s="1"/>
      <c r="AZR54" s="1"/>
      <c r="AZS54" s="1"/>
      <c r="AZT54" s="1"/>
      <c r="AZU54" s="1"/>
      <c r="AZV54" s="1"/>
      <c r="AZW54" s="1"/>
      <c r="AZX54" s="1"/>
      <c r="AZY54" s="1"/>
      <c r="AZZ54" s="1"/>
      <c r="BAA54" s="1"/>
      <c r="BAB54" s="1"/>
      <c r="BAC54" s="1"/>
      <c r="BAD54" s="1"/>
      <c r="BAE54" s="1"/>
      <c r="BAF54" s="1"/>
      <c r="BAG54" s="1"/>
      <c r="BAH54" s="1"/>
      <c r="BAI54" s="1"/>
      <c r="BAJ54" s="1"/>
      <c r="BAK54" s="1"/>
      <c r="BAL54" s="1"/>
      <c r="BAM54" s="1"/>
      <c r="BAN54" s="1"/>
      <c r="BAO54" s="1"/>
      <c r="BAP54" s="1"/>
      <c r="BAQ54" s="1"/>
      <c r="BAR54" s="1"/>
      <c r="BAS54" s="1"/>
      <c r="BAT54" s="1"/>
      <c r="BAU54" s="1"/>
      <c r="BAV54" s="1"/>
      <c r="BAW54" s="1"/>
      <c r="BAX54" s="1"/>
      <c r="BAY54" s="1"/>
      <c r="BAZ54" s="1"/>
      <c r="BBA54" s="1"/>
      <c r="BBB54" s="1"/>
      <c r="BBC54" s="1"/>
      <c r="BBD54" s="1"/>
      <c r="BBE54" s="1"/>
      <c r="BBF54" s="1"/>
      <c r="BBG54" s="1"/>
      <c r="BBH54" s="1"/>
      <c r="BBI54" s="1"/>
      <c r="BBJ54" s="1"/>
      <c r="BBK54" s="1"/>
      <c r="BBL54" s="1"/>
      <c r="BBM54" s="1"/>
      <c r="BBN54" s="1"/>
      <c r="BBO54" s="1"/>
      <c r="BBP54" s="1"/>
      <c r="BBQ54" s="1"/>
      <c r="BBR54" s="1"/>
      <c r="BBS54" s="1"/>
      <c r="BBT54" s="1"/>
      <c r="BBU54" s="1"/>
      <c r="BBV54" s="1"/>
      <c r="BBW54" s="1"/>
      <c r="BBX54" s="1"/>
      <c r="BBY54" s="1"/>
      <c r="BBZ54" s="1"/>
      <c r="BCA54" s="1"/>
      <c r="BCB54" s="1"/>
      <c r="BCC54" s="1"/>
      <c r="BCD54" s="1"/>
      <c r="BCE54" s="1"/>
      <c r="BCF54" s="1"/>
      <c r="BCG54" s="1"/>
    </row>
    <row r="55" spans="1:1437" ht="38.25" x14ac:dyDescent="0.25">
      <c r="A55" s="150"/>
      <c r="B55" s="100">
        <v>51</v>
      </c>
      <c r="C55" s="3" t="s">
        <v>237</v>
      </c>
      <c r="D55" s="3" t="s">
        <v>249</v>
      </c>
      <c r="E55" s="4" t="s">
        <v>250</v>
      </c>
      <c r="F55" s="4" t="s">
        <v>251</v>
      </c>
      <c r="G55" s="4" t="s">
        <v>31</v>
      </c>
      <c r="H55" s="4" t="s">
        <v>18</v>
      </c>
      <c r="I55" s="4" t="s">
        <v>252</v>
      </c>
      <c r="J55" s="4" t="s">
        <v>33</v>
      </c>
      <c r="K55" s="4" t="s">
        <v>310</v>
      </c>
      <c r="L55" s="5">
        <v>320429.90000000002</v>
      </c>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c r="AML55" s="1"/>
      <c r="AMM55" s="1"/>
      <c r="AMN55" s="1"/>
      <c r="AMO55" s="1"/>
      <c r="AMP55" s="1"/>
      <c r="AMQ55" s="1"/>
      <c r="AMR55" s="1"/>
      <c r="AMS55" s="1"/>
      <c r="AMT55" s="1"/>
      <c r="AMU55" s="1"/>
      <c r="AMV55" s="1"/>
      <c r="AMW55" s="1"/>
      <c r="AMX55" s="1"/>
      <c r="AMY55" s="1"/>
      <c r="AMZ55" s="1"/>
      <c r="ANA55" s="1"/>
      <c r="ANB55" s="1"/>
      <c r="ANC55" s="1"/>
      <c r="AND55" s="1"/>
      <c r="ANE55" s="1"/>
      <c r="ANF55" s="1"/>
      <c r="ANG55" s="1"/>
      <c r="ANH55" s="1"/>
      <c r="ANI55" s="1"/>
      <c r="ANJ55" s="1"/>
      <c r="ANK55" s="1"/>
      <c r="ANL55" s="1"/>
      <c r="ANM55" s="1"/>
      <c r="ANN55" s="1"/>
      <c r="ANO55" s="1"/>
      <c r="ANP55" s="1"/>
      <c r="ANQ55" s="1"/>
      <c r="ANR55" s="1"/>
      <c r="ANS55" s="1"/>
      <c r="ANT55" s="1"/>
      <c r="ANU55" s="1"/>
      <c r="ANV55" s="1"/>
      <c r="ANW55" s="1"/>
      <c r="ANX55" s="1"/>
      <c r="ANY55" s="1"/>
      <c r="ANZ55" s="1"/>
      <c r="AOA55" s="1"/>
      <c r="AOB55" s="1"/>
      <c r="AOC55" s="1"/>
      <c r="AOD55" s="1"/>
      <c r="AOE55" s="1"/>
      <c r="AOF55" s="1"/>
      <c r="AOG55" s="1"/>
      <c r="AOH55" s="1"/>
      <c r="AOI55" s="1"/>
      <c r="AOJ55" s="1"/>
      <c r="AOK55" s="1"/>
      <c r="AOL55" s="1"/>
      <c r="AOM55" s="1"/>
      <c r="AON55" s="1"/>
      <c r="AOO55" s="1"/>
      <c r="AOP55" s="1"/>
      <c r="AOQ55" s="1"/>
      <c r="AOR55" s="1"/>
      <c r="AOS55" s="1"/>
      <c r="AOT55" s="1"/>
      <c r="AOU55" s="1"/>
      <c r="AOV55" s="1"/>
      <c r="AOW55" s="1"/>
      <c r="AOX55" s="1"/>
      <c r="AOY55" s="1"/>
      <c r="AOZ55" s="1"/>
      <c r="APA55" s="1"/>
      <c r="APB55" s="1"/>
      <c r="APC55" s="1"/>
      <c r="APD55" s="1"/>
      <c r="APE55" s="1"/>
      <c r="APF55" s="1"/>
      <c r="APG55" s="1"/>
      <c r="APH55" s="1"/>
      <c r="API55" s="1"/>
      <c r="APJ55" s="1"/>
      <c r="APK55" s="1"/>
      <c r="APL55" s="1"/>
      <c r="APM55" s="1"/>
      <c r="APN55" s="1"/>
      <c r="APO55" s="1"/>
      <c r="APP55" s="1"/>
      <c r="APQ55" s="1"/>
      <c r="APR55" s="1"/>
      <c r="APS55" s="1"/>
      <c r="APT55" s="1"/>
      <c r="APU55" s="1"/>
      <c r="APV55" s="1"/>
      <c r="APW55" s="1"/>
      <c r="APX55" s="1"/>
      <c r="APY55" s="1"/>
      <c r="APZ55" s="1"/>
      <c r="AQA55" s="1"/>
      <c r="AQB55" s="1"/>
      <c r="AQC55" s="1"/>
      <c r="AQD55" s="1"/>
      <c r="AQE55" s="1"/>
      <c r="AQF55" s="1"/>
      <c r="AQG55" s="1"/>
      <c r="AQH55" s="1"/>
      <c r="AQI55" s="1"/>
      <c r="AQJ55" s="1"/>
      <c r="AQK55" s="1"/>
      <c r="AQL55" s="1"/>
      <c r="AQM55" s="1"/>
      <c r="AQN55" s="1"/>
      <c r="AQO55" s="1"/>
      <c r="AQP55" s="1"/>
      <c r="AQQ55" s="1"/>
      <c r="AQR55" s="1"/>
      <c r="AQS55" s="1"/>
      <c r="AQT55" s="1"/>
      <c r="AQU55" s="1"/>
      <c r="AQV55" s="1"/>
      <c r="AQW55" s="1"/>
      <c r="AQX55" s="1"/>
      <c r="AQY55" s="1"/>
      <c r="AQZ55" s="1"/>
      <c r="ARA55" s="1"/>
      <c r="ARB55" s="1"/>
      <c r="ARC55" s="1"/>
      <c r="ARD55" s="1"/>
      <c r="ARE55" s="1"/>
      <c r="ARF55" s="1"/>
      <c r="ARG55" s="1"/>
      <c r="ARH55" s="1"/>
      <c r="ARI55" s="1"/>
      <c r="ARJ55" s="1"/>
      <c r="ARK55" s="1"/>
      <c r="ARL55" s="1"/>
      <c r="ARM55" s="1"/>
      <c r="ARN55" s="1"/>
      <c r="ARO55" s="1"/>
      <c r="ARP55" s="1"/>
      <c r="ARQ55" s="1"/>
      <c r="ARR55" s="1"/>
      <c r="ARS55" s="1"/>
      <c r="ART55" s="1"/>
      <c r="ARU55" s="1"/>
      <c r="ARV55" s="1"/>
      <c r="ARW55" s="1"/>
      <c r="ARX55" s="1"/>
      <c r="ARY55" s="1"/>
      <c r="ARZ55" s="1"/>
      <c r="ASA55" s="1"/>
      <c r="ASB55" s="1"/>
      <c r="ASC55" s="1"/>
      <c r="ASD55" s="1"/>
      <c r="ASE55" s="1"/>
      <c r="ASF55" s="1"/>
      <c r="ASG55" s="1"/>
      <c r="ASH55" s="1"/>
      <c r="ASI55" s="1"/>
      <c r="ASJ55" s="1"/>
      <c r="ASK55" s="1"/>
      <c r="ASL55" s="1"/>
      <c r="ASM55" s="1"/>
      <c r="ASN55" s="1"/>
      <c r="ASO55" s="1"/>
      <c r="ASP55" s="1"/>
      <c r="ASQ55" s="1"/>
      <c r="ASR55" s="1"/>
      <c r="ASS55" s="1"/>
      <c r="AST55" s="1"/>
      <c r="ASU55" s="1"/>
      <c r="ASV55" s="1"/>
      <c r="ASW55" s="1"/>
      <c r="ASX55" s="1"/>
      <c r="ASY55" s="1"/>
      <c r="ASZ55" s="1"/>
      <c r="ATA55" s="1"/>
      <c r="ATB55" s="1"/>
      <c r="ATC55" s="1"/>
      <c r="ATD55" s="1"/>
      <c r="ATE55" s="1"/>
      <c r="ATF55" s="1"/>
      <c r="ATG55" s="1"/>
      <c r="ATH55" s="1"/>
      <c r="ATI55" s="1"/>
      <c r="ATJ55" s="1"/>
      <c r="ATK55" s="1"/>
      <c r="ATL55" s="1"/>
      <c r="ATM55" s="1"/>
      <c r="ATN55" s="1"/>
      <c r="ATO55" s="1"/>
      <c r="ATP55" s="1"/>
      <c r="ATQ55" s="1"/>
      <c r="ATR55" s="1"/>
      <c r="ATS55" s="1"/>
      <c r="ATT55" s="1"/>
      <c r="ATU55" s="1"/>
      <c r="ATV55" s="1"/>
      <c r="ATW55" s="1"/>
      <c r="ATX55" s="1"/>
      <c r="ATY55" s="1"/>
      <c r="ATZ55" s="1"/>
      <c r="AUA55" s="1"/>
      <c r="AUB55" s="1"/>
      <c r="AUC55" s="1"/>
      <c r="AUD55" s="1"/>
      <c r="AUE55" s="1"/>
      <c r="AUF55" s="1"/>
      <c r="AUG55" s="1"/>
      <c r="AUH55" s="1"/>
      <c r="AUI55" s="1"/>
      <c r="AUJ55" s="1"/>
      <c r="AUK55" s="1"/>
      <c r="AUL55" s="1"/>
      <c r="AUM55" s="1"/>
      <c r="AUN55" s="1"/>
      <c r="AUO55" s="1"/>
      <c r="AUP55" s="1"/>
      <c r="AUQ55" s="1"/>
      <c r="AUR55" s="1"/>
      <c r="AUS55" s="1"/>
      <c r="AUT55" s="1"/>
      <c r="AUU55" s="1"/>
      <c r="AUV55" s="1"/>
      <c r="AUW55" s="1"/>
      <c r="AUX55" s="1"/>
      <c r="AUY55" s="1"/>
      <c r="AUZ55" s="1"/>
      <c r="AVA55" s="1"/>
      <c r="AVB55" s="1"/>
      <c r="AVC55" s="1"/>
      <c r="AVD55" s="1"/>
      <c r="AVE55" s="1"/>
      <c r="AVF55" s="1"/>
      <c r="AVG55" s="1"/>
      <c r="AVH55" s="1"/>
      <c r="AVI55" s="1"/>
      <c r="AVJ55" s="1"/>
      <c r="AVK55" s="1"/>
      <c r="AVL55" s="1"/>
      <c r="AVM55" s="1"/>
      <c r="AVN55" s="1"/>
      <c r="AVO55" s="1"/>
      <c r="AVP55" s="1"/>
      <c r="AVQ55" s="1"/>
      <c r="AVR55" s="1"/>
      <c r="AVS55" s="1"/>
      <c r="AVT55" s="1"/>
      <c r="AVU55" s="1"/>
      <c r="AVV55" s="1"/>
      <c r="AVW55" s="1"/>
      <c r="AVX55" s="1"/>
      <c r="AVY55" s="1"/>
      <c r="AVZ55" s="1"/>
      <c r="AWA55" s="1"/>
      <c r="AWB55" s="1"/>
      <c r="AWC55" s="1"/>
      <c r="AWD55" s="1"/>
      <c r="AWE55" s="1"/>
      <c r="AWF55" s="1"/>
      <c r="AWG55" s="1"/>
      <c r="AWH55" s="1"/>
      <c r="AWI55" s="1"/>
      <c r="AWJ55" s="1"/>
      <c r="AWK55" s="1"/>
      <c r="AWL55" s="1"/>
      <c r="AWM55" s="1"/>
      <c r="AWN55" s="1"/>
      <c r="AWO55" s="1"/>
      <c r="AWP55" s="1"/>
      <c r="AWQ55" s="1"/>
      <c r="AWR55" s="1"/>
      <c r="AWS55" s="1"/>
      <c r="AWT55" s="1"/>
      <c r="AWU55" s="1"/>
      <c r="AWV55" s="1"/>
      <c r="AWW55" s="1"/>
      <c r="AWX55" s="1"/>
      <c r="AWY55" s="1"/>
      <c r="AWZ55" s="1"/>
      <c r="AXA55" s="1"/>
      <c r="AXB55" s="1"/>
      <c r="AXC55" s="1"/>
      <c r="AXD55" s="1"/>
      <c r="AXE55" s="1"/>
      <c r="AXF55" s="1"/>
      <c r="AXG55" s="1"/>
      <c r="AXH55" s="1"/>
      <c r="AXI55" s="1"/>
      <c r="AXJ55" s="1"/>
      <c r="AXK55" s="1"/>
      <c r="AXL55" s="1"/>
      <c r="AXM55" s="1"/>
      <c r="AXN55" s="1"/>
      <c r="AXO55" s="1"/>
      <c r="AXP55" s="1"/>
      <c r="AXQ55" s="1"/>
      <c r="AXR55" s="1"/>
      <c r="AXS55" s="1"/>
      <c r="AXT55" s="1"/>
      <c r="AXU55" s="1"/>
      <c r="AXV55" s="1"/>
      <c r="AXW55" s="1"/>
      <c r="AXX55" s="1"/>
      <c r="AXY55" s="1"/>
      <c r="AXZ55" s="1"/>
      <c r="AYA55" s="1"/>
      <c r="AYB55" s="1"/>
      <c r="AYC55" s="1"/>
      <c r="AYD55" s="1"/>
      <c r="AYE55" s="1"/>
      <c r="AYF55" s="1"/>
      <c r="AYG55" s="1"/>
      <c r="AYH55" s="1"/>
      <c r="AYI55" s="1"/>
      <c r="AYJ55" s="1"/>
      <c r="AYK55" s="1"/>
      <c r="AYL55" s="1"/>
      <c r="AYM55" s="1"/>
      <c r="AYN55" s="1"/>
      <c r="AYO55" s="1"/>
      <c r="AYP55" s="1"/>
      <c r="AYQ55" s="1"/>
      <c r="AYR55" s="1"/>
      <c r="AYS55" s="1"/>
      <c r="AYT55" s="1"/>
      <c r="AYU55" s="1"/>
      <c r="AYV55" s="1"/>
      <c r="AYW55" s="1"/>
      <c r="AYX55" s="1"/>
      <c r="AYY55" s="1"/>
      <c r="AYZ55" s="1"/>
      <c r="AZA55" s="1"/>
      <c r="AZB55" s="1"/>
      <c r="AZC55" s="1"/>
      <c r="AZD55" s="1"/>
      <c r="AZE55" s="1"/>
      <c r="AZF55" s="1"/>
      <c r="AZG55" s="1"/>
      <c r="AZH55" s="1"/>
      <c r="AZI55" s="1"/>
      <c r="AZJ55" s="1"/>
      <c r="AZK55" s="1"/>
      <c r="AZL55" s="1"/>
      <c r="AZM55" s="1"/>
      <c r="AZN55" s="1"/>
      <c r="AZO55" s="1"/>
      <c r="AZP55" s="1"/>
      <c r="AZQ55" s="1"/>
      <c r="AZR55" s="1"/>
      <c r="AZS55" s="1"/>
      <c r="AZT55" s="1"/>
      <c r="AZU55" s="1"/>
      <c r="AZV55" s="1"/>
      <c r="AZW55" s="1"/>
      <c r="AZX55" s="1"/>
      <c r="AZY55" s="1"/>
      <c r="AZZ55" s="1"/>
      <c r="BAA55" s="1"/>
      <c r="BAB55" s="1"/>
      <c r="BAC55" s="1"/>
      <c r="BAD55" s="1"/>
      <c r="BAE55" s="1"/>
      <c r="BAF55" s="1"/>
      <c r="BAG55" s="1"/>
      <c r="BAH55" s="1"/>
      <c r="BAI55" s="1"/>
      <c r="BAJ55" s="1"/>
      <c r="BAK55" s="1"/>
      <c r="BAL55" s="1"/>
      <c r="BAM55" s="1"/>
      <c r="BAN55" s="1"/>
      <c r="BAO55" s="1"/>
      <c r="BAP55" s="1"/>
      <c r="BAQ55" s="1"/>
      <c r="BAR55" s="1"/>
      <c r="BAS55" s="1"/>
      <c r="BAT55" s="1"/>
      <c r="BAU55" s="1"/>
      <c r="BAV55" s="1"/>
      <c r="BAW55" s="1"/>
      <c r="BAX55" s="1"/>
      <c r="BAY55" s="1"/>
      <c r="BAZ55" s="1"/>
      <c r="BBA55" s="1"/>
      <c r="BBB55" s="1"/>
      <c r="BBC55" s="1"/>
      <c r="BBD55" s="1"/>
      <c r="BBE55" s="1"/>
      <c r="BBF55" s="1"/>
      <c r="BBG55" s="1"/>
      <c r="BBH55" s="1"/>
      <c r="BBI55" s="1"/>
      <c r="BBJ55" s="1"/>
      <c r="BBK55" s="1"/>
      <c r="BBL55" s="1"/>
      <c r="BBM55" s="1"/>
      <c r="BBN55" s="1"/>
      <c r="BBO55" s="1"/>
      <c r="BBP55" s="1"/>
      <c r="BBQ55" s="1"/>
      <c r="BBR55" s="1"/>
      <c r="BBS55" s="1"/>
      <c r="BBT55" s="1"/>
      <c r="BBU55" s="1"/>
      <c r="BBV55" s="1"/>
      <c r="BBW55" s="1"/>
      <c r="BBX55" s="1"/>
      <c r="BBY55" s="1"/>
      <c r="BBZ55" s="1"/>
      <c r="BCA55" s="1"/>
      <c r="BCB55" s="1"/>
      <c r="BCC55" s="1"/>
      <c r="BCD55" s="1"/>
      <c r="BCE55" s="1"/>
      <c r="BCF55" s="1"/>
      <c r="BCG55" s="1"/>
    </row>
    <row r="56" spans="1:1437" x14ac:dyDescent="0.25">
      <c r="A56" s="150"/>
      <c r="B56" s="100">
        <v>52</v>
      </c>
      <c r="C56" s="3" t="s">
        <v>237</v>
      </c>
      <c r="D56" s="3" t="s">
        <v>256</v>
      </c>
      <c r="E56" s="4" t="s">
        <v>257</v>
      </c>
      <c r="F56" s="4" t="s">
        <v>154</v>
      </c>
      <c r="G56" s="4" t="s">
        <v>46</v>
      </c>
      <c r="H56" s="4" t="s">
        <v>18</v>
      </c>
      <c r="I56" s="4" t="s">
        <v>115</v>
      </c>
      <c r="J56" s="4" t="s">
        <v>57</v>
      </c>
      <c r="K56" s="4" t="s">
        <v>308</v>
      </c>
      <c r="L56" s="5">
        <v>3108.45</v>
      </c>
    </row>
    <row r="57" spans="1:1437" x14ac:dyDescent="0.25">
      <c r="A57" s="150"/>
      <c r="B57" s="100">
        <v>53</v>
      </c>
      <c r="C57" s="3" t="s">
        <v>237</v>
      </c>
      <c r="D57" s="3" t="s">
        <v>294</v>
      </c>
      <c r="E57" s="4" t="s">
        <v>295</v>
      </c>
      <c r="F57" s="4" t="s">
        <v>168</v>
      </c>
      <c r="G57" s="4" t="s">
        <v>296</v>
      </c>
      <c r="H57" s="4" t="s">
        <v>18</v>
      </c>
      <c r="I57" s="4" t="s">
        <v>115</v>
      </c>
      <c r="J57" s="4" t="s">
        <v>67</v>
      </c>
      <c r="K57" s="4" t="s">
        <v>308</v>
      </c>
      <c r="L57" s="5">
        <v>18641.599999999999</v>
      </c>
    </row>
    <row r="58" spans="1:1437" ht="76.5" x14ac:dyDescent="0.25">
      <c r="A58" s="150"/>
      <c r="B58" s="100">
        <v>54</v>
      </c>
      <c r="C58" s="3" t="s">
        <v>237</v>
      </c>
      <c r="D58" s="3" t="s">
        <v>274</v>
      </c>
      <c r="E58" s="4" t="s">
        <v>275</v>
      </c>
      <c r="F58" s="4" t="s">
        <v>299</v>
      </c>
      <c r="G58" s="4" t="s">
        <v>276</v>
      </c>
      <c r="H58" s="4" t="s">
        <v>18</v>
      </c>
      <c r="I58" s="4" t="s">
        <v>6</v>
      </c>
      <c r="J58" s="4" t="s">
        <v>277</v>
      </c>
      <c r="K58" s="4" t="s">
        <v>305</v>
      </c>
      <c r="L58" s="5">
        <v>35902.660000000003</v>
      </c>
    </row>
    <row r="59" spans="1:1437" ht="38.25" x14ac:dyDescent="0.25">
      <c r="A59" s="150"/>
      <c r="B59" s="100">
        <v>55</v>
      </c>
      <c r="C59" s="3" t="s">
        <v>237</v>
      </c>
      <c r="D59" s="3" t="s">
        <v>278</v>
      </c>
      <c r="E59" s="4" t="s">
        <v>279</v>
      </c>
      <c r="F59" s="4" t="s">
        <v>280</v>
      </c>
      <c r="G59" s="4" t="s">
        <v>61</v>
      </c>
      <c r="H59" s="4" t="s">
        <v>18</v>
      </c>
      <c r="I59" s="4" t="s">
        <v>6</v>
      </c>
      <c r="J59" s="4" t="s">
        <v>57</v>
      </c>
      <c r="K59" s="4" t="s">
        <v>310</v>
      </c>
      <c r="L59" s="5">
        <v>51599.05</v>
      </c>
    </row>
    <row r="60" spans="1:1437" ht="25.5" x14ac:dyDescent="0.25">
      <c r="A60" s="150"/>
      <c r="B60" s="100">
        <v>56</v>
      </c>
      <c r="C60" s="3" t="s">
        <v>237</v>
      </c>
      <c r="D60" s="3" t="s">
        <v>284</v>
      </c>
      <c r="E60" s="4" t="s">
        <v>285</v>
      </c>
      <c r="F60" s="4" t="s">
        <v>286</v>
      </c>
      <c r="G60" s="4" t="s">
        <v>46</v>
      </c>
      <c r="H60" s="4" t="s">
        <v>18</v>
      </c>
      <c r="I60" s="4" t="s">
        <v>6</v>
      </c>
      <c r="J60" s="4" t="s">
        <v>67</v>
      </c>
      <c r="K60" s="4" t="s">
        <v>308</v>
      </c>
      <c r="L60" s="5">
        <v>5019.4799999999996</v>
      </c>
    </row>
    <row r="61" spans="1:1437" ht="38.25" x14ac:dyDescent="0.25">
      <c r="A61" s="150"/>
      <c r="B61" s="100">
        <v>57</v>
      </c>
      <c r="C61" s="3" t="s">
        <v>237</v>
      </c>
      <c r="D61" s="3" t="s">
        <v>287</v>
      </c>
      <c r="E61" s="4" t="s">
        <v>288</v>
      </c>
      <c r="F61" s="4" t="s">
        <v>289</v>
      </c>
      <c r="G61" s="4" t="s">
        <v>17</v>
      </c>
      <c r="H61" s="4" t="s">
        <v>18</v>
      </c>
      <c r="I61" s="4" t="s">
        <v>290</v>
      </c>
      <c r="J61" s="4" t="s">
        <v>291</v>
      </c>
      <c r="K61" s="4" t="s">
        <v>327</v>
      </c>
      <c r="L61" s="5">
        <v>9168.94</v>
      </c>
    </row>
    <row r="62" spans="1:1437" ht="51" x14ac:dyDescent="0.25">
      <c r="A62" s="150"/>
      <c r="B62" s="100">
        <v>58</v>
      </c>
      <c r="C62" s="3" t="s">
        <v>0</v>
      </c>
      <c r="D62" s="3" t="s">
        <v>52</v>
      </c>
      <c r="E62" s="4" t="s">
        <v>53</v>
      </c>
      <c r="F62" s="4" t="s">
        <v>54</v>
      </c>
      <c r="G62" s="4" t="s">
        <v>55</v>
      </c>
      <c r="H62" s="4" t="s">
        <v>18</v>
      </c>
      <c r="I62" s="4" t="s">
        <v>56</v>
      </c>
      <c r="J62" s="4" t="s">
        <v>57</v>
      </c>
      <c r="K62" s="4" t="s">
        <v>308</v>
      </c>
      <c r="L62" s="5">
        <v>34110.730000000003</v>
      </c>
    </row>
    <row r="63" spans="1:1437" ht="76.5" x14ac:dyDescent="0.25">
      <c r="A63" s="150"/>
      <c r="B63" s="100">
        <v>59</v>
      </c>
      <c r="C63" s="3" t="s">
        <v>0</v>
      </c>
      <c r="D63" s="3" t="s">
        <v>34</v>
      </c>
      <c r="E63" s="4" t="s">
        <v>35</v>
      </c>
      <c r="F63" s="4" t="s">
        <v>36</v>
      </c>
      <c r="G63" s="4" t="s">
        <v>31</v>
      </c>
      <c r="H63" s="4" t="s">
        <v>18</v>
      </c>
      <c r="I63" s="4" t="s">
        <v>37</v>
      </c>
      <c r="J63" s="4" t="s">
        <v>38</v>
      </c>
      <c r="K63" s="4" t="s">
        <v>331</v>
      </c>
      <c r="L63" s="5">
        <v>26634.66</v>
      </c>
    </row>
    <row r="64" spans="1:1437" ht="51" x14ac:dyDescent="0.25">
      <c r="A64" s="150"/>
      <c r="B64" s="100">
        <v>60</v>
      </c>
      <c r="C64" s="3" t="s">
        <v>0</v>
      </c>
      <c r="D64" s="3" t="s">
        <v>43</v>
      </c>
      <c r="E64" s="4" t="s">
        <v>44</v>
      </c>
      <c r="F64" s="4" t="s">
        <v>45</v>
      </c>
      <c r="G64" s="4" t="s">
        <v>46</v>
      </c>
      <c r="H64" s="4" t="s">
        <v>18</v>
      </c>
      <c r="I64" s="4" t="s">
        <v>47</v>
      </c>
      <c r="J64" s="4" t="s">
        <v>7</v>
      </c>
      <c r="K64" s="4" t="s">
        <v>310</v>
      </c>
      <c r="L64" s="5">
        <v>11642.59</v>
      </c>
      <c r="M64" s="44"/>
      <c r="N64" s="47"/>
      <c r="O64" s="48"/>
      <c r="P64" s="48"/>
    </row>
    <row r="65" spans="1:16" ht="25.5" x14ac:dyDescent="0.25">
      <c r="A65" s="150"/>
      <c r="B65" s="101">
        <v>61</v>
      </c>
      <c r="C65" s="17" t="s">
        <v>0</v>
      </c>
      <c r="D65" s="17" t="s">
        <v>28</v>
      </c>
      <c r="E65" s="18" t="s">
        <v>29</v>
      </c>
      <c r="F65" s="18" t="s">
        <v>30</v>
      </c>
      <c r="G65" s="18" t="s">
        <v>31</v>
      </c>
      <c r="H65" s="18" t="s">
        <v>18</v>
      </c>
      <c r="I65" s="18" t="s">
        <v>32</v>
      </c>
      <c r="J65" s="18" t="s">
        <v>33</v>
      </c>
      <c r="K65" s="18" t="s">
        <v>307</v>
      </c>
      <c r="L65" s="5">
        <v>197142.03</v>
      </c>
      <c r="M65" s="46"/>
      <c r="N65" s="48"/>
      <c r="O65" s="48"/>
      <c r="P65" s="48"/>
    </row>
    <row r="66" spans="1:16" ht="25.5" x14ac:dyDescent="0.25">
      <c r="A66" s="150"/>
      <c r="B66" s="100">
        <v>62</v>
      </c>
      <c r="C66" s="3" t="s">
        <v>0</v>
      </c>
      <c r="D66" s="3" t="s">
        <v>58</v>
      </c>
      <c r="E66" s="4" t="s">
        <v>59</v>
      </c>
      <c r="F66" s="4" t="s">
        <v>60</v>
      </c>
      <c r="G66" s="4" t="s">
        <v>61</v>
      </c>
      <c r="H66" s="4" t="s">
        <v>18</v>
      </c>
      <c r="I66" s="4" t="s">
        <v>32</v>
      </c>
      <c r="J66" s="4" t="s">
        <v>7</v>
      </c>
      <c r="K66" s="4" t="s">
        <v>308</v>
      </c>
      <c r="L66" s="5">
        <v>83470</v>
      </c>
      <c r="M66" s="1"/>
    </row>
    <row r="67" spans="1:16" ht="25.5" x14ac:dyDescent="0.25">
      <c r="A67" s="150"/>
      <c r="B67" s="100">
        <v>63</v>
      </c>
      <c r="C67" s="3" t="s">
        <v>0</v>
      </c>
      <c r="D67" s="3" t="s">
        <v>20</v>
      </c>
      <c r="E67" s="4" t="s">
        <v>21</v>
      </c>
      <c r="F67" s="4" t="s">
        <v>300</v>
      </c>
      <c r="G67" s="4" t="s">
        <v>22</v>
      </c>
      <c r="H67" s="4" t="s">
        <v>18</v>
      </c>
      <c r="I67" s="4" t="s">
        <v>6</v>
      </c>
      <c r="J67" s="4" t="s">
        <v>23</v>
      </c>
      <c r="K67" s="4" t="s">
        <v>305</v>
      </c>
      <c r="L67" s="5">
        <v>114268.44</v>
      </c>
    </row>
    <row r="68" spans="1:16" ht="25.5" x14ac:dyDescent="0.25">
      <c r="A68" s="150"/>
      <c r="B68" s="100">
        <v>64</v>
      </c>
      <c r="C68" s="3" t="s">
        <v>0</v>
      </c>
      <c r="D68" s="3" t="s">
        <v>24</v>
      </c>
      <c r="E68" s="4" t="s">
        <v>25</v>
      </c>
      <c r="F68" s="4" t="s">
        <v>26</v>
      </c>
      <c r="G68" s="4" t="s">
        <v>27</v>
      </c>
      <c r="H68" s="4" t="s">
        <v>18</v>
      </c>
      <c r="I68" s="4" t="s">
        <v>6</v>
      </c>
      <c r="J68" s="4" t="s">
        <v>19</v>
      </c>
      <c r="K68" s="4" t="s">
        <v>330</v>
      </c>
      <c r="L68" s="5">
        <v>31994.2</v>
      </c>
    </row>
    <row r="69" spans="1:16" ht="25.5" x14ac:dyDescent="0.25">
      <c r="A69" s="150"/>
      <c r="B69" s="100">
        <v>65</v>
      </c>
      <c r="C69" s="3" t="s">
        <v>0</v>
      </c>
      <c r="D69" s="3" t="s">
        <v>68</v>
      </c>
      <c r="E69" s="4" t="s">
        <v>69</v>
      </c>
      <c r="F69" s="4" t="s">
        <v>70</v>
      </c>
      <c r="G69" s="4" t="s">
        <v>71</v>
      </c>
      <c r="H69" s="4" t="s">
        <v>18</v>
      </c>
      <c r="I69" s="4" t="s">
        <v>6</v>
      </c>
      <c r="J69" s="4" t="s">
        <v>57</v>
      </c>
      <c r="K69" s="4" t="s">
        <v>308</v>
      </c>
      <c r="L69" s="5">
        <v>3800</v>
      </c>
    </row>
    <row r="70" spans="1:16" ht="25.5" x14ac:dyDescent="0.25">
      <c r="A70" s="150"/>
      <c r="B70" s="100">
        <v>66</v>
      </c>
      <c r="C70" s="3" t="s">
        <v>0</v>
      </c>
      <c r="D70" s="3" t="s">
        <v>72</v>
      </c>
      <c r="E70" s="4" t="s">
        <v>69</v>
      </c>
      <c r="F70" s="4" t="s">
        <v>73</v>
      </c>
      <c r="G70" s="4" t="s">
        <v>74</v>
      </c>
      <c r="H70" s="4" t="s">
        <v>18</v>
      </c>
      <c r="I70" s="4" t="s">
        <v>6</v>
      </c>
      <c r="J70" s="4" t="s">
        <v>75</v>
      </c>
      <c r="K70" s="4" t="s">
        <v>308</v>
      </c>
      <c r="L70" s="5">
        <v>842</v>
      </c>
      <c r="N70" s="49"/>
    </row>
    <row r="71" spans="1:16" ht="38.25" x14ac:dyDescent="0.25">
      <c r="A71" s="150"/>
      <c r="B71" s="100">
        <v>67</v>
      </c>
      <c r="C71" s="3" t="s">
        <v>0</v>
      </c>
      <c r="D71" s="3" t="s">
        <v>62</v>
      </c>
      <c r="E71" s="4" t="s">
        <v>63</v>
      </c>
      <c r="F71" s="4" t="s">
        <v>64</v>
      </c>
      <c r="G71" s="4" t="s">
        <v>65</v>
      </c>
      <c r="H71" s="4" t="s">
        <v>18</v>
      </c>
      <c r="I71" s="4" t="s">
        <v>66</v>
      </c>
      <c r="J71" s="4" t="s">
        <v>67</v>
      </c>
      <c r="K71" s="4" t="s">
        <v>308</v>
      </c>
      <c r="L71" s="5">
        <v>5331.07</v>
      </c>
    </row>
    <row r="72" spans="1:16" ht="63.75" x14ac:dyDescent="0.25">
      <c r="A72" s="150"/>
      <c r="B72" s="100">
        <v>68</v>
      </c>
      <c r="C72" s="3" t="s">
        <v>0</v>
      </c>
      <c r="D72" s="3" t="s">
        <v>14</v>
      </c>
      <c r="E72" s="4" t="s">
        <v>15</v>
      </c>
      <c r="F72" s="4" t="s">
        <v>16</v>
      </c>
      <c r="G72" s="4" t="s">
        <v>17</v>
      </c>
      <c r="H72" s="4" t="s">
        <v>18</v>
      </c>
      <c r="I72" s="4" t="s">
        <v>316</v>
      </c>
      <c r="J72" s="4" t="s">
        <v>19</v>
      </c>
      <c r="K72" s="4" t="s">
        <v>329</v>
      </c>
      <c r="L72" s="5">
        <v>107095.4</v>
      </c>
    </row>
    <row r="73" spans="1:16" ht="38.25" x14ac:dyDescent="0.25">
      <c r="A73" s="150"/>
      <c r="B73" s="100">
        <v>69</v>
      </c>
      <c r="C73" s="3" t="s">
        <v>0</v>
      </c>
      <c r="D73" s="3" t="s">
        <v>39</v>
      </c>
      <c r="E73" s="4" t="s">
        <v>40</v>
      </c>
      <c r="F73" s="4" t="s">
        <v>41</v>
      </c>
      <c r="G73" s="4" t="s">
        <v>31</v>
      </c>
      <c r="H73" s="4" t="s">
        <v>18</v>
      </c>
      <c r="I73" s="4" t="s">
        <v>42</v>
      </c>
      <c r="J73" s="4" t="s">
        <v>7</v>
      </c>
      <c r="K73" s="4" t="s">
        <v>310</v>
      </c>
      <c r="L73" s="5">
        <v>117585</v>
      </c>
    </row>
    <row r="74" spans="1:16" x14ac:dyDescent="0.25">
      <c r="A74" s="150"/>
      <c r="B74" s="100">
        <v>70</v>
      </c>
      <c r="C74" s="6" t="s">
        <v>78</v>
      </c>
      <c r="D74" s="6" t="s">
        <v>112</v>
      </c>
      <c r="E74" s="7" t="s">
        <v>29</v>
      </c>
      <c r="F74" s="7" t="s">
        <v>113</v>
      </c>
      <c r="G74" s="7" t="s">
        <v>114</v>
      </c>
      <c r="H74" s="7" t="s">
        <v>18</v>
      </c>
      <c r="I74" s="7" t="s">
        <v>115</v>
      </c>
      <c r="J74" s="7" t="s">
        <v>75</v>
      </c>
      <c r="K74" s="7" t="s">
        <v>306</v>
      </c>
      <c r="L74" s="8">
        <v>9185.7099999999991</v>
      </c>
      <c r="M74" s="50" t="s">
        <v>320</v>
      </c>
    </row>
    <row r="75" spans="1:16" ht="15.75" thickBot="1" x14ac:dyDescent="0.3">
      <c r="A75" s="150"/>
      <c r="B75" s="100">
        <v>71</v>
      </c>
      <c r="C75" s="6" t="s">
        <v>78</v>
      </c>
      <c r="D75" s="6" t="s">
        <v>128</v>
      </c>
      <c r="E75" s="7" t="s">
        <v>129</v>
      </c>
      <c r="F75" s="7" t="s">
        <v>130</v>
      </c>
      <c r="G75" s="7" t="s">
        <v>22</v>
      </c>
      <c r="H75" s="7" t="s">
        <v>18</v>
      </c>
      <c r="I75" s="7" t="s">
        <v>115</v>
      </c>
      <c r="J75" s="7" t="s">
        <v>57</v>
      </c>
      <c r="K75" s="7" t="s">
        <v>308</v>
      </c>
      <c r="L75" s="8">
        <v>1375.53</v>
      </c>
      <c r="M75" s="23" t="s">
        <v>320</v>
      </c>
      <c r="N75" s="30"/>
    </row>
    <row r="76" spans="1:16" ht="25.5" x14ac:dyDescent="0.25">
      <c r="A76" s="150"/>
      <c r="B76" s="100">
        <v>72</v>
      </c>
      <c r="C76" s="3" t="s">
        <v>78</v>
      </c>
      <c r="D76" s="3" t="s">
        <v>107</v>
      </c>
      <c r="E76" s="4" t="s">
        <v>108</v>
      </c>
      <c r="F76" s="4" t="s">
        <v>109</v>
      </c>
      <c r="G76" s="4" t="s">
        <v>71</v>
      </c>
      <c r="H76" s="4" t="s">
        <v>18</v>
      </c>
      <c r="I76" s="4" t="s">
        <v>6</v>
      </c>
      <c r="J76" s="4" t="s">
        <v>33</v>
      </c>
      <c r="K76" s="4" t="s">
        <v>306</v>
      </c>
      <c r="L76" s="5">
        <v>214585.71</v>
      </c>
      <c r="M76" s="1"/>
    </row>
    <row r="77" spans="1:16" ht="25.5" x14ac:dyDescent="0.25">
      <c r="A77" s="150"/>
      <c r="B77" s="100">
        <v>73</v>
      </c>
      <c r="C77" s="3" t="s">
        <v>78</v>
      </c>
      <c r="D77" s="3" t="s">
        <v>110</v>
      </c>
      <c r="E77" s="4" t="s">
        <v>111</v>
      </c>
      <c r="F77" s="4" t="s">
        <v>302</v>
      </c>
      <c r="G77" s="4" t="s">
        <v>46</v>
      </c>
      <c r="H77" s="4" t="s">
        <v>18</v>
      </c>
      <c r="I77" s="4" t="s">
        <v>6</v>
      </c>
      <c r="J77" s="4" t="s">
        <v>33</v>
      </c>
      <c r="K77" s="4" t="s">
        <v>305</v>
      </c>
      <c r="L77" s="5">
        <v>120480.87</v>
      </c>
    </row>
    <row r="78" spans="1:16" ht="25.5" x14ac:dyDescent="0.25">
      <c r="A78" s="150"/>
      <c r="B78" s="100">
        <v>74</v>
      </c>
      <c r="C78" s="6" t="s">
        <v>78</v>
      </c>
      <c r="D78" s="6" t="s">
        <v>125</v>
      </c>
      <c r="E78" s="7" t="s">
        <v>126</v>
      </c>
      <c r="F78" s="7" t="s">
        <v>340</v>
      </c>
      <c r="G78" s="7" t="s">
        <v>27</v>
      </c>
      <c r="H78" s="7" t="s">
        <v>18</v>
      </c>
      <c r="I78" s="7" t="s">
        <v>6</v>
      </c>
      <c r="J78" s="7" t="s">
        <v>57</v>
      </c>
      <c r="K78" s="7" t="s">
        <v>308</v>
      </c>
      <c r="L78" s="8">
        <v>4322.76</v>
      </c>
      <c r="M78" s="1" t="s">
        <v>320</v>
      </c>
    </row>
    <row r="79" spans="1:16" ht="39" thickBot="1" x14ac:dyDescent="0.3">
      <c r="A79" s="150"/>
      <c r="B79" s="103">
        <v>75</v>
      </c>
      <c r="C79" s="34" t="s">
        <v>78</v>
      </c>
      <c r="D79" s="34" t="s">
        <v>122</v>
      </c>
      <c r="E79" s="32" t="s">
        <v>29</v>
      </c>
      <c r="F79" s="32" t="s">
        <v>123</v>
      </c>
      <c r="G79" s="32" t="s">
        <v>31</v>
      </c>
      <c r="H79" s="32" t="s">
        <v>18</v>
      </c>
      <c r="I79" s="32" t="s">
        <v>124</v>
      </c>
      <c r="J79" s="32" t="s">
        <v>57</v>
      </c>
      <c r="K79" s="32" t="s">
        <v>308</v>
      </c>
      <c r="L79" s="33">
        <v>113028.54</v>
      </c>
      <c r="M79" s="23" t="s">
        <v>320</v>
      </c>
      <c r="N79" s="30"/>
      <c r="O79" s="30"/>
      <c r="P79" s="30"/>
    </row>
    <row r="80" spans="1:16" ht="25.5" x14ac:dyDescent="0.25">
      <c r="A80" s="150"/>
      <c r="B80" s="72">
        <v>78</v>
      </c>
      <c r="C80" s="3" t="s">
        <v>364</v>
      </c>
      <c r="D80" s="3" t="s">
        <v>370</v>
      </c>
      <c r="E80" s="4" t="s">
        <v>376</v>
      </c>
      <c r="F80" s="4" t="s">
        <v>382</v>
      </c>
      <c r="G80" s="4" t="s">
        <v>387</v>
      </c>
      <c r="H80" s="4" t="s">
        <v>18</v>
      </c>
      <c r="I80" s="4" t="s">
        <v>6</v>
      </c>
      <c r="J80" s="4" t="s">
        <v>390</v>
      </c>
      <c r="K80" s="4" t="s">
        <v>395</v>
      </c>
      <c r="L80" s="5">
        <v>58312.59</v>
      </c>
      <c r="M80" s="42"/>
      <c r="N80" s="73"/>
      <c r="O80" s="73"/>
      <c r="P80" s="73"/>
    </row>
    <row r="81" spans="1:16" ht="26.25" thickBot="1" x14ac:dyDescent="0.3">
      <c r="A81" s="150"/>
      <c r="B81" s="72">
        <v>79</v>
      </c>
      <c r="C81" s="3" t="s">
        <v>365</v>
      </c>
      <c r="D81" s="3" t="s">
        <v>371</v>
      </c>
      <c r="E81" s="4" t="s">
        <v>377</v>
      </c>
      <c r="F81" s="4" t="s">
        <v>383</v>
      </c>
      <c r="G81" s="4" t="s">
        <v>61</v>
      </c>
      <c r="H81" s="4" t="s">
        <v>18</v>
      </c>
      <c r="I81" s="4" t="s">
        <v>6</v>
      </c>
      <c r="J81" s="4" t="s">
        <v>391</v>
      </c>
      <c r="K81" s="4" t="s">
        <v>396</v>
      </c>
      <c r="L81" s="5">
        <v>354271.13</v>
      </c>
      <c r="M81" s="42"/>
      <c r="N81" s="73"/>
      <c r="O81" s="73"/>
      <c r="P81" s="73"/>
    </row>
    <row r="82" spans="1:16" ht="63.75" x14ac:dyDescent="0.25">
      <c r="A82" s="150"/>
      <c r="B82" s="72">
        <v>80</v>
      </c>
      <c r="C82" s="3" t="s">
        <v>366</v>
      </c>
      <c r="D82" s="3" t="s">
        <v>372</v>
      </c>
      <c r="E82" s="4" t="s">
        <v>378</v>
      </c>
      <c r="F82" s="4" t="s">
        <v>384</v>
      </c>
      <c r="G82" s="4" t="s">
        <v>46</v>
      </c>
      <c r="H82" s="4" t="s">
        <v>18</v>
      </c>
      <c r="I82" s="4" t="s">
        <v>252</v>
      </c>
      <c r="J82" s="4" t="s">
        <v>392</v>
      </c>
      <c r="K82" s="4" t="s">
        <v>397</v>
      </c>
      <c r="L82" s="77">
        <v>38866.050000000003</v>
      </c>
      <c r="M82" s="85" t="s">
        <v>344</v>
      </c>
      <c r="N82" s="86">
        <f>SUM(L43:L83)</f>
        <v>2796496.7499999991</v>
      </c>
      <c r="O82" s="87" t="s">
        <v>430</v>
      </c>
      <c r="P82" s="73"/>
    </row>
    <row r="83" spans="1:16" ht="90" thickBot="1" x14ac:dyDescent="0.3">
      <c r="A83" s="154"/>
      <c r="B83" s="72">
        <v>81</v>
      </c>
      <c r="C83" s="3" t="s">
        <v>367</v>
      </c>
      <c r="D83" s="3" t="s">
        <v>373</v>
      </c>
      <c r="E83" s="4" t="s">
        <v>379</v>
      </c>
      <c r="F83" s="4" t="s">
        <v>385</v>
      </c>
      <c r="G83" s="4" t="s">
        <v>388</v>
      </c>
      <c r="H83" s="4" t="s">
        <v>18</v>
      </c>
      <c r="I83" s="4" t="s">
        <v>6</v>
      </c>
      <c r="J83" s="4" t="s">
        <v>33</v>
      </c>
      <c r="K83" s="4" t="s">
        <v>398</v>
      </c>
      <c r="L83" s="77">
        <v>131631.63</v>
      </c>
      <c r="M83" s="88" t="s">
        <v>345</v>
      </c>
      <c r="N83" s="89">
        <f>N82-L79-L78-L75-L74-L51-L50</f>
        <v>2658923.8399999994</v>
      </c>
      <c r="O83" s="90" t="s">
        <v>428</v>
      </c>
      <c r="P83" s="73"/>
    </row>
    <row r="84" spans="1:16" x14ac:dyDescent="0.25">
      <c r="A84" s="73"/>
      <c r="B84" s="35"/>
      <c r="C84" s="31"/>
      <c r="D84" s="31"/>
      <c r="K84" s="82"/>
      <c r="L84" s="83"/>
    </row>
    <row r="85" spans="1:16" x14ac:dyDescent="0.25">
      <c r="K85" s="82"/>
      <c r="L85" s="84"/>
    </row>
    <row r="86" spans="1:16" x14ac:dyDescent="0.25">
      <c r="K86" s="82"/>
      <c r="L86" s="14"/>
    </row>
    <row r="89" spans="1:16" x14ac:dyDescent="0.25">
      <c r="A89" s="155"/>
      <c r="B89" s="155"/>
      <c r="C89" s="155"/>
      <c r="D89" s="155"/>
    </row>
    <row r="90" spans="1:16" x14ac:dyDescent="0.25">
      <c r="A90" s="155"/>
      <c r="B90" s="155"/>
      <c r="C90" s="155"/>
      <c r="D90" s="155"/>
    </row>
    <row r="91" spans="1:16" x14ac:dyDescent="0.25">
      <c r="A91" s="155"/>
      <c r="B91" s="155"/>
      <c r="C91" s="155"/>
      <c r="D91" s="155"/>
    </row>
    <row r="92" spans="1:16" x14ac:dyDescent="0.25">
      <c r="A92" s="155"/>
      <c r="B92" s="155"/>
      <c r="C92" s="155"/>
      <c r="D92" s="155"/>
    </row>
    <row r="93" spans="1:16" x14ac:dyDescent="0.25">
      <c r="A93" s="155"/>
      <c r="B93" s="155"/>
      <c r="C93" s="155"/>
      <c r="D93" s="155"/>
    </row>
    <row r="94" spans="1:16" x14ac:dyDescent="0.25">
      <c r="A94" s="155"/>
      <c r="B94" s="155"/>
      <c r="C94" s="155"/>
      <c r="D94" s="155"/>
    </row>
  </sheetData>
  <sortState xmlns:xlrd2="http://schemas.microsoft.com/office/spreadsheetml/2017/richdata2" ref="C3:L77">
    <sortCondition descending="1" ref="H3:H77"/>
  </sortState>
  <mergeCells count="8">
    <mergeCell ref="A3:A42"/>
    <mergeCell ref="A43:A83"/>
    <mergeCell ref="A92:D92"/>
    <mergeCell ref="A93:D93"/>
    <mergeCell ref="A94:D94"/>
    <mergeCell ref="A89:D89"/>
    <mergeCell ref="A90:D90"/>
    <mergeCell ref="A91:D91"/>
  </mergeCells>
  <pageMargins left="0.7" right="0.7" top="0.75" bottom="0.75" header="0.3" footer="0.3"/>
  <pageSetup paperSize="8"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25"/>
  <sheetViews>
    <sheetView workbookViewId="0">
      <selection activeCell="E28" sqref="E28"/>
    </sheetView>
  </sheetViews>
  <sheetFormatPr defaultRowHeight="15" x14ac:dyDescent="0.25"/>
  <cols>
    <col min="1" max="1" width="31.140625" customWidth="1"/>
    <col min="2" max="2" width="10.5703125" customWidth="1"/>
    <col min="3" max="3" width="14.140625" bestFit="1" customWidth="1"/>
    <col min="4" max="4" width="10.7109375" customWidth="1"/>
    <col min="5" max="5" width="14.140625" bestFit="1" customWidth="1"/>
    <col min="7" max="7" width="14.140625" bestFit="1" customWidth="1"/>
    <col min="9" max="9" width="14.140625" bestFit="1" customWidth="1"/>
    <col min="11" max="11" width="14.140625" bestFit="1" customWidth="1"/>
    <col min="13" max="13" width="14.140625" bestFit="1" customWidth="1"/>
    <col min="15" max="15" width="12.42578125" bestFit="1" customWidth="1"/>
    <col min="17" max="17" width="12.42578125" bestFit="1" customWidth="1"/>
    <col min="19" max="19" width="12.42578125" bestFit="1" customWidth="1"/>
    <col min="21" max="21" width="14.140625" bestFit="1" customWidth="1"/>
    <col min="23" max="23" width="12.42578125" bestFit="1" customWidth="1"/>
    <col min="25" max="25" width="14.140625" bestFit="1" customWidth="1"/>
  </cols>
  <sheetData>
    <row r="1" spans="1:25" ht="15.75" x14ac:dyDescent="0.25">
      <c r="A1" s="52" t="s">
        <v>353</v>
      </c>
      <c r="B1" s="52"/>
      <c r="C1" s="52"/>
      <c r="D1" s="52"/>
      <c r="E1" s="52"/>
    </row>
    <row r="3" spans="1:25" ht="23.25" customHeight="1" x14ac:dyDescent="0.25">
      <c r="B3" s="159" t="s">
        <v>5</v>
      </c>
      <c r="C3" s="159"/>
      <c r="D3" s="159" t="s">
        <v>18</v>
      </c>
      <c r="E3" s="159"/>
      <c r="F3" s="159" t="s">
        <v>338</v>
      </c>
      <c r="G3" s="159"/>
    </row>
    <row r="4" spans="1:25" ht="18" customHeight="1" x14ac:dyDescent="0.25">
      <c r="B4" s="57" t="s">
        <v>347</v>
      </c>
      <c r="C4" s="57" t="s">
        <v>352</v>
      </c>
      <c r="D4" s="57" t="s">
        <v>347</v>
      </c>
      <c r="E4" s="57" t="s">
        <v>348</v>
      </c>
      <c r="F4" s="63" t="s">
        <v>347</v>
      </c>
      <c r="G4" s="63" t="s">
        <v>348</v>
      </c>
    </row>
    <row r="5" spans="1:25" x14ac:dyDescent="0.25">
      <c r="A5" s="55" t="s">
        <v>6</v>
      </c>
      <c r="B5" s="55">
        <v>18</v>
      </c>
      <c r="C5" s="94">
        <f>3035944.39</f>
        <v>3035944.39</v>
      </c>
      <c r="D5" s="55">
        <f>14+3</f>
        <v>17</v>
      </c>
      <c r="E5" s="94">
        <f>811696.01+'Indeling regio'!L80+'Indeling regio'!L81+'Indeling regio'!L83</f>
        <v>1355911.3599999999</v>
      </c>
      <c r="F5" s="64">
        <f>SUM(B5,D5)</f>
        <v>35</v>
      </c>
      <c r="G5" s="65">
        <f>SUM(C5+E5)</f>
        <v>4391855.75</v>
      </c>
    </row>
    <row r="6" spans="1:25" x14ac:dyDescent="0.25">
      <c r="A6" s="55" t="s">
        <v>115</v>
      </c>
      <c r="B6" s="55">
        <v>12</v>
      </c>
      <c r="C6" s="56">
        <v>701784.42</v>
      </c>
      <c r="D6" s="55">
        <v>9</v>
      </c>
      <c r="E6" s="56">
        <v>685720.3</v>
      </c>
      <c r="F6" s="64">
        <f t="shared" ref="F6:F12" si="0">SUM(B6,D6)</f>
        <v>21</v>
      </c>
      <c r="G6" s="65">
        <f t="shared" ref="G6:G10" si="1">SUM(C6+E6)</f>
        <v>1387504.7200000002</v>
      </c>
    </row>
    <row r="7" spans="1:25" x14ac:dyDescent="0.25">
      <c r="A7" s="55" t="s">
        <v>145</v>
      </c>
      <c r="B7" s="55">
        <f>2+1</f>
        <v>3</v>
      </c>
      <c r="C7" s="94">
        <f>117771.82+'Indeling rondes'!L78</f>
        <v>445149.27</v>
      </c>
      <c r="D7" s="55">
        <f>6+1</f>
        <v>7</v>
      </c>
      <c r="E7" s="94">
        <f>449062.29+'Indeling rondes'!L82</f>
        <v>487928.33999999997</v>
      </c>
      <c r="F7" s="64">
        <f t="shared" si="0"/>
        <v>10</v>
      </c>
      <c r="G7" s="65">
        <f t="shared" si="1"/>
        <v>933077.61</v>
      </c>
    </row>
    <row r="8" spans="1:25" x14ac:dyDescent="0.25">
      <c r="A8" s="55" t="s">
        <v>349</v>
      </c>
      <c r="B8" s="55">
        <v>2</v>
      </c>
      <c r="C8" s="56">
        <v>59520.66</v>
      </c>
      <c r="D8" s="66">
        <v>1</v>
      </c>
      <c r="E8" s="56">
        <v>11778.84</v>
      </c>
      <c r="F8" s="64">
        <f t="shared" si="0"/>
        <v>3</v>
      </c>
      <c r="G8" s="65">
        <f t="shared" si="1"/>
        <v>71299.5</v>
      </c>
    </row>
    <row r="9" spans="1:25" x14ac:dyDescent="0.25">
      <c r="A9" s="55" t="s">
        <v>351</v>
      </c>
      <c r="B9" s="55">
        <v>1</v>
      </c>
      <c r="C9" s="56">
        <v>104941.99</v>
      </c>
      <c r="D9" s="55">
        <v>0</v>
      </c>
      <c r="E9" s="56">
        <v>0</v>
      </c>
      <c r="F9" s="64">
        <f t="shared" si="0"/>
        <v>1</v>
      </c>
      <c r="G9" s="65">
        <f t="shared" si="1"/>
        <v>104941.99</v>
      </c>
    </row>
    <row r="10" spans="1:25" x14ac:dyDescent="0.25">
      <c r="A10" s="55" t="s">
        <v>350</v>
      </c>
      <c r="B10" s="55">
        <v>0</v>
      </c>
      <c r="C10" s="56">
        <v>0</v>
      </c>
      <c r="D10" s="55">
        <v>1</v>
      </c>
      <c r="E10" s="56">
        <v>117585</v>
      </c>
      <c r="F10" s="64">
        <f t="shared" si="0"/>
        <v>1</v>
      </c>
      <c r="G10" s="65">
        <f t="shared" si="1"/>
        <v>117585</v>
      </c>
    </row>
    <row r="11" spans="1:25" x14ac:dyDescent="0.25">
      <c r="A11" s="95" t="s">
        <v>389</v>
      </c>
      <c r="B11" s="55">
        <v>1</v>
      </c>
      <c r="C11" s="94">
        <f>'Indeling rondes'!L79</f>
        <v>68574.95</v>
      </c>
      <c r="D11" s="55">
        <v>0</v>
      </c>
      <c r="E11" s="56">
        <v>0</v>
      </c>
      <c r="F11" s="64">
        <f t="shared" si="0"/>
        <v>1</v>
      </c>
      <c r="G11" s="65"/>
    </row>
    <row r="12" spans="1:25" x14ac:dyDescent="0.25">
      <c r="A12" s="53" t="s">
        <v>338</v>
      </c>
      <c r="B12" s="58">
        <f>SUM(B5:B11)</f>
        <v>37</v>
      </c>
      <c r="C12" s="96">
        <f>SUM(C5:C11)</f>
        <v>4415915.6800000006</v>
      </c>
      <c r="D12" s="58">
        <f>SUM(D5:D11)</f>
        <v>35</v>
      </c>
      <c r="E12" s="59">
        <f>SUM(E5:E11)</f>
        <v>2658923.84</v>
      </c>
      <c r="F12" s="64">
        <f t="shared" si="0"/>
        <v>72</v>
      </c>
      <c r="G12" s="65">
        <f>SUM(C12+E12)</f>
        <v>7074839.5200000005</v>
      </c>
    </row>
    <row r="15" spans="1:25" ht="26.25" customHeight="1" x14ac:dyDescent="0.25">
      <c r="B15" s="160" t="s">
        <v>346</v>
      </c>
      <c r="C15" s="161"/>
      <c r="D15" s="161"/>
      <c r="E15" s="161"/>
      <c r="F15" s="161"/>
      <c r="G15" s="161"/>
      <c r="H15" s="161"/>
      <c r="I15" s="161"/>
      <c r="J15" s="161"/>
      <c r="K15" s="161"/>
      <c r="L15" s="161"/>
      <c r="M15" s="162"/>
      <c r="N15" s="160" t="s">
        <v>18</v>
      </c>
      <c r="O15" s="161"/>
      <c r="P15" s="161"/>
      <c r="Q15" s="161"/>
      <c r="R15" s="161"/>
      <c r="S15" s="161"/>
      <c r="T15" s="161"/>
      <c r="U15" s="161"/>
      <c r="V15" s="161"/>
      <c r="W15" s="161"/>
      <c r="X15" s="161"/>
      <c r="Y15" s="162"/>
    </row>
    <row r="16" spans="1:25" x14ac:dyDescent="0.25">
      <c r="B16" s="159" t="s">
        <v>354</v>
      </c>
      <c r="C16" s="159"/>
      <c r="D16" s="159" t="s">
        <v>355</v>
      </c>
      <c r="E16" s="159"/>
      <c r="F16" s="159" t="s">
        <v>356</v>
      </c>
      <c r="G16" s="159"/>
      <c r="H16" s="159" t="s">
        <v>358</v>
      </c>
      <c r="I16" s="159"/>
      <c r="J16" s="159" t="s">
        <v>429</v>
      </c>
      <c r="K16" s="159"/>
      <c r="L16" s="156" t="s">
        <v>359</v>
      </c>
      <c r="M16" s="157"/>
      <c r="N16" s="159" t="s">
        <v>354</v>
      </c>
      <c r="O16" s="159"/>
      <c r="P16" s="159" t="s">
        <v>355</v>
      </c>
      <c r="Q16" s="159"/>
      <c r="R16" s="159" t="s">
        <v>356</v>
      </c>
      <c r="S16" s="159"/>
      <c r="T16" s="159" t="s">
        <v>358</v>
      </c>
      <c r="U16" s="159"/>
      <c r="V16" s="159" t="s">
        <v>429</v>
      </c>
      <c r="W16" s="159"/>
      <c r="X16" s="158" t="s">
        <v>359</v>
      </c>
      <c r="Y16" s="158"/>
    </row>
    <row r="17" spans="1:25" x14ac:dyDescent="0.25">
      <c r="B17" s="61" t="s">
        <v>357</v>
      </c>
      <c r="C17" s="61" t="s">
        <v>348</v>
      </c>
      <c r="D17" s="61" t="s">
        <v>357</v>
      </c>
      <c r="E17" s="61" t="s">
        <v>348</v>
      </c>
      <c r="F17" s="61" t="s">
        <v>357</v>
      </c>
      <c r="G17" s="61" t="s">
        <v>348</v>
      </c>
      <c r="H17" s="61" t="s">
        <v>357</v>
      </c>
      <c r="I17" s="61" t="s">
        <v>348</v>
      </c>
      <c r="J17" s="61" t="s">
        <v>357</v>
      </c>
      <c r="K17" s="61" t="s">
        <v>348</v>
      </c>
      <c r="L17" s="62" t="s">
        <v>357</v>
      </c>
      <c r="M17" s="62" t="s">
        <v>352</v>
      </c>
      <c r="N17" s="61" t="s">
        <v>357</v>
      </c>
      <c r="O17" s="61" t="s">
        <v>348</v>
      </c>
      <c r="P17" s="61" t="s">
        <v>357</v>
      </c>
      <c r="Q17" s="61" t="s">
        <v>348</v>
      </c>
      <c r="R17" s="61" t="s">
        <v>357</v>
      </c>
      <c r="S17" s="61" t="s">
        <v>348</v>
      </c>
      <c r="T17" s="61" t="s">
        <v>357</v>
      </c>
      <c r="U17" s="61" t="s">
        <v>348</v>
      </c>
      <c r="V17" s="61" t="s">
        <v>357</v>
      </c>
      <c r="W17" s="61" t="s">
        <v>348</v>
      </c>
      <c r="X17" s="62" t="s">
        <v>357</v>
      </c>
      <c r="Y17" s="62" t="s">
        <v>348</v>
      </c>
    </row>
    <row r="18" spans="1:25" x14ac:dyDescent="0.25">
      <c r="A18" s="60" t="s">
        <v>6</v>
      </c>
      <c r="B18" s="55">
        <v>4</v>
      </c>
      <c r="C18" s="56">
        <v>326631.71000000002</v>
      </c>
      <c r="D18" s="55">
        <v>5</v>
      </c>
      <c r="E18" s="56">
        <v>739936.68</v>
      </c>
      <c r="F18" s="55">
        <v>3</v>
      </c>
      <c r="G18" s="56">
        <v>321374.25</v>
      </c>
      <c r="H18" s="55">
        <v>6</v>
      </c>
      <c r="I18" s="56">
        <v>1648001.75</v>
      </c>
      <c r="J18" s="55">
        <v>0</v>
      </c>
      <c r="K18" s="94">
        <v>0</v>
      </c>
      <c r="L18" s="64">
        <f t="shared" ref="L18:M23" si="2">SUM(B18,D18,F18,H18)</f>
        <v>18</v>
      </c>
      <c r="M18" s="65">
        <f t="shared" si="2"/>
        <v>3035944.39</v>
      </c>
      <c r="N18" s="55">
        <v>2</v>
      </c>
      <c r="O18" s="56">
        <v>111608.19</v>
      </c>
      <c r="P18" s="55">
        <v>4</v>
      </c>
      <c r="Q18" s="56">
        <v>101690.13</v>
      </c>
      <c r="R18" s="55">
        <v>6</v>
      </c>
      <c r="S18" s="56">
        <v>263331.11</v>
      </c>
      <c r="T18" s="55">
        <v>2</v>
      </c>
      <c r="U18" s="56">
        <v>335066.58</v>
      </c>
      <c r="V18" s="55">
        <v>3</v>
      </c>
      <c r="W18" s="94">
        <f>'Indeling rondes'!L80+'Indeling rondes'!L81+'Indeling rondes'!L83</f>
        <v>544215.35</v>
      </c>
      <c r="X18" s="64">
        <f>SUM(N18,P18,R18,T18,V18)</f>
        <v>17</v>
      </c>
      <c r="Y18" s="65">
        <f t="shared" ref="Y18:Y22" si="3">SUM(O18,Q18,S18,U18,W18)</f>
        <v>1355911.3599999999</v>
      </c>
    </row>
    <row r="19" spans="1:25" x14ac:dyDescent="0.25">
      <c r="A19" s="60" t="s">
        <v>115</v>
      </c>
      <c r="B19" s="55">
        <v>7</v>
      </c>
      <c r="C19" s="56">
        <v>450385.3</v>
      </c>
      <c r="D19" s="55">
        <v>3</v>
      </c>
      <c r="E19" s="56">
        <v>142186.01</v>
      </c>
      <c r="F19" s="55">
        <v>1</v>
      </c>
      <c r="G19" s="56">
        <v>1824</v>
      </c>
      <c r="H19" s="55">
        <v>1</v>
      </c>
      <c r="I19" s="56">
        <v>107389.11</v>
      </c>
      <c r="J19" s="55">
        <v>0</v>
      </c>
      <c r="K19" s="56">
        <v>0</v>
      </c>
      <c r="L19" s="69">
        <f t="shared" si="2"/>
        <v>12</v>
      </c>
      <c r="M19" s="65">
        <f t="shared" si="2"/>
        <v>701784.42</v>
      </c>
      <c r="N19" s="55">
        <v>5</v>
      </c>
      <c r="O19" s="56">
        <v>383358.22</v>
      </c>
      <c r="P19" s="55">
        <v>2</v>
      </c>
      <c r="Q19" s="56">
        <v>21750.05</v>
      </c>
      <c r="R19" s="55">
        <v>2</v>
      </c>
      <c r="S19" s="56">
        <v>280612.03000000003</v>
      </c>
      <c r="T19" s="55">
        <v>0</v>
      </c>
      <c r="U19" s="56">
        <v>0</v>
      </c>
      <c r="V19" s="55">
        <v>0</v>
      </c>
      <c r="W19" s="56">
        <v>0</v>
      </c>
      <c r="X19" s="64">
        <f>SUM(N19,P19,R19,T19)</f>
        <v>9</v>
      </c>
      <c r="Y19" s="65">
        <f t="shared" si="3"/>
        <v>685720.3</v>
      </c>
    </row>
    <row r="20" spans="1:25" x14ac:dyDescent="0.25">
      <c r="A20" s="60" t="s">
        <v>145</v>
      </c>
      <c r="B20" s="55">
        <v>1</v>
      </c>
      <c r="C20" s="56">
        <v>551.20000000000005</v>
      </c>
      <c r="D20" s="55">
        <v>1</v>
      </c>
      <c r="E20" s="56">
        <v>117220.62</v>
      </c>
      <c r="F20" s="55">
        <v>0</v>
      </c>
      <c r="G20" s="56">
        <v>0</v>
      </c>
      <c r="H20" s="55">
        <v>0</v>
      </c>
      <c r="I20" s="56">
        <v>0</v>
      </c>
      <c r="J20" s="55">
        <v>1</v>
      </c>
      <c r="K20" s="94">
        <f>'Indeling rondes'!L78</f>
        <v>327377.45</v>
      </c>
      <c r="L20" s="64">
        <f t="shared" si="2"/>
        <v>2</v>
      </c>
      <c r="M20" s="65">
        <f t="shared" si="2"/>
        <v>117771.81999999999</v>
      </c>
      <c r="N20" s="55">
        <v>1</v>
      </c>
      <c r="O20" s="56">
        <v>40781.93</v>
      </c>
      <c r="P20" s="55">
        <v>2</v>
      </c>
      <c r="Q20" s="56">
        <v>335892.38</v>
      </c>
      <c r="R20" s="55">
        <v>3</v>
      </c>
      <c r="S20" s="56">
        <v>72387.98</v>
      </c>
      <c r="T20" s="55">
        <v>0</v>
      </c>
      <c r="U20" s="56">
        <v>0</v>
      </c>
      <c r="V20" s="55">
        <v>1</v>
      </c>
      <c r="W20" s="94">
        <f>'Indeling rondes'!L82</f>
        <v>38866.050000000003</v>
      </c>
      <c r="X20" s="64">
        <f>SUM(N20,P20,R20,T20,V20)</f>
        <v>7</v>
      </c>
      <c r="Y20" s="65">
        <f t="shared" si="3"/>
        <v>487928.33999999997</v>
      </c>
    </row>
    <row r="21" spans="1:25" x14ac:dyDescent="0.25">
      <c r="A21" s="60" t="s">
        <v>349</v>
      </c>
      <c r="B21" s="55">
        <v>2</v>
      </c>
      <c r="C21" s="56">
        <v>59520.66</v>
      </c>
      <c r="D21" s="55">
        <v>0</v>
      </c>
      <c r="E21" s="56">
        <v>0</v>
      </c>
      <c r="F21" s="55">
        <v>0</v>
      </c>
      <c r="G21" s="56">
        <v>0</v>
      </c>
      <c r="H21" s="55">
        <v>0</v>
      </c>
      <c r="I21" s="56">
        <v>0</v>
      </c>
      <c r="J21" s="55">
        <v>0</v>
      </c>
      <c r="K21" s="56">
        <v>0</v>
      </c>
      <c r="L21" s="64">
        <f t="shared" si="2"/>
        <v>2</v>
      </c>
      <c r="M21" s="65">
        <f t="shared" si="2"/>
        <v>59520.66</v>
      </c>
      <c r="N21" s="55">
        <v>1</v>
      </c>
      <c r="O21" s="56">
        <v>11778.89</v>
      </c>
      <c r="P21" s="55">
        <v>0</v>
      </c>
      <c r="Q21" s="56">
        <v>0</v>
      </c>
      <c r="R21" s="55">
        <v>0</v>
      </c>
      <c r="S21" s="56">
        <v>0</v>
      </c>
      <c r="T21" s="55">
        <v>0</v>
      </c>
      <c r="U21" s="56">
        <v>0</v>
      </c>
      <c r="V21" s="55">
        <v>0</v>
      </c>
      <c r="W21" s="56">
        <v>0</v>
      </c>
      <c r="X21" s="69">
        <f>SUM(N21,P21,R21,T21)</f>
        <v>1</v>
      </c>
      <c r="Y21" s="65">
        <f t="shared" si="3"/>
        <v>11778.89</v>
      </c>
    </row>
    <row r="22" spans="1:25" x14ac:dyDescent="0.25">
      <c r="A22" s="60" t="s">
        <v>351</v>
      </c>
      <c r="B22" s="55">
        <v>0</v>
      </c>
      <c r="C22" s="56">
        <v>0</v>
      </c>
      <c r="D22" s="55">
        <v>1</v>
      </c>
      <c r="E22" s="56">
        <v>104941.99</v>
      </c>
      <c r="F22" s="55">
        <v>0</v>
      </c>
      <c r="G22" s="56">
        <v>0</v>
      </c>
      <c r="H22" s="55">
        <v>0</v>
      </c>
      <c r="I22" s="56">
        <v>0</v>
      </c>
      <c r="J22" s="55">
        <v>0</v>
      </c>
      <c r="K22" s="56">
        <v>0</v>
      </c>
      <c r="L22" s="64">
        <f t="shared" si="2"/>
        <v>1</v>
      </c>
      <c r="M22" s="65">
        <f t="shared" si="2"/>
        <v>104941.99</v>
      </c>
      <c r="N22" s="55">
        <v>0</v>
      </c>
      <c r="O22" s="56">
        <v>0</v>
      </c>
      <c r="P22" s="55">
        <v>0</v>
      </c>
      <c r="Q22" s="56">
        <v>0</v>
      </c>
      <c r="R22" s="55">
        <v>0</v>
      </c>
      <c r="S22" s="56">
        <v>0</v>
      </c>
      <c r="T22" s="55">
        <v>0</v>
      </c>
      <c r="U22" s="56">
        <v>0</v>
      </c>
      <c r="V22" s="55">
        <v>0</v>
      </c>
      <c r="W22" s="56">
        <v>0</v>
      </c>
      <c r="X22" s="64">
        <f>SUM(N22,P22,R22,T22)</f>
        <v>0</v>
      </c>
      <c r="Y22" s="65">
        <f t="shared" si="3"/>
        <v>0</v>
      </c>
    </row>
    <row r="23" spans="1:25" x14ac:dyDescent="0.25">
      <c r="A23" s="70" t="s">
        <v>350</v>
      </c>
      <c r="B23" s="55">
        <v>0</v>
      </c>
      <c r="C23" s="56">
        <v>0</v>
      </c>
      <c r="D23" s="55">
        <v>0</v>
      </c>
      <c r="E23" s="56">
        <v>0</v>
      </c>
      <c r="F23" s="55">
        <v>0</v>
      </c>
      <c r="G23" s="56">
        <v>0</v>
      </c>
      <c r="H23" s="55">
        <v>0</v>
      </c>
      <c r="I23" s="56">
        <v>0</v>
      </c>
      <c r="J23" s="55">
        <v>0</v>
      </c>
      <c r="K23" s="56">
        <v>0</v>
      </c>
      <c r="L23" s="64">
        <f t="shared" si="2"/>
        <v>0</v>
      </c>
      <c r="M23" s="65">
        <f t="shared" si="2"/>
        <v>0</v>
      </c>
      <c r="N23" s="55">
        <v>0</v>
      </c>
      <c r="O23" s="56">
        <v>0</v>
      </c>
      <c r="P23" s="55">
        <v>0</v>
      </c>
      <c r="Q23" s="56">
        <v>0</v>
      </c>
      <c r="R23" s="55">
        <v>1</v>
      </c>
      <c r="S23" s="56">
        <v>117585</v>
      </c>
      <c r="T23" s="55">
        <v>0</v>
      </c>
      <c r="U23" s="56">
        <v>0</v>
      </c>
      <c r="V23" s="55">
        <v>0</v>
      </c>
      <c r="W23" s="56">
        <v>0</v>
      </c>
      <c r="X23" s="64">
        <f>SUM(N23,P23,R23,T23)</f>
        <v>1</v>
      </c>
      <c r="Y23" s="65">
        <f>SUM(O23,Q23,S23,U23,W23)</f>
        <v>117585</v>
      </c>
    </row>
    <row r="24" spans="1:25" x14ac:dyDescent="0.25">
      <c r="A24" s="95" t="s">
        <v>389</v>
      </c>
      <c r="B24" s="97">
        <v>0</v>
      </c>
      <c r="C24" s="56">
        <v>0</v>
      </c>
      <c r="D24" s="97">
        <v>0</v>
      </c>
      <c r="E24" s="56">
        <v>0</v>
      </c>
      <c r="F24" s="97">
        <v>0</v>
      </c>
      <c r="G24" s="56">
        <v>0</v>
      </c>
      <c r="H24" s="97">
        <v>0</v>
      </c>
      <c r="I24" s="56">
        <v>0</v>
      </c>
      <c r="J24" s="97">
        <v>1</v>
      </c>
      <c r="K24" s="94">
        <f>'Indeling rondes'!L79</f>
        <v>68574.95</v>
      </c>
      <c r="L24" s="64"/>
      <c r="M24" s="65"/>
      <c r="N24" s="97">
        <v>0</v>
      </c>
      <c r="O24" s="56">
        <v>0</v>
      </c>
      <c r="P24" s="97">
        <v>0</v>
      </c>
      <c r="Q24" s="56">
        <v>0</v>
      </c>
      <c r="R24" s="97">
        <v>0</v>
      </c>
      <c r="S24" s="56">
        <v>0</v>
      </c>
      <c r="T24" s="97">
        <v>0</v>
      </c>
      <c r="U24" s="56">
        <v>0</v>
      </c>
      <c r="V24" s="55">
        <v>0</v>
      </c>
      <c r="W24" s="94">
        <v>0</v>
      </c>
      <c r="X24" s="64">
        <f>V24</f>
        <v>0</v>
      </c>
      <c r="Y24" s="65">
        <f>SUM(O24,Q24,S24,U24,W24)</f>
        <v>0</v>
      </c>
    </row>
    <row r="25" spans="1:25" s="51" customFormat="1" x14ac:dyDescent="0.25">
      <c r="A25" s="71" t="s">
        <v>338</v>
      </c>
      <c r="B25" s="67">
        <f t="shared" ref="B25" si="4">SUM(B18:B24)</f>
        <v>14</v>
      </c>
      <c r="C25" s="68">
        <f>SUM(C18:C24)</f>
        <v>837088.87</v>
      </c>
      <c r="D25" s="67">
        <f t="shared" ref="D25" si="5">SUM(D18:D24)</f>
        <v>10</v>
      </c>
      <c r="E25" s="98">
        <f t="shared" ref="E25" si="6">SUM(E18:E24)</f>
        <v>1104285.3</v>
      </c>
      <c r="F25" s="67">
        <f t="shared" ref="F25" si="7">SUM(F18:F24)</f>
        <v>4</v>
      </c>
      <c r="G25" s="98">
        <f t="shared" ref="G25" si="8">SUM(G18:G24)</f>
        <v>323198.25</v>
      </c>
      <c r="H25" s="67">
        <f t="shared" ref="H25" si="9">SUM(H18:H24)</f>
        <v>7</v>
      </c>
      <c r="I25" s="98">
        <f t="shared" ref="I25" si="10">SUM(I18:I24)</f>
        <v>1755390.86</v>
      </c>
      <c r="J25" s="67">
        <f t="shared" ref="J25" si="11">SUM(J18:J24)</f>
        <v>2</v>
      </c>
      <c r="K25" s="98">
        <f t="shared" ref="K25" si="12">SUM(K18:K24)</f>
        <v>395952.4</v>
      </c>
      <c r="L25" s="64">
        <f>SUM(B25,D25,F25,H25)</f>
        <v>35</v>
      </c>
      <c r="M25" s="59">
        <f>SUM(C25,E25,G25,I25,K25)</f>
        <v>4415915.6800000006</v>
      </c>
      <c r="N25" s="67">
        <f t="shared" ref="N25:U25" si="13">SUM(N18:N24)</f>
        <v>9</v>
      </c>
      <c r="O25" s="98">
        <f t="shared" si="13"/>
        <v>547527.23</v>
      </c>
      <c r="P25" s="67">
        <f t="shared" si="13"/>
        <v>8</v>
      </c>
      <c r="Q25" s="98">
        <f t="shared" si="13"/>
        <v>459332.56</v>
      </c>
      <c r="R25" s="67">
        <f t="shared" si="13"/>
        <v>12</v>
      </c>
      <c r="S25" s="98">
        <f t="shared" si="13"/>
        <v>733916.12</v>
      </c>
      <c r="T25" s="67">
        <f t="shared" si="13"/>
        <v>2</v>
      </c>
      <c r="U25" s="98">
        <f t="shared" si="13"/>
        <v>335066.58</v>
      </c>
      <c r="V25" s="67">
        <f>SUM(V18:V24)</f>
        <v>4</v>
      </c>
      <c r="W25" s="98">
        <f>SUM(W18:W24)</f>
        <v>583081.4</v>
      </c>
      <c r="X25" s="64">
        <f>SUM(X18:X24)</f>
        <v>35</v>
      </c>
      <c r="Y25" s="99">
        <f>SUM(O25,Q25,S25,U25,W25)</f>
        <v>2658923.89</v>
      </c>
    </row>
  </sheetData>
  <mergeCells count="17">
    <mergeCell ref="T16:U16"/>
    <mergeCell ref="L16:M16"/>
    <mergeCell ref="X16:Y16"/>
    <mergeCell ref="B3:C3"/>
    <mergeCell ref="D3:E3"/>
    <mergeCell ref="B16:C16"/>
    <mergeCell ref="D16:E16"/>
    <mergeCell ref="F16:G16"/>
    <mergeCell ref="H16:I16"/>
    <mergeCell ref="N16:O16"/>
    <mergeCell ref="P16:Q16"/>
    <mergeCell ref="J16:K16"/>
    <mergeCell ref="B15:M15"/>
    <mergeCell ref="V16:W16"/>
    <mergeCell ref="N15:Y15"/>
    <mergeCell ref="F3:G3"/>
    <mergeCell ref="R16:S16"/>
  </mergeCells>
  <pageMargins left="0.7" right="0.7" top="0.75" bottom="0.75" header="0.3" footer="0.3"/>
  <pageSetup paperSize="8" scale="6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0"/>
  <sheetViews>
    <sheetView topLeftCell="A16" workbookViewId="0">
      <selection activeCell="G24" sqref="G24"/>
    </sheetView>
  </sheetViews>
  <sheetFormatPr defaultRowHeight="15" x14ac:dyDescent="0.25"/>
  <cols>
    <col min="1" max="1" width="29" customWidth="1"/>
    <col min="2" max="2" width="25" customWidth="1"/>
    <col min="3" max="3" width="14.140625" bestFit="1" customWidth="1"/>
  </cols>
  <sheetData>
    <row r="1" spans="1:3" ht="15.75" thickBot="1" x14ac:dyDescent="0.3">
      <c r="A1" s="167" t="s">
        <v>464</v>
      </c>
      <c r="B1" s="167"/>
      <c r="C1" s="167"/>
    </row>
    <row r="2" spans="1:3" ht="15.75" thickBot="1" x14ac:dyDescent="0.3"/>
    <row r="3" spans="1:3" ht="15.75" thickBot="1" x14ac:dyDescent="0.3">
      <c r="A3" s="104" t="s">
        <v>432</v>
      </c>
      <c r="B3" s="105" t="s">
        <v>433</v>
      </c>
      <c r="C3" s="106" t="s">
        <v>434</v>
      </c>
    </row>
    <row r="4" spans="1:3" x14ac:dyDescent="0.25">
      <c r="A4" s="107" t="s">
        <v>435</v>
      </c>
      <c r="B4" s="108">
        <v>43277</v>
      </c>
      <c r="C4" s="109">
        <v>1509401.58</v>
      </c>
    </row>
    <row r="5" spans="1:3" ht="15.75" thickBot="1" x14ac:dyDescent="0.3">
      <c r="A5" s="110" t="s">
        <v>436</v>
      </c>
      <c r="B5" s="111">
        <v>43431</v>
      </c>
      <c r="C5" s="112">
        <v>1563617.86</v>
      </c>
    </row>
    <row r="6" spans="1:3" ht="15.75" thickBot="1" x14ac:dyDescent="0.3">
      <c r="A6" s="163" t="s">
        <v>437</v>
      </c>
      <c r="B6" s="164"/>
      <c r="C6" s="114">
        <f>SUM(C4:C5)</f>
        <v>3073019.4400000004</v>
      </c>
    </row>
    <row r="7" spans="1:3" x14ac:dyDescent="0.25">
      <c r="A7" s="107" t="s">
        <v>438</v>
      </c>
      <c r="B7" s="108">
        <v>43634</v>
      </c>
      <c r="C7" s="109">
        <v>1057114.3700000001</v>
      </c>
    </row>
    <row r="8" spans="1:3" ht="15.75" thickBot="1" x14ac:dyDescent="0.3">
      <c r="A8" s="110" t="s">
        <v>439</v>
      </c>
      <c r="B8" s="111">
        <v>43739</v>
      </c>
      <c r="C8" s="112">
        <v>2090457.44</v>
      </c>
    </row>
    <row r="9" spans="1:3" ht="15.75" thickBot="1" x14ac:dyDescent="0.3">
      <c r="A9" s="163" t="s">
        <v>440</v>
      </c>
      <c r="B9" s="164"/>
      <c r="C9" s="114">
        <f>SUM(C7:C8)</f>
        <v>3147571.81</v>
      </c>
    </row>
    <row r="10" spans="1:3" x14ac:dyDescent="0.25">
      <c r="A10" s="107" t="s">
        <v>441</v>
      </c>
      <c r="B10" s="108">
        <v>43998</v>
      </c>
      <c r="C10" s="109">
        <v>979033.8</v>
      </c>
    </row>
    <row r="11" spans="1:3" ht="15.75" thickBot="1" x14ac:dyDescent="0.3">
      <c r="A11" s="110" t="s">
        <v>442</v>
      </c>
      <c r="B11" s="115"/>
      <c r="C11" s="116"/>
    </row>
    <row r="12" spans="1:3" ht="15.75" thickBot="1" x14ac:dyDescent="0.3">
      <c r="A12" s="163" t="s">
        <v>443</v>
      </c>
      <c r="B12" s="164"/>
      <c r="C12" s="114">
        <f>SUM(C10:C11)</f>
        <v>979033.8</v>
      </c>
    </row>
    <row r="13" spans="1:3" ht="15.75" thickBot="1" x14ac:dyDescent="0.3">
      <c r="A13" s="165" t="s">
        <v>444</v>
      </c>
      <c r="B13" s="166"/>
      <c r="C13" s="118">
        <f>C9+C6+C12</f>
        <v>7199625.0499999998</v>
      </c>
    </row>
    <row r="14" spans="1:3" ht="15.75" thickBot="1" x14ac:dyDescent="0.3"/>
    <row r="15" spans="1:3" x14ac:dyDescent="0.25">
      <c r="A15" s="119" t="s">
        <v>445</v>
      </c>
      <c r="B15" s="120" t="s">
        <v>433</v>
      </c>
      <c r="C15" s="121" t="s">
        <v>434</v>
      </c>
    </row>
    <row r="16" spans="1:3" x14ac:dyDescent="0.25">
      <c r="A16" s="122" t="s">
        <v>446</v>
      </c>
      <c r="B16" s="123">
        <v>43634</v>
      </c>
      <c r="C16" s="124">
        <v>-8959.2000000000007</v>
      </c>
    </row>
    <row r="17" spans="1:5" x14ac:dyDescent="0.25">
      <c r="A17" s="122" t="s">
        <v>446</v>
      </c>
      <c r="B17" s="123">
        <v>43634</v>
      </c>
      <c r="C17" s="124">
        <v>-115125.16</v>
      </c>
    </row>
    <row r="18" spans="1:5" ht="15.75" thickBot="1" x14ac:dyDescent="0.3">
      <c r="A18" s="122" t="s">
        <v>446</v>
      </c>
      <c r="B18" s="123">
        <v>43739</v>
      </c>
      <c r="C18" s="124">
        <v>-701.17</v>
      </c>
      <c r="D18" s="117"/>
      <c r="E18" s="117"/>
    </row>
    <row r="19" spans="1:5" ht="15.75" thickBot="1" x14ac:dyDescent="0.3">
      <c r="A19" s="125" t="s">
        <v>447</v>
      </c>
      <c r="B19" s="126"/>
      <c r="C19" s="127">
        <f>SUM(C16:C18)</f>
        <v>-124785.53</v>
      </c>
      <c r="D19" s="117"/>
      <c r="E19" s="117"/>
    </row>
    <row r="20" spans="1:5" ht="15.75" thickBot="1" x14ac:dyDescent="0.3">
      <c r="A20" s="128" t="s">
        <v>448</v>
      </c>
      <c r="B20" s="129"/>
      <c r="C20" s="130">
        <f>C13+SUM(C16:C18)</f>
        <v>7074839.5199999996</v>
      </c>
      <c r="D20" s="117"/>
      <c r="E20" s="117"/>
    </row>
    <row r="21" spans="1:5" ht="15.75" thickBot="1" x14ac:dyDescent="0.3">
      <c r="A21" s="117"/>
      <c r="B21" s="117"/>
      <c r="C21" s="117"/>
      <c r="D21" s="117"/>
      <c r="E21" s="117"/>
    </row>
    <row r="22" spans="1:5" x14ac:dyDescent="0.25">
      <c r="A22" s="104" t="s">
        <v>465</v>
      </c>
      <c r="B22" s="105" t="s">
        <v>449</v>
      </c>
      <c r="C22" s="106" t="s">
        <v>434</v>
      </c>
      <c r="D22" s="117"/>
      <c r="E22" s="117"/>
    </row>
    <row r="23" spans="1:5" x14ac:dyDescent="0.25">
      <c r="A23" s="131" t="s">
        <v>450</v>
      </c>
      <c r="B23" s="123">
        <v>43364</v>
      </c>
      <c r="C23" s="132">
        <v>430070.1</v>
      </c>
      <c r="D23" s="117"/>
      <c r="E23" s="117"/>
    </row>
    <row r="24" spans="1:5" ht="15.75" thickBot="1" x14ac:dyDescent="0.3">
      <c r="A24" s="110" t="s">
        <v>451</v>
      </c>
      <c r="B24" s="111">
        <v>43453</v>
      </c>
      <c r="C24" s="112">
        <v>627375.66</v>
      </c>
      <c r="D24" s="117"/>
      <c r="E24" s="117"/>
    </row>
    <row r="25" spans="1:5" ht="15.75" thickBot="1" x14ac:dyDescent="0.3">
      <c r="A25" s="133" t="s">
        <v>452</v>
      </c>
      <c r="B25" s="134"/>
      <c r="C25" s="114">
        <f>SUM(C23:C24)</f>
        <v>1057445.76</v>
      </c>
      <c r="D25" s="117"/>
      <c r="E25" s="117"/>
    </row>
    <row r="26" spans="1:5" x14ac:dyDescent="0.25">
      <c r="A26" s="135" t="s">
        <v>453</v>
      </c>
      <c r="B26" s="136">
        <v>43523</v>
      </c>
      <c r="C26" s="132">
        <v>133384.92000000001</v>
      </c>
      <c r="D26" s="117"/>
      <c r="E26" s="117"/>
    </row>
    <row r="27" spans="1:5" x14ac:dyDescent="0.25">
      <c r="A27" s="135" t="s">
        <v>454</v>
      </c>
      <c r="B27" s="136">
        <v>43609</v>
      </c>
      <c r="C27" s="132">
        <v>210210.97</v>
      </c>
      <c r="D27" s="117"/>
      <c r="E27" s="117"/>
    </row>
    <row r="28" spans="1:5" ht="15.75" thickBot="1" x14ac:dyDescent="0.3">
      <c r="A28" s="135" t="s">
        <v>455</v>
      </c>
      <c r="B28" s="136">
        <v>43739</v>
      </c>
      <c r="C28" s="132">
        <v>586160.26</v>
      </c>
      <c r="D28" s="117"/>
      <c r="E28" s="117"/>
    </row>
    <row r="29" spans="1:5" ht="15.75" thickBot="1" x14ac:dyDescent="0.3">
      <c r="A29" s="133" t="s">
        <v>456</v>
      </c>
      <c r="B29" s="134"/>
      <c r="C29" s="114">
        <f>SUM(C26:C28)</f>
        <v>929756.15</v>
      </c>
      <c r="D29" s="117"/>
      <c r="E29" s="117"/>
    </row>
    <row r="30" spans="1:5" x14ac:dyDescent="0.25">
      <c r="A30" s="135" t="s">
        <v>457</v>
      </c>
      <c r="B30" s="136">
        <v>43887</v>
      </c>
      <c r="C30" s="132">
        <v>1054160.69</v>
      </c>
      <c r="D30" s="117"/>
      <c r="E30" s="117"/>
    </row>
    <row r="31" spans="1:5" ht="15.75" thickBot="1" x14ac:dyDescent="0.3">
      <c r="A31" s="135" t="s">
        <v>457</v>
      </c>
      <c r="B31" s="136">
        <v>43992</v>
      </c>
      <c r="C31" s="132">
        <v>137830.97</v>
      </c>
      <c r="D31" s="117"/>
      <c r="E31" s="117"/>
    </row>
    <row r="32" spans="1:5" ht="15.75" thickBot="1" x14ac:dyDescent="0.3">
      <c r="A32" s="133" t="s">
        <v>458</v>
      </c>
      <c r="B32" s="134"/>
      <c r="C32" s="114">
        <f>SUM(C30:C31)</f>
        <v>1191991.6599999999</v>
      </c>
      <c r="D32" s="117"/>
      <c r="E32" s="117"/>
    </row>
    <row r="33" spans="1:5" s="14" customFormat="1" ht="15.75" thickBot="1" x14ac:dyDescent="0.3">
      <c r="A33" s="137" t="s">
        <v>459</v>
      </c>
      <c r="B33" s="138"/>
      <c r="C33" s="139">
        <f>C25+C29+C32</f>
        <v>3179193.5700000003</v>
      </c>
      <c r="D33" s="117"/>
      <c r="E33" s="117"/>
    </row>
    <row r="34" spans="1:5" s="14" customFormat="1" ht="15.75" thickBot="1" x14ac:dyDescent="0.3">
      <c r="A34" s="140" t="s">
        <v>460</v>
      </c>
      <c r="B34" s="141"/>
      <c r="C34" s="142">
        <f>C20-C33</f>
        <v>3895645.9499999993</v>
      </c>
      <c r="D34" s="117"/>
      <c r="E34" s="117"/>
    </row>
    <row r="35" spans="1:5" s="14" customFormat="1" x14ac:dyDescent="0.25">
      <c r="A35" s="117"/>
      <c r="B35" s="117"/>
      <c r="C35" s="117"/>
      <c r="D35" s="117"/>
      <c r="E35" s="117"/>
    </row>
    <row r="36" spans="1:5" s="14" customFormat="1" x14ac:dyDescent="0.25">
      <c r="A36" s="143" t="s">
        <v>461</v>
      </c>
      <c r="B36" s="144" t="s">
        <v>449</v>
      </c>
      <c r="C36" s="144" t="s">
        <v>434</v>
      </c>
      <c r="D36" s="117"/>
      <c r="E36" s="117"/>
    </row>
    <row r="37" spans="1:5" s="14" customFormat="1" x14ac:dyDescent="0.25">
      <c r="A37" s="55" t="s">
        <v>462</v>
      </c>
      <c r="B37" s="95">
        <v>2018</v>
      </c>
      <c r="C37" s="145">
        <v>81877.91</v>
      </c>
      <c r="D37" s="117"/>
      <c r="E37" s="117"/>
    </row>
    <row r="38" spans="1:5" s="14" customFormat="1" ht="15.75" thickBot="1" x14ac:dyDescent="0.3">
      <c r="A38" s="146" t="s">
        <v>462</v>
      </c>
      <c r="B38" s="147">
        <v>2019</v>
      </c>
      <c r="C38" s="148">
        <v>52093.15</v>
      </c>
      <c r="D38" s="117"/>
      <c r="E38" s="117"/>
    </row>
    <row r="39" spans="1:5" s="14" customFormat="1" ht="15.75" thickBot="1" x14ac:dyDescent="0.3">
      <c r="A39" s="133" t="s">
        <v>463</v>
      </c>
      <c r="B39" s="134"/>
      <c r="C39" s="114">
        <f>SUM(C37:C38)</f>
        <v>133971.06</v>
      </c>
      <c r="D39" s="117"/>
      <c r="E39" s="117"/>
    </row>
    <row r="40" spans="1:5" s="14" customFormat="1" x14ac:dyDescent="0.25">
      <c r="A40" s="113"/>
      <c r="B40" s="117"/>
      <c r="C40" s="117"/>
    </row>
  </sheetData>
  <mergeCells count="5">
    <mergeCell ref="A12:B12"/>
    <mergeCell ref="A13:B13"/>
    <mergeCell ref="A1:C1"/>
    <mergeCell ref="A6:B6"/>
    <mergeCell ref="A9:B9"/>
  </mergeCells>
  <pageMargins left="0.7" right="0.7" top="0.75" bottom="0.75" header="0.3" footer="0.3"/>
  <pageSetup paperSize="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E216F35AF2CB9468CD9A6F9808E74AF" ma:contentTypeVersion="12" ma:contentTypeDescription="Een nieuw document maken." ma:contentTypeScope="" ma:versionID="9d13c2ce0f842ce043e9d4d0e6358a3b">
  <xsd:schema xmlns:xsd="http://www.w3.org/2001/XMLSchema" xmlns:xs="http://www.w3.org/2001/XMLSchema" xmlns:p="http://schemas.microsoft.com/office/2006/metadata/properties" xmlns:ns2="03d5240a-782c-4048-8313-d01b5d6ab2a6" xmlns:ns3="ceeae0c4-f3ff-4153-af2f-582bafa5e89e" targetNamespace="http://schemas.microsoft.com/office/2006/metadata/properties" ma:root="true" ma:fieldsID="7abedf61ecfb3e03810a9263c20ad62a" ns2:_="" ns3:_="">
    <xsd:import namespace="03d5240a-782c-4048-8313-d01b5d6ab2a6"/>
    <xsd:import namespace="ceeae0c4-f3ff-4153-af2f-582bafa5e89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d5240a-782c-4048-8313-d01b5d6ab2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eae0c4-f3ff-4153-af2f-582bafa5e89e"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A02D37-310D-4671-808F-C964DDB02D5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ceeae0c4-f3ff-4153-af2f-582bafa5e89e"/>
    <ds:schemaRef ds:uri="http://schemas.openxmlformats.org/package/2006/metadata/core-properties"/>
    <ds:schemaRef ds:uri="03d5240a-782c-4048-8313-d01b5d6ab2a6"/>
    <ds:schemaRef ds:uri="http://www.w3.org/XML/1998/namespace"/>
    <ds:schemaRef ds:uri="http://purl.org/dc/dcmitype/"/>
  </ds:schemaRefs>
</ds:datastoreItem>
</file>

<file path=customXml/itemProps2.xml><?xml version="1.0" encoding="utf-8"?>
<ds:datastoreItem xmlns:ds="http://schemas.openxmlformats.org/officeDocument/2006/customXml" ds:itemID="{2955DFCB-8402-477D-B3AC-A7A730C58584}">
  <ds:schemaRefs>
    <ds:schemaRef ds:uri="http://schemas.microsoft.com/sharepoint/v3/contenttype/forms"/>
  </ds:schemaRefs>
</ds:datastoreItem>
</file>

<file path=customXml/itemProps3.xml><?xml version="1.0" encoding="utf-8"?>
<ds:datastoreItem xmlns:ds="http://schemas.openxmlformats.org/officeDocument/2006/customXml" ds:itemID="{94E36540-C17D-410D-B49A-3439B27ACA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d5240a-782c-4048-8313-d01b5d6ab2a6"/>
    <ds:schemaRef ds:uri="ceeae0c4-f3ff-4153-af2f-582bafa5e8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2</vt:i4>
      </vt:variant>
    </vt:vector>
  </HeadingPairs>
  <TitlesOfParts>
    <vt:vector size="6" baseType="lpstr">
      <vt:lpstr>Indeling rondes</vt:lpstr>
      <vt:lpstr>Indeling regio</vt:lpstr>
      <vt:lpstr>Samenvatting sector en regio</vt:lpstr>
      <vt:lpstr>Uitbetalingen</vt:lpstr>
      <vt:lpstr>'Indeling regio'!_ftn1</vt:lpstr>
      <vt:lpstr>'Indeling regio'!_ftnref1</vt:lpstr>
    </vt:vector>
  </TitlesOfParts>
  <Company>Provinciebestuur Vlaams-Brabant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Ann Sophie Bakkers</dc:creator>
  <cp:lastModifiedBy>Van Neste Ulrike</cp:lastModifiedBy>
  <cp:lastPrinted>2020-06-26T07:19:55Z</cp:lastPrinted>
  <dcterms:created xsi:type="dcterms:W3CDTF">2019-11-21T15:22:11Z</dcterms:created>
  <dcterms:modified xsi:type="dcterms:W3CDTF">2020-06-26T08:14:04Z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0x0101002E216F35AF2CB9468CD9A6F9808E74AF</vt:lpwstr>
  </property>
  <property fmtid="{D5CDD505-2E9C-101B-9397-08002B2CF9AE}" pid="3" name="_docset_NoMedatataSyncRequired">
    <vt:lpwstr>False</vt:lpwstr>
  </property>
</Properties>
</file>