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raejb\Vlaamse overheid - Office 365\Kabinet Diependaele - VlaParl\Schriftelijke vragen\2019-2020\Antw.251-300\"/>
    </mc:Choice>
  </mc:AlternateContent>
  <xr:revisionPtr revIDLastSave="34" documentId="13_ncr:1_{5B3AE50A-D587-4494-8DA0-2C8191F77C72}" xr6:coauthVersionLast="41" xr6:coauthVersionMax="44" xr10:uidLastSave="{BE00A6BF-20EF-461D-9C7F-4006E323AC4B}"/>
  <bookViews>
    <workbookView xWindow="-108" yWindow="-108" windowWidth="23256" windowHeight="12576" tabRatio="703" xr2:uid="{E46D23FB-E975-4367-A205-01A29812A329}"/>
  </bookViews>
  <sheets>
    <sheet name="Tabellen" sheetId="3" r:id="rId1"/>
  </sheets>
  <definedNames>
    <definedName name="_xlnm.Print_Area" localSheetId="0">Tabellen!$A$1:$J$34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3" l="1"/>
  <c r="I17" i="3"/>
  <c r="H17" i="3" l="1"/>
  <c r="G16" i="3"/>
  <c r="F16" i="3"/>
  <c r="E16" i="3"/>
  <c r="D16" i="3"/>
  <c r="H31" i="3" l="1"/>
  <c r="H32" i="3"/>
  <c r="G31" i="3"/>
  <c r="F31" i="3"/>
  <c r="E31" i="3"/>
  <c r="D31" i="3"/>
  <c r="C30" i="3"/>
  <c r="C29" i="3"/>
  <c r="C28" i="3"/>
  <c r="C27" i="3"/>
  <c r="C26" i="3"/>
  <c r="C25" i="3"/>
  <c r="C24" i="3"/>
  <c r="C23" i="3"/>
  <c r="C22" i="3"/>
  <c r="I18" i="3"/>
  <c r="H16" i="3"/>
  <c r="I33" i="3" l="1"/>
  <c r="C31" i="3"/>
</calcChain>
</file>

<file path=xl/sharedStrings.xml><?xml version="1.0" encoding="utf-8"?>
<sst xmlns="http://schemas.openxmlformats.org/spreadsheetml/2006/main" count="41" uniqueCount="24">
  <si>
    <t>Woningtype</t>
  </si>
  <si>
    <t>Bebouwingstype</t>
  </si>
  <si>
    <t>APP</t>
  </si>
  <si>
    <t>HOB</t>
  </si>
  <si>
    <t>GB</t>
  </si>
  <si>
    <t>OB</t>
  </si>
  <si>
    <t>HUIS</t>
  </si>
  <si>
    <t>EPC &lt;= 100 kWh/m²jaar</t>
  </si>
  <si>
    <t>100 &lt; EPC &lt;= 200 kWh/m²jaar</t>
  </si>
  <si>
    <t>200 &lt; EPC &lt;= 300 kWh/m²jaar</t>
  </si>
  <si>
    <t>300 &lt; EPC &lt;= 400 kWh/m²jaar</t>
  </si>
  <si>
    <t>400 &lt; EPC &lt;= 500 kWh/m²jaar</t>
  </si>
  <si>
    <t>EPC &gt; 500 kWh/m²jaar of niet beschikbaar</t>
  </si>
  <si>
    <t>#Woningen Enkele beglazing</t>
  </si>
  <si>
    <t>Aftoetsing aantal woningen met enkele beglazing aan het optimalisatiebesluit</t>
  </si>
  <si>
    <t>APP GLVL</t>
  </si>
  <si>
    <t>APP VERD</t>
  </si>
  <si>
    <t>APP DAK</t>
  </si>
  <si>
    <t>TOTALEN</t>
  </si>
  <si>
    <t>Aftoetsing aantal woningen zonder dakisolatie aan het optimalisatiebesluit</t>
  </si>
  <si>
    <t>#Woningen Geen dakisolatie</t>
  </si>
  <si>
    <t>4. Overzicht van het aantal niet conforme woningen qua dakisolatie en dubbelglas na toepassing van het optimalisatiebesluit woningkwaliteit</t>
  </si>
  <si>
    <t>Totaal aantal woningen niet conform optimalisatiebesluit = 7.549 van 12.977 of 58% van woningen met enkel glas</t>
  </si>
  <si>
    <t>Totaal aantal woningen niet conform optimalisatiebesluit = 5.249 van 9.073 of 58% van woningen zonder dakisolatie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</si>
</sst>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/>
    <xf numFmtId="3" fontId="6" fillId="5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2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</cellXfs>
  <cellStyles count="4">
    <cellStyle name="Excel Built-in Normal" xfId="3" xr:uid="{0DAE0B32-5408-449A-B79F-FFBCCA2112A9}"/>
    <cellStyle name="Standaard" xfId="0" builtinId="0"/>
    <cellStyle name="Standaard 2" xfId="2" xr:uid="{1853B727-038B-4676-AB91-5A458A610EDD}"/>
    <cellStyle name="Standaard 3" xfId="1" xr:uid="{17FA4F6B-5D9D-4B07-89FE-FE8F0CDD437B}"/>
  </cellStyles>
  <dxfs count="1">
    <dxf>
      <font>
        <color auto="1"/>
      </font>
      <fill>
        <patternFill>
          <bgColor rgb="FF92D050"/>
        </patternFill>
      </fill>
    </dxf>
  </dxfs>
  <tableStyles count="1" defaultTableStyle="TableStyleMedium2" defaultPivotStyle="PivotStyleLight16">
    <tableStyle name="ScorecardV&amp;G" table="0" count="1" xr9:uid="{686DA183-F465-4D39-AC87-B8AFD5BF7543}">
      <tableStyleElement type="firstColumn" dxfId="0"/>
    </tableStyle>
  </tableStyles>
  <colors>
    <mruColors>
      <color rgb="FF28EC65"/>
      <color rgb="FF15FF7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6F78-548B-4B78-9E8E-58E6C7EED913}">
  <sheetPr>
    <pageSetUpPr fitToPage="1"/>
  </sheetPr>
  <dimension ref="A1:J105"/>
  <sheetViews>
    <sheetView tabSelected="1" topLeftCell="A4" zoomScale="51" zoomScaleNormal="51" workbookViewId="0">
      <selection activeCell="A33" sqref="A33:G33"/>
    </sheetView>
  </sheetViews>
  <sheetFormatPr defaultRowHeight="14.4" x14ac:dyDescent="0.3"/>
  <cols>
    <col min="1" max="1" width="41.21875" style="2" customWidth="1"/>
    <col min="2" max="2" width="23.33203125" style="2" customWidth="1"/>
    <col min="3" max="8" width="22.77734375" style="2" customWidth="1"/>
    <col min="9" max="9" width="23.33203125" style="2" customWidth="1"/>
    <col min="10" max="10" width="6.44140625" customWidth="1"/>
    <col min="11" max="11" width="30.6640625" bestFit="1" customWidth="1"/>
    <col min="12" max="12" width="27.44140625" bestFit="1" customWidth="1"/>
  </cols>
  <sheetData>
    <row r="1" spans="1:10" s="1" customFormat="1" ht="19.8" customHeight="1" x14ac:dyDescent="0.3"/>
    <row r="2" spans="1:10" ht="17.399999999999999" customHeight="1" x14ac:dyDescent="0.3">
      <c r="E2" s="1"/>
      <c r="F2" s="1"/>
      <c r="G2" s="1"/>
      <c r="H2" s="1"/>
      <c r="I2" s="1"/>
    </row>
    <row r="3" spans="1:10" ht="33" customHeight="1" x14ac:dyDescent="0.3">
      <c r="A3" s="9" t="s">
        <v>21</v>
      </c>
      <c r="B3" s="9"/>
      <c r="C3" s="9"/>
      <c r="D3" s="9"/>
      <c r="E3" s="9"/>
      <c r="F3" s="9"/>
      <c r="G3" s="9"/>
      <c r="H3" s="9"/>
      <c r="I3" s="9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3"/>
    </row>
    <row r="5" spans="1:10" ht="29.4" customHeight="1" x14ac:dyDescent="0.3">
      <c r="A5" s="10" t="s">
        <v>14</v>
      </c>
      <c r="B5" s="10"/>
      <c r="C5" s="10"/>
      <c r="D5" s="10"/>
      <c r="E5" s="10"/>
      <c r="F5" s="10"/>
      <c r="G5" s="10"/>
      <c r="H5" s="10"/>
      <c r="I5" s="10"/>
    </row>
    <row r="6" spans="1:10" s="7" customFormat="1" ht="52.2" customHeight="1" x14ac:dyDescent="0.3">
      <c r="A6" s="11" t="s">
        <v>0</v>
      </c>
      <c r="B6" s="11" t="s">
        <v>1</v>
      </c>
      <c r="C6" s="12" t="s">
        <v>13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10" s="7" customFormat="1" ht="19.8" customHeight="1" x14ac:dyDescent="0.3">
      <c r="A7" s="10" t="s">
        <v>2</v>
      </c>
      <c r="B7" s="13" t="s">
        <v>15</v>
      </c>
      <c r="C7" s="14">
        <v>580</v>
      </c>
      <c r="D7" s="4"/>
      <c r="E7" s="4">
        <v>9</v>
      </c>
      <c r="F7" s="4">
        <v>144</v>
      </c>
      <c r="G7" s="4">
        <v>108</v>
      </c>
      <c r="H7" s="5">
        <v>75</v>
      </c>
      <c r="I7" s="5">
        <v>244</v>
      </c>
    </row>
    <row r="8" spans="1:10" s="7" customFormat="1" ht="19.8" customHeight="1" x14ac:dyDescent="0.3">
      <c r="A8" s="10"/>
      <c r="B8" s="13"/>
      <c r="C8" s="14">
        <v>275</v>
      </c>
      <c r="D8" s="4"/>
      <c r="E8" s="4">
        <v>1</v>
      </c>
      <c r="F8" s="4">
        <v>19</v>
      </c>
      <c r="G8" s="4">
        <v>30</v>
      </c>
      <c r="H8" s="5">
        <v>65</v>
      </c>
      <c r="I8" s="5">
        <v>160</v>
      </c>
    </row>
    <row r="9" spans="1:10" s="7" customFormat="1" ht="19.8" customHeight="1" x14ac:dyDescent="0.3">
      <c r="A9" s="10"/>
      <c r="B9" s="13" t="s">
        <v>16</v>
      </c>
      <c r="C9" s="14">
        <v>3035</v>
      </c>
      <c r="D9" s="4">
        <v>3</v>
      </c>
      <c r="E9" s="4">
        <v>193</v>
      </c>
      <c r="F9" s="4">
        <v>689</v>
      </c>
      <c r="G9" s="4">
        <v>150</v>
      </c>
      <c r="H9" s="5">
        <v>91</v>
      </c>
      <c r="I9" s="5">
        <v>1909</v>
      </c>
    </row>
    <row r="10" spans="1:10" s="7" customFormat="1" ht="19.8" customHeight="1" x14ac:dyDescent="0.3">
      <c r="A10" s="10"/>
      <c r="B10" s="13"/>
      <c r="C10" s="14">
        <v>1153</v>
      </c>
      <c r="D10" s="4">
        <v>1</v>
      </c>
      <c r="E10" s="4">
        <v>46</v>
      </c>
      <c r="F10" s="4">
        <v>148</v>
      </c>
      <c r="G10" s="4">
        <v>129</v>
      </c>
      <c r="H10" s="5">
        <v>43</v>
      </c>
      <c r="I10" s="5">
        <v>786</v>
      </c>
    </row>
    <row r="11" spans="1:10" s="7" customFormat="1" ht="19.8" customHeight="1" x14ac:dyDescent="0.3">
      <c r="A11" s="10"/>
      <c r="B11" s="13" t="s">
        <v>17</v>
      </c>
      <c r="C11" s="14">
        <v>716</v>
      </c>
      <c r="D11" s="4"/>
      <c r="E11" s="4">
        <v>13</v>
      </c>
      <c r="F11" s="4">
        <v>165</v>
      </c>
      <c r="G11" s="4">
        <v>90</v>
      </c>
      <c r="H11" s="5">
        <v>84</v>
      </c>
      <c r="I11" s="5">
        <v>364</v>
      </c>
    </row>
    <row r="12" spans="1:10" s="7" customFormat="1" ht="19.8" customHeight="1" x14ac:dyDescent="0.3">
      <c r="A12" s="10"/>
      <c r="B12" s="13"/>
      <c r="C12" s="14">
        <v>328</v>
      </c>
      <c r="D12" s="4"/>
      <c r="E12" s="4">
        <v>2</v>
      </c>
      <c r="F12" s="4">
        <v>13</v>
      </c>
      <c r="G12" s="4">
        <v>48</v>
      </c>
      <c r="H12" s="5">
        <v>65</v>
      </c>
      <c r="I12" s="5">
        <v>200</v>
      </c>
    </row>
    <row r="13" spans="1:10" s="7" customFormat="1" ht="19.8" customHeight="1" x14ac:dyDescent="0.3">
      <c r="A13" s="10" t="s">
        <v>6</v>
      </c>
      <c r="B13" s="6" t="s">
        <v>4</v>
      </c>
      <c r="C13" s="14">
        <v>3511</v>
      </c>
      <c r="D13" s="4">
        <v>4</v>
      </c>
      <c r="E13" s="4">
        <v>17</v>
      </c>
      <c r="F13" s="4">
        <v>297</v>
      </c>
      <c r="G13" s="4">
        <v>822</v>
      </c>
      <c r="H13" s="4">
        <v>642</v>
      </c>
      <c r="I13" s="5">
        <v>1729</v>
      </c>
    </row>
    <row r="14" spans="1:10" s="7" customFormat="1" ht="19.8" customHeight="1" x14ac:dyDescent="0.3">
      <c r="A14" s="10"/>
      <c r="B14" s="6" t="s">
        <v>3</v>
      </c>
      <c r="C14" s="14">
        <v>3240</v>
      </c>
      <c r="D14" s="4">
        <v>2</v>
      </c>
      <c r="E14" s="4"/>
      <c r="F14" s="4">
        <v>163</v>
      </c>
      <c r="G14" s="4">
        <v>591</v>
      </c>
      <c r="H14" s="4">
        <v>782</v>
      </c>
      <c r="I14" s="5">
        <v>1702</v>
      </c>
    </row>
    <row r="15" spans="1:10" s="7" customFormat="1" ht="19.8" customHeight="1" x14ac:dyDescent="0.3">
      <c r="A15" s="10"/>
      <c r="B15" s="6" t="s">
        <v>5</v>
      </c>
      <c r="C15" s="14">
        <v>139</v>
      </c>
      <c r="D15" s="4"/>
      <c r="E15" s="4"/>
      <c r="F15" s="4">
        <v>4</v>
      </c>
      <c r="G15" s="4">
        <v>60</v>
      </c>
      <c r="H15" s="4">
        <v>43</v>
      </c>
      <c r="I15" s="5">
        <v>32</v>
      </c>
    </row>
    <row r="16" spans="1:10" s="7" customFormat="1" ht="31.8" customHeight="1" x14ac:dyDescent="0.3">
      <c r="A16" s="15" t="s">
        <v>18</v>
      </c>
      <c r="B16" s="15"/>
      <c r="C16" s="16">
        <v>12977</v>
      </c>
      <c r="D16" s="17">
        <f>SUM(D7:D15)</f>
        <v>10</v>
      </c>
      <c r="E16" s="17">
        <f>SUM(E7:E15)</f>
        <v>281</v>
      </c>
      <c r="F16" s="17">
        <f>SUM(F7:F15)</f>
        <v>1642</v>
      </c>
      <c r="G16" s="17">
        <f>SUM(G7:G15)</f>
        <v>2028</v>
      </c>
      <c r="H16" s="17">
        <f>H13+H14+H15</f>
        <v>1467</v>
      </c>
      <c r="I16" s="17">
        <v>0</v>
      </c>
    </row>
    <row r="17" spans="1:9" s="7" customFormat="1" ht="31.8" customHeight="1" x14ac:dyDescent="0.3">
      <c r="A17" s="11"/>
      <c r="B17" s="11"/>
      <c r="C17" s="16"/>
      <c r="D17" s="17"/>
      <c r="E17" s="17"/>
      <c r="F17" s="17"/>
      <c r="G17" s="17"/>
      <c r="H17" s="18">
        <f>H7+H8+H9+H10+H11+H12</f>
        <v>423</v>
      </c>
      <c r="I17" s="19">
        <f>SUM(I7:I16)</f>
        <v>7126</v>
      </c>
    </row>
    <row r="18" spans="1:9" s="7" customFormat="1" ht="30.6" customHeight="1" x14ac:dyDescent="0.3">
      <c r="A18" s="21" t="s">
        <v>22</v>
      </c>
      <c r="B18" s="22"/>
      <c r="C18" s="22"/>
      <c r="D18" s="22"/>
      <c r="E18" s="22"/>
      <c r="F18" s="22"/>
      <c r="G18" s="22"/>
      <c r="H18" s="23"/>
      <c r="I18" s="18">
        <f>I17+H17</f>
        <v>7549</v>
      </c>
    </row>
    <row r="19" spans="1:9" x14ac:dyDescent="0.3">
      <c r="A19" s="1"/>
      <c r="B19" s="1"/>
      <c r="C19" s="1"/>
      <c r="D19" s="1"/>
      <c r="E19" s="1"/>
      <c r="F19" s="1"/>
      <c r="G19" s="1"/>
      <c r="H19" s="8"/>
      <c r="I19" s="1"/>
    </row>
    <row r="20" spans="1:9" s="3" customFormat="1" ht="29.4" customHeight="1" x14ac:dyDescent="0.3">
      <c r="A20" s="10" t="s">
        <v>19</v>
      </c>
      <c r="B20" s="10"/>
      <c r="C20" s="10"/>
      <c r="D20" s="10"/>
      <c r="E20" s="10"/>
      <c r="F20" s="10"/>
      <c r="G20" s="10"/>
      <c r="H20" s="10"/>
      <c r="I20" s="10"/>
    </row>
    <row r="21" spans="1:9" s="3" customFormat="1" ht="51" customHeight="1" x14ac:dyDescent="0.3">
      <c r="A21" s="11" t="s">
        <v>0</v>
      </c>
      <c r="B21" s="11" t="s">
        <v>1</v>
      </c>
      <c r="C21" s="12" t="s">
        <v>20</v>
      </c>
      <c r="D21" s="12" t="s">
        <v>7</v>
      </c>
      <c r="E21" s="12" t="s">
        <v>8</v>
      </c>
      <c r="F21" s="12" t="s">
        <v>9</v>
      </c>
      <c r="G21" s="12" t="s">
        <v>10</v>
      </c>
      <c r="H21" s="12" t="s">
        <v>11</v>
      </c>
      <c r="I21" s="12" t="s">
        <v>12</v>
      </c>
    </row>
    <row r="22" spans="1:9" s="3" customFormat="1" ht="24" customHeight="1" x14ac:dyDescent="0.3">
      <c r="A22" s="10" t="s">
        <v>2</v>
      </c>
      <c r="B22" s="13" t="s">
        <v>15</v>
      </c>
      <c r="C22" s="14">
        <f t="shared" ref="C22:C30" si="0">SUM(D22:I22)</f>
        <v>509</v>
      </c>
      <c r="D22" s="4"/>
      <c r="E22" s="4">
        <v>9</v>
      </c>
      <c r="F22" s="4">
        <v>79</v>
      </c>
      <c r="G22" s="4">
        <v>145</v>
      </c>
      <c r="H22" s="5">
        <v>59</v>
      </c>
      <c r="I22" s="5">
        <v>217</v>
      </c>
    </row>
    <row r="23" spans="1:9" s="3" customFormat="1" ht="24" customHeight="1" x14ac:dyDescent="0.3">
      <c r="A23" s="10"/>
      <c r="B23" s="13"/>
      <c r="C23" s="14">
        <f t="shared" si="0"/>
        <v>321</v>
      </c>
      <c r="D23" s="4">
        <v>22</v>
      </c>
      <c r="E23" s="4">
        <v>4</v>
      </c>
      <c r="F23" s="4">
        <v>31</v>
      </c>
      <c r="G23" s="4">
        <v>60</v>
      </c>
      <c r="H23" s="5">
        <v>46</v>
      </c>
      <c r="I23" s="5">
        <v>158</v>
      </c>
    </row>
    <row r="24" spans="1:9" s="3" customFormat="1" ht="24" customHeight="1" x14ac:dyDescent="0.3">
      <c r="A24" s="10"/>
      <c r="B24" s="13" t="s">
        <v>16</v>
      </c>
      <c r="C24" s="14">
        <f t="shared" si="0"/>
        <v>1208</v>
      </c>
      <c r="D24" s="4"/>
      <c r="E24" s="4">
        <v>343</v>
      </c>
      <c r="F24" s="4">
        <v>259</v>
      </c>
      <c r="G24" s="4">
        <v>57</v>
      </c>
      <c r="H24" s="5">
        <v>74</v>
      </c>
      <c r="I24" s="5">
        <v>475</v>
      </c>
    </row>
    <row r="25" spans="1:9" s="3" customFormat="1" ht="24" customHeight="1" x14ac:dyDescent="0.3">
      <c r="A25" s="10"/>
      <c r="B25" s="13"/>
      <c r="C25" s="14">
        <f t="shared" si="0"/>
        <v>396</v>
      </c>
      <c r="D25" s="4"/>
      <c r="E25" s="4">
        <v>33</v>
      </c>
      <c r="F25" s="4">
        <v>56</v>
      </c>
      <c r="G25" s="4">
        <v>26</v>
      </c>
      <c r="H25" s="5">
        <v>24</v>
      </c>
      <c r="I25" s="5">
        <v>257</v>
      </c>
    </row>
    <row r="26" spans="1:9" s="3" customFormat="1" ht="24" customHeight="1" x14ac:dyDescent="0.3">
      <c r="A26" s="10"/>
      <c r="B26" s="13" t="s">
        <v>17</v>
      </c>
      <c r="C26" s="14">
        <f t="shared" si="0"/>
        <v>579</v>
      </c>
      <c r="D26" s="4"/>
      <c r="E26" s="4">
        <v>72</v>
      </c>
      <c r="F26" s="4">
        <v>90</v>
      </c>
      <c r="G26" s="4">
        <v>111</v>
      </c>
      <c r="H26" s="5">
        <v>82</v>
      </c>
      <c r="I26" s="5">
        <v>224</v>
      </c>
    </row>
    <row r="27" spans="1:9" s="3" customFormat="1" ht="24" customHeight="1" x14ac:dyDescent="0.3">
      <c r="A27" s="10"/>
      <c r="B27" s="13"/>
      <c r="C27" s="14">
        <f t="shared" si="0"/>
        <v>342</v>
      </c>
      <c r="D27" s="4">
        <v>21</v>
      </c>
      <c r="E27" s="4">
        <v>7</v>
      </c>
      <c r="F27" s="4">
        <v>20</v>
      </c>
      <c r="G27" s="4">
        <v>55</v>
      </c>
      <c r="H27" s="5">
        <v>48</v>
      </c>
      <c r="I27" s="5">
        <v>191</v>
      </c>
    </row>
    <row r="28" spans="1:9" s="3" customFormat="1" ht="24" customHeight="1" x14ac:dyDescent="0.3">
      <c r="A28" s="10" t="s">
        <v>6</v>
      </c>
      <c r="B28" s="6" t="s">
        <v>4</v>
      </c>
      <c r="C28" s="14">
        <f t="shared" si="0"/>
        <v>2961</v>
      </c>
      <c r="D28" s="4"/>
      <c r="E28" s="4">
        <v>2</v>
      </c>
      <c r="F28" s="4">
        <v>126</v>
      </c>
      <c r="G28" s="4">
        <v>369</v>
      </c>
      <c r="H28" s="4">
        <v>793</v>
      </c>
      <c r="I28" s="5">
        <v>1671</v>
      </c>
    </row>
    <row r="29" spans="1:9" s="3" customFormat="1" ht="24" customHeight="1" x14ac:dyDescent="0.3">
      <c r="A29" s="10"/>
      <c r="B29" s="6" t="s">
        <v>3</v>
      </c>
      <c r="C29" s="14">
        <f t="shared" si="0"/>
        <v>2717</v>
      </c>
      <c r="D29" s="4"/>
      <c r="E29" s="4">
        <v>1</v>
      </c>
      <c r="F29" s="4">
        <v>108</v>
      </c>
      <c r="G29" s="4">
        <v>280</v>
      </c>
      <c r="H29" s="4">
        <v>640</v>
      </c>
      <c r="I29" s="5">
        <v>1688</v>
      </c>
    </row>
    <row r="30" spans="1:9" s="3" customFormat="1" ht="24" customHeight="1" x14ac:dyDescent="0.3">
      <c r="A30" s="10"/>
      <c r="B30" s="6" t="s">
        <v>5</v>
      </c>
      <c r="C30" s="14">
        <f t="shared" si="0"/>
        <v>40</v>
      </c>
      <c r="D30" s="4"/>
      <c r="E30" s="4"/>
      <c r="F30" s="4"/>
      <c r="G30" s="4">
        <v>1</v>
      </c>
      <c r="H30" s="4">
        <v>4</v>
      </c>
      <c r="I30" s="5">
        <v>35</v>
      </c>
    </row>
    <row r="31" spans="1:9" s="3" customFormat="1" ht="31.8" customHeight="1" x14ac:dyDescent="0.3">
      <c r="A31" s="15" t="s">
        <v>18</v>
      </c>
      <c r="B31" s="15"/>
      <c r="C31" s="16">
        <f>SUM(C22:C30)</f>
        <v>9073</v>
      </c>
      <c r="D31" s="17">
        <f>SUM(D22:D30)</f>
        <v>43</v>
      </c>
      <c r="E31" s="17">
        <f>SUM(E22:E30)</f>
        <v>471</v>
      </c>
      <c r="F31" s="17">
        <f>SUM(F22:F30)</f>
        <v>769</v>
      </c>
      <c r="G31" s="17">
        <f>SUM(G22:G30)</f>
        <v>1104</v>
      </c>
      <c r="H31" s="17">
        <f>H28+H29+H30</f>
        <v>1437</v>
      </c>
      <c r="I31" s="17">
        <v>0</v>
      </c>
    </row>
    <row r="32" spans="1:9" s="3" customFormat="1" ht="31.8" customHeight="1" x14ac:dyDescent="0.3">
      <c r="A32" s="11"/>
      <c r="B32" s="11"/>
      <c r="C32" s="16"/>
      <c r="D32" s="17"/>
      <c r="E32" s="17"/>
      <c r="F32" s="17"/>
      <c r="G32" s="17"/>
      <c r="H32" s="18">
        <f>H22+H23+H24+H25+H26+H27</f>
        <v>333</v>
      </c>
      <c r="I32" s="19">
        <f>SUM(I22:I31)</f>
        <v>4916</v>
      </c>
    </row>
    <row r="33" spans="1:9" s="3" customFormat="1" ht="31.8" customHeight="1" x14ac:dyDescent="0.3">
      <c r="A33" s="24" t="s">
        <v>23</v>
      </c>
      <c r="B33" s="24"/>
      <c r="C33" s="24"/>
      <c r="D33" s="24"/>
      <c r="E33" s="24"/>
      <c r="F33" s="24"/>
      <c r="G33" s="24"/>
      <c r="H33" s="20"/>
      <c r="I33" s="18">
        <f>I32+H32</f>
        <v>5249</v>
      </c>
    </row>
    <row r="34" spans="1:9" x14ac:dyDescent="0.3"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3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3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3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3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3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3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3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3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3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3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3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3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3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3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3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3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3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3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3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3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3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3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3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3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3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3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3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3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3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3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3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3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3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3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3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3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3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3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3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3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3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3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3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3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3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3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3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3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3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3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3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3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3">
      <c r="A105" s="1"/>
      <c r="B105" s="1"/>
      <c r="C105" s="1"/>
      <c r="D105" s="1"/>
      <c r="E105" s="1"/>
      <c r="F105" s="1"/>
      <c r="G105" s="1"/>
      <c r="H105" s="1"/>
      <c r="I105" s="1"/>
    </row>
  </sheetData>
  <mergeCells count="17">
    <mergeCell ref="A3:I3"/>
    <mergeCell ref="A18:H18"/>
    <mergeCell ref="A28:A30"/>
    <mergeCell ref="A31:B31"/>
    <mergeCell ref="A33:G33"/>
    <mergeCell ref="A5:I5"/>
    <mergeCell ref="B7:B8"/>
    <mergeCell ref="B9:B10"/>
    <mergeCell ref="B11:B12"/>
    <mergeCell ref="A20:I20"/>
    <mergeCell ref="A22:A27"/>
    <mergeCell ref="B22:B23"/>
    <mergeCell ref="B24:B25"/>
    <mergeCell ref="B26:B27"/>
    <mergeCell ref="A7:A12"/>
    <mergeCell ref="A13:A15"/>
    <mergeCell ref="A16:B16"/>
  </mergeCells>
  <printOptions horizontalCentered="1"/>
  <pageMargins left="0.31496062992125984" right="0.31496062992125984" top="0.55118110236220474" bottom="0.55118110236220474" header="0.31496062992125984" footer="0.31496062992125984"/>
  <pageSetup paperSize="8" scale="4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8B6D3-E08D-4F82-A83B-672BA4161960}">
  <ds:schemaRefs>
    <ds:schemaRef ds:uri="http://purl.org/dc/terms/"/>
    <ds:schemaRef ds:uri="ba616aa1-8870-443e-b2aa-0e4b68090a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eeae0c4-f3ff-4153-af2f-582bafa5e89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DDB71E3-B25F-463B-8C4D-DB5B00A499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771335-7B66-44A7-892C-08A2BA12A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616aa1-8870-443e-b2aa-0e4b68090a65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Tabellen</vt:lpstr>
      <vt:lpstr>Tabellen!Afdrukbereik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Quinten Boone</dc:creator>
  <cp:lastModifiedBy>De Craen, Jan</cp:lastModifiedBy>
  <cp:lastPrinted>2020-04-07T19:36:59Z</cp:lastPrinted>
  <dcterms:created xsi:type="dcterms:W3CDTF">2020-03-23T10:07:53Z</dcterms:created>
  <dcterms:modified xsi:type="dcterms:W3CDTF">2020-04-14T19:53:50Z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  <property fmtid="{D5CDD505-2E9C-101B-9397-08002B2CF9AE}" pid="3" name="_dlc_DocIdItemGuid">
    <vt:lpwstr>e733b38f-63e4-40e3-9900-d8b44c4c1559</vt:lpwstr>
  </property>
</Properties>
</file>