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craejb\Vlaamse overheid - Office 365\Kabinet Diependaele - VlaParl\Schriftelijke vragen\2019-2020\Antw.251-300\"/>
    </mc:Choice>
  </mc:AlternateContent>
  <xr:revisionPtr revIDLastSave="1" documentId="8_{385B89F0-D34B-459F-A189-EF9A8BB1D48C}" xr6:coauthVersionLast="41" xr6:coauthVersionMax="41" xr10:uidLastSave="{D8279082-E05C-427E-902C-DD58720C9ACF}"/>
  <bookViews>
    <workbookView xWindow="-108" yWindow="-108" windowWidth="23256" windowHeight="12576" xr2:uid="{00000000-000D-0000-FFFF-FFFF00000000}"/>
  </bookViews>
  <sheets>
    <sheet name="Bijlage 1" sheetId="2" r:id="rId1"/>
  </sheets>
  <definedNames>
    <definedName name="_xlnm._FilterDatabase" localSheetId="0" hidden="1">'Bijlage 1'!$A$2:$BA$81</definedName>
    <definedName name="_xlnm.Print_Area" localSheetId="0">'Bijlage 1'!$A$1:$V$81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2" l="1"/>
  <c r="G3" i="2"/>
  <c r="I3" i="2"/>
  <c r="L3" i="2"/>
  <c r="R3" i="2"/>
  <c r="T3" i="2"/>
  <c r="U3" i="2"/>
  <c r="V3" i="2"/>
  <c r="E4" i="2"/>
  <c r="G4" i="2"/>
  <c r="I4" i="2"/>
  <c r="L4" i="2"/>
  <c r="R4" i="2"/>
  <c r="T4" i="2"/>
  <c r="U4" i="2"/>
  <c r="V4" i="2"/>
  <c r="E5" i="2"/>
  <c r="G5" i="2"/>
  <c r="I5" i="2"/>
  <c r="L5" i="2"/>
  <c r="R5" i="2"/>
  <c r="T5" i="2"/>
  <c r="U5" i="2"/>
  <c r="V5" i="2"/>
  <c r="E6" i="2"/>
  <c r="G6" i="2"/>
  <c r="I6" i="2"/>
  <c r="L6" i="2"/>
  <c r="R6" i="2"/>
  <c r="T6" i="2"/>
  <c r="U6" i="2"/>
  <c r="V6" i="2"/>
  <c r="E7" i="2"/>
  <c r="G7" i="2"/>
  <c r="I7" i="2"/>
  <c r="L7" i="2"/>
  <c r="R7" i="2"/>
  <c r="T7" i="2"/>
  <c r="U7" i="2"/>
  <c r="V7" i="2"/>
  <c r="E8" i="2"/>
  <c r="G8" i="2"/>
  <c r="I8" i="2"/>
  <c r="L8" i="2"/>
  <c r="R8" i="2"/>
  <c r="T8" i="2"/>
  <c r="U8" i="2"/>
  <c r="V8" i="2"/>
  <c r="E9" i="2"/>
  <c r="G9" i="2"/>
  <c r="I9" i="2"/>
  <c r="L9" i="2"/>
  <c r="R9" i="2"/>
  <c r="T9" i="2"/>
  <c r="U9" i="2"/>
  <c r="V9" i="2"/>
  <c r="E10" i="2"/>
  <c r="G10" i="2"/>
  <c r="I10" i="2"/>
  <c r="L10" i="2"/>
  <c r="R10" i="2"/>
  <c r="T10" i="2"/>
  <c r="U10" i="2"/>
  <c r="V10" i="2"/>
  <c r="E11" i="2"/>
  <c r="G11" i="2"/>
  <c r="I11" i="2"/>
  <c r="L11" i="2"/>
  <c r="R11" i="2"/>
  <c r="T11" i="2"/>
  <c r="U11" i="2"/>
  <c r="V11" i="2"/>
  <c r="E12" i="2"/>
  <c r="G12" i="2"/>
  <c r="I12" i="2"/>
  <c r="L12" i="2"/>
  <c r="R12" i="2"/>
  <c r="T12" i="2"/>
  <c r="U12" i="2"/>
  <c r="V12" i="2"/>
  <c r="E13" i="2"/>
  <c r="G13" i="2"/>
  <c r="I13" i="2"/>
  <c r="L13" i="2"/>
  <c r="R13" i="2"/>
  <c r="T13" i="2"/>
  <c r="U13" i="2"/>
  <c r="V13" i="2"/>
  <c r="E14" i="2"/>
  <c r="G14" i="2"/>
  <c r="I14" i="2"/>
  <c r="L14" i="2"/>
  <c r="R14" i="2"/>
  <c r="T14" i="2"/>
  <c r="U14" i="2"/>
  <c r="V14" i="2"/>
  <c r="E15" i="2"/>
  <c r="G15" i="2"/>
  <c r="I15" i="2"/>
  <c r="L15" i="2"/>
  <c r="R15" i="2"/>
  <c r="T15" i="2"/>
  <c r="U15" i="2"/>
  <c r="V15" i="2"/>
  <c r="E16" i="2"/>
  <c r="G16" i="2"/>
  <c r="I16" i="2"/>
  <c r="L16" i="2"/>
  <c r="R16" i="2"/>
  <c r="T16" i="2"/>
  <c r="U16" i="2"/>
  <c r="V16" i="2"/>
  <c r="E17" i="2"/>
  <c r="G17" i="2"/>
  <c r="I17" i="2"/>
  <c r="L17" i="2"/>
  <c r="R17" i="2"/>
  <c r="T17" i="2"/>
  <c r="U17" i="2"/>
  <c r="V17" i="2"/>
  <c r="E18" i="2"/>
  <c r="G18" i="2"/>
  <c r="I18" i="2"/>
  <c r="L18" i="2"/>
  <c r="R18" i="2"/>
  <c r="T18" i="2"/>
  <c r="U18" i="2"/>
  <c r="V18" i="2"/>
  <c r="E19" i="2"/>
  <c r="G19" i="2"/>
  <c r="I19" i="2"/>
  <c r="L19" i="2"/>
  <c r="R19" i="2"/>
  <c r="T19" i="2"/>
  <c r="U19" i="2"/>
  <c r="V19" i="2"/>
  <c r="E20" i="2"/>
  <c r="G20" i="2"/>
  <c r="I20" i="2"/>
  <c r="L20" i="2"/>
  <c r="R20" i="2"/>
  <c r="T20" i="2"/>
  <c r="U20" i="2"/>
  <c r="V20" i="2"/>
  <c r="E21" i="2"/>
  <c r="G21" i="2"/>
  <c r="I21" i="2"/>
  <c r="L21" i="2"/>
  <c r="R21" i="2"/>
  <c r="T21" i="2"/>
  <c r="U21" i="2"/>
  <c r="V21" i="2"/>
  <c r="E22" i="2"/>
  <c r="G22" i="2"/>
  <c r="I22" i="2"/>
  <c r="L22" i="2"/>
  <c r="R22" i="2"/>
  <c r="T22" i="2"/>
  <c r="U22" i="2"/>
  <c r="V22" i="2"/>
  <c r="E23" i="2"/>
  <c r="G23" i="2"/>
  <c r="I23" i="2"/>
  <c r="L23" i="2"/>
  <c r="R23" i="2"/>
  <c r="T23" i="2"/>
  <c r="U23" i="2"/>
  <c r="V23" i="2"/>
  <c r="E24" i="2"/>
  <c r="G24" i="2"/>
  <c r="I24" i="2"/>
  <c r="L24" i="2"/>
  <c r="R24" i="2"/>
  <c r="T24" i="2"/>
  <c r="U24" i="2"/>
  <c r="V24" i="2"/>
  <c r="E25" i="2"/>
  <c r="G25" i="2"/>
  <c r="I25" i="2"/>
  <c r="L25" i="2"/>
  <c r="R25" i="2"/>
  <c r="T25" i="2"/>
  <c r="U25" i="2"/>
  <c r="V25" i="2"/>
  <c r="E26" i="2"/>
  <c r="G26" i="2"/>
  <c r="I26" i="2"/>
  <c r="L26" i="2"/>
  <c r="R26" i="2"/>
  <c r="T26" i="2"/>
  <c r="U26" i="2"/>
  <c r="V26" i="2"/>
  <c r="E27" i="2"/>
  <c r="G27" i="2"/>
  <c r="I27" i="2"/>
  <c r="L27" i="2"/>
  <c r="R27" i="2"/>
  <c r="T27" i="2"/>
  <c r="U27" i="2"/>
  <c r="V27" i="2"/>
  <c r="E28" i="2"/>
  <c r="G28" i="2"/>
  <c r="I28" i="2"/>
  <c r="L28" i="2"/>
  <c r="R28" i="2"/>
  <c r="T28" i="2"/>
  <c r="U28" i="2"/>
  <c r="V28" i="2"/>
  <c r="E29" i="2"/>
  <c r="G29" i="2"/>
  <c r="I29" i="2"/>
  <c r="L29" i="2"/>
  <c r="R29" i="2"/>
  <c r="T29" i="2"/>
  <c r="U29" i="2"/>
  <c r="V29" i="2"/>
  <c r="E30" i="2"/>
  <c r="G30" i="2"/>
  <c r="I30" i="2"/>
  <c r="L30" i="2"/>
  <c r="R30" i="2"/>
  <c r="T30" i="2"/>
  <c r="U30" i="2"/>
  <c r="V30" i="2"/>
  <c r="E31" i="2"/>
  <c r="G31" i="2"/>
  <c r="I31" i="2"/>
  <c r="L31" i="2"/>
  <c r="R31" i="2"/>
  <c r="T31" i="2"/>
  <c r="U31" i="2"/>
  <c r="V31" i="2"/>
  <c r="E32" i="2"/>
  <c r="G32" i="2"/>
  <c r="I32" i="2"/>
  <c r="L32" i="2"/>
  <c r="R32" i="2"/>
  <c r="T32" i="2"/>
  <c r="U32" i="2"/>
  <c r="V32" i="2"/>
  <c r="E33" i="2"/>
  <c r="G33" i="2"/>
  <c r="I33" i="2"/>
  <c r="L33" i="2"/>
  <c r="R33" i="2"/>
  <c r="T33" i="2"/>
  <c r="U33" i="2"/>
  <c r="V33" i="2"/>
  <c r="E34" i="2"/>
  <c r="G34" i="2"/>
  <c r="I34" i="2"/>
  <c r="L34" i="2"/>
  <c r="R34" i="2"/>
  <c r="T34" i="2"/>
  <c r="U34" i="2"/>
  <c r="V34" i="2"/>
  <c r="E35" i="2"/>
  <c r="G35" i="2"/>
  <c r="I35" i="2"/>
  <c r="L35" i="2"/>
  <c r="R35" i="2"/>
  <c r="T35" i="2"/>
  <c r="U35" i="2"/>
  <c r="V35" i="2"/>
  <c r="E36" i="2"/>
  <c r="G36" i="2"/>
  <c r="I36" i="2"/>
  <c r="L36" i="2"/>
  <c r="R36" i="2"/>
  <c r="T36" i="2"/>
  <c r="U36" i="2"/>
  <c r="V36" i="2"/>
  <c r="E37" i="2"/>
  <c r="G37" i="2"/>
  <c r="I37" i="2"/>
  <c r="L37" i="2"/>
  <c r="R37" i="2"/>
  <c r="T37" i="2"/>
  <c r="U37" i="2"/>
  <c r="V37" i="2"/>
  <c r="E38" i="2"/>
  <c r="G38" i="2"/>
  <c r="I38" i="2"/>
  <c r="L38" i="2"/>
  <c r="R38" i="2"/>
  <c r="T38" i="2"/>
  <c r="U38" i="2"/>
  <c r="V38" i="2"/>
  <c r="E39" i="2"/>
  <c r="G39" i="2"/>
  <c r="I39" i="2"/>
  <c r="L39" i="2"/>
  <c r="R39" i="2"/>
  <c r="T39" i="2"/>
  <c r="U39" i="2"/>
  <c r="V39" i="2"/>
  <c r="E40" i="2"/>
  <c r="G40" i="2"/>
  <c r="I40" i="2"/>
  <c r="L40" i="2"/>
  <c r="R40" i="2"/>
  <c r="T40" i="2"/>
  <c r="U40" i="2"/>
  <c r="V40" i="2"/>
  <c r="E41" i="2"/>
  <c r="G41" i="2"/>
  <c r="I41" i="2"/>
  <c r="L41" i="2"/>
  <c r="R41" i="2"/>
  <c r="T41" i="2"/>
  <c r="U41" i="2"/>
  <c r="V41" i="2"/>
  <c r="E42" i="2"/>
  <c r="G42" i="2"/>
  <c r="I42" i="2"/>
  <c r="L42" i="2"/>
  <c r="R42" i="2"/>
  <c r="T42" i="2"/>
  <c r="U42" i="2"/>
  <c r="V42" i="2"/>
  <c r="E43" i="2"/>
  <c r="G43" i="2"/>
  <c r="I43" i="2"/>
  <c r="L43" i="2"/>
  <c r="R43" i="2"/>
  <c r="T43" i="2"/>
  <c r="U43" i="2"/>
  <c r="V43" i="2"/>
  <c r="E44" i="2"/>
  <c r="G44" i="2"/>
  <c r="I44" i="2"/>
  <c r="L44" i="2"/>
  <c r="R44" i="2"/>
  <c r="T44" i="2"/>
  <c r="U44" i="2"/>
  <c r="V44" i="2"/>
  <c r="E45" i="2"/>
  <c r="G45" i="2"/>
  <c r="I45" i="2"/>
  <c r="L45" i="2"/>
  <c r="R45" i="2"/>
  <c r="T45" i="2"/>
  <c r="U45" i="2"/>
  <c r="V45" i="2"/>
  <c r="E46" i="2"/>
  <c r="G46" i="2"/>
  <c r="I46" i="2"/>
  <c r="L46" i="2"/>
  <c r="R46" i="2"/>
  <c r="T46" i="2"/>
  <c r="U46" i="2"/>
  <c r="V46" i="2"/>
  <c r="E47" i="2"/>
  <c r="G47" i="2"/>
  <c r="I47" i="2"/>
  <c r="L47" i="2"/>
  <c r="R47" i="2"/>
  <c r="T47" i="2"/>
  <c r="U47" i="2"/>
  <c r="V47" i="2"/>
  <c r="E48" i="2"/>
  <c r="G48" i="2"/>
  <c r="I48" i="2"/>
  <c r="L48" i="2"/>
  <c r="R48" i="2"/>
  <c r="T48" i="2"/>
  <c r="U48" i="2"/>
  <c r="V48" i="2"/>
  <c r="E49" i="2"/>
  <c r="G49" i="2"/>
  <c r="I49" i="2"/>
  <c r="L49" i="2"/>
  <c r="R49" i="2"/>
  <c r="T49" i="2"/>
  <c r="U49" i="2"/>
  <c r="V49" i="2"/>
  <c r="E50" i="2"/>
  <c r="G50" i="2"/>
  <c r="I50" i="2"/>
  <c r="L50" i="2"/>
  <c r="R50" i="2"/>
  <c r="T50" i="2"/>
  <c r="U50" i="2"/>
  <c r="V50" i="2"/>
  <c r="E51" i="2"/>
  <c r="G51" i="2"/>
  <c r="I51" i="2"/>
  <c r="L51" i="2"/>
  <c r="R51" i="2"/>
  <c r="T51" i="2"/>
  <c r="U51" i="2"/>
  <c r="V51" i="2"/>
  <c r="E52" i="2"/>
  <c r="G52" i="2"/>
  <c r="I52" i="2"/>
  <c r="L52" i="2"/>
  <c r="R52" i="2"/>
  <c r="T52" i="2"/>
  <c r="U52" i="2"/>
  <c r="V52" i="2"/>
  <c r="E53" i="2"/>
  <c r="G53" i="2"/>
  <c r="I53" i="2"/>
  <c r="L53" i="2"/>
  <c r="R53" i="2"/>
  <c r="T53" i="2"/>
  <c r="U53" i="2"/>
  <c r="V53" i="2"/>
  <c r="E54" i="2"/>
  <c r="G54" i="2"/>
  <c r="I54" i="2"/>
  <c r="L54" i="2"/>
  <c r="R54" i="2"/>
  <c r="T54" i="2"/>
  <c r="U54" i="2"/>
  <c r="V54" i="2"/>
  <c r="E55" i="2"/>
  <c r="G55" i="2"/>
  <c r="I55" i="2"/>
  <c r="L55" i="2"/>
  <c r="R55" i="2"/>
  <c r="T55" i="2"/>
  <c r="U55" i="2"/>
  <c r="V55" i="2"/>
  <c r="E56" i="2"/>
  <c r="G56" i="2"/>
  <c r="I56" i="2"/>
  <c r="L56" i="2"/>
  <c r="R56" i="2"/>
  <c r="T56" i="2"/>
  <c r="U56" i="2"/>
  <c r="V56" i="2"/>
  <c r="E57" i="2"/>
  <c r="G57" i="2"/>
  <c r="I57" i="2"/>
  <c r="L57" i="2"/>
  <c r="R57" i="2"/>
  <c r="T57" i="2"/>
  <c r="U57" i="2"/>
  <c r="V57" i="2"/>
  <c r="E58" i="2"/>
  <c r="G58" i="2"/>
  <c r="I58" i="2"/>
  <c r="L58" i="2"/>
  <c r="R58" i="2"/>
  <c r="T58" i="2"/>
  <c r="U58" i="2"/>
  <c r="V58" i="2"/>
  <c r="E59" i="2"/>
  <c r="G59" i="2"/>
  <c r="I59" i="2"/>
  <c r="L59" i="2"/>
  <c r="R59" i="2"/>
  <c r="T59" i="2"/>
  <c r="U59" i="2"/>
  <c r="V59" i="2"/>
  <c r="E60" i="2"/>
  <c r="G60" i="2"/>
  <c r="I60" i="2"/>
  <c r="L60" i="2"/>
  <c r="R60" i="2"/>
  <c r="T60" i="2"/>
  <c r="U60" i="2"/>
  <c r="V60" i="2"/>
  <c r="E61" i="2"/>
  <c r="G61" i="2"/>
  <c r="I61" i="2"/>
  <c r="L61" i="2"/>
  <c r="R61" i="2"/>
  <c r="T61" i="2"/>
  <c r="U61" i="2"/>
  <c r="V61" i="2"/>
  <c r="E62" i="2"/>
  <c r="G62" i="2"/>
  <c r="I62" i="2"/>
  <c r="L62" i="2"/>
  <c r="R62" i="2"/>
  <c r="T62" i="2"/>
  <c r="U62" i="2"/>
  <c r="V62" i="2"/>
  <c r="E63" i="2"/>
  <c r="G63" i="2"/>
  <c r="I63" i="2"/>
  <c r="L63" i="2"/>
  <c r="R63" i="2"/>
  <c r="T63" i="2"/>
  <c r="U63" i="2"/>
  <c r="V63" i="2"/>
  <c r="E64" i="2"/>
  <c r="G64" i="2"/>
  <c r="I64" i="2"/>
  <c r="L64" i="2"/>
  <c r="R64" i="2"/>
  <c r="T64" i="2"/>
  <c r="U64" i="2"/>
  <c r="V64" i="2"/>
  <c r="E65" i="2"/>
  <c r="G65" i="2"/>
  <c r="I65" i="2"/>
  <c r="L65" i="2"/>
  <c r="R65" i="2"/>
  <c r="T65" i="2"/>
  <c r="U65" i="2"/>
  <c r="V65" i="2"/>
  <c r="E66" i="2"/>
  <c r="G66" i="2"/>
  <c r="I66" i="2"/>
  <c r="L66" i="2"/>
  <c r="R66" i="2"/>
  <c r="T66" i="2"/>
  <c r="U66" i="2"/>
  <c r="V66" i="2"/>
  <c r="E67" i="2"/>
  <c r="G67" i="2"/>
  <c r="I67" i="2"/>
  <c r="L67" i="2"/>
  <c r="R67" i="2"/>
  <c r="T67" i="2"/>
  <c r="U67" i="2"/>
  <c r="V67" i="2"/>
  <c r="E68" i="2"/>
  <c r="G68" i="2"/>
  <c r="I68" i="2"/>
  <c r="L68" i="2"/>
  <c r="R68" i="2"/>
  <c r="T68" i="2"/>
  <c r="U68" i="2"/>
  <c r="V68" i="2"/>
  <c r="E69" i="2"/>
  <c r="G69" i="2"/>
  <c r="I69" i="2"/>
  <c r="L69" i="2"/>
  <c r="R69" i="2"/>
  <c r="T69" i="2"/>
  <c r="U69" i="2"/>
  <c r="V69" i="2"/>
  <c r="E70" i="2"/>
  <c r="G70" i="2"/>
  <c r="I70" i="2"/>
  <c r="L70" i="2"/>
  <c r="R70" i="2"/>
  <c r="T70" i="2"/>
  <c r="U70" i="2"/>
  <c r="V70" i="2"/>
  <c r="E71" i="2"/>
  <c r="G71" i="2"/>
  <c r="I71" i="2"/>
  <c r="L71" i="2"/>
  <c r="R71" i="2"/>
  <c r="T71" i="2"/>
  <c r="U71" i="2"/>
  <c r="V71" i="2"/>
  <c r="E72" i="2"/>
  <c r="G72" i="2"/>
  <c r="I72" i="2"/>
  <c r="L72" i="2"/>
  <c r="R72" i="2"/>
  <c r="T72" i="2"/>
  <c r="U72" i="2"/>
  <c r="V72" i="2"/>
  <c r="E73" i="2"/>
  <c r="G73" i="2"/>
  <c r="I73" i="2"/>
  <c r="L73" i="2"/>
  <c r="R73" i="2"/>
  <c r="T73" i="2"/>
  <c r="U73" i="2"/>
  <c r="V73" i="2"/>
  <c r="E74" i="2"/>
  <c r="G74" i="2"/>
  <c r="I74" i="2"/>
  <c r="L74" i="2"/>
  <c r="R74" i="2"/>
  <c r="T74" i="2"/>
  <c r="U74" i="2"/>
  <c r="V74" i="2"/>
  <c r="E75" i="2"/>
  <c r="G75" i="2"/>
  <c r="I75" i="2"/>
  <c r="L75" i="2"/>
  <c r="R75" i="2"/>
  <c r="T75" i="2"/>
  <c r="U75" i="2"/>
  <c r="V75" i="2"/>
  <c r="E76" i="2"/>
  <c r="G76" i="2"/>
  <c r="I76" i="2"/>
  <c r="L76" i="2"/>
  <c r="R76" i="2"/>
  <c r="T76" i="2"/>
  <c r="U76" i="2"/>
  <c r="V76" i="2"/>
  <c r="E77" i="2"/>
  <c r="G77" i="2"/>
  <c r="I77" i="2"/>
  <c r="L77" i="2"/>
  <c r="R77" i="2"/>
  <c r="T77" i="2"/>
  <c r="U77" i="2"/>
  <c r="V77" i="2"/>
  <c r="E78" i="2"/>
  <c r="G78" i="2"/>
  <c r="I78" i="2"/>
  <c r="L78" i="2"/>
  <c r="R78" i="2"/>
  <c r="T78" i="2"/>
  <c r="U78" i="2"/>
  <c r="V78" i="2"/>
  <c r="E79" i="2"/>
  <c r="G79" i="2"/>
  <c r="I79" i="2"/>
  <c r="L79" i="2"/>
  <c r="R79" i="2"/>
  <c r="T79" i="2"/>
  <c r="U79" i="2"/>
  <c r="V79" i="2"/>
  <c r="E80" i="2"/>
  <c r="G80" i="2"/>
  <c r="I80" i="2"/>
  <c r="L80" i="2"/>
  <c r="R80" i="2"/>
  <c r="T80" i="2"/>
  <c r="U80" i="2"/>
  <c r="V80" i="2"/>
  <c r="E81" i="2"/>
  <c r="G81" i="2"/>
  <c r="I81" i="2"/>
  <c r="L81" i="2"/>
  <c r="R81" i="2"/>
  <c r="T81" i="2"/>
  <c r="U81" i="2"/>
  <c r="V81" i="2"/>
</calcChain>
</file>

<file path=xl/sharedStrings.xml><?xml version="1.0" encoding="utf-8"?>
<sst xmlns="http://schemas.openxmlformats.org/spreadsheetml/2006/main" count="108" uniqueCount="101">
  <si>
    <t>VLAAMS GEWEST</t>
  </si>
  <si>
    <t>VL-GW</t>
  </si>
  <si>
    <t>WOONZO</t>
  </si>
  <si>
    <t>Nieuw Sint-Truiden</t>
  </si>
  <si>
    <t>Ons Dak</t>
  </si>
  <si>
    <t>Kempisch Tehuis</t>
  </si>
  <si>
    <t>Cordium</t>
  </si>
  <si>
    <t>Hacosi</t>
  </si>
  <si>
    <t>Nieuw Dak</t>
  </si>
  <si>
    <t>Maaslands Huis</t>
  </si>
  <si>
    <t>Kantonnale Bouwmij. van Beringen voor Huisvesting</t>
  </si>
  <si>
    <t>cvba Wonen</t>
  </si>
  <si>
    <t>Gew. Mij. voor Woningbouw</t>
  </si>
  <si>
    <t>Eigen Dak</t>
  </si>
  <si>
    <t>WoonAnker Waas</t>
  </si>
  <si>
    <t>Sint-Niklase Mij. voor de Huisvesting</t>
  </si>
  <si>
    <t>Volkswelzijn</t>
  </si>
  <si>
    <t>De Nieuwe Haard</t>
  </si>
  <si>
    <t>Sociale Huisvestingsmaatschappij Vlaamse Ardennen</t>
  </si>
  <si>
    <t>Hulp in Woningnood</t>
  </si>
  <si>
    <t>Ninove-Welzijn</t>
  </si>
  <si>
    <t>HABITARE+</t>
  </si>
  <si>
    <t>Tuinwijk</t>
  </si>
  <si>
    <t>SHM Denderstreek</t>
  </si>
  <si>
    <t>De Zonnige Woonst</t>
  </si>
  <si>
    <t>Volkshaard</t>
  </si>
  <si>
    <t>WoninGent</t>
  </si>
  <si>
    <t>De Gentse Haard</t>
  </si>
  <si>
    <t>Meetjeslandse Bouwmaatschappij voor Volkswoningen</t>
  </si>
  <si>
    <t>De Volkswoningen</t>
  </si>
  <si>
    <t>Gewestelijke Maatschappij voor Huisvesting</t>
  </si>
  <si>
    <t>Dewaco-Werkerswelzijn</t>
  </si>
  <si>
    <t>Eigen Haard (Zwevegem)</t>
  </si>
  <si>
    <t>De Vlashaard</t>
  </si>
  <si>
    <t>De Leie</t>
  </si>
  <si>
    <t>Helpt Elkander</t>
  </si>
  <si>
    <t>Woonmaatschappij IJzer &amp; Zee</t>
  </si>
  <si>
    <t>Tieltse Bouwmaatschappij</t>
  </si>
  <si>
    <t>De Mandel</t>
  </si>
  <si>
    <t>De Oostendse Haard</t>
  </si>
  <si>
    <t>De Gelukkige Haard</t>
  </si>
  <si>
    <t>!Mpuls</t>
  </si>
  <si>
    <t>Eigen Gift - Eigen Hulp</t>
  </si>
  <si>
    <t>Wonen Regio Kortrijk</t>
  </si>
  <si>
    <t>IZI Wonen</t>
  </si>
  <si>
    <t>Ons Onderdak</t>
  </si>
  <si>
    <t>t 'Heist Best</t>
  </si>
  <si>
    <t>Mijn Huis</t>
  </si>
  <si>
    <t>WoonWel</t>
  </si>
  <si>
    <t>Vivendo</t>
  </si>
  <si>
    <t>Brugse Maatschappij voor Huisvesting</t>
  </si>
  <si>
    <t>Het Lindenhof</t>
  </si>
  <si>
    <t>Inter-Vilvoordse Mij. voor Huisvesting</t>
  </si>
  <si>
    <t>Elk zijn Huis Gewestelijke Maatschappij voor de Huisvesting</t>
  </si>
  <si>
    <t>CNUZ</t>
  </si>
  <si>
    <t>Dijledal</t>
  </si>
  <si>
    <t>Sociaal Wonen arro Leuven</t>
  </si>
  <si>
    <t>Volkswoningbouw</t>
  </si>
  <si>
    <t>Woonpunt Zennevallei</t>
  </si>
  <si>
    <t>Gewestelijke Maatschappij voor Volkshuisvesting</t>
  </si>
  <si>
    <t>Diest-Uitbreiding</t>
  </si>
  <si>
    <t>Providentia</t>
  </si>
  <si>
    <t>Woonpunt Schelde-Rupel</t>
  </si>
  <si>
    <t>De Voorkempen H.E.</t>
  </si>
  <si>
    <t>Samenwerkende Maatschappij voor Volkshuisvesting</t>
  </si>
  <si>
    <t>Zonnige Kempen</t>
  </si>
  <si>
    <t>DE ARK</t>
  </si>
  <si>
    <t>Eigen Woning</t>
  </si>
  <si>
    <t>Bouwmij. De Noorderkempen</t>
  </si>
  <si>
    <t>Molse Bouwmij. voor de Huisvesting</t>
  </si>
  <si>
    <t>Woonpunt Mechelen</t>
  </si>
  <si>
    <t>Lierse Mij. voor de Huisvesting</t>
  </si>
  <si>
    <t xml:space="preserve">De Woonbrug </t>
  </si>
  <si>
    <t>Mij. voor de Huisvesting van het kanton  Heist-op-den-Berg</t>
  </si>
  <si>
    <t>Geelse Huisvesting</t>
  </si>
  <si>
    <t>Volkswoningen van Duffel</t>
  </si>
  <si>
    <t>Woonhaven Antwerpen</t>
  </si>
  <si>
    <t>Goed Wonen.Rupelstreek</t>
  </si>
  <si>
    <t>A.B.C.</t>
  </si>
  <si>
    <t>De Ideale Woning</t>
  </si>
  <si>
    <t>%</t>
  </si>
  <si>
    <t>GEEN CV  KACHELS</t>
  </si>
  <si>
    <t>ELEKTR</t>
  </si>
  <si>
    <t>GEEN CV OF ELEKTR</t>
  </si>
  <si>
    <t>NIET
OPGENOMEN</t>
  </si>
  <si>
    <t>VERVANGING -VERKOOP
TOTAAL RENOVATIES</t>
  </si>
  <si>
    <t>DEELRENOVATIES 
DAKISOLATIE</t>
  </si>
  <si>
    <t>NIET CONFORM WOONCODE</t>
  </si>
  <si>
    <t>GEEN DAKISOLATIE</t>
  </si>
  <si>
    <t>ENKEL GLAS</t>
  </si>
  <si>
    <t>DRIE ERP GEBREKEN</t>
  </si>
  <si>
    <t>GEEN ERP GEBREKEN</t>
  </si>
  <si>
    <t>#WON</t>
  </si>
  <si>
    <t>NAAM SHM</t>
  </si>
  <si>
    <t>SHM</t>
  </si>
  <si>
    <t>VERWARMING</t>
  </si>
  <si>
    <t>OPNAME IN RENOVATIEPLANNING</t>
  </si>
  <si>
    <t>DAKISOLATIE</t>
  </si>
  <si>
    <t>BEGLAZING</t>
  </si>
  <si>
    <t>PATRIMONIUM  ERP</t>
  </si>
  <si>
    <t>SOCIALE HUISVESTINGSMAATSCHAPPIJEN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</si>
</sst>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9" fontId="3" fillId="0" borderId="1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164" fontId="2" fillId="0" borderId="6" xfId="1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center" vertical="center"/>
    </xf>
    <xf numFmtId="164" fontId="4" fillId="0" borderId="10" xfId="1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164" fontId="4" fillId="0" borderId="12" xfId="1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164" fontId="0" fillId="0" borderId="13" xfId="1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8" xfId="0" applyNumberFormat="1" applyBorder="1" applyAlignment="1">
      <alignment horizontal="center" vertical="center"/>
    </xf>
    <xf numFmtId="164" fontId="4" fillId="0" borderId="16" xfId="1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164" fontId="4" fillId="0" borderId="21" xfId="1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164" fontId="0" fillId="0" borderId="22" xfId="1" applyNumberFormat="1" applyFon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0" borderId="21" xfId="1" applyNumberFormat="1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NumberFormat="1" applyBorder="1" applyAlignment="1">
      <alignment horizontal="center" vertical="center"/>
    </xf>
    <xf numFmtId="164" fontId="1" fillId="0" borderId="21" xfId="1" applyNumberFormat="1" applyFont="1" applyBorder="1" applyAlignment="1">
      <alignment horizontal="center" vertical="center"/>
    </xf>
    <xf numFmtId="164" fontId="4" fillId="0" borderId="25" xfId="1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164" fontId="4" fillId="0" borderId="27" xfId="1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164" fontId="0" fillId="0" borderId="28" xfId="1" applyNumberFormat="1" applyFon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164" fontId="0" fillId="0" borderId="27" xfId="1" applyNumberFormat="1" applyFon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3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82"/>
  <sheetViews>
    <sheetView tabSelected="1" topLeftCell="D1" zoomScale="87" zoomScaleNormal="87" workbookViewId="0">
      <selection activeCell="B90" sqref="B90"/>
    </sheetView>
  </sheetViews>
  <sheetFormatPr defaultRowHeight="14.4" x14ac:dyDescent="0.3"/>
  <cols>
    <col min="1" max="1" width="9.44140625" style="1" bestFit="1" customWidth="1"/>
    <col min="2" max="2" width="49.6640625" style="1" bestFit="1" customWidth="1"/>
    <col min="3" max="3" width="10.88671875" style="1" bestFit="1" customWidth="1"/>
    <col min="4" max="4" width="13.6640625" style="1" bestFit="1" customWidth="1"/>
    <col min="5" max="5" width="8.33203125" style="1" customWidth="1"/>
    <col min="6" max="6" width="13" style="1" bestFit="1" customWidth="1"/>
    <col min="7" max="7" width="8" style="1" customWidth="1"/>
    <col min="8" max="8" width="15.5546875" style="1" bestFit="1" customWidth="1"/>
    <col min="9" max="9" width="8.77734375" style="1" customWidth="1"/>
    <col min="10" max="10" width="19.33203125" style="1" bestFit="1" customWidth="1"/>
    <col min="11" max="11" width="15.21875" style="1" customWidth="1"/>
    <col min="12" max="12" width="8.21875" style="1" customWidth="1"/>
    <col min="13" max="13" width="19.33203125" style="1" bestFit="1" customWidth="1"/>
    <col min="14" max="14" width="16.5546875" style="4" bestFit="1" customWidth="1"/>
    <col min="15" max="15" width="23.5546875" style="3" bestFit="1" customWidth="1"/>
    <col min="16" max="16" width="12.77734375" style="3" bestFit="1" customWidth="1"/>
    <col min="17" max="17" width="12.77734375" style="2" bestFit="1" customWidth="1"/>
    <col min="18" max="18" width="8.109375" style="1" customWidth="1"/>
    <col min="19" max="19" width="12.21875" style="1" bestFit="1" customWidth="1"/>
    <col min="20" max="20" width="7.5546875" style="1" bestFit="1" customWidth="1"/>
    <col min="21" max="21" width="13.33203125" style="1" bestFit="1" customWidth="1"/>
    <col min="22" max="22" width="7.5546875" style="1" bestFit="1" customWidth="1"/>
    <col min="45" max="16384" width="8.88671875" style="1"/>
  </cols>
  <sheetData>
    <row r="1" spans="1:44" s="76" customFormat="1" ht="20.399999999999999" customHeight="1" thickBot="1" x14ac:dyDescent="0.35">
      <c r="A1" s="80" t="s">
        <v>100</v>
      </c>
      <c r="B1" s="81"/>
      <c r="C1" s="80" t="s">
        <v>99</v>
      </c>
      <c r="D1" s="81"/>
      <c r="E1" s="81"/>
      <c r="F1" s="81"/>
      <c r="G1" s="82"/>
      <c r="H1" s="81" t="s">
        <v>98</v>
      </c>
      <c r="I1" s="81"/>
      <c r="J1" s="82"/>
      <c r="K1" s="80" t="s">
        <v>97</v>
      </c>
      <c r="L1" s="81"/>
      <c r="M1" s="82"/>
      <c r="N1" s="77" t="s">
        <v>96</v>
      </c>
      <c r="O1" s="78"/>
      <c r="P1" s="79"/>
      <c r="Q1" s="83" t="s">
        <v>95</v>
      </c>
      <c r="R1" s="84"/>
      <c r="S1" s="84"/>
      <c r="T1" s="84"/>
      <c r="U1" s="84"/>
      <c r="V1" s="85"/>
    </row>
    <row r="2" spans="1:44" ht="43.8" thickBot="1" x14ac:dyDescent="0.35">
      <c r="A2" s="20" t="s">
        <v>94</v>
      </c>
      <c r="B2" s="75" t="s">
        <v>93</v>
      </c>
      <c r="C2" s="74" t="s">
        <v>92</v>
      </c>
      <c r="D2" s="73" t="s">
        <v>91</v>
      </c>
      <c r="E2" s="71" t="s">
        <v>80</v>
      </c>
      <c r="F2" s="72" t="s">
        <v>90</v>
      </c>
      <c r="G2" s="71" t="s">
        <v>80</v>
      </c>
      <c r="H2" s="69" t="s">
        <v>89</v>
      </c>
      <c r="I2" s="71" t="s">
        <v>80</v>
      </c>
      <c r="J2" s="70" t="s">
        <v>87</v>
      </c>
      <c r="K2" s="69" t="s">
        <v>88</v>
      </c>
      <c r="L2" s="71" t="s">
        <v>80</v>
      </c>
      <c r="M2" s="70" t="s">
        <v>87</v>
      </c>
      <c r="N2" s="69" t="s">
        <v>86</v>
      </c>
      <c r="O2" s="68" t="s">
        <v>85</v>
      </c>
      <c r="P2" s="67" t="s">
        <v>84</v>
      </c>
      <c r="Q2" s="66" t="s">
        <v>83</v>
      </c>
      <c r="R2" s="65" t="s">
        <v>80</v>
      </c>
      <c r="S2" s="64" t="s">
        <v>82</v>
      </c>
      <c r="T2" s="62" t="s">
        <v>80</v>
      </c>
      <c r="U2" s="63" t="s">
        <v>81</v>
      </c>
      <c r="V2" s="62" t="s">
        <v>80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x14ac:dyDescent="0.3">
      <c r="A3" s="61">
        <v>1010</v>
      </c>
      <c r="B3" s="60" t="s">
        <v>79</v>
      </c>
      <c r="C3" s="53">
        <v>6284</v>
      </c>
      <c r="D3" s="58">
        <v>4103</v>
      </c>
      <c r="E3" s="57">
        <f t="shared" ref="E3:E34" si="0">D3/C3</f>
        <v>0.65292807129217056</v>
      </c>
      <c r="F3" s="59">
        <v>142</v>
      </c>
      <c r="G3" s="57">
        <f t="shared" ref="G3:G34" si="1">F3/C3</f>
        <v>2.2597071928707829E-2</v>
      </c>
      <c r="H3" s="58">
        <v>1787</v>
      </c>
      <c r="I3" s="57">
        <f t="shared" ref="I3:I34" si="2">H3/C3</f>
        <v>0.28437301082113303</v>
      </c>
      <c r="J3" s="56">
        <v>383</v>
      </c>
      <c r="K3" s="58">
        <v>588</v>
      </c>
      <c r="L3" s="57">
        <f t="shared" ref="L3:L34" si="3">K3/C3</f>
        <v>9.3570973901973262E-2</v>
      </c>
      <c r="M3" s="56">
        <v>188</v>
      </c>
      <c r="N3" s="55">
        <v>72</v>
      </c>
      <c r="O3" s="55">
        <v>507</v>
      </c>
      <c r="P3" s="54">
        <v>9</v>
      </c>
      <c r="Q3" s="53">
        <v>665</v>
      </c>
      <c r="R3" s="52">
        <f t="shared" ref="R3:R34" si="4">Q3/C3</f>
        <v>0.10582431572246977</v>
      </c>
      <c r="S3" s="51">
        <v>196</v>
      </c>
      <c r="T3" s="50">
        <f t="shared" ref="T3:T34" si="5">S3/C3</f>
        <v>3.1190324633991087E-2</v>
      </c>
      <c r="U3" s="49">
        <f t="shared" ref="U3:U34" si="6">Q3-S3</f>
        <v>469</v>
      </c>
      <c r="V3" s="48">
        <f t="shared" ref="V3:V34" si="7">U3/C3</f>
        <v>7.4633991088478679E-2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x14ac:dyDescent="0.3">
      <c r="A4" s="46">
        <v>1065</v>
      </c>
      <c r="B4" s="45" t="s">
        <v>78</v>
      </c>
      <c r="C4" s="41">
        <v>1965</v>
      </c>
      <c r="D4" s="31">
        <v>1407</v>
      </c>
      <c r="E4" s="44">
        <f t="shared" si="0"/>
        <v>0.71603053435114505</v>
      </c>
      <c r="F4" s="33">
        <v>2</v>
      </c>
      <c r="G4" s="44">
        <f t="shared" si="1"/>
        <v>1.0178117048346056E-3</v>
      </c>
      <c r="H4" s="31">
        <v>387</v>
      </c>
      <c r="I4" s="44">
        <f t="shared" si="2"/>
        <v>0.19694656488549619</v>
      </c>
      <c r="J4" s="29">
        <v>387</v>
      </c>
      <c r="K4" s="31">
        <v>2</v>
      </c>
      <c r="L4" s="44">
        <f t="shared" si="3"/>
        <v>1.0178117048346056E-3</v>
      </c>
      <c r="M4" s="29">
        <v>2</v>
      </c>
      <c r="N4" s="43"/>
      <c r="O4" s="43"/>
      <c r="P4" s="42">
        <v>2</v>
      </c>
      <c r="Q4" s="41">
        <v>173</v>
      </c>
      <c r="R4" s="40">
        <f t="shared" si="4"/>
        <v>8.804071246819338E-2</v>
      </c>
      <c r="S4" s="39">
        <v>171</v>
      </c>
      <c r="T4" s="38">
        <f t="shared" si="5"/>
        <v>8.7022900763358779E-2</v>
      </c>
      <c r="U4" s="37">
        <f t="shared" si="6"/>
        <v>2</v>
      </c>
      <c r="V4" s="36">
        <f t="shared" si="7"/>
        <v>1.0178117048346056E-3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x14ac:dyDescent="0.3">
      <c r="A5" s="46">
        <v>1110</v>
      </c>
      <c r="B5" s="45" t="s">
        <v>77</v>
      </c>
      <c r="C5" s="41">
        <v>861</v>
      </c>
      <c r="D5" s="31">
        <v>860</v>
      </c>
      <c r="E5" s="44">
        <f t="shared" si="0"/>
        <v>0.99883855981416958</v>
      </c>
      <c r="F5" s="33">
        <v>0</v>
      </c>
      <c r="G5" s="44">
        <f t="shared" si="1"/>
        <v>0</v>
      </c>
      <c r="H5" s="31">
        <v>1</v>
      </c>
      <c r="I5" s="44">
        <f t="shared" si="2"/>
        <v>1.1614401858304297E-3</v>
      </c>
      <c r="J5" s="29">
        <v>1</v>
      </c>
      <c r="K5" s="31">
        <v>1</v>
      </c>
      <c r="L5" s="44">
        <f t="shared" si="3"/>
        <v>1.1614401858304297E-3</v>
      </c>
      <c r="M5" s="29">
        <v>1</v>
      </c>
      <c r="N5" s="43"/>
      <c r="O5" s="43"/>
      <c r="P5" s="42">
        <v>1</v>
      </c>
      <c r="Q5" s="41">
        <v>0</v>
      </c>
      <c r="R5" s="40">
        <f t="shared" si="4"/>
        <v>0</v>
      </c>
      <c r="S5" s="39">
        <v>0</v>
      </c>
      <c r="T5" s="38">
        <f t="shared" si="5"/>
        <v>0</v>
      </c>
      <c r="U5" s="37">
        <f t="shared" si="6"/>
        <v>0</v>
      </c>
      <c r="V5" s="36">
        <f t="shared" si="7"/>
        <v>0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x14ac:dyDescent="0.3">
      <c r="A6" s="46">
        <v>1140</v>
      </c>
      <c r="B6" s="45" t="s">
        <v>76</v>
      </c>
      <c r="C6" s="41">
        <v>17507</v>
      </c>
      <c r="D6" s="31">
        <v>14496</v>
      </c>
      <c r="E6" s="44">
        <f t="shared" si="0"/>
        <v>0.82801165248186437</v>
      </c>
      <c r="F6" s="33">
        <v>0</v>
      </c>
      <c r="G6" s="44">
        <f t="shared" si="1"/>
        <v>0</v>
      </c>
      <c r="H6" s="31">
        <v>2117</v>
      </c>
      <c r="I6" s="44">
        <f t="shared" si="2"/>
        <v>0.1209230593476895</v>
      </c>
      <c r="J6" s="29">
        <v>2034</v>
      </c>
      <c r="K6" s="31">
        <v>321</v>
      </c>
      <c r="L6" s="44">
        <f t="shared" si="3"/>
        <v>1.8335522933683669E-2</v>
      </c>
      <c r="M6" s="29">
        <v>279</v>
      </c>
      <c r="N6" s="43">
        <v>11</v>
      </c>
      <c r="O6" s="43">
        <v>244</v>
      </c>
      <c r="P6" s="42">
        <v>66</v>
      </c>
      <c r="Q6" s="41">
        <v>717</v>
      </c>
      <c r="R6" s="40">
        <f t="shared" si="4"/>
        <v>4.0955046552807448E-2</v>
      </c>
      <c r="S6" s="39">
        <v>717</v>
      </c>
      <c r="T6" s="38">
        <f t="shared" si="5"/>
        <v>4.0955046552807448E-2</v>
      </c>
      <c r="U6" s="37">
        <f t="shared" si="6"/>
        <v>0</v>
      </c>
      <c r="V6" s="36">
        <f t="shared" si="7"/>
        <v>0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x14ac:dyDescent="0.3">
      <c r="A7" s="46">
        <v>1150</v>
      </c>
      <c r="B7" s="45" t="s">
        <v>75</v>
      </c>
      <c r="C7" s="41">
        <v>1360</v>
      </c>
      <c r="D7" s="31">
        <v>1202</v>
      </c>
      <c r="E7" s="44">
        <f t="shared" si="0"/>
        <v>0.88382352941176467</v>
      </c>
      <c r="F7" s="33">
        <v>0</v>
      </c>
      <c r="G7" s="44">
        <f t="shared" si="1"/>
        <v>0</v>
      </c>
      <c r="H7" s="31">
        <v>68</v>
      </c>
      <c r="I7" s="44">
        <f t="shared" si="2"/>
        <v>0.05</v>
      </c>
      <c r="J7" s="29">
        <v>67</v>
      </c>
      <c r="K7" s="31">
        <v>45</v>
      </c>
      <c r="L7" s="44">
        <f t="shared" si="3"/>
        <v>3.3088235294117647E-2</v>
      </c>
      <c r="M7" s="29">
        <v>45</v>
      </c>
      <c r="N7" s="43"/>
      <c r="O7" s="43">
        <v>43</v>
      </c>
      <c r="P7" s="42">
        <v>2</v>
      </c>
      <c r="Q7" s="41">
        <v>79</v>
      </c>
      <c r="R7" s="40">
        <f t="shared" si="4"/>
        <v>5.8088235294117649E-2</v>
      </c>
      <c r="S7" s="39">
        <v>0</v>
      </c>
      <c r="T7" s="38">
        <f t="shared" si="5"/>
        <v>0</v>
      </c>
      <c r="U7" s="37">
        <f t="shared" si="6"/>
        <v>79</v>
      </c>
      <c r="V7" s="36">
        <f t="shared" si="7"/>
        <v>5.8088235294117649E-2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x14ac:dyDescent="0.3">
      <c r="A8" s="46">
        <v>1155</v>
      </c>
      <c r="B8" s="45" t="s">
        <v>74</v>
      </c>
      <c r="C8" s="41">
        <v>2142</v>
      </c>
      <c r="D8" s="31">
        <v>2044</v>
      </c>
      <c r="E8" s="44">
        <f t="shared" si="0"/>
        <v>0.95424836601307195</v>
      </c>
      <c r="F8" s="33">
        <v>0</v>
      </c>
      <c r="G8" s="44">
        <f t="shared" si="1"/>
        <v>0</v>
      </c>
      <c r="H8" s="31">
        <v>28</v>
      </c>
      <c r="I8" s="44">
        <f t="shared" si="2"/>
        <v>1.3071895424836602E-2</v>
      </c>
      <c r="J8" s="29">
        <v>18</v>
      </c>
      <c r="K8" s="31">
        <v>74</v>
      </c>
      <c r="L8" s="44">
        <f t="shared" si="3"/>
        <v>3.454715219421102E-2</v>
      </c>
      <c r="M8" s="29">
        <v>43</v>
      </c>
      <c r="N8" s="43"/>
      <c r="O8" s="43">
        <v>6</v>
      </c>
      <c r="P8" s="42">
        <v>68</v>
      </c>
      <c r="Q8" s="41">
        <v>10</v>
      </c>
      <c r="R8" s="40">
        <f t="shared" si="4"/>
        <v>4.6685340802987861E-3</v>
      </c>
      <c r="S8" s="39">
        <v>10</v>
      </c>
      <c r="T8" s="38">
        <f t="shared" si="5"/>
        <v>4.6685340802987861E-3</v>
      </c>
      <c r="U8" s="37">
        <f t="shared" si="6"/>
        <v>0</v>
      </c>
      <c r="V8" s="36">
        <f t="shared" si="7"/>
        <v>0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x14ac:dyDescent="0.3">
      <c r="A9" s="46">
        <v>1160</v>
      </c>
      <c r="B9" s="45" t="s">
        <v>73</v>
      </c>
      <c r="C9" s="41">
        <v>1387</v>
      </c>
      <c r="D9" s="31">
        <v>1360</v>
      </c>
      <c r="E9" s="44">
        <f t="shared" si="0"/>
        <v>0.98053352559480889</v>
      </c>
      <c r="F9" s="33">
        <v>0</v>
      </c>
      <c r="G9" s="44">
        <f t="shared" si="1"/>
        <v>0</v>
      </c>
      <c r="H9" s="31">
        <v>0</v>
      </c>
      <c r="I9" s="44">
        <f t="shared" si="2"/>
        <v>0</v>
      </c>
      <c r="J9" s="29">
        <v>0</v>
      </c>
      <c r="K9" s="31">
        <v>12</v>
      </c>
      <c r="L9" s="44">
        <f t="shared" si="3"/>
        <v>8.6517664023071372E-3</v>
      </c>
      <c r="M9" s="29">
        <v>10</v>
      </c>
      <c r="N9" s="43"/>
      <c r="O9" s="43">
        <v>12</v>
      </c>
      <c r="P9" s="42"/>
      <c r="Q9" s="41">
        <v>27</v>
      </c>
      <c r="R9" s="40">
        <f t="shared" si="4"/>
        <v>1.9466474405191059E-2</v>
      </c>
      <c r="S9" s="39">
        <v>5</v>
      </c>
      <c r="T9" s="38">
        <f t="shared" si="5"/>
        <v>3.6049026676279738E-3</v>
      </c>
      <c r="U9" s="37">
        <f t="shared" si="6"/>
        <v>22</v>
      </c>
      <c r="V9" s="36">
        <f t="shared" si="7"/>
        <v>1.5861571737563085E-2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x14ac:dyDescent="0.3">
      <c r="A10" s="46">
        <v>1170</v>
      </c>
      <c r="B10" s="45" t="s">
        <v>72</v>
      </c>
      <c r="C10" s="41">
        <v>1199</v>
      </c>
      <c r="D10" s="31">
        <v>1193</v>
      </c>
      <c r="E10" s="44">
        <f t="shared" si="0"/>
        <v>0.99499582985821522</v>
      </c>
      <c r="F10" s="33">
        <v>0</v>
      </c>
      <c r="G10" s="44">
        <f t="shared" si="1"/>
        <v>0</v>
      </c>
      <c r="H10" s="31">
        <v>0</v>
      </c>
      <c r="I10" s="44">
        <f t="shared" si="2"/>
        <v>0</v>
      </c>
      <c r="J10" s="29">
        <v>0</v>
      </c>
      <c r="K10" s="31">
        <v>6</v>
      </c>
      <c r="L10" s="44">
        <f t="shared" si="3"/>
        <v>5.0041701417848205E-3</v>
      </c>
      <c r="M10" s="29">
        <v>4</v>
      </c>
      <c r="N10" s="43"/>
      <c r="O10" s="43">
        <v>6</v>
      </c>
      <c r="P10" s="42"/>
      <c r="Q10" s="41">
        <v>6</v>
      </c>
      <c r="R10" s="40">
        <f t="shared" si="4"/>
        <v>5.0041701417848205E-3</v>
      </c>
      <c r="S10" s="39">
        <v>0</v>
      </c>
      <c r="T10" s="38">
        <f t="shared" si="5"/>
        <v>0</v>
      </c>
      <c r="U10" s="37">
        <f t="shared" si="6"/>
        <v>6</v>
      </c>
      <c r="V10" s="36">
        <f t="shared" si="7"/>
        <v>5.0041701417848205E-3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x14ac:dyDescent="0.3">
      <c r="A11" s="46">
        <v>1200</v>
      </c>
      <c r="B11" s="45" t="s">
        <v>71</v>
      </c>
      <c r="C11" s="41">
        <v>1110</v>
      </c>
      <c r="D11" s="31">
        <v>976</v>
      </c>
      <c r="E11" s="44">
        <f t="shared" si="0"/>
        <v>0.87927927927927929</v>
      </c>
      <c r="F11" s="33">
        <v>1</v>
      </c>
      <c r="G11" s="44">
        <f t="shared" si="1"/>
        <v>9.0090090090090091E-4</v>
      </c>
      <c r="H11" s="31">
        <v>3</v>
      </c>
      <c r="I11" s="44">
        <f t="shared" si="2"/>
        <v>2.7027027027027029E-3</v>
      </c>
      <c r="J11" s="29">
        <v>1</v>
      </c>
      <c r="K11" s="31">
        <v>23</v>
      </c>
      <c r="L11" s="44">
        <f t="shared" si="3"/>
        <v>2.0720720720720721E-2</v>
      </c>
      <c r="M11" s="29">
        <v>3</v>
      </c>
      <c r="N11" s="43"/>
      <c r="O11" s="43">
        <v>22</v>
      </c>
      <c r="P11" s="42">
        <v>1</v>
      </c>
      <c r="Q11" s="41">
        <v>115</v>
      </c>
      <c r="R11" s="40">
        <f t="shared" si="4"/>
        <v>0.1036036036036036</v>
      </c>
      <c r="S11" s="39">
        <v>59</v>
      </c>
      <c r="T11" s="38">
        <f t="shared" si="5"/>
        <v>5.3153153153153151E-2</v>
      </c>
      <c r="U11" s="37">
        <f t="shared" si="6"/>
        <v>56</v>
      </c>
      <c r="V11" s="36">
        <f t="shared" si="7"/>
        <v>5.0450450450450449E-2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x14ac:dyDescent="0.3">
      <c r="A12" s="46">
        <v>1210</v>
      </c>
      <c r="B12" s="45" t="s">
        <v>70</v>
      </c>
      <c r="C12" s="41">
        <v>2375</v>
      </c>
      <c r="D12" s="31">
        <v>1941</v>
      </c>
      <c r="E12" s="44">
        <f t="shared" si="0"/>
        <v>0.8172631578947368</v>
      </c>
      <c r="F12" s="33">
        <v>2</v>
      </c>
      <c r="G12" s="44">
        <f t="shared" si="1"/>
        <v>8.4210526315789478E-4</v>
      </c>
      <c r="H12" s="31">
        <v>36</v>
      </c>
      <c r="I12" s="44">
        <f t="shared" si="2"/>
        <v>1.5157894736842105E-2</v>
      </c>
      <c r="J12" s="29">
        <v>35</v>
      </c>
      <c r="K12" s="31">
        <v>413</v>
      </c>
      <c r="L12" s="44">
        <f t="shared" si="3"/>
        <v>0.17389473684210527</v>
      </c>
      <c r="M12" s="29">
        <v>338</v>
      </c>
      <c r="N12" s="43">
        <v>12</v>
      </c>
      <c r="O12" s="43">
        <v>220</v>
      </c>
      <c r="P12" s="42">
        <v>181</v>
      </c>
      <c r="Q12" s="41">
        <v>153</v>
      </c>
      <c r="R12" s="40">
        <f t="shared" si="4"/>
        <v>6.4421052631578948E-2</v>
      </c>
      <c r="S12" s="39">
        <v>16</v>
      </c>
      <c r="T12" s="38">
        <f t="shared" si="5"/>
        <v>6.7368421052631583E-3</v>
      </c>
      <c r="U12" s="37">
        <f t="shared" si="6"/>
        <v>137</v>
      </c>
      <c r="V12" s="36">
        <f t="shared" si="7"/>
        <v>5.7684210526315789E-2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x14ac:dyDescent="0.3">
      <c r="A13" s="46">
        <v>1230</v>
      </c>
      <c r="B13" s="45" t="s">
        <v>69</v>
      </c>
      <c r="C13" s="41">
        <v>1137</v>
      </c>
      <c r="D13" s="31">
        <v>1123</v>
      </c>
      <c r="E13" s="44">
        <f t="shared" si="0"/>
        <v>0.98768689533861043</v>
      </c>
      <c r="F13" s="33">
        <v>0</v>
      </c>
      <c r="G13" s="44">
        <f t="shared" si="1"/>
        <v>0</v>
      </c>
      <c r="H13" s="31">
        <v>3</v>
      </c>
      <c r="I13" s="44">
        <f t="shared" si="2"/>
        <v>2.6385224274406332E-3</v>
      </c>
      <c r="J13" s="29">
        <v>2</v>
      </c>
      <c r="K13" s="31">
        <v>5</v>
      </c>
      <c r="L13" s="44">
        <f t="shared" si="3"/>
        <v>4.3975373790677225E-3</v>
      </c>
      <c r="M13" s="29">
        <v>1</v>
      </c>
      <c r="N13" s="43"/>
      <c r="O13" s="43">
        <v>3</v>
      </c>
      <c r="P13" s="42">
        <v>2</v>
      </c>
      <c r="Q13" s="41">
        <v>6</v>
      </c>
      <c r="R13" s="40">
        <f t="shared" si="4"/>
        <v>5.2770448548812663E-3</v>
      </c>
      <c r="S13" s="39">
        <v>0</v>
      </c>
      <c r="T13" s="38">
        <f t="shared" si="5"/>
        <v>0</v>
      </c>
      <c r="U13" s="37">
        <f t="shared" si="6"/>
        <v>6</v>
      </c>
      <c r="V13" s="36">
        <f t="shared" si="7"/>
        <v>5.2770448548812663E-3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x14ac:dyDescent="0.3">
      <c r="A14" s="46">
        <v>1250</v>
      </c>
      <c r="B14" s="45" t="s">
        <v>68</v>
      </c>
      <c r="C14" s="41">
        <v>1316</v>
      </c>
      <c r="D14" s="31">
        <v>1218</v>
      </c>
      <c r="E14" s="44">
        <f t="shared" si="0"/>
        <v>0.92553191489361697</v>
      </c>
      <c r="F14" s="33">
        <v>3</v>
      </c>
      <c r="G14" s="44">
        <f t="shared" si="1"/>
        <v>2.2796352583586625E-3</v>
      </c>
      <c r="H14" s="31">
        <v>4</v>
      </c>
      <c r="I14" s="44">
        <f t="shared" si="2"/>
        <v>3.0395136778115501E-3</v>
      </c>
      <c r="J14" s="29">
        <v>3</v>
      </c>
      <c r="K14" s="31">
        <v>90</v>
      </c>
      <c r="L14" s="44">
        <f t="shared" si="3"/>
        <v>6.8389057750759874E-2</v>
      </c>
      <c r="M14" s="29">
        <v>52</v>
      </c>
      <c r="N14" s="43">
        <v>29</v>
      </c>
      <c r="O14" s="43">
        <v>23</v>
      </c>
      <c r="P14" s="42">
        <v>38</v>
      </c>
      <c r="Q14" s="41">
        <v>29</v>
      </c>
      <c r="R14" s="40">
        <f t="shared" si="4"/>
        <v>2.2036474164133738E-2</v>
      </c>
      <c r="S14" s="39">
        <v>7</v>
      </c>
      <c r="T14" s="38">
        <f t="shared" si="5"/>
        <v>5.3191489361702126E-3</v>
      </c>
      <c r="U14" s="37">
        <f t="shared" si="6"/>
        <v>22</v>
      </c>
      <c r="V14" s="36">
        <f t="shared" si="7"/>
        <v>1.6717325227963525E-2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x14ac:dyDescent="0.3">
      <c r="A15" s="46">
        <v>1256</v>
      </c>
      <c r="B15" s="45" t="s">
        <v>67</v>
      </c>
      <c r="C15" s="41">
        <v>1511</v>
      </c>
      <c r="D15" s="31">
        <v>1228</v>
      </c>
      <c r="E15" s="44">
        <f t="shared" si="0"/>
        <v>0.81270681667769684</v>
      </c>
      <c r="F15" s="33">
        <v>0</v>
      </c>
      <c r="G15" s="44">
        <f t="shared" si="1"/>
        <v>0</v>
      </c>
      <c r="H15" s="31">
        <v>13</v>
      </c>
      <c r="I15" s="44">
        <f t="shared" si="2"/>
        <v>8.6035737921906028E-3</v>
      </c>
      <c r="J15" s="29">
        <v>12</v>
      </c>
      <c r="K15" s="31">
        <v>262</v>
      </c>
      <c r="L15" s="44">
        <f t="shared" si="3"/>
        <v>0.17339510258107213</v>
      </c>
      <c r="M15" s="29">
        <v>97</v>
      </c>
      <c r="N15" s="43">
        <v>157</v>
      </c>
      <c r="O15" s="43">
        <v>79</v>
      </c>
      <c r="P15" s="42">
        <v>26</v>
      </c>
      <c r="Q15" s="41">
        <v>103</v>
      </c>
      <c r="R15" s="40">
        <f t="shared" si="4"/>
        <v>6.8166776968894768E-2</v>
      </c>
      <c r="S15" s="39">
        <v>0</v>
      </c>
      <c r="T15" s="38">
        <f t="shared" si="5"/>
        <v>0</v>
      </c>
      <c r="U15" s="37">
        <f t="shared" si="6"/>
        <v>103</v>
      </c>
      <c r="V15" s="36">
        <f t="shared" si="7"/>
        <v>6.8166776968894768E-2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x14ac:dyDescent="0.3">
      <c r="A16" s="46">
        <v>1290</v>
      </c>
      <c r="B16" s="45" t="s">
        <v>66</v>
      </c>
      <c r="C16" s="41">
        <v>2757</v>
      </c>
      <c r="D16" s="31">
        <v>2540</v>
      </c>
      <c r="E16" s="44">
        <f t="shared" si="0"/>
        <v>0.92129125861443595</v>
      </c>
      <c r="F16" s="33">
        <v>1</v>
      </c>
      <c r="G16" s="44">
        <f t="shared" si="1"/>
        <v>3.6271309394269132E-4</v>
      </c>
      <c r="H16" s="31">
        <v>187</v>
      </c>
      <c r="I16" s="44">
        <f t="shared" si="2"/>
        <v>6.7827348567283285E-2</v>
      </c>
      <c r="J16" s="29">
        <v>121</v>
      </c>
      <c r="K16" s="31">
        <v>11</v>
      </c>
      <c r="L16" s="44">
        <f t="shared" si="3"/>
        <v>3.989844033369605E-3</v>
      </c>
      <c r="M16" s="29">
        <v>9</v>
      </c>
      <c r="N16" s="43"/>
      <c r="O16" s="43">
        <v>8</v>
      </c>
      <c r="P16" s="42">
        <v>3</v>
      </c>
      <c r="Q16" s="41">
        <v>23</v>
      </c>
      <c r="R16" s="40">
        <f t="shared" si="4"/>
        <v>8.3424011606819011E-3</v>
      </c>
      <c r="S16" s="39">
        <v>20</v>
      </c>
      <c r="T16" s="38">
        <f t="shared" si="5"/>
        <v>7.2542618788538262E-3</v>
      </c>
      <c r="U16" s="37">
        <f t="shared" si="6"/>
        <v>3</v>
      </c>
      <c r="V16" s="36">
        <f t="shared" si="7"/>
        <v>1.088139281828074E-3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x14ac:dyDescent="0.3">
      <c r="A17" s="46">
        <v>1295</v>
      </c>
      <c r="B17" s="45" t="s">
        <v>65</v>
      </c>
      <c r="C17" s="41">
        <v>2216</v>
      </c>
      <c r="D17" s="31">
        <v>2071</v>
      </c>
      <c r="E17" s="44">
        <f t="shared" si="0"/>
        <v>0.93456678700361007</v>
      </c>
      <c r="F17" s="33">
        <v>0</v>
      </c>
      <c r="G17" s="44">
        <f t="shared" si="1"/>
        <v>0</v>
      </c>
      <c r="H17" s="31">
        <v>103</v>
      </c>
      <c r="I17" s="44">
        <f t="shared" si="2"/>
        <v>4.6480144404332131E-2</v>
      </c>
      <c r="J17" s="29">
        <v>11</v>
      </c>
      <c r="K17" s="31">
        <v>40</v>
      </c>
      <c r="L17" s="44">
        <f t="shared" si="3"/>
        <v>1.8050541516245487E-2</v>
      </c>
      <c r="M17" s="29">
        <v>0</v>
      </c>
      <c r="N17" s="43">
        <v>40</v>
      </c>
      <c r="O17" s="43"/>
      <c r="P17" s="42"/>
      <c r="Q17" s="41">
        <v>2</v>
      </c>
      <c r="R17" s="40">
        <f t="shared" si="4"/>
        <v>9.025270758122744E-4</v>
      </c>
      <c r="S17" s="39">
        <v>0</v>
      </c>
      <c r="T17" s="38">
        <f t="shared" si="5"/>
        <v>0</v>
      </c>
      <c r="U17" s="37">
        <f t="shared" si="6"/>
        <v>2</v>
      </c>
      <c r="V17" s="36">
        <f t="shared" si="7"/>
        <v>9.025270758122744E-4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x14ac:dyDescent="0.3">
      <c r="A18" s="46">
        <v>1300</v>
      </c>
      <c r="B18" s="45" t="s">
        <v>64</v>
      </c>
      <c r="C18" s="41">
        <v>1480</v>
      </c>
      <c r="D18" s="31">
        <v>1043</v>
      </c>
      <c r="E18" s="44">
        <f t="shared" si="0"/>
        <v>0.70472972972972969</v>
      </c>
      <c r="F18" s="33">
        <v>2</v>
      </c>
      <c r="G18" s="44">
        <f t="shared" si="1"/>
        <v>1.3513513513513514E-3</v>
      </c>
      <c r="H18" s="31">
        <v>243</v>
      </c>
      <c r="I18" s="44">
        <f t="shared" si="2"/>
        <v>0.16418918918918918</v>
      </c>
      <c r="J18" s="29">
        <v>0</v>
      </c>
      <c r="K18" s="31">
        <v>137</v>
      </c>
      <c r="L18" s="44">
        <f t="shared" si="3"/>
        <v>9.2567567567567566E-2</v>
      </c>
      <c r="M18" s="29">
        <v>0</v>
      </c>
      <c r="N18" s="43"/>
      <c r="O18" s="43">
        <v>137</v>
      </c>
      <c r="P18" s="42"/>
      <c r="Q18" s="41">
        <v>183</v>
      </c>
      <c r="R18" s="40">
        <f t="shared" si="4"/>
        <v>0.12364864864864865</v>
      </c>
      <c r="S18" s="39">
        <v>0</v>
      </c>
      <c r="T18" s="38">
        <f t="shared" si="5"/>
        <v>0</v>
      </c>
      <c r="U18" s="37">
        <f t="shared" si="6"/>
        <v>183</v>
      </c>
      <c r="V18" s="36">
        <f t="shared" si="7"/>
        <v>0.12364864864864865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x14ac:dyDescent="0.3">
      <c r="A19" s="46">
        <v>1310</v>
      </c>
      <c r="B19" s="45" t="s">
        <v>63</v>
      </c>
      <c r="C19" s="41">
        <v>1366</v>
      </c>
      <c r="D19" s="31">
        <v>1257</v>
      </c>
      <c r="E19" s="44">
        <f t="shared" si="0"/>
        <v>0.92020497803806733</v>
      </c>
      <c r="F19" s="33">
        <v>0</v>
      </c>
      <c r="G19" s="44">
        <f t="shared" si="1"/>
        <v>0</v>
      </c>
      <c r="H19" s="31">
        <v>13</v>
      </c>
      <c r="I19" s="44">
        <f t="shared" si="2"/>
        <v>9.5168374816983897E-3</v>
      </c>
      <c r="J19" s="29">
        <v>12</v>
      </c>
      <c r="K19" s="31">
        <v>0</v>
      </c>
      <c r="L19" s="44">
        <f t="shared" si="3"/>
        <v>0</v>
      </c>
      <c r="M19" s="29">
        <v>0</v>
      </c>
      <c r="N19" s="43"/>
      <c r="O19" s="43"/>
      <c r="P19" s="42"/>
      <c r="Q19" s="41">
        <v>96</v>
      </c>
      <c r="R19" s="40">
        <f t="shared" si="4"/>
        <v>7.0278184480234263E-2</v>
      </c>
      <c r="S19" s="39">
        <v>96</v>
      </c>
      <c r="T19" s="38">
        <f t="shared" si="5"/>
        <v>7.0278184480234263E-2</v>
      </c>
      <c r="U19" s="37">
        <f t="shared" si="6"/>
        <v>0</v>
      </c>
      <c r="V19" s="36">
        <f t="shared" si="7"/>
        <v>0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x14ac:dyDescent="0.3">
      <c r="A20" s="46">
        <v>1320</v>
      </c>
      <c r="B20" s="45" t="s">
        <v>62</v>
      </c>
      <c r="C20" s="41">
        <v>1090</v>
      </c>
      <c r="D20" s="31">
        <v>800</v>
      </c>
      <c r="E20" s="44">
        <f t="shared" si="0"/>
        <v>0.73394495412844041</v>
      </c>
      <c r="F20" s="33">
        <v>0</v>
      </c>
      <c r="G20" s="44">
        <f t="shared" si="1"/>
        <v>0</v>
      </c>
      <c r="H20" s="31">
        <v>1</v>
      </c>
      <c r="I20" s="44">
        <f t="shared" si="2"/>
        <v>9.1743119266055051E-4</v>
      </c>
      <c r="J20" s="29">
        <v>1</v>
      </c>
      <c r="K20" s="31">
        <v>141</v>
      </c>
      <c r="L20" s="44">
        <f t="shared" si="3"/>
        <v>0.12935779816513762</v>
      </c>
      <c r="M20" s="29">
        <v>82</v>
      </c>
      <c r="N20" s="43">
        <v>60</v>
      </c>
      <c r="O20" s="43">
        <v>73</v>
      </c>
      <c r="P20" s="42">
        <v>8</v>
      </c>
      <c r="Q20" s="41">
        <v>235</v>
      </c>
      <c r="R20" s="40">
        <f t="shared" si="4"/>
        <v>0.21559633027522937</v>
      </c>
      <c r="S20" s="39">
        <v>145</v>
      </c>
      <c r="T20" s="38">
        <f t="shared" si="5"/>
        <v>0.13302752293577982</v>
      </c>
      <c r="U20" s="37">
        <f t="shared" si="6"/>
        <v>90</v>
      </c>
      <c r="V20" s="36">
        <f t="shared" si="7"/>
        <v>8.2568807339449546E-2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x14ac:dyDescent="0.3">
      <c r="A21" s="46">
        <v>2228</v>
      </c>
      <c r="B21" s="45" t="s">
        <v>61</v>
      </c>
      <c r="C21" s="41">
        <v>3264</v>
      </c>
      <c r="D21" s="31">
        <v>3164</v>
      </c>
      <c r="E21" s="44">
        <f t="shared" si="0"/>
        <v>0.96936274509803921</v>
      </c>
      <c r="F21" s="33">
        <v>0</v>
      </c>
      <c r="G21" s="44">
        <f t="shared" si="1"/>
        <v>0</v>
      </c>
      <c r="H21" s="31">
        <v>0</v>
      </c>
      <c r="I21" s="44">
        <f t="shared" si="2"/>
        <v>0</v>
      </c>
      <c r="J21" s="29">
        <v>0</v>
      </c>
      <c r="K21" s="31">
        <v>9</v>
      </c>
      <c r="L21" s="44">
        <f t="shared" si="3"/>
        <v>2.7573529411764708E-3</v>
      </c>
      <c r="M21" s="29">
        <v>5</v>
      </c>
      <c r="N21" s="43"/>
      <c r="O21" s="43"/>
      <c r="P21" s="42">
        <v>9</v>
      </c>
      <c r="Q21" s="41">
        <v>91</v>
      </c>
      <c r="R21" s="40">
        <f t="shared" si="4"/>
        <v>2.7879901960784315E-2</v>
      </c>
      <c r="S21" s="39">
        <v>85</v>
      </c>
      <c r="T21" s="38">
        <f t="shared" si="5"/>
        <v>2.6041666666666668E-2</v>
      </c>
      <c r="U21" s="37">
        <f t="shared" si="6"/>
        <v>6</v>
      </c>
      <c r="V21" s="36">
        <f t="shared" si="7"/>
        <v>1.838235294117647E-3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3">
      <c r="A22" s="46">
        <v>2250</v>
      </c>
      <c r="B22" s="45" t="s">
        <v>60</v>
      </c>
      <c r="C22" s="41">
        <v>874</v>
      </c>
      <c r="D22" s="31">
        <v>658</v>
      </c>
      <c r="E22" s="44">
        <f t="shared" si="0"/>
        <v>0.75286041189931352</v>
      </c>
      <c r="F22" s="33">
        <v>0</v>
      </c>
      <c r="G22" s="44">
        <f t="shared" si="1"/>
        <v>0</v>
      </c>
      <c r="H22" s="31">
        <v>1</v>
      </c>
      <c r="I22" s="44">
        <f t="shared" si="2"/>
        <v>1.1441647597254005E-3</v>
      </c>
      <c r="J22" s="29">
        <v>0</v>
      </c>
      <c r="K22" s="31">
        <v>192</v>
      </c>
      <c r="L22" s="44">
        <f t="shared" si="3"/>
        <v>0.21967963386727687</v>
      </c>
      <c r="M22" s="29">
        <v>70</v>
      </c>
      <c r="N22" s="43">
        <v>125</v>
      </c>
      <c r="O22" s="43">
        <v>67</v>
      </c>
      <c r="P22" s="42"/>
      <c r="Q22" s="41">
        <v>24</v>
      </c>
      <c r="R22" s="40">
        <f t="shared" si="4"/>
        <v>2.7459954233409609E-2</v>
      </c>
      <c r="S22" s="39">
        <v>24</v>
      </c>
      <c r="T22" s="38">
        <f t="shared" si="5"/>
        <v>2.7459954233409609E-2</v>
      </c>
      <c r="U22" s="37">
        <f t="shared" si="6"/>
        <v>0</v>
      </c>
      <c r="V22" s="36">
        <f t="shared" si="7"/>
        <v>0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3">
      <c r="A23" s="46">
        <v>2290</v>
      </c>
      <c r="B23" s="45" t="s">
        <v>59</v>
      </c>
      <c r="C23" s="41">
        <v>2214</v>
      </c>
      <c r="D23" s="31">
        <v>1946</v>
      </c>
      <c r="E23" s="44">
        <f t="shared" si="0"/>
        <v>0.87895212285456192</v>
      </c>
      <c r="F23" s="33">
        <v>0</v>
      </c>
      <c r="G23" s="44">
        <f t="shared" si="1"/>
        <v>0</v>
      </c>
      <c r="H23" s="31">
        <v>46</v>
      </c>
      <c r="I23" s="44">
        <f t="shared" si="2"/>
        <v>2.077687443541102E-2</v>
      </c>
      <c r="J23" s="29">
        <v>0</v>
      </c>
      <c r="K23" s="31">
        <v>55</v>
      </c>
      <c r="L23" s="44">
        <f t="shared" si="3"/>
        <v>2.4841915085817526E-2</v>
      </c>
      <c r="M23" s="29">
        <v>5</v>
      </c>
      <c r="N23" s="43"/>
      <c r="O23" s="43">
        <v>46</v>
      </c>
      <c r="P23" s="42">
        <v>9</v>
      </c>
      <c r="Q23" s="41">
        <v>214</v>
      </c>
      <c r="R23" s="40">
        <f t="shared" si="4"/>
        <v>9.66576332429991E-2</v>
      </c>
      <c r="S23" s="39">
        <v>212</v>
      </c>
      <c r="T23" s="38">
        <f t="shared" si="5"/>
        <v>9.5754290876242099E-2</v>
      </c>
      <c r="U23" s="37">
        <f t="shared" si="6"/>
        <v>2</v>
      </c>
      <c r="V23" s="36">
        <f t="shared" si="7"/>
        <v>9.0334236675700087E-4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3">
      <c r="A24" s="46">
        <v>2350</v>
      </c>
      <c r="B24" s="45" t="s">
        <v>58</v>
      </c>
      <c r="C24" s="41">
        <v>1945</v>
      </c>
      <c r="D24" s="31">
        <v>1237</v>
      </c>
      <c r="E24" s="44">
        <f t="shared" si="0"/>
        <v>0.63598971722365039</v>
      </c>
      <c r="F24" s="33">
        <v>6</v>
      </c>
      <c r="G24" s="44">
        <f t="shared" si="1"/>
        <v>3.084832904884319E-3</v>
      </c>
      <c r="H24" s="31">
        <v>8</v>
      </c>
      <c r="I24" s="44">
        <f t="shared" si="2"/>
        <v>4.1131105398457581E-3</v>
      </c>
      <c r="J24" s="29">
        <v>8</v>
      </c>
      <c r="K24" s="31">
        <v>271</v>
      </c>
      <c r="L24" s="44">
        <f t="shared" si="3"/>
        <v>0.13933161953727508</v>
      </c>
      <c r="M24" s="29">
        <v>271</v>
      </c>
      <c r="N24" s="43">
        <v>126</v>
      </c>
      <c r="O24" s="43">
        <v>18</v>
      </c>
      <c r="P24" s="42">
        <v>127</v>
      </c>
      <c r="Q24" s="41">
        <v>448</v>
      </c>
      <c r="R24" s="40">
        <f t="shared" si="4"/>
        <v>0.23033419023136248</v>
      </c>
      <c r="S24" s="39">
        <v>411</v>
      </c>
      <c r="T24" s="38">
        <f t="shared" si="5"/>
        <v>0.21131105398457584</v>
      </c>
      <c r="U24" s="37">
        <f t="shared" si="6"/>
        <v>37</v>
      </c>
      <c r="V24" s="36">
        <f t="shared" si="7"/>
        <v>1.9023136246786632E-2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3">
      <c r="A25" s="46">
        <v>2351</v>
      </c>
      <c r="B25" s="45" t="s">
        <v>57</v>
      </c>
      <c r="C25" s="41">
        <v>775</v>
      </c>
      <c r="D25" s="31">
        <v>566</v>
      </c>
      <c r="E25" s="44">
        <f t="shared" si="0"/>
        <v>0.73032258064516131</v>
      </c>
      <c r="F25" s="33">
        <v>0</v>
      </c>
      <c r="G25" s="44">
        <f t="shared" si="1"/>
        <v>0</v>
      </c>
      <c r="H25" s="31">
        <v>203</v>
      </c>
      <c r="I25" s="44">
        <f t="shared" si="2"/>
        <v>0.26193548387096777</v>
      </c>
      <c r="J25" s="29">
        <v>200</v>
      </c>
      <c r="K25" s="31">
        <v>144</v>
      </c>
      <c r="L25" s="44">
        <f t="shared" si="3"/>
        <v>0.18580645161290324</v>
      </c>
      <c r="M25" s="29">
        <v>144</v>
      </c>
      <c r="N25" s="43">
        <v>1</v>
      </c>
      <c r="O25" s="43">
        <v>104</v>
      </c>
      <c r="P25" s="42">
        <v>39</v>
      </c>
      <c r="Q25" s="41">
        <v>6</v>
      </c>
      <c r="R25" s="40">
        <f t="shared" si="4"/>
        <v>7.7419354838709677E-3</v>
      </c>
      <c r="S25" s="39">
        <v>6</v>
      </c>
      <c r="T25" s="38">
        <f t="shared" si="5"/>
        <v>7.7419354838709677E-3</v>
      </c>
      <c r="U25" s="37">
        <f t="shared" si="6"/>
        <v>0</v>
      </c>
      <c r="V25" s="36">
        <f t="shared" si="7"/>
        <v>0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3">
      <c r="A26" s="46">
        <v>2360</v>
      </c>
      <c r="B26" s="45" t="s">
        <v>56</v>
      </c>
      <c r="C26" s="41">
        <v>383</v>
      </c>
      <c r="D26" s="31">
        <v>349</v>
      </c>
      <c r="E26" s="44">
        <f t="shared" si="0"/>
        <v>0.91122715404699739</v>
      </c>
      <c r="F26" s="33">
        <v>0</v>
      </c>
      <c r="G26" s="44">
        <f t="shared" si="1"/>
        <v>0</v>
      </c>
      <c r="H26" s="31">
        <v>34</v>
      </c>
      <c r="I26" s="44">
        <f t="shared" si="2"/>
        <v>8.877284595300261E-2</v>
      </c>
      <c r="J26" s="29">
        <v>34</v>
      </c>
      <c r="K26" s="31">
        <v>0</v>
      </c>
      <c r="L26" s="44">
        <f t="shared" si="3"/>
        <v>0</v>
      </c>
      <c r="M26" s="29">
        <v>0</v>
      </c>
      <c r="N26" s="43"/>
      <c r="O26" s="43"/>
      <c r="P26" s="42"/>
      <c r="Q26" s="41">
        <v>0</v>
      </c>
      <c r="R26" s="40">
        <f t="shared" si="4"/>
        <v>0</v>
      </c>
      <c r="S26" s="39">
        <v>0</v>
      </c>
      <c r="T26" s="38">
        <f t="shared" si="5"/>
        <v>0</v>
      </c>
      <c r="U26" s="37">
        <f t="shared" si="6"/>
        <v>0</v>
      </c>
      <c r="V26" s="36">
        <f t="shared" si="7"/>
        <v>0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3">
      <c r="A27" s="46">
        <v>2420</v>
      </c>
      <c r="B27" s="45" t="s">
        <v>55</v>
      </c>
      <c r="C27" s="41">
        <v>3089</v>
      </c>
      <c r="D27" s="31">
        <v>2899</v>
      </c>
      <c r="E27" s="44">
        <f t="shared" si="0"/>
        <v>0.93849142117190032</v>
      </c>
      <c r="F27" s="33">
        <v>0</v>
      </c>
      <c r="G27" s="44">
        <f t="shared" si="1"/>
        <v>0</v>
      </c>
      <c r="H27" s="31">
        <v>47</v>
      </c>
      <c r="I27" s="44">
        <f t="shared" si="2"/>
        <v>1.5215280025898349E-2</v>
      </c>
      <c r="J27" s="29">
        <v>13</v>
      </c>
      <c r="K27" s="31">
        <v>0</v>
      </c>
      <c r="L27" s="44">
        <f t="shared" si="3"/>
        <v>0</v>
      </c>
      <c r="M27" s="29">
        <v>0</v>
      </c>
      <c r="N27" s="43"/>
      <c r="O27" s="43"/>
      <c r="P27" s="42"/>
      <c r="Q27" s="41">
        <v>143</v>
      </c>
      <c r="R27" s="40">
        <f t="shared" si="4"/>
        <v>4.6293298802201358E-2</v>
      </c>
      <c r="S27" s="39">
        <v>143</v>
      </c>
      <c r="T27" s="38">
        <f t="shared" si="5"/>
        <v>4.6293298802201358E-2</v>
      </c>
      <c r="U27" s="37">
        <f t="shared" si="6"/>
        <v>0</v>
      </c>
      <c r="V27" s="36">
        <f t="shared" si="7"/>
        <v>0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3">
      <c r="A28" s="46">
        <v>2455</v>
      </c>
      <c r="B28" s="45" t="s">
        <v>54</v>
      </c>
      <c r="C28" s="41">
        <v>1606</v>
      </c>
      <c r="D28" s="31">
        <v>1272</v>
      </c>
      <c r="E28" s="44">
        <f t="shared" si="0"/>
        <v>0.79202988792029883</v>
      </c>
      <c r="F28" s="33">
        <v>1</v>
      </c>
      <c r="G28" s="44">
        <f t="shared" si="1"/>
        <v>6.2266500622665006E-4</v>
      </c>
      <c r="H28" s="31">
        <v>96</v>
      </c>
      <c r="I28" s="44">
        <f t="shared" si="2"/>
        <v>5.9775840597758409E-2</v>
      </c>
      <c r="J28" s="29">
        <v>42</v>
      </c>
      <c r="K28" s="31">
        <v>102</v>
      </c>
      <c r="L28" s="44">
        <f t="shared" si="3"/>
        <v>6.351183063511831E-2</v>
      </c>
      <c r="M28" s="29">
        <v>102</v>
      </c>
      <c r="N28" s="43">
        <v>27</v>
      </c>
      <c r="O28" s="43">
        <v>10</v>
      </c>
      <c r="P28" s="42">
        <v>65</v>
      </c>
      <c r="Q28" s="41">
        <v>140</v>
      </c>
      <c r="R28" s="40">
        <f t="shared" si="4"/>
        <v>8.717310087173101E-2</v>
      </c>
      <c r="S28" s="39">
        <v>137</v>
      </c>
      <c r="T28" s="38">
        <f t="shared" si="5"/>
        <v>8.5305105853051053E-2</v>
      </c>
      <c r="U28" s="37">
        <f t="shared" si="6"/>
        <v>3</v>
      </c>
      <c r="V28" s="36">
        <f t="shared" si="7"/>
        <v>1.8679950186799503E-3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3">
      <c r="A29" s="46">
        <v>2600</v>
      </c>
      <c r="B29" s="45" t="s">
        <v>53</v>
      </c>
      <c r="C29" s="41">
        <v>2048</v>
      </c>
      <c r="D29" s="31">
        <v>1902</v>
      </c>
      <c r="E29" s="44">
        <f t="shared" si="0"/>
        <v>0.9287109375</v>
      </c>
      <c r="F29" s="33">
        <v>0</v>
      </c>
      <c r="G29" s="44">
        <f t="shared" si="1"/>
        <v>0</v>
      </c>
      <c r="H29" s="31">
        <v>0</v>
      </c>
      <c r="I29" s="44">
        <f t="shared" si="2"/>
        <v>0</v>
      </c>
      <c r="J29" s="29">
        <v>0</v>
      </c>
      <c r="K29" s="31">
        <v>56</v>
      </c>
      <c r="L29" s="44">
        <f t="shared" si="3"/>
        <v>2.734375E-2</v>
      </c>
      <c r="M29" s="29">
        <v>3</v>
      </c>
      <c r="N29" s="43">
        <v>37</v>
      </c>
      <c r="O29" s="43">
        <v>18</v>
      </c>
      <c r="P29" s="42">
        <v>1</v>
      </c>
      <c r="Q29" s="41">
        <v>100</v>
      </c>
      <c r="R29" s="40">
        <f t="shared" si="4"/>
        <v>4.8828125E-2</v>
      </c>
      <c r="S29" s="39">
        <v>74</v>
      </c>
      <c r="T29" s="38">
        <f t="shared" si="5"/>
        <v>3.61328125E-2</v>
      </c>
      <c r="U29" s="37">
        <f t="shared" si="6"/>
        <v>26</v>
      </c>
      <c r="V29" s="36">
        <f t="shared" si="7"/>
        <v>1.26953125E-2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3">
      <c r="A30" s="46">
        <v>2630</v>
      </c>
      <c r="B30" s="45" t="s">
        <v>52</v>
      </c>
      <c r="C30" s="41">
        <v>1876</v>
      </c>
      <c r="D30" s="31">
        <v>1190</v>
      </c>
      <c r="E30" s="44">
        <f t="shared" si="0"/>
        <v>0.63432835820895528</v>
      </c>
      <c r="F30" s="33">
        <v>147</v>
      </c>
      <c r="G30" s="44">
        <f t="shared" si="1"/>
        <v>7.8358208955223885E-2</v>
      </c>
      <c r="H30" s="31">
        <v>214</v>
      </c>
      <c r="I30" s="44">
        <f t="shared" si="2"/>
        <v>0.1140724946695096</v>
      </c>
      <c r="J30" s="29">
        <v>195</v>
      </c>
      <c r="K30" s="31">
        <v>270</v>
      </c>
      <c r="L30" s="44">
        <f t="shared" si="3"/>
        <v>0.1439232409381663</v>
      </c>
      <c r="M30" s="29">
        <v>244</v>
      </c>
      <c r="N30" s="43"/>
      <c r="O30" s="43">
        <v>36</v>
      </c>
      <c r="P30" s="42">
        <v>234</v>
      </c>
      <c r="Q30" s="41">
        <v>597</v>
      </c>
      <c r="R30" s="40">
        <f t="shared" si="4"/>
        <v>0.31823027718550106</v>
      </c>
      <c r="S30" s="39">
        <v>370</v>
      </c>
      <c r="T30" s="38">
        <f t="shared" si="5"/>
        <v>0.19722814498933902</v>
      </c>
      <c r="U30" s="37">
        <f t="shared" si="6"/>
        <v>227</v>
      </c>
      <c r="V30" s="36">
        <f t="shared" si="7"/>
        <v>0.12100213219616204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3">
      <c r="A31" s="46">
        <v>3060</v>
      </c>
      <c r="B31" s="45" t="s">
        <v>51</v>
      </c>
      <c r="C31" s="41">
        <v>686</v>
      </c>
      <c r="D31" s="31">
        <v>490</v>
      </c>
      <c r="E31" s="44">
        <f t="shared" si="0"/>
        <v>0.7142857142857143</v>
      </c>
      <c r="F31" s="33">
        <v>0</v>
      </c>
      <c r="G31" s="44">
        <f t="shared" si="1"/>
        <v>0</v>
      </c>
      <c r="H31" s="31">
        <v>0</v>
      </c>
      <c r="I31" s="44">
        <f t="shared" si="2"/>
        <v>0</v>
      </c>
      <c r="J31" s="29">
        <v>0</v>
      </c>
      <c r="K31" s="31">
        <v>4</v>
      </c>
      <c r="L31" s="44">
        <f t="shared" si="3"/>
        <v>5.8309037900874635E-3</v>
      </c>
      <c r="M31" s="29">
        <v>0</v>
      </c>
      <c r="N31" s="43">
        <v>4</v>
      </c>
      <c r="O31" s="43"/>
      <c r="P31" s="42"/>
      <c r="Q31" s="41">
        <v>192</v>
      </c>
      <c r="R31" s="40">
        <f t="shared" si="4"/>
        <v>0.27988338192419826</v>
      </c>
      <c r="S31" s="39">
        <v>192</v>
      </c>
      <c r="T31" s="38">
        <f t="shared" si="5"/>
        <v>0.27988338192419826</v>
      </c>
      <c r="U31" s="37">
        <f t="shared" si="6"/>
        <v>0</v>
      </c>
      <c r="V31" s="36">
        <f t="shared" si="7"/>
        <v>0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3">
      <c r="A32" s="46">
        <v>3070</v>
      </c>
      <c r="B32" s="45" t="s">
        <v>50</v>
      </c>
      <c r="C32" s="41">
        <v>2165</v>
      </c>
      <c r="D32" s="31">
        <v>1605</v>
      </c>
      <c r="E32" s="44">
        <f t="shared" si="0"/>
        <v>0.74133949191685911</v>
      </c>
      <c r="F32" s="33">
        <v>25</v>
      </c>
      <c r="G32" s="44">
        <f t="shared" si="1"/>
        <v>1.1547344110854504E-2</v>
      </c>
      <c r="H32" s="31">
        <v>294</v>
      </c>
      <c r="I32" s="44">
        <f t="shared" si="2"/>
        <v>0.13579676674364896</v>
      </c>
      <c r="J32" s="29">
        <v>71</v>
      </c>
      <c r="K32" s="31">
        <v>99</v>
      </c>
      <c r="L32" s="44">
        <f t="shared" si="3"/>
        <v>4.5727482678983834E-2</v>
      </c>
      <c r="M32" s="29">
        <v>53</v>
      </c>
      <c r="N32" s="43"/>
      <c r="O32" s="43">
        <v>96</v>
      </c>
      <c r="P32" s="42">
        <v>3</v>
      </c>
      <c r="Q32" s="41">
        <v>285</v>
      </c>
      <c r="R32" s="40">
        <f t="shared" si="4"/>
        <v>0.13163972286374134</v>
      </c>
      <c r="S32" s="39">
        <v>195</v>
      </c>
      <c r="T32" s="38">
        <f t="shared" si="5"/>
        <v>9.0069284064665134E-2</v>
      </c>
      <c r="U32" s="37">
        <f t="shared" si="6"/>
        <v>90</v>
      </c>
      <c r="V32" s="36">
        <f t="shared" si="7"/>
        <v>4.1570438799076209E-2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3">
      <c r="A33" s="46">
        <v>3100</v>
      </c>
      <c r="B33" s="45" t="s">
        <v>49</v>
      </c>
      <c r="C33" s="41">
        <v>3304</v>
      </c>
      <c r="D33" s="31">
        <v>2541</v>
      </c>
      <c r="E33" s="44">
        <f t="shared" si="0"/>
        <v>0.76906779661016944</v>
      </c>
      <c r="F33" s="33">
        <v>3</v>
      </c>
      <c r="G33" s="44">
        <f t="shared" si="1"/>
        <v>9.0799031476997583E-4</v>
      </c>
      <c r="H33" s="31">
        <v>230</v>
      </c>
      <c r="I33" s="44">
        <f t="shared" si="2"/>
        <v>6.9612590799031482E-2</v>
      </c>
      <c r="J33" s="29">
        <v>102</v>
      </c>
      <c r="K33" s="31">
        <v>66</v>
      </c>
      <c r="L33" s="44">
        <f t="shared" si="3"/>
        <v>1.9975786924939468E-2</v>
      </c>
      <c r="M33" s="29">
        <v>40</v>
      </c>
      <c r="N33" s="43"/>
      <c r="O33" s="43">
        <v>57</v>
      </c>
      <c r="P33" s="42">
        <v>9</v>
      </c>
      <c r="Q33" s="41">
        <v>633</v>
      </c>
      <c r="R33" s="40">
        <f t="shared" si="4"/>
        <v>0.19158595641646489</v>
      </c>
      <c r="S33" s="39">
        <v>604</v>
      </c>
      <c r="T33" s="38">
        <f t="shared" si="5"/>
        <v>0.18280871670702178</v>
      </c>
      <c r="U33" s="37">
        <f t="shared" si="6"/>
        <v>29</v>
      </c>
      <c r="V33" s="36">
        <f t="shared" si="7"/>
        <v>8.7772397094430989E-3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3">
      <c r="A34" s="46">
        <v>3120</v>
      </c>
      <c r="B34" s="45" t="s">
        <v>48</v>
      </c>
      <c r="C34" s="41">
        <v>607</v>
      </c>
      <c r="D34" s="31">
        <v>603</v>
      </c>
      <c r="E34" s="44">
        <f t="shared" si="0"/>
        <v>0.99341021416803954</v>
      </c>
      <c r="F34" s="33">
        <v>0</v>
      </c>
      <c r="G34" s="44">
        <f t="shared" si="1"/>
        <v>0</v>
      </c>
      <c r="H34" s="31">
        <v>3</v>
      </c>
      <c r="I34" s="44">
        <f t="shared" si="2"/>
        <v>4.9423393739703456E-3</v>
      </c>
      <c r="J34" s="29">
        <v>3</v>
      </c>
      <c r="K34" s="31">
        <v>0</v>
      </c>
      <c r="L34" s="44">
        <f t="shared" si="3"/>
        <v>0</v>
      </c>
      <c r="M34" s="29">
        <v>0</v>
      </c>
      <c r="N34" s="43"/>
      <c r="O34" s="43"/>
      <c r="P34" s="42"/>
      <c r="Q34" s="41">
        <v>1</v>
      </c>
      <c r="R34" s="40">
        <f t="shared" si="4"/>
        <v>1.6474464579901153E-3</v>
      </c>
      <c r="S34" s="39">
        <v>0</v>
      </c>
      <c r="T34" s="38">
        <f t="shared" si="5"/>
        <v>0</v>
      </c>
      <c r="U34" s="37">
        <f t="shared" si="6"/>
        <v>1</v>
      </c>
      <c r="V34" s="36">
        <f t="shared" si="7"/>
        <v>1.6474464579901153E-3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3">
      <c r="A35" s="46">
        <v>3140</v>
      </c>
      <c r="B35" s="45" t="s">
        <v>47</v>
      </c>
      <c r="C35" s="41">
        <v>1818</v>
      </c>
      <c r="D35" s="31">
        <v>1631</v>
      </c>
      <c r="E35" s="44">
        <f t="shared" ref="E35:E66" si="8">D35/C35</f>
        <v>0.89713971397139713</v>
      </c>
      <c r="F35" s="33">
        <v>0</v>
      </c>
      <c r="G35" s="44">
        <f t="shared" ref="G35:G66" si="9">F35/C35</f>
        <v>0</v>
      </c>
      <c r="H35" s="31">
        <v>22</v>
      </c>
      <c r="I35" s="44">
        <f t="shared" ref="I35:I66" si="10">H35/C35</f>
        <v>1.2101210121012101E-2</v>
      </c>
      <c r="J35" s="29">
        <v>14</v>
      </c>
      <c r="K35" s="31">
        <v>12</v>
      </c>
      <c r="L35" s="44">
        <f t="shared" ref="L35:L66" si="11">K35/C35</f>
        <v>6.6006600660066007E-3</v>
      </c>
      <c r="M35" s="29">
        <v>3</v>
      </c>
      <c r="N35" s="43">
        <v>9</v>
      </c>
      <c r="O35" s="43"/>
      <c r="P35" s="42">
        <v>3</v>
      </c>
      <c r="Q35" s="41">
        <v>155</v>
      </c>
      <c r="R35" s="40">
        <f t="shared" ref="R35:R66" si="12">Q35/C35</f>
        <v>8.5258525852585254E-2</v>
      </c>
      <c r="S35" s="39">
        <v>120</v>
      </c>
      <c r="T35" s="38">
        <f t="shared" ref="T35:T66" si="13">S35/C35</f>
        <v>6.6006600660066E-2</v>
      </c>
      <c r="U35" s="37">
        <f t="shared" ref="U35:U66" si="14">Q35-S35</f>
        <v>35</v>
      </c>
      <c r="V35" s="36">
        <f t="shared" ref="V35:V66" si="15">U35/C35</f>
        <v>1.9251925192519254E-2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3">
      <c r="A36" s="46">
        <v>3150</v>
      </c>
      <c r="B36" s="45" t="s">
        <v>46</v>
      </c>
      <c r="C36" s="41">
        <v>338</v>
      </c>
      <c r="D36" s="31">
        <v>197</v>
      </c>
      <c r="E36" s="44">
        <f t="shared" si="8"/>
        <v>0.58284023668639051</v>
      </c>
      <c r="F36" s="33">
        <v>48</v>
      </c>
      <c r="G36" s="44">
        <f t="shared" si="9"/>
        <v>0.14201183431952663</v>
      </c>
      <c r="H36" s="31">
        <v>135</v>
      </c>
      <c r="I36" s="44">
        <f t="shared" si="10"/>
        <v>0.39940828402366862</v>
      </c>
      <c r="J36" s="29">
        <v>34</v>
      </c>
      <c r="K36" s="31">
        <v>67</v>
      </c>
      <c r="L36" s="44">
        <f t="shared" si="11"/>
        <v>0.19822485207100593</v>
      </c>
      <c r="M36" s="29">
        <v>27</v>
      </c>
      <c r="N36" s="43">
        <v>23</v>
      </c>
      <c r="O36" s="43">
        <v>38</v>
      </c>
      <c r="P36" s="42">
        <v>6</v>
      </c>
      <c r="Q36" s="41">
        <v>65</v>
      </c>
      <c r="R36" s="40">
        <f t="shared" si="12"/>
        <v>0.19230769230769232</v>
      </c>
      <c r="S36" s="39">
        <v>0</v>
      </c>
      <c r="T36" s="38">
        <f t="shared" si="13"/>
        <v>0</v>
      </c>
      <c r="U36" s="37">
        <f t="shared" si="14"/>
        <v>65</v>
      </c>
      <c r="V36" s="36">
        <f t="shared" si="15"/>
        <v>0.19230769230769232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3">
      <c r="A37" s="46">
        <v>3200</v>
      </c>
      <c r="B37" s="45" t="s">
        <v>45</v>
      </c>
      <c r="C37" s="41">
        <v>1527</v>
      </c>
      <c r="D37" s="31">
        <v>1019</v>
      </c>
      <c r="E37" s="44">
        <f t="shared" si="8"/>
        <v>0.66732154551407985</v>
      </c>
      <c r="F37" s="33">
        <v>1</v>
      </c>
      <c r="G37" s="44">
        <f t="shared" si="9"/>
        <v>6.5487884741322858E-4</v>
      </c>
      <c r="H37" s="31">
        <v>45</v>
      </c>
      <c r="I37" s="44">
        <f t="shared" si="10"/>
        <v>2.9469548133595286E-2</v>
      </c>
      <c r="J37" s="29">
        <v>3</v>
      </c>
      <c r="K37" s="31">
        <v>51</v>
      </c>
      <c r="L37" s="44">
        <f t="shared" si="11"/>
        <v>3.3398821218074658E-2</v>
      </c>
      <c r="M37" s="29">
        <v>35</v>
      </c>
      <c r="N37" s="43">
        <v>8</v>
      </c>
      <c r="O37" s="43">
        <v>22</v>
      </c>
      <c r="P37" s="42">
        <v>21</v>
      </c>
      <c r="Q37" s="41">
        <v>448</v>
      </c>
      <c r="R37" s="40">
        <f t="shared" si="12"/>
        <v>0.29338572364112642</v>
      </c>
      <c r="S37" s="39">
        <v>344</v>
      </c>
      <c r="T37" s="38">
        <f t="shared" si="13"/>
        <v>0.22527832351015062</v>
      </c>
      <c r="U37" s="37">
        <f t="shared" si="14"/>
        <v>104</v>
      </c>
      <c r="V37" s="36">
        <f t="shared" si="15"/>
        <v>6.810740013097577E-2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3">
      <c r="A38" s="46">
        <v>3210</v>
      </c>
      <c r="B38" s="45" t="s">
        <v>44</v>
      </c>
      <c r="C38" s="41">
        <v>894</v>
      </c>
      <c r="D38" s="31">
        <v>746</v>
      </c>
      <c r="E38" s="44">
        <f t="shared" si="8"/>
        <v>0.83445190156599558</v>
      </c>
      <c r="F38" s="33">
        <v>0</v>
      </c>
      <c r="G38" s="44">
        <f t="shared" si="9"/>
        <v>0</v>
      </c>
      <c r="H38" s="31">
        <v>122</v>
      </c>
      <c r="I38" s="44">
        <f t="shared" si="10"/>
        <v>0.13646532438478748</v>
      </c>
      <c r="J38" s="29">
        <v>81</v>
      </c>
      <c r="K38" s="31">
        <v>4</v>
      </c>
      <c r="L38" s="44">
        <f t="shared" si="11"/>
        <v>4.4742729306487695E-3</v>
      </c>
      <c r="M38" s="29">
        <v>4</v>
      </c>
      <c r="N38" s="43"/>
      <c r="O38" s="43"/>
      <c r="P38" s="42">
        <v>4</v>
      </c>
      <c r="Q38" s="41">
        <v>27</v>
      </c>
      <c r="R38" s="40">
        <f t="shared" si="12"/>
        <v>3.0201342281879196E-2</v>
      </c>
      <c r="S38" s="39">
        <v>22</v>
      </c>
      <c r="T38" s="38">
        <f t="shared" si="13"/>
        <v>2.4608501118568233E-2</v>
      </c>
      <c r="U38" s="37">
        <f t="shared" si="14"/>
        <v>5</v>
      </c>
      <c r="V38" s="36">
        <f t="shared" si="15"/>
        <v>5.5928411633109623E-3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3">
      <c r="A39" s="46">
        <v>3230</v>
      </c>
      <c r="B39" s="45" t="s">
        <v>43</v>
      </c>
      <c r="C39" s="41">
        <v>2493</v>
      </c>
      <c r="D39" s="31">
        <v>1426</v>
      </c>
      <c r="E39" s="44">
        <f t="shared" si="8"/>
        <v>0.5720016044925792</v>
      </c>
      <c r="F39" s="33">
        <v>96</v>
      </c>
      <c r="G39" s="44">
        <f t="shared" si="9"/>
        <v>3.8507821901323708E-2</v>
      </c>
      <c r="H39" s="31">
        <v>147</v>
      </c>
      <c r="I39" s="44">
        <f t="shared" si="10"/>
        <v>5.8965102286401928E-2</v>
      </c>
      <c r="J39" s="29">
        <v>27</v>
      </c>
      <c r="K39" s="31">
        <v>692</v>
      </c>
      <c r="L39" s="44">
        <f t="shared" si="11"/>
        <v>0.27757721620537507</v>
      </c>
      <c r="M39" s="29">
        <v>97</v>
      </c>
      <c r="N39" s="43">
        <v>86</v>
      </c>
      <c r="O39" s="43">
        <v>583</v>
      </c>
      <c r="P39" s="42">
        <v>23</v>
      </c>
      <c r="Q39" s="41">
        <v>825</v>
      </c>
      <c r="R39" s="40">
        <f t="shared" si="12"/>
        <v>0.33092659446450062</v>
      </c>
      <c r="S39" s="39">
        <v>318</v>
      </c>
      <c r="T39" s="38">
        <f t="shared" si="13"/>
        <v>0.12755716004813478</v>
      </c>
      <c r="U39" s="37">
        <f t="shared" si="14"/>
        <v>507</v>
      </c>
      <c r="V39" s="36">
        <f t="shared" si="15"/>
        <v>0.20336943441636582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3">
      <c r="A40" s="46">
        <v>3240</v>
      </c>
      <c r="B40" s="45" t="s">
        <v>42</v>
      </c>
      <c r="C40" s="41">
        <v>489</v>
      </c>
      <c r="D40" s="31">
        <v>405</v>
      </c>
      <c r="E40" s="44">
        <f t="shared" si="8"/>
        <v>0.82822085889570551</v>
      </c>
      <c r="F40" s="33">
        <v>0</v>
      </c>
      <c r="G40" s="44">
        <f t="shared" si="9"/>
        <v>0</v>
      </c>
      <c r="H40" s="31">
        <v>0</v>
      </c>
      <c r="I40" s="44">
        <f t="shared" si="10"/>
        <v>0</v>
      </c>
      <c r="J40" s="29">
        <v>0</v>
      </c>
      <c r="K40" s="31">
        <v>0</v>
      </c>
      <c r="L40" s="44">
        <f t="shared" si="11"/>
        <v>0</v>
      </c>
      <c r="M40" s="29">
        <v>0</v>
      </c>
      <c r="N40" s="43"/>
      <c r="O40" s="43"/>
      <c r="P40" s="42"/>
      <c r="Q40" s="41">
        <v>84</v>
      </c>
      <c r="R40" s="40">
        <f t="shared" si="12"/>
        <v>0.17177914110429449</v>
      </c>
      <c r="S40" s="39">
        <v>0</v>
      </c>
      <c r="T40" s="38">
        <f t="shared" si="13"/>
        <v>0</v>
      </c>
      <c r="U40" s="37">
        <f t="shared" si="14"/>
        <v>84</v>
      </c>
      <c r="V40" s="36">
        <f t="shared" si="15"/>
        <v>0.17177914110429449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3">
      <c r="A41" s="46">
        <v>3280</v>
      </c>
      <c r="B41" s="45" t="s">
        <v>41</v>
      </c>
      <c r="C41" s="41">
        <v>1598</v>
      </c>
      <c r="D41" s="31">
        <v>1062</v>
      </c>
      <c r="E41" s="44">
        <f t="shared" si="8"/>
        <v>0.66458072590738426</v>
      </c>
      <c r="F41" s="33">
        <v>0</v>
      </c>
      <c r="G41" s="44">
        <f t="shared" si="9"/>
        <v>0</v>
      </c>
      <c r="H41" s="31">
        <v>48</v>
      </c>
      <c r="I41" s="44">
        <f t="shared" si="10"/>
        <v>3.0037546933667083E-2</v>
      </c>
      <c r="J41" s="29">
        <v>10</v>
      </c>
      <c r="K41" s="31">
        <v>154</v>
      </c>
      <c r="L41" s="44">
        <f t="shared" si="11"/>
        <v>9.6370463078848556E-2</v>
      </c>
      <c r="M41" s="29">
        <v>146</v>
      </c>
      <c r="N41" s="43"/>
      <c r="O41" s="43">
        <v>88</v>
      </c>
      <c r="P41" s="42">
        <v>66</v>
      </c>
      <c r="Q41" s="41">
        <v>413</v>
      </c>
      <c r="R41" s="40">
        <f t="shared" si="12"/>
        <v>0.25844806007509386</v>
      </c>
      <c r="S41" s="39">
        <v>66</v>
      </c>
      <c r="T41" s="38">
        <f t="shared" si="13"/>
        <v>4.130162703379224E-2</v>
      </c>
      <c r="U41" s="37">
        <f t="shared" si="14"/>
        <v>347</v>
      </c>
      <c r="V41" s="36">
        <f t="shared" si="15"/>
        <v>0.21714643304130163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3">
      <c r="A42" s="46">
        <v>3315</v>
      </c>
      <c r="B42" s="45" t="s">
        <v>40</v>
      </c>
      <c r="C42" s="41">
        <v>1805</v>
      </c>
      <c r="D42" s="31">
        <v>889</v>
      </c>
      <c r="E42" s="44">
        <f t="shared" si="8"/>
        <v>0.49252077562326868</v>
      </c>
      <c r="F42" s="33">
        <v>0</v>
      </c>
      <c r="G42" s="44">
        <f t="shared" si="9"/>
        <v>0</v>
      </c>
      <c r="H42" s="31">
        <v>0</v>
      </c>
      <c r="I42" s="44">
        <f t="shared" si="10"/>
        <v>0</v>
      </c>
      <c r="J42" s="29">
        <v>0</v>
      </c>
      <c r="K42" s="31">
        <v>0</v>
      </c>
      <c r="L42" s="44">
        <f t="shared" si="11"/>
        <v>0</v>
      </c>
      <c r="M42" s="29">
        <v>0</v>
      </c>
      <c r="N42" s="43"/>
      <c r="O42" s="43"/>
      <c r="P42" s="42"/>
      <c r="Q42" s="41">
        <v>916</v>
      </c>
      <c r="R42" s="40">
        <f t="shared" si="12"/>
        <v>0.50747922437673132</v>
      </c>
      <c r="S42" s="39">
        <v>916</v>
      </c>
      <c r="T42" s="38">
        <f t="shared" si="13"/>
        <v>0.50747922437673132</v>
      </c>
      <c r="U42" s="37">
        <f t="shared" si="14"/>
        <v>0</v>
      </c>
      <c r="V42" s="36">
        <f t="shared" si="15"/>
        <v>0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3">
      <c r="A43" s="46">
        <v>3320</v>
      </c>
      <c r="B43" s="45" t="s">
        <v>39</v>
      </c>
      <c r="C43" s="41">
        <v>1502</v>
      </c>
      <c r="D43" s="31">
        <v>844</v>
      </c>
      <c r="E43" s="44">
        <f t="shared" si="8"/>
        <v>0.56191744340878824</v>
      </c>
      <c r="F43" s="33">
        <v>17</v>
      </c>
      <c r="G43" s="44">
        <f t="shared" si="9"/>
        <v>1.1318242343541944E-2</v>
      </c>
      <c r="H43" s="31">
        <v>156</v>
      </c>
      <c r="I43" s="44">
        <f t="shared" si="10"/>
        <v>0.10386151797603196</v>
      </c>
      <c r="J43" s="29">
        <v>109</v>
      </c>
      <c r="K43" s="31">
        <v>44</v>
      </c>
      <c r="L43" s="44">
        <f t="shared" si="11"/>
        <v>2.929427430093209E-2</v>
      </c>
      <c r="M43" s="29">
        <v>33</v>
      </c>
      <c r="N43" s="43">
        <v>15</v>
      </c>
      <c r="O43" s="43">
        <v>16</v>
      </c>
      <c r="P43" s="42">
        <v>13</v>
      </c>
      <c r="Q43" s="41">
        <v>602</v>
      </c>
      <c r="R43" s="40">
        <f t="shared" si="12"/>
        <v>0.4007989347536618</v>
      </c>
      <c r="S43" s="39">
        <v>437</v>
      </c>
      <c r="T43" s="38">
        <f t="shared" si="13"/>
        <v>0.29094540612516645</v>
      </c>
      <c r="U43" s="37">
        <f t="shared" si="14"/>
        <v>165</v>
      </c>
      <c r="V43" s="36">
        <f t="shared" si="15"/>
        <v>0.10985352862849534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3">
      <c r="A44" s="46">
        <v>3330</v>
      </c>
      <c r="B44" s="45" t="s">
        <v>38</v>
      </c>
      <c r="C44" s="41">
        <v>4988</v>
      </c>
      <c r="D44" s="31">
        <v>3825</v>
      </c>
      <c r="E44" s="44">
        <f t="shared" si="8"/>
        <v>0.76684041700080197</v>
      </c>
      <c r="F44" s="33">
        <v>133</v>
      </c>
      <c r="G44" s="44">
        <f t="shared" si="9"/>
        <v>2.6663993584603047E-2</v>
      </c>
      <c r="H44" s="31">
        <v>988</v>
      </c>
      <c r="I44" s="44">
        <f t="shared" si="10"/>
        <v>0.19807538091419408</v>
      </c>
      <c r="J44" s="29">
        <v>852</v>
      </c>
      <c r="K44" s="31">
        <v>287</v>
      </c>
      <c r="L44" s="44">
        <f t="shared" si="11"/>
        <v>5.7538091419406578E-2</v>
      </c>
      <c r="M44" s="29">
        <v>266</v>
      </c>
      <c r="N44" s="43">
        <v>5</v>
      </c>
      <c r="O44" s="43">
        <v>277</v>
      </c>
      <c r="P44" s="42">
        <v>5</v>
      </c>
      <c r="Q44" s="41">
        <v>306</v>
      </c>
      <c r="R44" s="40">
        <f t="shared" si="12"/>
        <v>6.1347233360064153E-2</v>
      </c>
      <c r="S44" s="39">
        <v>136</v>
      </c>
      <c r="T44" s="38">
        <f t="shared" si="13"/>
        <v>2.7265437048917401E-2</v>
      </c>
      <c r="U44" s="37">
        <f t="shared" si="14"/>
        <v>170</v>
      </c>
      <c r="V44" s="36">
        <f t="shared" si="15"/>
        <v>3.4081796311146752E-2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3">
      <c r="A45" s="46">
        <v>3380</v>
      </c>
      <c r="B45" s="45" t="s">
        <v>37</v>
      </c>
      <c r="C45" s="41">
        <v>559</v>
      </c>
      <c r="D45" s="31">
        <v>395</v>
      </c>
      <c r="E45" s="44">
        <f t="shared" si="8"/>
        <v>0.70661896243291589</v>
      </c>
      <c r="F45" s="33">
        <v>3</v>
      </c>
      <c r="G45" s="44">
        <f t="shared" si="9"/>
        <v>5.3667262969588547E-3</v>
      </c>
      <c r="H45" s="31">
        <v>4</v>
      </c>
      <c r="I45" s="44">
        <f t="shared" si="10"/>
        <v>7.1556350626118068E-3</v>
      </c>
      <c r="J45" s="29">
        <v>3</v>
      </c>
      <c r="K45" s="31">
        <v>130</v>
      </c>
      <c r="L45" s="44">
        <f t="shared" si="11"/>
        <v>0.23255813953488372</v>
      </c>
      <c r="M45" s="29">
        <v>94</v>
      </c>
      <c r="N45" s="43">
        <v>90</v>
      </c>
      <c r="O45" s="43">
        <v>2</v>
      </c>
      <c r="P45" s="42">
        <v>38</v>
      </c>
      <c r="Q45" s="41">
        <v>100</v>
      </c>
      <c r="R45" s="40">
        <f t="shared" si="12"/>
        <v>0.17889087656529518</v>
      </c>
      <c r="S45" s="39">
        <v>15</v>
      </c>
      <c r="T45" s="38">
        <f t="shared" si="13"/>
        <v>2.6833631484794274E-2</v>
      </c>
      <c r="U45" s="37">
        <f t="shared" si="14"/>
        <v>85</v>
      </c>
      <c r="V45" s="36">
        <f t="shared" si="15"/>
        <v>0.15205724508050089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3">
      <c r="A46" s="46">
        <v>3390</v>
      </c>
      <c r="B46" s="45" t="s">
        <v>36</v>
      </c>
      <c r="C46" s="41">
        <v>1842</v>
      </c>
      <c r="D46" s="31">
        <v>1711</v>
      </c>
      <c r="E46" s="44">
        <f t="shared" si="8"/>
        <v>0.92888165038002168</v>
      </c>
      <c r="F46" s="33">
        <v>0</v>
      </c>
      <c r="G46" s="44">
        <f t="shared" si="9"/>
        <v>0</v>
      </c>
      <c r="H46" s="31">
        <v>0</v>
      </c>
      <c r="I46" s="44">
        <f t="shared" si="10"/>
        <v>0</v>
      </c>
      <c r="J46" s="29">
        <v>0</v>
      </c>
      <c r="K46" s="31">
        <v>0</v>
      </c>
      <c r="L46" s="44">
        <f t="shared" si="11"/>
        <v>0</v>
      </c>
      <c r="M46" s="29">
        <v>0</v>
      </c>
      <c r="N46" s="43"/>
      <c r="O46" s="43"/>
      <c r="P46" s="42"/>
      <c r="Q46" s="41">
        <v>131</v>
      </c>
      <c r="R46" s="40">
        <f t="shared" si="12"/>
        <v>7.1118349619978288E-2</v>
      </c>
      <c r="S46" s="39">
        <v>108</v>
      </c>
      <c r="T46" s="38">
        <f t="shared" si="13"/>
        <v>5.8631921824104233E-2</v>
      </c>
      <c r="U46" s="37">
        <f t="shared" si="14"/>
        <v>23</v>
      </c>
      <c r="V46" s="36">
        <f t="shared" si="15"/>
        <v>1.248642779587405E-2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3">
      <c r="A47" s="46">
        <v>3410</v>
      </c>
      <c r="B47" s="45" t="s">
        <v>35</v>
      </c>
      <c r="C47" s="41">
        <v>1307</v>
      </c>
      <c r="D47" s="31">
        <v>1064</v>
      </c>
      <c r="E47" s="44">
        <f t="shared" si="8"/>
        <v>0.81407804131599082</v>
      </c>
      <c r="F47" s="33">
        <v>18</v>
      </c>
      <c r="G47" s="44">
        <f t="shared" si="9"/>
        <v>1.3771996939556235E-2</v>
      </c>
      <c r="H47" s="31">
        <v>32</v>
      </c>
      <c r="I47" s="44">
        <f t="shared" si="10"/>
        <v>2.448355011476664E-2</v>
      </c>
      <c r="J47" s="29">
        <v>23</v>
      </c>
      <c r="K47" s="31">
        <v>227</v>
      </c>
      <c r="L47" s="44">
        <f t="shared" si="11"/>
        <v>0.17368018362662585</v>
      </c>
      <c r="M47" s="29">
        <v>67</v>
      </c>
      <c r="N47" s="43">
        <v>193</v>
      </c>
      <c r="O47" s="43"/>
      <c r="P47" s="42">
        <v>34</v>
      </c>
      <c r="Q47" s="41">
        <v>31</v>
      </c>
      <c r="R47" s="40">
        <f t="shared" si="12"/>
        <v>2.3718439173680182E-2</v>
      </c>
      <c r="S47" s="39">
        <v>9</v>
      </c>
      <c r="T47" s="38">
        <f t="shared" si="13"/>
        <v>6.8859984697781174E-3</v>
      </c>
      <c r="U47" s="37">
        <f t="shared" si="14"/>
        <v>22</v>
      </c>
      <c r="V47" s="36">
        <f t="shared" si="15"/>
        <v>1.6832440703902066E-2</v>
      </c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3">
      <c r="A48" s="46">
        <v>3421</v>
      </c>
      <c r="B48" s="45" t="s">
        <v>34</v>
      </c>
      <c r="C48" s="41">
        <v>1334</v>
      </c>
      <c r="D48" s="31">
        <v>958</v>
      </c>
      <c r="E48" s="44">
        <f t="shared" si="8"/>
        <v>0.71814092953523234</v>
      </c>
      <c r="F48" s="33">
        <v>0</v>
      </c>
      <c r="G48" s="44">
        <f t="shared" si="9"/>
        <v>0</v>
      </c>
      <c r="H48" s="31">
        <v>0</v>
      </c>
      <c r="I48" s="44">
        <f t="shared" si="10"/>
        <v>0</v>
      </c>
      <c r="J48" s="29">
        <v>0</v>
      </c>
      <c r="K48" s="31">
        <v>0</v>
      </c>
      <c r="L48" s="44">
        <f t="shared" si="11"/>
        <v>0</v>
      </c>
      <c r="M48" s="29">
        <v>0</v>
      </c>
      <c r="N48" s="43"/>
      <c r="O48" s="43"/>
      <c r="P48" s="42"/>
      <c r="Q48" s="41">
        <v>376</v>
      </c>
      <c r="R48" s="40">
        <f t="shared" si="12"/>
        <v>0.2818590704647676</v>
      </c>
      <c r="S48" s="39">
        <v>189</v>
      </c>
      <c r="T48" s="38">
        <f t="shared" si="13"/>
        <v>0.14167916041979012</v>
      </c>
      <c r="U48" s="37">
        <f t="shared" si="14"/>
        <v>187</v>
      </c>
      <c r="V48" s="36">
        <f t="shared" si="15"/>
        <v>0.14017991004497751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3">
      <c r="A49" s="46">
        <v>3431</v>
      </c>
      <c r="B49" s="45" t="s">
        <v>33</v>
      </c>
      <c r="C49" s="41">
        <v>751</v>
      </c>
      <c r="D49" s="31">
        <v>712</v>
      </c>
      <c r="E49" s="44">
        <f t="shared" si="8"/>
        <v>0.94806924101198398</v>
      </c>
      <c r="F49" s="33">
        <v>0</v>
      </c>
      <c r="G49" s="44">
        <f t="shared" si="9"/>
        <v>0</v>
      </c>
      <c r="H49" s="31">
        <v>2</v>
      </c>
      <c r="I49" s="44">
        <f t="shared" si="10"/>
        <v>2.6631158455392811E-3</v>
      </c>
      <c r="J49" s="29">
        <v>2</v>
      </c>
      <c r="K49" s="31">
        <v>12</v>
      </c>
      <c r="L49" s="44">
        <f t="shared" si="11"/>
        <v>1.5978695073235686E-2</v>
      </c>
      <c r="M49" s="29">
        <v>12</v>
      </c>
      <c r="N49" s="43"/>
      <c r="O49" s="43"/>
      <c r="P49" s="42">
        <v>12</v>
      </c>
      <c r="Q49" s="41">
        <v>27</v>
      </c>
      <c r="R49" s="40">
        <f t="shared" si="12"/>
        <v>3.5952063914780293E-2</v>
      </c>
      <c r="S49" s="39">
        <v>0</v>
      </c>
      <c r="T49" s="38">
        <f t="shared" si="13"/>
        <v>0</v>
      </c>
      <c r="U49" s="37">
        <f t="shared" si="14"/>
        <v>27</v>
      </c>
      <c r="V49" s="36">
        <f t="shared" si="15"/>
        <v>3.5952063914780293E-2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3">
      <c r="A50" s="46">
        <v>3440</v>
      </c>
      <c r="B50" s="45" t="s">
        <v>32</v>
      </c>
      <c r="C50" s="41">
        <v>1348</v>
      </c>
      <c r="D50" s="31">
        <v>970</v>
      </c>
      <c r="E50" s="44">
        <f t="shared" si="8"/>
        <v>0.71958456973293772</v>
      </c>
      <c r="F50" s="33">
        <v>0</v>
      </c>
      <c r="G50" s="44">
        <f t="shared" si="9"/>
        <v>0</v>
      </c>
      <c r="H50" s="31">
        <v>148</v>
      </c>
      <c r="I50" s="44">
        <f t="shared" si="10"/>
        <v>0.10979228486646884</v>
      </c>
      <c r="J50" s="29">
        <v>17</v>
      </c>
      <c r="K50" s="31">
        <v>8</v>
      </c>
      <c r="L50" s="44">
        <f t="shared" si="11"/>
        <v>5.9347181008902079E-3</v>
      </c>
      <c r="M50" s="29">
        <v>3</v>
      </c>
      <c r="N50" s="43"/>
      <c r="O50" s="43">
        <v>7</v>
      </c>
      <c r="P50" s="42">
        <v>1</v>
      </c>
      <c r="Q50" s="41">
        <v>290</v>
      </c>
      <c r="R50" s="40">
        <f t="shared" si="12"/>
        <v>0.21513353115727002</v>
      </c>
      <c r="S50" s="39">
        <v>21</v>
      </c>
      <c r="T50" s="38">
        <f t="shared" si="13"/>
        <v>1.5578635014836795E-2</v>
      </c>
      <c r="U50" s="37">
        <f t="shared" si="14"/>
        <v>269</v>
      </c>
      <c r="V50" s="36">
        <f t="shared" si="15"/>
        <v>0.19955489614243324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3">
      <c r="A51" s="46">
        <v>4015</v>
      </c>
      <c r="B51" s="45" t="s">
        <v>31</v>
      </c>
      <c r="C51" s="41">
        <v>908</v>
      </c>
      <c r="D51" s="31">
        <v>834</v>
      </c>
      <c r="E51" s="44">
        <f t="shared" si="8"/>
        <v>0.91850220264317184</v>
      </c>
      <c r="F51" s="33">
        <v>0</v>
      </c>
      <c r="G51" s="44">
        <f t="shared" si="9"/>
        <v>0</v>
      </c>
      <c r="H51" s="31">
        <v>0</v>
      </c>
      <c r="I51" s="44">
        <f t="shared" si="10"/>
        <v>0</v>
      </c>
      <c r="J51" s="29">
        <v>0</v>
      </c>
      <c r="K51" s="31">
        <v>68</v>
      </c>
      <c r="L51" s="44">
        <f t="shared" si="11"/>
        <v>7.4889867841409691E-2</v>
      </c>
      <c r="M51" s="29">
        <v>0</v>
      </c>
      <c r="N51" s="43"/>
      <c r="O51" s="43">
        <v>68</v>
      </c>
      <c r="P51" s="42"/>
      <c r="Q51" s="41">
        <v>6</v>
      </c>
      <c r="R51" s="40">
        <f t="shared" si="12"/>
        <v>6.6079295154185024E-3</v>
      </c>
      <c r="S51" s="39">
        <v>6</v>
      </c>
      <c r="T51" s="38">
        <f t="shared" si="13"/>
        <v>6.6079295154185024E-3</v>
      </c>
      <c r="U51" s="37">
        <f t="shared" si="14"/>
        <v>0</v>
      </c>
      <c r="V51" s="36">
        <f t="shared" si="15"/>
        <v>0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3">
      <c r="A52" s="46">
        <v>4040</v>
      </c>
      <c r="B52" s="45" t="s">
        <v>30</v>
      </c>
      <c r="C52" s="41">
        <v>2053</v>
      </c>
      <c r="D52" s="31">
        <v>1731</v>
      </c>
      <c r="E52" s="44">
        <f t="shared" si="8"/>
        <v>0.84315635655138821</v>
      </c>
      <c r="F52" s="33">
        <v>29</v>
      </c>
      <c r="G52" s="44">
        <f t="shared" si="9"/>
        <v>1.412566975158305E-2</v>
      </c>
      <c r="H52" s="31">
        <v>30</v>
      </c>
      <c r="I52" s="44">
        <f t="shared" si="10"/>
        <v>1.4612761811982464E-2</v>
      </c>
      <c r="J52" s="29">
        <v>4</v>
      </c>
      <c r="K52" s="31">
        <v>183</v>
      </c>
      <c r="L52" s="44">
        <f t="shared" si="11"/>
        <v>8.9137847053093036E-2</v>
      </c>
      <c r="M52" s="29">
        <v>38</v>
      </c>
      <c r="N52" s="43"/>
      <c r="O52" s="43">
        <v>30</v>
      </c>
      <c r="P52" s="42">
        <v>153</v>
      </c>
      <c r="Q52" s="41">
        <v>302</v>
      </c>
      <c r="R52" s="40">
        <f t="shared" si="12"/>
        <v>0.14710180224062347</v>
      </c>
      <c r="S52" s="39">
        <v>47</v>
      </c>
      <c r="T52" s="38">
        <f t="shared" si="13"/>
        <v>2.2893326838772529E-2</v>
      </c>
      <c r="U52" s="37">
        <f t="shared" si="14"/>
        <v>255</v>
      </c>
      <c r="V52" s="36">
        <f t="shared" si="15"/>
        <v>0.12420847540185095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3">
      <c r="A53" s="46">
        <v>4070</v>
      </c>
      <c r="B53" s="45" t="s">
        <v>29</v>
      </c>
      <c r="C53" s="41">
        <v>1924</v>
      </c>
      <c r="D53" s="31">
        <v>1415</v>
      </c>
      <c r="E53" s="44">
        <f t="shared" si="8"/>
        <v>0.7354469854469855</v>
      </c>
      <c r="F53" s="33">
        <v>100</v>
      </c>
      <c r="G53" s="44">
        <f t="shared" si="9"/>
        <v>5.1975051975051978E-2</v>
      </c>
      <c r="H53" s="31">
        <v>356</v>
      </c>
      <c r="I53" s="44">
        <f t="shared" si="10"/>
        <v>0.18503118503118504</v>
      </c>
      <c r="J53" s="29">
        <v>355</v>
      </c>
      <c r="K53" s="31">
        <v>246</v>
      </c>
      <c r="L53" s="44">
        <f t="shared" si="11"/>
        <v>0.12785862785862787</v>
      </c>
      <c r="M53" s="29">
        <v>238</v>
      </c>
      <c r="N53" s="43"/>
      <c r="O53" s="43">
        <v>1</v>
      </c>
      <c r="P53" s="42">
        <v>245</v>
      </c>
      <c r="Q53" s="41">
        <v>290</v>
      </c>
      <c r="R53" s="40">
        <f t="shared" si="12"/>
        <v>0.15072765072765074</v>
      </c>
      <c r="S53" s="39">
        <v>0</v>
      </c>
      <c r="T53" s="38">
        <f t="shared" si="13"/>
        <v>0</v>
      </c>
      <c r="U53" s="37">
        <f t="shared" si="14"/>
        <v>290</v>
      </c>
      <c r="V53" s="36">
        <f t="shared" si="15"/>
        <v>0.15072765072765074</v>
      </c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3">
      <c r="A54" s="46">
        <v>4090</v>
      </c>
      <c r="B54" s="45" t="s">
        <v>28</v>
      </c>
      <c r="C54" s="41">
        <v>1782</v>
      </c>
      <c r="D54" s="31">
        <v>1579</v>
      </c>
      <c r="E54" s="44">
        <f t="shared" si="8"/>
        <v>0.88608305274971944</v>
      </c>
      <c r="F54" s="33">
        <v>14</v>
      </c>
      <c r="G54" s="44">
        <f t="shared" si="9"/>
        <v>7.8563411896745237E-3</v>
      </c>
      <c r="H54" s="31">
        <v>22</v>
      </c>
      <c r="I54" s="44">
        <f t="shared" si="10"/>
        <v>1.2345679012345678E-2</v>
      </c>
      <c r="J54" s="29">
        <v>20</v>
      </c>
      <c r="K54" s="31">
        <v>55</v>
      </c>
      <c r="L54" s="44">
        <f t="shared" si="11"/>
        <v>3.0864197530864196E-2</v>
      </c>
      <c r="M54" s="29">
        <v>50</v>
      </c>
      <c r="N54" s="43"/>
      <c r="O54" s="43">
        <v>21</v>
      </c>
      <c r="P54" s="42">
        <v>34</v>
      </c>
      <c r="Q54" s="41">
        <v>198</v>
      </c>
      <c r="R54" s="40">
        <f t="shared" si="12"/>
        <v>0.1111111111111111</v>
      </c>
      <c r="S54" s="39">
        <v>21</v>
      </c>
      <c r="T54" s="38">
        <f t="shared" si="13"/>
        <v>1.1784511784511785E-2</v>
      </c>
      <c r="U54" s="37">
        <f t="shared" si="14"/>
        <v>177</v>
      </c>
      <c r="V54" s="36">
        <f t="shared" si="15"/>
        <v>9.9326599326599332E-2</v>
      </c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3">
      <c r="A55" s="46">
        <v>4140</v>
      </c>
      <c r="B55" s="45" t="s">
        <v>27</v>
      </c>
      <c r="C55" s="41">
        <v>1618</v>
      </c>
      <c r="D55" s="31">
        <v>985</v>
      </c>
      <c r="E55" s="44">
        <f t="shared" si="8"/>
        <v>0.60877626699629173</v>
      </c>
      <c r="F55" s="33">
        <v>42</v>
      </c>
      <c r="G55" s="44">
        <f t="shared" si="9"/>
        <v>2.595797280593325E-2</v>
      </c>
      <c r="H55" s="31">
        <v>537</v>
      </c>
      <c r="I55" s="44">
        <f t="shared" si="10"/>
        <v>0.33189122373300373</v>
      </c>
      <c r="J55" s="29">
        <v>537</v>
      </c>
      <c r="K55" s="31">
        <v>543</v>
      </c>
      <c r="L55" s="44">
        <f t="shared" si="11"/>
        <v>0.33559950556242274</v>
      </c>
      <c r="M55" s="29">
        <v>543</v>
      </c>
      <c r="N55" s="43"/>
      <c r="O55" s="43">
        <v>522</v>
      </c>
      <c r="P55" s="42">
        <v>21</v>
      </c>
      <c r="Q55" s="41">
        <v>151</v>
      </c>
      <c r="R55" s="40">
        <f t="shared" si="12"/>
        <v>9.332509270704574E-2</v>
      </c>
      <c r="S55" s="39">
        <v>8</v>
      </c>
      <c r="T55" s="38">
        <f t="shared" si="13"/>
        <v>4.944375772558714E-3</v>
      </c>
      <c r="U55" s="37">
        <f t="shared" si="14"/>
        <v>143</v>
      </c>
      <c r="V55" s="36">
        <f t="shared" si="15"/>
        <v>8.8380716934487027E-2</v>
      </c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3">
      <c r="A56" s="46">
        <v>4150</v>
      </c>
      <c r="B56" s="45" t="s">
        <v>26</v>
      </c>
      <c r="C56" s="41">
        <v>8883</v>
      </c>
      <c r="D56" s="31">
        <v>6977</v>
      </c>
      <c r="E56" s="44">
        <f t="shared" si="8"/>
        <v>0.78543284926263646</v>
      </c>
      <c r="F56" s="33">
        <v>59</v>
      </c>
      <c r="G56" s="44">
        <f t="shared" si="9"/>
        <v>6.6419002589215353E-3</v>
      </c>
      <c r="H56" s="31">
        <v>1038</v>
      </c>
      <c r="I56" s="44">
        <f t="shared" si="10"/>
        <v>0.11685241472475515</v>
      </c>
      <c r="J56" s="29">
        <v>367</v>
      </c>
      <c r="K56" s="31">
        <v>514</v>
      </c>
      <c r="L56" s="44">
        <f t="shared" si="11"/>
        <v>5.7863334459079138E-2</v>
      </c>
      <c r="M56" s="29">
        <v>168</v>
      </c>
      <c r="N56" s="43">
        <v>7</v>
      </c>
      <c r="O56" s="43">
        <v>246</v>
      </c>
      <c r="P56" s="42">
        <v>261</v>
      </c>
      <c r="Q56" s="41">
        <v>948</v>
      </c>
      <c r="R56" s="40">
        <f t="shared" si="12"/>
        <v>0.10672070246538332</v>
      </c>
      <c r="S56" s="39">
        <v>333</v>
      </c>
      <c r="T56" s="38">
        <f t="shared" si="13"/>
        <v>3.7487335359675786E-2</v>
      </c>
      <c r="U56" s="37">
        <f t="shared" si="14"/>
        <v>615</v>
      </c>
      <c r="V56" s="36">
        <f t="shared" si="15"/>
        <v>6.923336710570753E-2</v>
      </c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3">
      <c r="A57" s="46">
        <v>4160</v>
      </c>
      <c r="B57" s="45" t="s">
        <v>25</v>
      </c>
      <c r="C57" s="41">
        <v>5662</v>
      </c>
      <c r="D57" s="31">
        <v>4399</v>
      </c>
      <c r="E57" s="44">
        <f t="shared" si="8"/>
        <v>0.7769339456022607</v>
      </c>
      <c r="F57" s="33">
        <v>0</v>
      </c>
      <c r="G57" s="44">
        <f t="shared" si="9"/>
        <v>0</v>
      </c>
      <c r="H57" s="31">
        <v>451</v>
      </c>
      <c r="I57" s="44">
        <f t="shared" si="10"/>
        <v>7.9653832567997171E-2</v>
      </c>
      <c r="J57" s="29">
        <v>120</v>
      </c>
      <c r="K57" s="31">
        <v>436</v>
      </c>
      <c r="L57" s="44">
        <f t="shared" si="11"/>
        <v>7.7004592016955142E-2</v>
      </c>
      <c r="M57" s="29">
        <v>152</v>
      </c>
      <c r="N57" s="43"/>
      <c r="O57" s="43">
        <v>131</v>
      </c>
      <c r="P57" s="42">
        <v>305</v>
      </c>
      <c r="Q57" s="41">
        <v>594</v>
      </c>
      <c r="R57" s="40">
        <f t="shared" si="12"/>
        <v>0.10490992582126457</v>
      </c>
      <c r="S57" s="39">
        <v>367</v>
      </c>
      <c r="T57" s="38">
        <f t="shared" si="13"/>
        <v>6.481808548216178E-2</v>
      </c>
      <c r="U57" s="37">
        <f t="shared" si="14"/>
        <v>227</v>
      </c>
      <c r="V57" s="36">
        <f t="shared" si="15"/>
        <v>4.0091840339102791E-2</v>
      </c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3">
      <c r="A58" s="46">
        <v>4190</v>
      </c>
      <c r="B58" s="45" t="s">
        <v>24</v>
      </c>
      <c r="C58" s="41">
        <v>1369</v>
      </c>
      <c r="D58" s="31">
        <v>1308</v>
      </c>
      <c r="E58" s="44">
        <f t="shared" si="8"/>
        <v>0.95544192841490139</v>
      </c>
      <c r="F58" s="33">
        <v>0</v>
      </c>
      <c r="G58" s="44">
        <f t="shared" si="9"/>
        <v>0</v>
      </c>
      <c r="H58" s="31">
        <v>0</v>
      </c>
      <c r="I58" s="44">
        <f t="shared" si="10"/>
        <v>0</v>
      </c>
      <c r="J58" s="29">
        <v>0</v>
      </c>
      <c r="K58" s="31">
        <v>4</v>
      </c>
      <c r="L58" s="44">
        <f t="shared" si="11"/>
        <v>2.9218407596785976E-3</v>
      </c>
      <c r="M58" s="29">
        <v>4</v>
      </c>
      <c r="N58" s="43"/>
      <c r="O58" s="43">
        <v>4</v>
      </c>
      <c r="P58" s="42"/>
      <c r="Q58" s="41">
        <v>57</v>
      </c>
      <c r="R58" s="40">
        <f t="shared" si="12"/>
        <v>4.1636230825420013E-2</v>
      </c>
      <c r="S58" s="39">
        <v>0</v>
      </c>
      <c r="T58" s="38">
        <f t="shared" si="13"/>
        <v>0</v>
      </c>
      <c r="U58" s="37">
        <f t="shared" si="14"/>
        <v>57</v>
      </c>
      <c r="V58" s="36">
        <f t="shared" si="15"/>
        <v>4.1636230825420013E-2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3">
      <c r="A59" s="46">
        <v>4200</v>
      </c>
      <c r="B59" s="45" t="s">
        <v>23</v>
      </c>
      <c r="C59" s="41">
        <v>2200</v>
      </c>
      <c r="D59" s="31">
        <v>2140</v>
      </c>
      <c r="E59" s="44">
        <f t="shared" si="8"/>
        <v>0.97272727272727277</v>
      </c>
      <c r="F59" s="33">
        <v>0</v>
      </c>
      <c r="G59" s="44">
        <f t="shared" si="9"/>
        <v>0</v>
      </c>
      <c r="H59" s="31">
        <v>0</v>
      </c>
      <c r="I59" s="44">
        <f t="shared" si="10"/>
        <v>0</v>
      </c>
      <c r="J59" s="29">
        <v>0</v>
      </c>
      <c r="K59" s="31">
        <v>1</v>
      </c>
      <c r="L59" s="44">
        <f t="shared" si="11"/>
        <v>4.5454545454545455E-4</v>
      </c>
      <c r="M59" s="29">
        <v>0</v>
      </c>
      <c r="N59" s="43">
        <v>1</v>
      </c>
      <c r="O59" s="43"/>
      <c r="P59" s="42"/>
      <c r="Q59" s="41">
        <v>59</v>
      </c>
      <c r="R59" s="40">
        <f t="shared" si="12"/>
        <v>2.6818181818181817E-2</v>
      </c>
      <c r="S59" s="39">
        <v>50</v>
      </c>
      <c r="T59" s="38">
        <f t="shared" si="13"/>
        <v>2.2727272727272728E-2</v>
      </c>
      <c r="U59" s="37">
        <f t="shared" si="14"/>
        <v>9</v>
      </c>
      <c r="V59" s="36">
        <f t="shared" si="15"/>
        <v>4.0909090909090912E-3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3">
      <c r="A60" s="46">
        <v>4220</v>
      </c>
      <c r="B60" s="45" t="s">
        <v>22</v>
      </c>
      <c r="C60" s="41">
        <v>1418</v>
      </c>
      <c r="D60" s="31">
        <v>990</v>
      </c>
      <c r="E60" s="44">
        <f t="shared" si="8"/>
        <v>0.6981664315937941</v>
      </c>
      <c r="F60" s="33">
        <v>0</v>
      </c>
      <c r="G60" s="44">
        <f t="shared" si="9"/>
        <v>0</v>
      </c>
      <c r="H60" s="31">
        <v>0</v>
      </c>
      <c r="I60" s="44">
        <f t="shared" si="10"/>
        <v>0</v>
      </c>
      <c r="J60" s="29">
        <v>0</v>
      </c>
      <c r="K60" s="31">
        <v>183</v>
      </c>
      <c r="L60" s="44">
        <f t="shared" si="11"/>
        <v>0.12905500705218617</v>
      </c>
      <c r="M60" s="29">
        <v>97</v>
      </c>
      <c r="N60" s="43">
        <v>161</v>
      </c>
      <c r="O60" s="43">
        <v>22</v>
      </c>
      <c r="P60" s="42"/>
      <c r="Q60" s="41">
        <v>284</v>
      </c>
      <c r="R60" s="40">
        <f t="shared" si="12"/>
        <v>0.2002820874471086</v>
      </c>
      <c r="S60" s="39">
        <v>245</v>
      </c>
      <c r="T60" s="38">
        <f t="shared" si="13"/>
        <v>0.17277856135401976</v>
      </c>
      <c r="U60" s="37">
        <f t="shared" si="14"/>
        <v>39</v>
      </c>
      <c r="V60" s="36">
        <f t="shared" si="15"/>
        <v>2.7503526093088856E-2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3">
      <c r="A61" s="46">
        <v>4230</v>
      </c>
      <c r="B61" s="45" t="s">
        <v>21</v>
      </c>
      <c r="C61" s="41">
        <v>1109</v>
      </c>
      <c r="D61" s="31">
        <v>855</v>
      </c>
      <c r="E61" s="44">
        <f t="shared" si="8"/>
        <v>0.77096483318304776</v>
      </c>
      <c r="F61" s="33">
        <v>7</v>
      </c>
      <c r="G61" s="44">
        <f t="shared" si="9"/>
        <v>6.3119927862939585E-3</v>
      </c>
      <c r="H61" s="31">
        <v>129</v>
      </c>
      <c r="I61" s="44">
        <f t="shared" si="10"/>
        <v>0.11632100991884581</v>
      </c>
      <c r="J61" s="29">
        <v>64</v>
      </c>
      <c r="K61" s="31">
        <v>175</v>
      </c>
      <c r="L61" s="44">
        <f t="shared" si="11"/>
        <v>0.15779981965734896</v>
      </c>
      <c r="M61" s="29">
        <v>148</v>
      </c>
      <c r="N61" s="43">
        <v>27</v>
      </c>
      <c r="O61" s="43"/>
      <c r="P61" s="42">
        <v>148</v>
      </c>
      <c r="Q61" s="41">
        <v>44</v>
      </c>
      <c r="R61" s="40">
        <f t="shared" si="12"/>
        <v>3.9675383228133451E-2</v>
      </c>
      <c r="S61" s="39">
        <v>5</v>
      </c>
      <c r="T61" s="38">
        <f t="shared" si="13"/>
        <v>4.508566275924256E-3</v>
      </c>
      <c r="U61" s="37">
        <f t="shared" si="14"/>
        <v>39</v>
      </c>
      <c r="V61" s="36">
        <f t="shared" si="15"/>
        <v>3.5166816952209197E-2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3">
      <c r="A62" s="46">
        <v>4240</v>
      </c>
      <c r="B62" s="45" t="s">
        <v>20</v>
      </c>
      <c r="C62" s="41">
        <v>707</v>
      </c>
      <c r="D62" s="31">
        <v>537</v>
      </c>
      <c r="E62" s="44">
        <f t="shared" si="8"/>
        <v>0.75954738330975957</v>
      </c>
      <c r="F62" s="33">
        <v>34</v>
      </c>
      <c r="G62" s="44">
        <f t="shared" si="9"/>
        <v>4.8090523338048093E-2</v>
      </c>
      <c r="H62" s="31">
        <v>142</v>
      </c>
      <c r="I62" s="44">
        <f t="shared" si="10"/>
        <v>0.20084865629420084</v>
      </c>
      <c r="J62" s="29">
        <v>22</v>
      </c>
      <c r="K62" s="31">
        <v>96</v>
      </c>
      <c r="L62" s="44">
        <f t="shared" si="11"/>
        <v>0.13578500707213578</v>
      </c>
      <c r="M62" s="29">
        <v>18</v>
      </c>
      <c r="N62" s="43">
        <v>29</v>
      </c>
      <c r="O62" s="43">
        <v>66</v>
      </c>
      <c r="P62" s="42">
        <v>1</v>
      </c>
      <c r="Q62" s="41">
        <v>34</v>
      </c>
      <c r="R62" s="40">
        <f t="shared" si="12"/>
        <v>4.8090523338048093E-2</v>
      </c>
      <c r="S62" s="39">
        <v>0</v>
      </c>
      <c r="T62" s="38">
        <f t="shared" si="13"/>
        <v>0</v>
      </c>
      <c r="U62" s="37">
        <f t="shared" si="14"/>
        <v>34</v>
      </c>
      <c r="V62" s="36">
        <f t="shared" si="15"/>
        <v>4.8090523338048093E-2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3">
      <c r="A63" s="46">
        <v>4260</v>
      </c>
      <c r="B63" s="45" t="s">
        <v>19</v>
      </c>
      <c r="C63" s="41">
        <v>420</v>
      </c>
      <c r="D63" s="31">
        <v>395</v>
      </c>
      <c r="E63" s="44">
        <f t="shared" si="8"/>
        <v>0.94047619047619047</v>
      </c>
      <c r="F63" s="33">
        <v>0</v>
      </c>
      <c r="G63" s="44">
        <f t="shared" si="9"/>
        <v>0</v>
      </c>
      <c r="H63" s="31">
        <v>0</v>
      </c>
      <c r="I63" s="44">
        <f t="shared" si="10"/>
        <v>0</v>
      </c>
      <c r="J63" s="29">
        <v>0</v>
      </c>
      <c r="K63" s="31">
        <v>0</v>
      </c>
      <c r="L63" s="44">
        <f t="shared" si="11"/>
        <v>0</v>
      </c>
      <c r="M63" s="29">
        <v>0</v>
      </c>
      <c r="N63" s="43"/>
      <c r="O63" s="43"/>
      <c r="P63" s="42"/>
      <c r="Q63" s="41">
        <v>25</v>
      </c>
      <c r="R63" s="40">
        <f t="shared" si="12"/>
        <v>5.9523809523809521E-2</v>
      </c>
      <c r="S63" s="39">
        <v>25</v>
      </c>
      <c r="T63" s="38">
        <f t="shared" si="13"/>
        <v>5.9523809523809521E-2</v>
      </c>
      <c r="U63" s="37">
        <f t="shared" si="14"/>
        <v>0</v>
      </c>
      <c r="V63" s="36">
        <f t="shared" si="15"/>
        <v>0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3">
      <c r="A64" s="46">
        <v>4270</v>
      </c>
      <c r="B64" s="45" t="s">
        <v>18</v>
      </c>
      <c r="C64" s="41">
        <v>1270</v>
      </c>
      <c r="D64" s="31">
        <v>1096</v>
      </c>
      <c r="E64" s="44">
        <f t="shared" si="8"/>
        <v>0.86299212598425201</v>
      </c>
      <c r="F64" s="33">
        <v>3</v>
      </c>
      <c r="G64" s="44">
        <f t="shared" si="9"/>
        <v>2.3622047244094488E-3</v>
      </c>
      <c r="H64" s="31">
        <v>13</v>
      </c>
      <c r="I64" s="44">
        <f t="shared" si="10"/>
        <v>1.0236220472440945E-2</v>
      </c>
      <c r="J64" s="29">
        <v>3</v>
      </c>
      <c r="K64" s="31">
        <v>35</v>
      </c>
      <c r="L64" s="44">
        <f t="shared" si="11"/>
        <v>2.7559055118110236E-2</v>
      </c>
      <c r="M64" s="29">
        <v>13</v>
      </c>
      <c r="N64" s="43">
        <v>22</v>
      </c>
      <c r="O64" s="43"/>
      <c r="P64" s="42">
        <v>13</v>
      </c>
      <c r="Q64" s="41">
        <v>142</v>
      </c>
      <c r="R64" s="40">
        <f t="shared" si="12"/>
        <v>0.11181102362204724</v>
      </c>
      <c r="S64" s="39">
        <v>120</v>
      </c>
      <c r="T64" s="38">
        <f t="shared" si="13"/>
        <v>9.4488188976377951E-2</v>
      </c>
      <c r="U64" s="37">
        <f t="shared" si="14"/>
        <v>22</v>
      </c>
      <c r="V64" s="36">
        <f t="shared" si="15"/>
        <v>1.7322834645669291E-2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3">
      <c r="A65" s="46">
        <v>4280</v>
      </c>
      <c r="B65" s="45" t="s">
        <v>17</v>
      </c>
      <c r="C65" s="41">
        <v>682</v>
      </c>
      <c r="D65" s="31">
        <v>274</v>
      </c>
      <c r="E65" s="47">
        <f t="shared" si="8"/>
        <v>0.40175953079178883</v>
      </c>
      <c r="F65" s="33">
        <v>31</v>
      </c>
      <c r="G65" s="47">
        <f t="shared" si="9"/>
        <v>4.5454545454545456E-2</v>
      </c>
      <c r="H65" s="31">
        <v>365</v>
      </c>
      <c r="I65" s="44">
        <f t="shared" si="10"/>
        <v>0.53519061583577709</v>
      </c>
      <c r="J65" s="29">
        <v>365</v>
      </c>
      <c r="K65" s="31">
        <v>184</v>
      </c>
      <c r="L65" s="44">
        <f t="shared" si="11"/>
        <v>0.26979472140762462</v>
      </c>
      <c r="M65" s="29">
        <v>184</v>
      </c>
      <c r="N65" s="43">
        <v>65</v>
      </c>
      <c r="O65" s="43">
        <v>107</v>
      </c>
      <c r="P65" s="42">
        <v>12</v>
      </c>
      <c r="Q65" s="41">
        <v>70</v>
      </c>
      <c r="R65" s="40">
        <f t="shared" si="12"/>
        <v>0.10263929618768329</v>
      </c>
      <c r="S65" s="39">
        <v>37</v>
      </c>
      <c r="T65" s="38">
        <f t="shared" si="13"/>
        <v>5.4252199413489736E-2</v>
      </c>
      <c r="U65" s="37">
        <f t="shared" si="14"/>
        <v>33</v>
      </c>
      <c r="V65" s="36">
        <f t="shared" si="15"/>
        <v>4.8387096774193547E-2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3">
      <c r="A66" s="46">
        <v>4290</v>
      </c>
      <c r="B66" s="45" t="s">
        <v>16</v>
      </c>
      <c r="C66" s="41">
        <v>1130</v>
      </c>
      <c r="D66" s="31">
        <v>835</v>
      </c>
      <c r="E66" s="44">
        <f t="shared" si="8"/>
        <v>0.73893805309734517</v>
      </c>
      <c r="F66" s="33">
        <v>0</v>
      </c>
      <c r="G66" s="44">
        <f t="shared" si="9"/>
        <v>0</v>
      </c>
      <c r="H66" s="31">
        <v>11</v>
      </c>
      <c r="I66" s="44">
        <f t="shared" si="10"/>
        <v>9.7345132743362831E-3</v>
      </c>
      <c r="J66" s="29">
        <v>10</v>
      </c>
      <c r="K66" s="31">
        <v>218</v>
      </c>
      <c r="L66" s="44">
        <f t="shared" si="11"/>
        <v>0.1929203539823009</v>
      </c>
      <c r="M66" s="29">
        <v>0</v>
      </c>
      <c r="N66" s="43">
        <v>205</v>
      </c>
      <c r="O66" s="43">
        <v>13</v>
      </c>
      <c r="P66" s="42"/>
      <c r="Q66" s="41">
        <v>81</v>
      </c>
      <c r="R66" s="40">
        <f t="shared" si="12"/>
        <v>7.1681415929203546E-2</v>
      </c>
      <c r="S66" s="39">
        <v>16</v>
      </c>
      <c r="T66" s="38">
        <f t="shared" si="13"/>
        <v>1.415929203539823E-2</v>
      </c>
      <c r="U66" s="37">
        <f t="shared" si="14"/>
        <v>65</v>
      </c>
      <c r="V66" s="36">
        <f t="shared" si="15"/>
        <v>5.7522123893805309E-2</v>
      </c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3">
      <c r="A67" s="46">
        <v>4310</v>
      </c>
      <c r="B67" s="45" t="s">
        <v>15</v>
      </c>
      <c r="C67" s="41">
        <v>1822</v>
      </c>
      <c r="D67" s="31">
        <v>1338</v>
      </c>
      <c r="E67" s="44">
        <f t="shared" ref="E67:E81" si="16">D67/C67</f>
        <v>0.73435784851811192</v>
      </c>
      <c r="F67" s="33">
        <v>0</v>
      </c>
      <c r="G67" s="44">
        <f t="shared" ref="G67:G81" si="17">F67/C67</f>
        <v>0</v>
      </c>
      <c r="H67" s="31">
        <v>1</v>
      </c>
      <c r="I67" s="44">
        <f t="shared" ref="I67:I81" si="18">H67/C67</f>
        <v>5.4884742041712406E-4</v>
      </c>
      <c r="J67" s="29">
        <v>1</v>
      </c>
      <c r="K67" s="31">
        <v>275</v>
      </c>
      <c r="L67" s="44">
        <f t="shared" ref="L67:L81" si="19">K67/C67</f>
        <v>0.15093304061470911</v>
      </c>
      <c r="M67" s="29">
        <v>223</v>
      </c>
      <c r="N67" s="43">
        <v>163</v>
      </c>
      <c r="O67" s="43"/>
      <c r="P67" s="42">
        <v>112</v>
      </c>
      <c r="Q67" s="41">
        <v>409</v>
      </c>
      <c r="R67" s="40">
        <f t="shared" ref="R67:R81" si="20">Q67/C67</f>
        <v>0.22447859495060374</v>
      </c>
      <c r="S67" s="39">
        <v>182</v>
      </c>
      <c r="T67" s="38">
        <f t="shared" ref="T67:T81" si="21">S67/C67</f>
        <v>9.989023051591657E-2</v>
      </c>
      <c r="U67" s="37">
        <f t="shared" ref="U67:U81" si="22">Q67-S67</f>
        <v>227</v>
      </c>
      <c r="V67" s="36">
        <f t="shared" ref="V67:V81" si="23">U67/C67</f>
        <v>0.12458836443468715</v>
      </c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3">
      <c r="A68" s="46">
        <v>4320</v>
      </c>
      <c r="B68" s="45" t="s">
        <v>14</v>
      </c>
      <c r="C68" s="41">
        <v>1752</v>
      </c>
      <c r="D68" s="31">
        <v>1718</v>
      </c>
      <c r="E68" s="44">
        <f t="shared" si="16"/>
        <v>0.98059360730593603</v>
      </c>
      <c r="F68" s="33">
        <v>2</v>
      </c>
      <c r="G68" s="44">
        <f t="shared" si="17"/>
        <v>1.1415525114155251E-3</v>
      </c>
      <c r="H68" s="31">
        <v>12</v>
      </c>
      <c r="I68" s="44">
        <f t="shared" si="18"/>
        <v>6.8493150684931503E-3</v>
      </c>
      <c r="J68" s="29">
        <v>2</v>
      </c>
      <c r="K68" s="31">
        <v>33</v>
      </c>
      <c r="L68" s="44">
        <f t="shared" si="19"/>
        <v>1.8835616438356163E-2</v>
      </c>
      <c r="M68" s="29">
        <v>12</v>
      </c>
      <c r="N68" s="43"/>
      <c r="O68" s="43"/>
      <c r="P68" s="42">
        <v>33</v>
      </c>
      <c r="Q68" s="41">
        <v>4</v>
      </c>
      <c r="R68" s="40">
        <f t="shared" si="20"/>
        <v>2.2831050228310501E-3</v>
      </c>
      <c r="S68" s="39">
        <v>0</v>
      </c>
      <c r="T68" s="38">
        <f t="shared" si="21"/>
        <v>0</v>
      </c>
      <c r="U68" s="37">
        <f t="shared" si="22"/>
        <v>4</v>
      </c>
      <c r="V68" s="36">
        <f t="shared" si="23"/>
        <v>2.2831050228310501E-3</v>
      </c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3">
      <c r="A69" s="46">
        <v>4340</v>
      </c>
      <c r="B69" s="45" t="s">
        <v>13</v>
      </c>
      <c r="C69" s="41">
        <v>937</v>
      </c>
      <c r="D69" s="31">
        <v>655</v>
      </c>
      <c r="E69" s="44">
        <f t="shared" si="16"/>
        <v>0.69903948772678759</v>
      </c>
      <c r="F69" s="33">
        <v>1</v>
      </c>
      <c r="G69" s="44">
        <f t="shared" si="17"/>
        <v>1.0672358591248667E-3</v>
      </c>
      <c r="H69" s="31">
        <v>1</v>
      </c>
      <c r="I69" s="44">
        <f t="shared" si="18"/>
        <v>1.0672358591248667E-3</v>
      </c>
      <c r="J69" s="29">
        <v>1</v>
      </c>
      <c r="K69" s="31">
        <v>89</v>
      </c>
      <c r="L69" s="44">
        <f t="shared" si="19"/>
        <v>9.4983991462113129E-2</v>
      </c>
      <c r="M69" s="29">
        <v>85</v>
      </c>
      <c r="N69" s="43"/>
      <c r="O69" s="43">
        <v>89</v>
      </c>
      <c r="P69" s="42"/>
      <c r="Q69" s="41">
        <v>282</v>
      </c>
      <c r="R69" s="40">
        <f t="shared" si="20"/>
        <v>0.30096051227321235</v>
      </c>
      <c r="S69" s="39">
        <v>117</v>
      </c>
      <c r="T69" s="38">
        <f t="shared" si="21"/>
        <v>0.1248665955176094</v>
      </c>
      <c r="U69" s="37">
        <f t="shared" si="22"/>
        <v>165</v>
      </c>
      <c r="V69" s="36">
        <f t="shared" si="23"/>
        <v>0.17609391675560299</v>
      </c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3">
      <c r="A70" s="46">
        <v>4350</v>
      </c>
      <c r="B70" s="45" t="s">
        <v>12</v>
      </c>
      <c r="C70" s="41">
        <v>767</v>
      </c>
      <c r="D70" s="31">
        <v>748</v>
      </c>
      <c r="E70" s="44">
        <f t="shared" si="16"/>
        <v>0.97522816166883963</v>
      </c>
      <c r="F70" s="33">
        <v>0</v>
      </c>
      <c r="G70" s="44">
        <f t="shared" si="17"/>
        <v>0</v>
      </c>
      <c r="H70" s="31">
        <v>0</v>
      </c>
      <c r="I70" s="44">
        <f t="shared" si="18"/>
        <v>0</v>
      </c>
      <c r="J70" s="29">
        <v>0</v>
      </c>
      <c r="K70" s="31">
        <v>19</v>
      </c>
      <c r="L70" s="44">
        <f t="shared" si="19"/>
        <v>2.4771838331160364E-2</v>
      </c>
      <c r="M70" s="29">
        <v>19</v>
      </c>
      <c r="N70" s="43"/>
      <c r="O70" s="43"/>
      <c r="P70" s="42">
        <v>19</v>
      </c>
      <c r="Q70" s="41">
        <v>19</v>
      </c>
      <c r="R70" s="40">
        <f t="shared" si="20"/>
        <v>2.4771838331160364E-2</v>
      </c>
      <c r="S70" s="39">
        <v>0</v>
      </c>
      <c r="T70" s="38">
        <f t="shared" si="21"/>
        <v>0</v>
      </c>
      <c r="U70" s="37">
        <f t="shared" si="22"/>
        <v>19</v>
      </c>
      <c r="V70" s="36">
        <f t="shared" si="23"/>
        <v>2.4771838331160364E-2</v>
      </c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3">
      <c r="A71" s="46">
        <v>4360</v>
      </c>
      <c r="B71" s="45" t="s">
        <v>11</v>
      </c>
      <c r="C71" s="41">
        <v>1121</v>
      </c>
      <c r="D71" s="31">
        <v>641</v>
      </c>
      <c r="E71" s="44">
        <f t="shared" si="16"/>
        <v>0.57181088314005357</v>
      </c>
      <c r="F71" s="33">
        <v>308</v>
      </c>
      <c r="G71" s="44">
        <f t="shared" si="17"/>
        <v>0.27475468331846564</v>
      </c>
      <c r="H71" s="31">
        <v>466</v>
      </c>
      <c r="I71" s="44">
        <f t="shared" si="18"/>
        <v>0.41570026761819806</v>
      </c>
      <c r="J71" s="29">
        <v>341</v>
      </c>
      <c r="K71" s="31">
        <v>441</v>
      </c>
      <c r="L71" s="44">
        <f t="shared" si="19"/>
        <v>0.39339875111507583</v>
      </c>
      <c r="M71" s="29">
        <v>324</v>
      </c>
      <c r="N71" s="43"/>
      <c r="O71" s="43">
        <v>429</v>
      </c>
      <c r="P71" s="42">
        <v>12</v>
      </c>
      <c r="Q71" s="41">
        <v>333</v>
      </c>
      <c r="R71" s="40">
        <f t="shared" si="20"/>
        <v>0.29705619982158787</v>
      </c>
      <c r="S71" s="39">
        <v>18</v>
      </c>
      <c r="T71" s="38">
        <f t="shared" si="21"/>
        <v>1.6057091882247992E-2</v>
      </c>
      <c r="U71" s="37">
        <f t="shared" si="22"/>
        <v>315</v>
      </c>
      <c r="V71" s="36">
        <f t="shared" si="23"/>
        <v>0.28099910793933985</v>
      </c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3">
      <c r="A72" s="46">
        <v>7000</v>
      </c>
      <c r="B72" s="45" t="s">
        <v>10</v>
      </c>
      <c r="C72" s="41">
        <v>3684</v>
      </c>
      <c r="D72" s="31">
        <v>3662</v>
      </c>
      <c r="E72" s="44">
        <f t="shared" si="16"/>
        <v>0.99402823018458197</v>
      </c>
      <c r="F72" s="33">
        <v>0</v>
      </c>
      <c r="G72" s="44">
        <f t="shared" si="17"/>
        <v>0</v>
      </c>
      <c r="H72" s="31">
        <v>9</v>
      </c>
      <c r="I72" s="44">
        <f t="shared" si="18"/>
        <v>2.4429967426710096E-3</v>
      </c>
      <c r="J72" s="29">
        <v>1</v>
      </c>
      <c r="K72" s="31">
        <v>6</v>
      </c>
      <c r="L72" s="44">
        <f t="shared" si="19"/>
        <v>1.6286644951140066E-3</v>
      </c>
      <c r="M72" s="29">
        <v>6</v>
      </c>
      <c r="N72" s="43"/>
      <c r="O72" s="43"/>
      <c r="P72" s="42">
        <v>6</v>
      </c>
      <c r="Q72" s="41">
        <v>7</v>
      </c>
      <c r="R72" s="40">
        <f t="shared" si="20"/>
        <v>1.9001085776330076E-3</v>
      </c>
      <c r="S72" s="39">
        <v>7</v>
      </c>
      <c r="T72" s="38">
        <f t="shared" si="21"/>
        <v>1.9001085776330076E-3</v>
      </c>
      <c r="U72" s="37">
        <f t="shared" si="22"/>
        <v>0</v>
      </c>
      <c r="V72" s="36">
        <f t="shared" si="23"/>
        <v>0</v>
      </c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3">
      <c r="A73" s="46">
        <v>7015</v>
      </c>
      <c r="B73" s="45" t="s">
        <v>9</v>
      </c>
      <c r="C73" s="41">
        <v>2035</v>
      </c>
      <c r="D73" s="31">
        <v>1202</v>
      </c>
      <c r="E73" s="44">
        <f t="shared" si="16"/>
        <v>0.59066339066339069</v>
      </c>
      <c r="F73" s="33">
        <v>22</v>
      </c>
      <c r="G73" s="44">
        <f t="shared" si="17"/>
        <v>1.0810810810810811E-2</v>
      </c>
      <c r="H73" s="31">
        <v>814</v>
      </c>
      <c r="I73" s="44">
        <f t="shared" si="18"/>
        <v>0.4</v>
      </c>
      <c r="J73" s="29">
        <v>173</v>
      </c>
      <c r="K73" s="31">
        <v>41</v>
      </c>
      <c r="L73" s="44">
        <f t="shared" si="19"/>
        <v>2.0147420147420148E-2</v>
      </c>
      <c r="M73" s="29">
        <v>22</v>
      </c>
      <c r="N73" s="43"/>
      <c r="O73" s="43">
        <v>19</v>
      </c>
      <c r="P73" s="42">
        <v>22</v>
      </c>
      <c r="Q73" s="41">
        <v>83</v>
      </c>
      <c r="R73" s="40">
        <f t="shared" si="20"/>
        <v>4.0786240786240789E-2</v>
      </c>
      <c r="S73" s="39">
        <v>0</v>
      </c>
      <c r="T73" s="38">
        <f t="shared" si="21"/>
        <v>0</v>
      </c>
      <c r="U73" s="37">
        <f t="shared" si="22"/>
        <v>83</v>
      </c>
      <c r="V73" s="36">
        <f t="shared" si="23"/>
        <v>4.0786240786240789E-2</v>
      </c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3">
      <c r="A74" s="46">
        <v>7030</v>
      </c>
      <c r="B74" s="45" t="s">
        <v>8</v>
      </c>
      <c r="C74" s="41">
        <v>3670</v>
      </c>
      <c r="D74" s="31">
        <v>3273</v>
      </c>
      <c r="E74" s="44">
        <f t="shared" si="16"/>
        <v>0.89182561307901909</v>
      </c>
      <c r="F74" s="33">
        <v>0</v>
      </c>
      <c r="G74" s="44">
        <f t="shared" si="17"/>
        <v>0</v>
      </c>
      <c r="H74" s="31">
        <v>0</v>
      </c>
      <c r="I74" s="44">
        <f t="shared" si="18"/>
        <v>0</v>
      </c>
      <c r="J74" s="29">
        <v>0</v>
      </c>
      <c r="K74" s="31">
        <v>91</v>
      </c>
      <c r="L74" s="44">
        <f t="shared" si="19"/>
        <v>2.4795640326975475E-2</v>
      </c>
      <c r="M74" s="29">
        <v>27</v>
      </c>
      <c r="N74" s="43"/>
      <c r="O74" s="43">
        <v>86</v>
      </c>
      <c r="P74" s="42">
        <v>5</v>
      </c>
      <c r="Q74" s="41">
        <v>306</v>
      </c>
      <c r="R74" s="40">
        <f t="shared" si="20"/>
        <v>8.3378746594005446E-2</v>
      </c>
      <c r="S74" s="39">
        <v>306</v>
      </c>
      <c r="T74" s="38">
        <f t="shared" si="21"/>
        <v>8.3378746594005446E-2</v>
      </c>
      <c r="U74" s="37">
        <f t="shared" si="22"/>
        <v>0</v>
      </c>
      <c r="V74" s="36">
        <f t="shared" si="23"/>
        <v>0</v>
      </c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3">
      <c r="A75" s="46">
        <v>7050</v>
      </c>
      <c r="B75" s="45" t="s">
        <v>7</v>
      </c>
      <c r="C75" s="41">
        <v>1592</v>
      </c>
      <c r="D75" s="31">
        <v>1492</v>
      </c>
      <c r="E75" s="44">
        <f t="shared" si="16"/>
        <v>0.93718592964824121</v>
      </c>
      <c r="F75" s="33">
        <v>0</v>
      </c>
      <c r="G75" s="44">
        <f t="shared" si="17"/>
        <v>0</v>
      </c>
      <c r="H75" s="31">
        <v>91</v>
      </c>
      <c r="I75" s="44">
        <f t="shared" si="18"/>
        <v>5.71608040201005E-2</v>
      </c>
      <c r="J75" s="29">
        <v>49</v>
      </c>
      <c r="K75" s="31">
        <v>10</v>
      </c>
      <c r="L75" s="44">
        <f t="shared" si="19"/>
        <v>6.2814070351758797E-3</v>
      </c>
      <c r="M75" s="29">
        <v>0</v>
      </c>
      <c r="N75" s="43"/>
      <c r="O75" s="43"/>
      <c r="P75" s="42">
        <v>10</v>
      </c>
      <c r="Q75" s="41">
        <v>9</v>
      </c>
      <c r="R75" s="40">
        <f t="shared" si="20"/>
        <v>5.6532663316582916E-3</v>
      </c>
      <c r="S75" s="39">
        <v>9</v>
      </c>
      <c r="T75" s="38">
        <f t="shared" si="21"/>
        <v>5.6532663316582916E-3</v>
      </c>
      <c r="U75" s="37">
        <f t="shared" si="22"/>
        <v>0</v>
      </c>
      <c r="V75" s="36">
        <f t="shared" si="23"/>
        <v>0</v>
      </c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3">
      <c r="A76" s="46">
        <v>7055</v>
      </c>
      <c r="B76" s="45" t="s">
        <v>6</v>
      </c>
      <c r="C76" s="41">
        <v>1709</v>
      </c>
      <c r="D76" s="31">
        <v>1285</v>
      </c>
      <c r="E76" s="44">
        <f t="shared" si="16"/>
        <v>0.75190169689877118</v>
      </c>
      <c r="F76" s="33">
        <v>0</v>
      </c>
      <c r="G76" s="44">
        <f t="shared" si="17"/>
        <v>0</v>
      </c>
      <c r="H76" s="31">
        <v>378</v>
      </c>
      <c r="I76" s="44">
        <f t="shared" si="18"/>
        <v>0.22118197776477472</v>
      </c>
      <c r="J76" s="29">
        <v>182</v>
      </c>
      <c r="K76" s="31">
        <v>0</v>
      </c>
      <c r="L76" s="44">
        <f t="shared" si="19"/>
        <v>0</v>
      </c>
      <c r="M76" s="29">
        <v>0</v>
      </c>
      <c r="N76" s="43"/>
      <c r="O76" s="43"/>
      <c r="P76" s="42"/>
      <c r="Q76" s="41">
        <v>46</v>
      </c>
      <c r="R76" s="40">
        <f t="shared" si="20"/>
        <v>2.6916325336454067E-2</v>
      </c>
      <c r="S76" s="39">
        <v>46</v>
      </c>
      <c r="T76" s="38">
        <f t="shared" si="21"/>
        <v>2.6916325336454067E-2</v>
      </c>
      <c r="U76" s="37">
        <f t="shared" si="22"/>
        <v>0</v>
      </c>
      <c r="V76" s="36">
        <f t="shared" si="23"/>
        <v>0</v>
      </c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3">
      <c r="A77" s="46">
        <v>7064</v>
      </c>
      <c r="B77" s="45" t="s">
        <v>5</v>
      </c>
      <c r="C77" s="41">
        <v>3565</v>
      </c>
      <c r="D77" s="31">
        <v>3463</v>
      </c>
      <c r="E77" s="44">
        <f t="shared" si="16"/>
        <v>0.97138849929873772</v>
      </c>
      <c r="F77" s="33">
        <v>0</v>
      </c>
      <c r="G77" s="44">
        <f t="shared" si="17"/>
        <v>0</v>
      </c>
      <c r="H77" s="31">
        <v>92</v>
      </c>
      <c r="I77" s="44">
        <f t="shared" si="18"/>
        <v>2.5806451612903226E-2</v>
      </c>
      <c r="J77" s="29">
        <v>1</v>
      </c>
      <c r="K77" s="31">
        <v>0</v>
      </c>
      <c r="L77" s="44">
        <f t="shared" si="19"/>
        <v>0</v>
      </c>
      <c r="M77" s="29">
        <v>0</v>
      </c>
      <c r="N77" s="43"/>
      <c r="O77" s="43"/>
      <c r="P77" s="42"/>
      <c r="Q77" s="41">
        <v>10</v>
      </c>
      <c r="R77" s="40">
        <f t="shared" si="20"/>
        <v>2.8050490883590462E-3</v>
      </c>
      <c r="S77" s="39">
        <v>10</v>
      </c>
      <c r="T77" s="38">
        <f t="shared" si="21"/>
        <v>2.8050490883590462E-3</v>
      </c>
      <c r="U77" s="37">
        <f t="shared" si="22"/>
        <v>0</v>
      </c>
      <c r="V77" s="36">
        <f t="shared" si="23"/>
        <v>0</v>
      </c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3">
      <c r="A78" s="46">
        <v>7070</v>
      </c>
      <c r="B78" s="45" t="s">
        <v>4</v>
      </c>
      <c r="C78" s="41">
        <v>2092</v>
      </c>
      <c r="D78" s="31">
        <v>2092</v>
      </c>
      <c r="E78" s="44">
        <f t="shared" si="16"/>
        <v>1</v>
      </c>
      <c r="F78" s="33">
        <v>0</v>
      </c>
      <c r="G78" s="44">
        <f t="shared" si="17"/>
        <v>0</v>
      </c>
      <c r="H78" s="31">
        <v>0</v>
      </c>
      <c r="I78" s="44">
        <f t="shared" si="18"/>
        <v>0</v>
      </c>
      <c r="J78" s="29">
        <v>0</v>
      </c>
      <c r="K78" s="31">
        <v>0</v>
      </c>
      <c r="L78" s="44">
        <f t="shared" si="19"/>
        <v>0</v>
      </c>
      <c r="M78" s="29">
        <v>0</v>
      </c>
      <c r="N78" s="43"/>
      <c r="O78" s="43"/>
      <c r="P78" s="42"/>
      <c r="Q78" s="41">
        <v>0</v>
      </c>
      <c r="R78" s="40">
        <f t="shared" si="20"/>
        <v>0</v>
      </c>
      <c r="S78" s="39">
        <v>0</v>
      </c>
      <c r="T78" s="38">
        <f t="shared" si="21"/>
        <v>0</v>
      </c>
      <c r="U78" s="37">
        <f t="shared" si="22"/>
        <v>0</v>
      </c>
      <c r="V78" s="36">
        <f t="shared" si="23"/>
        <v>0</v>
      </c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3">
      <c r="A79" s="46">
        <v>7090</v>
      </c>
      <c r="B79" s="45" t="s">
        <v>3</v>
      </c>
      <c r="C79" s="41">
        <v>1615</v>
      </c>
      <c r="D79" s="31">
        <v>1432</v>
      </c>
      <c r="E79" s="44">
        <f t="shared" si="16"/>
        <v>0.88668730650154803</v>
      </c>
      <c r="F79" s="33">
        <v>0</v>
      </c>
      <c r="G79" s="44">
        <f t="shared" si="17"/>
        <v>0</v>
      </c>
      <c r="H79" s="31">
        <v>0</v>
      </c>
      <c r="I79" s="44">
        <f t="shared" si="18"/>
        <v>0</v>
      </c>
      <c r="J79" s="29">
        <v>0</v>
      </c>
      <c r="K79" s="31">
        <v>0</v>
      </c>
      <c r="L79" s="44">
        <f t="shared" si="19"/>
        <v>0</v>
      </c>
      <c r="M79" s="29">
        <v>0</v>
      </c>
      <c r="N79" s="43"/>
      <c r="O79" s="43"/>
      <c r="P79" s="42"/>
      <c r="Q79" s="41">
        <v>183</v>
      </c>
      <c r="R79" s="40">
        <f t="shared" si="20"/>
        <v>0.11331269349845201</v>
      </c>
      <c r="S79" s="39">
        <v>4</v>
      </c>
      <c r="T79" s="38">
        <f t="shared" si="21"/>
        <v>2.4767801857585141E-3</v>
      </c>
      <c r="U79" s="37">
        <f t="shared" si="22"/>
        <v>179</v>
      </c>
      <c r="V79" s="36">
        <f t="shared" si="23"/>
        <v>0.1108359133126935</v>
      </c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5" thickBot="1" x14ac:dyDescent="0.35">
      <c r="A80" s="35">
        <v>7110</v>
      </c>
      <c r="B80" s="34" t="s">
        <v>2</v>
      </c>
      <c r="C80" s="26">
        <v>1198</v>
      </c>
      <c r="D80" s="32">
        <v>1115</v>
      </c>
      <c r="E80" s="30">
        <f t="shared" si="16"/>
        <v>0.93071786310517535</v>
      </c>
      <c r="F80" s="33">
        <v>0</v>
      </c>
      <c r="G80" s="30">
        <f t="shared" si="17"/>
        <v>0</v>
      </c>
      <c r="H80" s="32">
        <v>0</v>
      </c>
      <c r="I80" s="30">
        <f t="shared" si="18"/>
        <v>0</v>
      </c>
      <c r="J80" s="29">
        <v>0</v>
      </c>
      <c r="K80" s="31">
        <v>0</v>
      </c>
      <c r="L80" s="30">
        <f t="shared" si="19"/>
        <v>0</v>
      </c>
      <c r="M80" s="29">
        <v>0</v>
      </c>
      <c r="N80" s="28"/>
      <c r="O80" s="28"/>
      <c r="P80" s="27"/>
      <c r="Q80" s="26">
        <v>83</v>
      </c>
      <c r="R80" s="25">
        <f t="shared" si="20"/>
        <v>6.9282136894824708E-2</v>
      </c>
      <c r="S80" s="24">
        <v>82</v>
      </c>
      <c r="T80" s="23">
        <f t="shared" si="21"/>
        <v>6.8447412353923209E-2</v>
      </c>
      <c r="U80" s="22">
        <f t="shared" si="22"/>
        <v>1</v>
      </c>
      <c r="V80" s="21">
        <f t="shared" si="23"/>
        <v>8.3472454090150253E-4</v>
      </c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9.8" customHeight="1" thickBot="1" x14ac:dyDescent="0.35">
      <c r="A81" s="20" t="s">
        <v>1</v>
      </c>
      <c r="B81" s="19" t="s">
        <v>0</v>
      </c>
      <c r="C81" s="10">
        <v>159186</v>
      </c>
      <c r="D81" s="13">
        <v>129604</v>
      </c>
      <c r="E81" s="17">
        <f t="shared" si="16"/>
        <v>0.81416707499403218</v>
      </c>
      <c r="F81" s="18">
        <v>1303</v>
      </c>
      <c r="G81" s="17">
        <f t="shared" si="17"/>
        <v>8.1853931878431516E-3</v>
      </c>
      <c r="H81" s="13">
        <v>12977</v>
      </c>
      <c r="I81" s="17">
        <f t="shared" si="18"/>
        <v>8.152098802658525E-2</v>
      </c>
      <c r="J81" s="16">
        <v>7549</v>
      </c>
      <c r="K81" s="13">
        <v>9073</v>
      </c>
      <c r="L81" s="15">
        <f t="shared" si="19"/>
        <v>5.6996218260399786E-2</v>
      </c>
      <c r="M81" s="14">
        <v>5249</v>
      </c>
      <c r="N81" s="13">
        <v>1810</v>
      </c>
      <c r="O81" s="12">
        <v>4722</v>
      </c>
      <c r="P81" s="11">
        <v>2541</v>
      </c>
      <c r="Q81" s="10">
        <v>15351</v>
      </c>
      <c r="R81" s="9">
        <f t="shared" si="20"/>
        <v>9.6434359805510531E-2</v>
      </c>
      <c r="S81" s="8">
        <v>8657</v>
      </c>
      <c r="T81" s="7">
        <f t="shared" si="21"/>
        <v>5.4382923121380024E-2</v>
      </c>
      <c r="U81" s="6">
        <f t="shared" si="22"/>
        <v>6694</v>
      </c>
      <c r="V81" s="5">
        <f t="shared" si="23"/>
        <v>4.2051436684130514E-2</v>
      </c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3">
      <c r="O82" s="4"/>
      <c r="P82" s="4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</sheetData>
  <autoFilter ref="A2:BA81" xr:uid="{00000000-0009-0000-0000-000000000000}"/>
  <mergeCells count="6">
    <mergeCell ref="N1:P1"/>
    <mergeCell ref="K1:M1"/>
    <mergeCell ref="H1:J1"/>
    <mergeCell ref="Q1:V1"/>
    <mergeCell ref="A1:B1"/>
    <mergeCell ref="C1:G1"/>
  </mergeCells>
  <conditionalFormatting sqref="E3:E8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:I80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:L80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3:T8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3:V80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3:R8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:G8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:G8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:J80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:M80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 verticalCentered="1"/>
  <pageMargins left="0.23622047244094491" right="0.23622047244094491" top="0.55118110236220474" bottom="0.35433070866141736" header="0.31496062992125984" footer="0.31496062992125984"/>
  <pageSetup paperSize="9" scale="44" orientation="landscape" r:id="rId1"/>
  <headerFooter>
    <oddHeader>&amp;C&amp;"-,Vet"&amp;16BIJLAGE 1 -  SV274  - ERP PER SHM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voegdheid xmlns="ba616aa1-8870-443e-b2aa-0e4b68090a65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1CA5D6C8EFDF4A809BAD84FD11FA87" ma:contentTypeVersion="5" ma:contentTypeDescription="Een nieuw document maken." ma:contentTypeScope="" ma:versionID="ec5b3600597b2061c6a290fb5b9b8e3d">
  <xsd:schema xmlns:xsd="http://www.w3.org/2001/XMLSchema" xmlns:xs="http://www.w3.org/2001/XMLSchema" xmlns:p="http://schemas.microsoft.com/office/2006/metadata/properties" xmlns:ns2="ba616aa1-8870-443e-b2aa-0e4b68090a65" xmlns:ns3="ceeae0c4-f3ff-4153-af2f-582bafa5e89e" targetNamespace="http://schemas.microsoft.com/office/2006/metadata/properties" ma:root="true" ma:fieldsID="923646d7b318b344b1e493af7c69005f" ns2:_="" ns3:_="">
    <xsd:import namespace="ba616aa1-8870-443e-b2aa-0e4b68090a65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Bevoegdhe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16aa1-8870-443e-b2aa-0e4b68090a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Bevoegdheid" ma:index="10" nillable="true" ma:displayName="Bevoegdheid" ma:format="Dropdown" ma:internalName="Bevoegdheid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nciën &amp; Begroting"/>
                    <xsd:enumeration value="Wonen"/>
                    <xsd:enumeration value="Onroerend Erfgoed"/>
                    <xsd:enumeration value="Andere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2F2395-26A1-4403-9E25-AB1606100DCE}">
  <ds:schemaRefs>
    <ds:schemaRef ds:uri="http://purl.org/dc/elements/1.1/"/>
    <ds:schemaRef ds:uri="http://schemas.microsoft.com/office/2006/metadata/properties"/>
    <ds:schemaRef ds:uri="http://purl.org/dc/terms/"/>
    <ds:schemaRef ds:uri="ba616aa1-8870-443e-b2aa-0e4b68090a65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ceeae0c4-f3ff-4153-af2f-582bafa5e89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3E978C6-230B-4F2B-8C9B-D7B74C0D80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616aa1-8870-443e-b2aa-0e4b68090a65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47EE60-AC22-40B3-A34C-BC0DBA390D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Bijlage 1</vt:lpstr>
      <vt:lpstr>'Bijlage 1'!Afdrukbereik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Swinnen, Griet</dc:creator>
  <cp:lastModifiedBy>De Craen, Jan</cp:lastModifiedBy>
  <dcterms:created xsi:type="dcterms:W3CDTF">2020-04-09T14:04:31Z</dcterms:created>
  <dcterms:modified xsi:type="dcterms:W3CDTF">2020-04-14T15:07:57Z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0x010100F51CA5D6C8EFDF4A809BAD84FD11FA87</vt:lpwstr>
  </property>
</Properties>
</file>