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3/VlaParl/Schriftelijke vragen/2019-2020/"/>
    </mc:Choice>
  </mc:AlternateContent>
  <xr:revisionPtr revIDLastSave="1" documentId="8_{A8A37A99-4EB9-44EA-9370-97017B9D0ED4}" xr6:coauthVersionLast="41" xr6:coauthVersionMax="41" xr10:uidLastSave="{30291C49-D6C1-44D1-AD24-8A45CA2DA05E}"/>
  <bookViews>
    <workbookView xWindow="-120" yWindow="-120" windowWidth="29040" windowHeight="15840" xr2:uid="{E946C7E0-B91D-4F0C-AC5D-53DF7DB2523F}"/>
  </bookViews>
  <sheets>
    <sheet name="Bijlage2_Woning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</calcChain>
</file>

<file path=xl/sharedStrings.xml><?xml version="1.0" encoding="utf-8"?>
<sst xmlns="http://schemas.openxmlformats.org/spreadsheetml/2006/main" count="17" uniqueCount="17">
  <si>
    <t>Nieuwbouw</t>
  </si>
  <si>
    <t>Vervangingsbouw</t>
  </si>
  <si>
    <t>Renovatie aangekocht vastgoed</t>
  </si>
  <si>
    <t>Aankoop goede woningen</t>
  </si>
  <si>
    <t>Soort werk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</si>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</sst>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</cellXfs>
  <cellStyles count="1">
    <cellStyle name="Standaard" xfId="0" builtinId="0"/>
  </cellStyles>
  <dxfs count="2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45C77B-5DB5-4BC4-BCB0-5F7C676F6C19}" name="Tabel1" displayName="Tabel1" ref="A1:L6" totalsRowCount="1" headerRowDxfId="22">
  <autoFilter ref="A1:L5" xr:uid="{E7AA27B2-ACC9-4967-8635-8073767381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6C6B44F-7CC9-45E2-A93E-0D8310518C14}" name="Soort werk" totalsRowLabel="Totaal"/>
    <tableColumn id="2" xr3:uid="{2720C682-EC44-4245-A412-39C3AE643091}" name="2009" totalsRowFunction="sum" dataDxfId="21" totalsRowDxfId="20"/>
    <tableColumn id="3" xr3:uid="{AFD387AD-4717-45B1-9E57-CB19416935A6}" name="2010" totalsRowFunction="sum" dataDxfId="19" totalsRowDxfId="18"/>
    <tableColumn id="4" xr3:uid="{B2F89DCE-31DC-4DC6-B052-31A318ED8A9D}" name="2011" totalsRowFunction="sum" dataDxfId="17" totalsRowDxfId="16"/>
    <tableColumn id="5" xr3:uid="{ED32C5BB-AF92-4421-9739-6DD586E9FFC2}" name="2012" totalsRowFunction="sum" dataDxfId="15" totalsRowDxfId="14"/>
    <tableColumn id="6" xr3:uid="{62741BAE-6D38-4488-9AAF-9F5005E8A443}" name="2013" totalsRowFunction="sum" dataDxfId="13" totalsRowDxfId="12"/>
    <tableColumn id="7" xr3:uid="{BE3682C7-4A93-4567-A93B-AF725C396B1C}" name="2014" totalsRowFunction="sum" dataDxfId="11" totalsRowDxfId="10"/>
    <tableColumn id="8" xr3:uid="{CCBAF6F2-8DFB-450A-8E97-6EAF26FD1184}" name="2015" totalsRowFunction="sum" dataDxfId="9" totalsRowDxfId="8"/>
    <tableColumn id="9" xr3:uid="{823700E7-DC51-49A3-BEFE-81A6C8F4764C}" name="2016" totalsRowFunction="sum" dataDxfId="7" totalsRowDxfId="6"/>
    <tableColumn id="10" xr3:uid="{969B86EC-77E6-4ED4-A391-9A5EF42988AC}" name="2017" totalsRowFunction="sum" dataDxfId="5" totalsRowDxfId="4"/>
    <tableColumn id="11" xr3:uid="{6B38556D-E8B3-4394-9B32-64F445451FA4}" name="2018" totalsRowFunction="sum" dataDxfId="3" totalsRowDxfId="2"/>
    <tableColumn id="12" xr3:uid="{6B9E2DA1-F1D5-4610-99EF-346CEEBA5F22}" name="2019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2E89F-50A6-4A94-933B-E3459364F286}">
  <dimension ref="A1:L6"/>
  <sheetViews>
    <sheetView tabSelected="1" workbookViewId="0">
      <selection activeCell="G7" sqref="G7"/>
    </sheetView>
  </sheetViews>
  <sheetFormatPr defaultRowHeight="15" x14ac:dyDescent="0.25"/>
  <cols>
    <col min="1" max="1" width="28.85546875" bestFit="1" customWidth="1"/>
  </cols>
  <sheetData>
    <row r="1" spans="1:12" x14ac:dyDescent="0.25">
      <c r="A1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</row>
    <row r="2" spans="1:12" x14ac:dyDescent="0.25">
      <c r="A2" t="s">
        <v>0</v>
      </c>
      <c r="B2" s="1">
        <v>886</v>
      </c>
      <c r="C2" s="1">
        <v>1284</v>
      </c>
      <c r="D2" s="1">
        <v>1397</v>
      </c>
      <c r="E2" s="1">
        <v>1430</v>
      </c>
      <c r="F2" s="1">
        <v>1250</v>
      </c>
      <c r="G2" s="1">
        <v>1654</v>
      </c>
      <c r="H2" s="1">
        <v>2114</v>
      </c>
      <c r="I2" s="1">
        <v>1700</v>
      </c>
      <c r="J2" s="1">
        <v>1914</v>
      </c>
      <c r="K2" s="1">
        <v>1635</v>
      </c>
      <c r="L2" s="1">
        <v>1631</v>
      </c>
    </row>
    <row r="3" spans="1:12" x14ac:dyDescent="0.25">
      <c r="A3" t="s">
        <v>1</v>
      </c>
      <c r="B3" s="1">
        <v>360</v>
      </c>
      <c r="C3" s="1">
        <v>419</v>
      </c>
      <c r="D3" s="1">
        <v>442</v>
      </c>
      <c r="E3" s="1">
        <v>354</v>
      </c>
      <c r="F3" s="1">
        <v>284</v>
      </c>
      <c r="G3" s="1">
        <v>433</v>
      </c>
      <c r="H3" s="1">
        <v>729</v>
      </c>
      <c r="I3" s="1">
        <v>385</v>
      </c>
      <c r="J3" s="1">
        <v>780</v>
      </c>
      <c r="K3" s="1">
        <v>853</v>
      </c>
      <c r="L3" s="1">
        <v>651</v>
      </c>
    </row>
    <row r="4" spans="1:12" x14ac:dyDescent="0.25">
      <c r="A4" t="s">
        <v>2</v>
      </c>
      <c r="B4" s="1">
        <v>68</v>
      </c>
      <c r="C4" s="1">
        <v>56</v>
      </c>
      <c r="D4" s="1">
        <v>28</v>
      </c>
      <c r="E4" s="1">
        <v>30</v>
      </c>
      <c r="F4" s="1">
        <v>46</v>
      </c>
      <c r="G4" s="1">
        <v>25</v>
      </c>
      <c r="H4" s="1">
        <v>77</v>
      </c>
      <c r="I4" s="1">
        <v>68</v>
      </c>
      <c r="J4" s="1">
        <v>75</v>
      </c>
      <c r="K4" s="1">
        <v>59</v>
      </c>
      <c r="L4" s="1">
        <v>93</v>
      </c>
    </row>
    <row r="5" spans="1:12" x14ac:dyDescent="0.25">
      <c r="A5" t="s">
        <v>3</v>
      </c>
      <c r="B5" s="1">
        <v>171</v>
      </c>
      <c r="C5" s="1">
        <v>367</v>
      </c>
      <c r="D5" s="1">
        <v>160</v>
      </c>
      <c r="E5" s="1">
        <v>424</v>
      </c>
      <c r="F5" s="1">
        <v>74</v>
      </c>
      <c r="G5" s="1">
        <v>185</v>
      </c>
      <c r="H5" s="1">
        <v>215</v>
      </c>
      <c r="I5" s="1">
        <v>217</v>
      </c>
      <c r="J5" s="1">
        <v>148</v>
      </c>
      <c r="K5" s="1">
        <v>258</v>
      </c>
      <c r="L5" s="1">
        <v>105</v>
      </c>
    </row>
    <row r="6" spans="1:12" x14ac:dyDescent="0.25">
      <c r="A6" t="s">
        <v>16</v>
      </c>
      <c r="B6" s="1">
        <f>SUBTOTAL(109,Tabel1[2009])</f>
        <v>1485</v>
      </c>
      <c r="C6" s="1">
        <f>SUBTOTAL(109,Tabel1[2010])</f>
        <v>2126</v>
      </c>
      <c r="D6" s="1">
        <f>SUBTOTAL(109,Tabel1[2011])</f>
        <v>2027</v>
      </c>
      <c r="E6" s="1">
        <f>SUBTOTAL(109,Tabel1[2012])</f>
        <v>2238</v>
      </c>
      <c r="F6" s="1">
        <f>SUBTOTAL(109,Tabel1[2013])</f>
        <v>1654</v>
      </c>
      <c r="G6" s="1">
        <f>SUBTOTAL(109,Tabel1[2014])</f>
        <v>2297</v>
      </c>
      <c r="H6" s="1">
        <f>SUBTOTAL(109,Tabel1[2015])</f>
        <v>3135</v>
      </c>
      <c r="I6" s="1">
        <f>SUBTOTAL(109,Tabel1[2016])</f>
        <v>2370</v>
      </c>
      <c r="J6" s="1">
        <f>SUBTOTAL(109,Tabel1[2017])</f>
        <v>2917</v>
      </c>
      <c r="K6" s="1">
        <f>SUBTOTAL(109,Tabel1[2018])</f>
        <v>2805</v>
      </c>
      <c r="L6" s="1">
        <f>SUBTOTAL(109,Tabel1[2019])</f>
        <v>2480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0C99689F-37FC-425F-82EC-751521330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7CA499-7BAF-4289-BBE5-1CBA81F96C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524EA-CEA2-416C-8185-CD022531523D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ceeae0c4-f3ff-4153-af2f-582bafa5e89e"/>
    <ds:schemaRef ds:uri="ba616aa1-8870-443e-b2aa-0e4b68090a6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Bijlage2_Woningen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Bosch Peter</dc:creator>
  <cp:lastModifiedBy>De Craen, Jan</cp:lastModifiedBy>
  <cp:lastPrinted>2020-02-13T11:03:05Z</cp:lastPrinted>
  <dcterms:created xsi:type="dcterms:W3CDTF">2020-02-03T10:33:14Z</dcterms:created>
  <dcterms:modified xsi:type="dcterms:W3CDTF">2020-02-13T11:03:10Z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