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BE (per centrum)" sheetId="1" r:id="rId1"/>
    <sheet name="CVO (per HvN)" sheetId="2" r:id="rId2"/>
  </sheets>
  <definedNames>
    <definedName name="_xlnm._FilterDatabase" localSheetId="0" hidden="1">'CBE (per centrum)'!$A$4:$H$70</definedName>
    <definedName name="_xlnm._FilterDatabase" localSheetId="1" hidden="1">'CVO (per HvN)'!$A$3:$H$51</definedName>
    <definedName name="_xlnm.Print_Area" localSheetId="1">'CVO (per HvN)'!$A$1:$H$51</definedName>
  </definedNames>
  <calcPr fullCalcOnLoad="1"/>
</workbook>
</file>

<file path=xl/sharedStrings.xml><?xml version="1.0" encoding="utf-8"?>
<sst xmlns="http://schemas.openxmlformats.org/spreadsheetml/2006/main" count="237" uniqueCount="92">
  <si>
    <t>Instellingsnr</t>
  </si>
  <si>
    <t>Instelling</t>
  </si>
  <si>
    <t>HvN</t>
  </si>
  <si>
    <t>Koepel</t>
  </si>
  <si>
    <t xml:space="preserve">Tot aantal cursisten </t>
  </si>
  <si>
    <t>Tot aantal uitgestelde cursisten</t>
  </si>
  <si>
    <t>Uitgestelde opstart nieuwe module</t>
  </si>
  <si>
    <t>In te vullen behoeften</t>
  </si>
  <si>
    <t>CVO Lethas Brussel</t>
  </si>
  <si>
    <t>PCVO Moderne Talen Hasselt</t>
  </si>
  <si>
    <t>Provinciaal CVO Scheldeland</t>
  </si>
  <si>
    <t>CVO CRESCENDO</t>
  </si>
  <si>
    <t>HvN Brussel</t>
  </si>
  <si>
    <t>HvN Antwerpen</t>
  </si>
  <si>
    <t>HvN provincie Antwerpen</t>
  </si>
  <si>
    <t>HvN Vlaams-Brabant</t>
  </si>
  <si>
    <t>HvN Limburg</t>
  </si>
  <si>
    <t>HvN Oost-Vlaanderen</t>
  </si>
  <si>
    <t>HvN West-Vlaanderen</t>
  </si>
  <si>
    <t>HvN Antwerpen + provincie Antwerpen</t>
  </si>
  <si>
    <t>HvN Gent + prov. Oost-Vlaanderen</t>
  </si>
  <si>
    <t>GLTT-CVO</t>
  </si>
  <si>
    <t>CVO "De Vlaamse Ardennen"</t>
  </si>
  <si>
    <t>CVO De Oranjerie</t>
  </si>
  <si>
    <t>Module</t>
  </si>
  <si>
    <t>Tot aantal cursisten</t>
  </si>
  <si>
    <t>CBE Brussel</t>
  </si>
  <si>
    <t>CBE - Latijns schrift R1</t>
  </si>
  <si>
    <t>CBE - Alfabetisering NT2 - Richtgraad 1A - B</t>
  </si>
  <si>
    <t>CBE - NT2 Richtgraad 1A - B</t>
  </si>
  <si>
    <t>CBE Antwerpen</t>
  </si>
  <si>
    <t>CBE Kempen</t>
  </si>
  <si>
    <t>CBE Open School (Mechelen)</t>
  </si>
  <si>
    <t>CBE Halle-Vilvoorde</t>
  </si>
  <si>
    <t>CBE Limburg Midden-Noord_VZW</t>
  </si>
  <si>
    <t>CBE Limburg-Zuid</t>
  </si>
  <si>
    <t>CBE Waas &amp; Dender</t>
  </si>
  <si>
    <t>CBE Zuid-Oost-Vlaanderen</t>
  </si>
  <si>
    <t>HvN Gent</t>
  </si>
  <si>
    <t>CBE Midden en Zuid West-Vlaanderen</t>
  </si>
  <si>
    <t>CBE Brugge-Oostende-Westhoek_vzw</t>
  </si>
  <si>
    <t>HvN Limburg + Vlaams Brabant</t>
  </si>
  <si>
    <t>HvN West-Vlaanderen + Oost Vlaanderen</t>
  </si>
  <si>
    <t>CVO Antwerpen</t>
  </si>
  <si>
    <t>HvN Oost-Vlaanderen + West-Vlaanderen</t>
  </si>
  <si>
    <t>CVO VOLT</t>
  </si>
  <si>
    <t xml:space="preserve"> </t>
  </si>
  <si>
    <t>CVO LBC-NVK Beringen</t>
  </si>
  <si>
    <t>CVO LBC-NVK Mortsel</t>
  </si>
  <si>
    <t>HvN Vlaams Brabant</t>
  </si>
  <si>
    <t>CBE Open School Campus Leuven…</t>
  </si>
  <si>
    <t>CVO Lino</t>
  </si>
  <si>
    <t>CVO ISBO</t>
  </si>
  <si>
    <t>OVSG</t>
  </si>
  <si>
    <t>Koepelloos</t>
  </si>
  <si>
    <t>CVO Gent</t>
  </si>
  <si>
    <t>CVO Technische Scholen Mechelen</t>
  </si>
  <si>
    <t>CBE - Open Alfa NT2</t>
  </si>
  <si>
    <t>CVO EduKempen</t>
  </si>
  <si>
    <t>PCVO Groeipunt</t>
  </si>
  <si>
    <t>POV</t>
  </si>
  <si>
    <t>CVO De Verdieping</t>
  </si>
  <si>
    <t xml:space="preserve">Sted.Nijverheids-Taallg CVO </t>
  </si>
  <si>
    <t>CBE Gent-Meetjesland-Leieland</t>
  </si>
  <si>
    <t>Resultaten aanbodbevraging NT2 september 2019 - CVO (schikking per HvN)</t>
  </si>
  <si>
    <t>CVO Semper</t>
  </si>
  <si>
    <t>PCVO Limburg</t>
  </si>
  <si>
    <t xml:space="preserve"> CVO Qrios </t>
  </si>
  <si>
    <t>CVO Vitant</t>
  </si>
  <si>
    <t>CVO Focus</t>
  </si>
  <si>
    <t>GO! CVO Cursa</t>
  </si>
  <si>
    <t>GO! CVO Altus</t>
  </si>
  <si>
    <t>GO! CVO Pro</t>
  </si>
  <si>
    <t xml:space="preserve">Het Perspectief Provinciaal CVO </t>
  </si>
  <si>
    <t>GO! CVO Scala</t>
  </si>
  <si>
    <t>Stedelijk CVO Encora 029124</t>
  </si>
  <si>
    <t>CVO CLT</t>
  </si>
  <si>
    <t>CVO LBC-NVK Sint-Niklaas</t>
  </si>
  <si>
    <t>CVO Brussel</t>
  </si>
  <si>
    <t>CVO Cervo</t>
  </si>
  <si>
    <t>CVO LBC-NVK Antwerpen</t>
  </si>
  <si>
    <t>HvN Oost-Vlaanderen + HvN Vlaams-Brabant</t>
  </si>
  <si>
    <t>Subtotaal</t>
  </si>
  <si>
    <t>Totaal</t>
  </si>
  <si>
    <t>HvN Brussel + HvN Vlaams-Brabant</t>
  </si>
  <si>
    <t>CVO MIRAS</t>
  </si>
  <si>
    <t>CVO Creo</t>
  </si>
  <si>
    <t>Resultaten aanbodbevraging NT2 september 2019 - CBE (schikking per CBE)</t>
  </si>
  <si>
    <t>KathOndVla</t>
  </si>
  <si>
    <t>CVO Kisp</t>
  </si>
  <si>
    <t>GO!</t>
  </si>
  <si>
    <t>CVO HIK (Herentals + Mol)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</si>
</sst>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[$-813]dddd\ d\ mmmm\ yyyy"/>
    <numFmt numFmtId="179" formatCode="&quot;Ja&quot;;&quot;Ja&quot;;&quot;Nee&quot;"/>
    <numFmt numFmtId="180" formatCode="&quot;Waar&quot;;&quot;Waar&quot;;&quot;Onwaar&quot;"/>
    <numFmt numFmtId="181" formatCode="&quot;Aan&quot;;&quot;Aan&quot;;&quot;Uit&quot;"/>
    <numFmt numFmtId="182" formatCode="[$€-2]\ #.##000_);[Red]\([$€-2]\ #.##000\)"/>
  </numFmts>
  <fonts count="5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48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0" fillId="0" borderId="17" xfId="57" applyFont="1" applyFill="1" applyBorder="1" applyAlignment="1">
      <alignment wrapText="1"/>
      <protection/>
    </xf>
    <xf numFmtId="3" fontId="0" fillId="0" borderId="17" xfId="0" applyNumberFormat="1" applyFont="1" applyFill="1" applyBorder="1" applyAlignment="1">
      <alignment/>
    </xf>
    <xf numFmtId="3" fontId="0" fillId="0" borderId="17" xfId="57" applyNumberFormat="1" applyFont="1" applyFill="1" applyBorder="1" applyAlignment="1">
      <alignment horizontal="right" wrapText="1"/>
      <protection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60" applyFont="1" applyFill="1" applyBorder="1" applyAlignment="1">
      <alignment wrapText="1"/>
      <protection/>
    </xf>
    <xf numFmtId="0" fontId="0" fillId="0" borderId="17" xfId="57" applyFont="1" applyFill="1" applyBorder="1" applyAlignment="1">
      <alignment horizontal="left" wrapText="1"/>
      <protection/>
    </xf>
    <xf numFmtId="0" fontId="2" fillId="0" borderId="18" xfId="57" applyFont="1" applyFill="1" applyBorder="1" applyAlignment="1">
      <alignment horizontal="left" vertical="top" wrapText="1"/>
      <protection/>
    </xf>
    <xf numFmtId="0" fontId="2" fillId="0" borderId="18" xfId="62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left" vertical="top" wrapText="1"/>
      <protection/>
    </xf>
    <xf numFmtId="0" fontId="2" fillId="0" borderId="18" xfId="61" applyFont="1" applyFill="1" applyBorder="1" applyAlignment="1">
      <alignment horizontal="left" vertical="top" wrapText="1"/>
      <protection/>
    </xf>
    <xf numFmtId="0" fontId="0" fillId="0" borderId="19" xfId="57" applyFont="1" applyFill="1" applyBorder="1" applyAlignment="1">
      <alignment horizontal="right" wrapText="1"/>
      <protection/>
    </xf>
    <xf numFmtId="0" fontId="0" fillId="0" borderId="20" xfId="57" applyFont="1" applyFill="1" applyBorder="1" applyAlignment="1">
      <alignment wrapText="1"/>
      <protection/>
    </xf>
    <xf numFmtId="3" fontId="0" fillId="0" borderId="20" xfId="0" applyNumberFormat="1" applyFont="1" applyFill="1" applyBorder="1" applyAlignment="1">
      <alignment/>
    </xf>
    <xf numFmtId="3" fontId="0" fillId="0" borderId="20" xfId="57" applyNumberFormat="1" applyFont="1" applyFill="1" applyBorder="1" applyAlignment="1">
      <alignment horizontal="right" wrapText="1"/>
      <protection/>
    </xf>
    <xf numFmtId="3" fontId="0" fillId="0" borderId="21" xfId="57" applyNumberFormat="1" applyFont="1" applyFill="1" applyBorder="1" applyAlignment="1">
      <alignment horizontal="right" wrapText="1"/>
      <protection/>
    </xf>
    <xf numFmtId="0" fontId="0" fillId="0" borderId="22" xfId="0" applyFont="1" applyBorder="1" applyAlignment="1">
      <alignment/>
    </xf>
    <xf numFmtId="3" fontId="0" fillId="0" borderId="23" xfId="57" applyNumberFormat="1" applyFont="1" applyFill="1" applyBorder="1" applyAlignment="1">
      <alignment horizontal="right" wrapText="1"/>
      <protection/>
    </xf>
    <xf numFmtId="0" fontId="0" fillId="0" borderId="22" xfId="57" applyFont="1" applyFill="1" applyBorder="1" applyAlignment="1">
      <alignment horizontal="right" wrapText="1"/>
      <protection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58" applyFont="1" applyFill="1" applyBorder="1" applyAlignment="1">
      <alignment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7" xfId="60" applyNumberFormat="1" applyFont="1" applyFill="1" applyBorder="1" applyAlignment="1">
      <alignment horizontal="right" wrapText="1"/>
      <protection/>
    </xf>
    <xf numFmtId="0" fontId="0" fillId="0" borderId="17" xfId="59" applyFont="1" applyFill="1" applyBorder="1" applyAlignment="1">
      <alignment wrapText="1"/>
      <protection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Font="1" applyBorder="1" applyAlignment="1">
      <alignment/>
    </xf>
    <xf numFmtId="3" fontId="0" fillId="0" borderId="23" xfId="0" applyNumberFormat="1" applyBorder="1" applyAlignment="1">
      <alignment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9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0" fontId="50" fillId="0" borderId="31" xfId="0" applyFont="1" applyBorder="1" applyAlignment="1">
      <alignment/>
    </xf>
    <xf numFmtId="0" fontId="51" fillId="0" borderId="32" xfId="0" applyFont="1" applyBorder="1" applyAlignment="1">
      <alignment/>
    </xf>
    <xf numFmtId="3" fontId="50" fillId="0" borderId="32" xfId="0" applyNumberFormat="1" applyFont="1" applyBorder="1" applyAlignment="1">
      <alignment/>
    </xf>
    <xf numFmtId="3" fontId="50" fillId="0" borderId="33" xfId="0" applyNumberFormat="1" applyFont="1" applyBorder="1" applyAlignment="1">
      <alignment/>
    </xf>
    <xf numFmtId="1" fontId="50" fillId="0" borderId="32" xfId="0" applyNumberFormat="1" applyFont="1" applyBorder="1" applyAlignment="1">
      <alignment horizontal="right"/>
    </xf>
    <xf numFmtId="1" fontId="50" fillId="0" borderId="33" xfId="0" applyNumberFormat="1" applyFont="1" applyBorder="1" applyAlignment="1">
      <alignment horizontal="right"/>
    </xf>
    <xf numFmtId="0" fontId="0" fillId="0" borderId="20" xfId="0" applyFont="1" applyFill="1" applyBorder="1" applyAlignment="1">
      <alignment/>
    </xf>
    <xf numFmtId="0" fontId="50" fillId="0" borderId="31" xfId="57" applyFont="1" applyFill="1" applyBorder="1" applyAlignment="1">
      <alignment horizontal="right" wrapText="1"/>
      <protection/>
    </xf>
    <xf numFmtId="0" fontId="51" fillId="0" borderId="32" xfId="57" applyFont="1" applyFill="1" applyBorder="1" applyAlignment="1">
      <alignment wrapText="1"/>
      <protection/>
    </xf>
    <xf numFmtId="3" fontId="50" fillId="0" borderId="32" xfId="57" applyNumberFormat="1" applyFont="1" applyFill="1" applyBorder="1" applyAlignment="1">
      <alignment horizontal="right" wrapText="1"/>
      <protection/>
    </xf>
    <xf numFmtId="3" fontId="50" fillId="0" borderId="33" xfId="57" applyNumberFormat="1" applyFont="1" applyFill="1" applyBorder="1" applyAlignment="1">
      <alignment horizontal="right" wrapText="1"/>
      <protection/>
    </xf>
    <xf numFmtId="0" fontId="0" fillId="0" borderId="19" xfId="60" applyFont="1" applyFill="1" applyBorder="1" applyAlignment="1">
      <alignment horizontal="right" wrapText="1"/>
      <protection/>
    </xf>
    <xf numFmtId="0" fontId="0" fillId="0" borderId="20" xfId="60" applyFont="1" applyFill="1" applyBorder="1" applyAlignment="1">
      <alignment wrapText="1"/>
      <protection/>
    </xf>
    <xf numFmtId="3" fontId="0" fillId="0" borderId="20" xfId="60" applyNumberFormat="1" applyFont="1" applyFill="1" applyBorder="1" applyAlignment="1">
      <alignment horizontal="right" wrapText="1"/>
      <protection/>
    </xf>
    <xf numFmtId="0" fontId="0" fillId="0" borderId="22" xfId="60" applyFont="1" applyFill="1" applyBorder="1" applyAlignment="1">
      <alignment horizontal="right" wrapText="1"/>
      <protection/>
    </xf>
    <xf numFmtId="0" fontId="0" fillId="0" borderId="23" xfId="0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22" xfId="57" applyNumberFormat="1" applyFont="1" applyFill="1" applyBorder="1" applyAlignment="1">
      <alignment horizontal="right" wrapText="1"/>
      <protection/>
    </xf>
    <xf numFmtId="0" fontId="51" fillId="0" borderId="32" xfId="57" applyFont="1" applyFill="1" applyBorder="1" applyAlignment="1">
      <alignment horizontal="left" wrapText="1"/>
      <protection/>
    </xf>
    <xf numFmtId="0" fontId="51" fillId="0" borderId="32" xfId="60" applyFont="1" applyFill="1" applyBorder="1" applyAlignment="1">
      <alignment wrapText="1"/>
      <protection/>
    </xf>
    <xf numFmtId="3" fontId="50" fillId="0" borderId="32" xfId="60" applyNumberFormat="1" applyFont="1" applyFill="1" applyBorder="1" applyAlignment="1">
      <alignment horizontal="right" wrapText="1"/>
      <protection/>
    </xf>
    <xf numFmtId="3" fontId="50" fillId="0" borderId="33" xfId="60" applyNumberFormat="1" applyFont="1" applyFill="1" applyBorder="1" applyAlignment="1">
      <alignment horizontal="right" wrapText="1"/>
      <protection/>
    </xf>
    <xf numFmtId="0" fontId="4" fillId="0" borderId="27" xfId="0" applyFont="1" applyBorder="1" applyAlignment="1">
      <alignment/>
    </xf>
    <xf numFmtId="3" fontId="4" fillId="0" borderId="27" xfId="58" applyNumberFormat="1" applyFont="1" applyFill="1" applyBorder="1" applyAlignment="1">
      <alignment horizontal="right" wrapText="1"/>
      <protection/>
    </xf>
    <xf numFmtId="0" fontId="0" fillId="0" borderId="22" xfId="59" applyFont="1" applyFill="1" applyBorder="1" applyAlignment="1">
      <alignment horizontal="right" wrapText="1"/>
      <protection/>
    </xf>
    <xf numFmtId="3" fontId="50" fillId="0" borderId="32" xfId="0" applyNumberFormat="1" applyFont="1" applyFill="1" applyBorder="1" applyAlignment="1">
      <alignment/>
    </xf>
    <xf numFmtId="3" fontId="50" fillId="0" borderId="33" xfId="0" applyNumberFormat="1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_Blad1" xfId="57"/>
    <cellStyle name="Standaard_Cursisten" xfId="58"/>
    <cellStyle name="Standaard_CVO (per centrum)" xfId="59"/>
    <cellStyle name="Standaard_CVO (per HvN)" xfId="60"/>
    <cellStyle name="Standaard_In te vullen behoeften" xfId="61"/>
    <cellStyle name="Standaard_Uitgestelde Cursisten" xfId="62"/>
    <cellStyle name="Standaard_Uitgestelde opstart" xfId="63"/>
    <cellStyle name="Titel" xfId="64"/>
    <cellStyle name="Totaal" xfId="65"/>
    <cellStyle name="Uitvoer" xfId="66"/>
    <cellStyle name="Currency" xfId="67"/>
    <cellStyle name="Currency [0]" xfId="68"/>
    <cellStyle name="Verklarende tekst" xfId="69"/>
    <cellStyle name="Waarschuwingsteks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80" zoomScaleNormal="80" zoomScalePageLayoutView="0" workbookViewId="0" topLeftCell="A1">
      <selection activeCell="N19" sqref="N19"/>
    </sheetView>
  </sheetViews>
  <sheetFormatPr defaultColWidth="9.140625" defaultRowHeight="12.75"/>
  <cols>
    <col min="1" max="1" width="10.140625" style="0" customWidth="1"/>
    <col min="2" max="2" width="30.140625" style="0" customWidth="1"/>
    <col min="3" max="3" width="23.140625" style="0" customWidth="1"/>
    <col min="4" max="4" width="40.28125" style="0" customWidth="1"/>
    <col min="5" max="5" width="16.421875" style="0" customWidth="1"/>
    <col min="6" max="6" width="16.28125" style="0" customWidth="1"/>
    <col min="7" max="7" width="16.00390625" style="0" customWidth="1"/>
    <col min="8" max="8" width="14.8515625" style="0" customWidth="1"/>
  </cols>
  <sheetData>
    <row r="1" s="4" customFormat="1" ht="15.75">
      <c r="A1" s="51" t="s">
        <v>87</v>
      </c>
    </row>
    <row r="3" ht="12.75" customHeight="1" thickBot="1"/>
    <row r="4" spans="1:9" s="3" customFormat="1" ht="42.75" customHeight="1" thickBot="1">
      <c r="A4" s="56" t="s">
        <v>0</v>
      </c>
      <c r="B4" s="57" t="s">
        <v>1</v>
      </c>
      <c r="C4" s="57" t="s">
        <v>2</v>
      </c>
      <c r="D4" s="57" t="s">
        <v>24</v>
      </c>
      <c r="E4" s="57" t="s">
        <v>25</v>
      </c>
      <c r="F4" s="57" t="s">
        <v>5</v>
      </c>
      <c r="G4" s="57" t="s">
        <v>6</v>
      </c>
      <c r="H4" s="58" t="s">
        <v>7</v>
      </c>
      <c r="I4" s="7"/>
    </row>
    <row r="5" spans="1:9" ht="12.75">
      <c r="A5" s="59">
        <v>116616</v>
      </c>
      <c r="B5" s="60" t="s">
        <v>26</v>
      </c>
      <c r="C5" s="60" t="s">
        <v>12</v>
      </c>
      <c r="D5" s="60" t="s">
        <v>27</v>
      </c>
      <c r="E5" s="61">
        <v>0</v>
      </c>
      <c r="F5" s="61">
        <v>0</v>
      </c>
      <c r="G5" s="61">
        <v>0</v>
      </c>
      <c r="H5" s="62">
        <v>0</v>
      </c>
      <c r="I5" s="2"/>
    </row>
    <row r="6" spans="1:9" ht="12.75">
      <c r="A6" s="38"/>
      <c r="B6" s="52"/>
      <c r="C6" s="52"/>
      <c r="D6" s="52" t="s">
        <v>28</v>
      </c>
      <c r="E6" s="53">
        <v>897</v>
      </c>
      <c r="F6" s="53">
        <v>0</v>
      </c>
      <c r="G6" s="53">
        <v>0</v>
      </c>
      <c r="H6" s="55">
        <v>0</v>
      </c>
      <c r="I6" s="2"/>
    </row>
    <row r="7" spans="1:9" ht="12.75">
      <c r="A7" s="38"/>
      <c r="B7" s="52"/>
      <c r="C7" s="52"/>
      <c r="D7" s="52" t="s">
        <v>57</v>
      </c>
      <c r="E7" s="53">
        <v>0</v>
      </c>
      <c r="F7" s="53">
        <v>0</v>
      </c>
      <c r="G7" s="53">
        <v>0</v>
      </c>
      <c r="H7" s="55">
        <v>0</v>
      </c>
      <c r="I7" s="2"/>
    </row>
    <row r="8" spans="1:10" ht="12.75">
      <c r="A8" s="38"/>
      <c r="B8" s="52"/>
      <c r="C8" s="52"/>
      <c r="D8" s="52" t="s">
        <v>29</v>
      </c>
      <c r="E8" s="53">
        <v>2254</v>
      </c>
      <c r="F8" s="53">
        <v>0</v>
      </c>
      <c r="G8" s="53">
        <v>0</v>
      </c>
      <c r="H8" s="55">
        <v>0</v>
      </c>
      <c r="I8" s="2"/>
      <c r="J8" s="5"/>
    </row>
    <row r="9" spans="1:10" ht="13.5" thickBot="1">
      <c r="A9" s="70" t="s">
        <v>82</v>
      </c>
      <c r="B9" s="71"/>
      <c r="C9" s="71"/>
      <c r="D9" s="71"/>
      <c r="E9" s="72">
        <f>SUM(E5:E8)</f>
        <v>3151</v>
      </c>
      <c r="F9" s="72">
        <f>SUM(F5:F8)</f>
        <v>0</v>
      </c>
      <c r="G9" s="72">
        <f>SUM(G5:G8)</f>
        <v>0</v>
      </c>
      <c r="H9" s="73">
        <f>SUM(H5:H8)</f>
        <v>0</v>
      </c>
      <c r="I9" s="2"/>
      <c r="J9" s="1"/>
    </row>
    <row r="10" spans="1:9" ht="12.75">
      <c r="A10" s="59">
        <v>126516</v>
      </c>
      <c r="B10" s="60" t="s">
        <v>30</v>
      </c>
      <c r="C10" s="60" t="s">
        <v>13</v>
      </c>
      <c r="D10" s="60" t="s">
        <v>27</v>
      </c>
      <c r="E10" s="61">
        <v>469</v>
      </c>
      <c r="F10" s="61">
        <v>0</v>
      </c>
      <c r="G10" s="61">
        <v>0</v>
      </c>
      <c r="H10" s="62">
        <v>1</v>
      </c>
      <c r="I10" s="2"/>
    </row>
    <row r="11" spans="1:9" ht="12.75">
      <c r="A11" s="38"/>
      <c r="B11" s="52"/>
      <c r="C11" s="52"/>
      <c r="D11" s="52" t="s">
        <v>28</v>
      </c>
      <c r="E11" s="53">
        <v>1734</v>
      </c>
      <c r="F11" s="53">
        <v>2</v>
      </c>
      <c r="G11" s="53">
        <v>0</v>
      </c>
      <c r="H11" s="55">
        <v>0</v>
      </c>
      <c r="I11" s="2"/>
    </row>
    <row r="12" spans="1:9" ht="12.75">
      <c r="A12" s="38"/>
      <c r="B12" s="52"/>
      <c r="C12" s="52"/>
      <c r="D12" s="52" t="s">
        <v>57</v>
      </c>
      <c r="E12" s="53">
        <v>99</v>
      </c>
      <c r="F12" s="53">
        <v>0</v>
      </c>
      <c r="G12" s="53">
        <v>0</v>
      </c>
      <c r="H12" s="55">
        <v>0</v>
      </c>
      <c r="I12" s="2"/>
    </row>
    <row r="13" spans="1:9" ht="12.75">
      <c r="A13" s="38"/>
      <c r="B13" s="52"/>
      <c r="C13" s="52"/>
      <c r="D13" s="52" t="s">
        <v>29</v>
      </c>
      <c r="E13" s="53">
        <v>2855</v>
      </c>
      <c r="F13" s="53">
        <v>0</v>
      </c>
      <c r="G13" s="53">
        <v>0</v>
      </c>
      <c r="H13" s="55">
        <v>1</v>
      </c>
      <c r="I13" s="2"/>
    </row>
    <row r="14" spans="1:10" ht="13.5" thickBot="1">
      <c r="A14" s="70" t="s">
        <v>82</v>
      </c>
      <c r="B14" s="71"/>
      <c r="C14" s="71"/>
      <c r="D14" s="71"/>
      <c r="E14" s="72">
        <f>SUM(E10:E13)</f>
        <v>5157</v>
      </c>
      <c r="F14" s="72">
        <f>SUM(F10:F13)</f>
        <v>2</v>
      </c>
      <c r="G14" s="72">
        <f>SUM(G10:G13)</f>
        <v>0</v>
      </c>
      <c r="H14" s="73">
        <f>SUM(H10:H13)</f>
        <v>2</v>
      </c>
      <c r="I14" s="2"/>
      <c r="J14" s="9"/>
    </row>
    <row r="15" spans="1:9" ht="12.75">
      <c r="A15" s="59">
        <v>126524</v>
      </c>
      <c r="B15" s="60" t="s">
        <v>31</v>
      </c>
      <c r="C15" s="60" t="s">
        <v>14</v>
      </c>
      <c r="D15" s="60" t="s">
        <v>27</v>
      </c>
      <c r="E15" s="61">
        <v>12</v>
      </c>
      <c r="F15" s="61">
        <v>0</v>
      </c>
      <c r="G15" s="61">
        <v>0</v>
      </c>
      <c r="H15" s="62">
        <v>0</v>
      </c>
      <c r="I15" s="2"/>
    </row>
    <row r="16" spans="1:9" ht="12.75">
      <c r="A16" s="38"/>
      <c r="B16" s="52"/>
      <c r="C16" s="52"/>
      <c r="D16" s="52" t="s">
        <v>28</v>
      </c>
      <c r="E16" s="53">
        <v>320</v>
      </c>
      <c r="F16" s="53">
        <v>29</v>
      </c>
      <c r="G16" s="53">
        <v>1</v>
      </c>
      <c r="H16" s="55">
        <v>0</v>
      </c>
      <c r="I16" s="2"/>
    </row>
    <row r="17" spans="1:9" ht="12.75">
      <c r="A17" s="38"/>
      <c r="B17" s="52"/>
      <c r="C17" s="52"/>
      <c r="D17" s="52" t="s">
        <v>57</v>
      </c>
      <c r="E17" s="53">
        <v>0</v>
      </c>
      <c r="F17" s="53">
        <v>0</v>
      </c>
      <c r="G17" s="53">
        <v>0</v>
      </c>
      <c r="H17" s="55">
        <v>0</v>
      </c>
      <c r="I17" s="2"/>
    </row>
    <row r="18" spans="1:9" ht="12.75">
      <c r="A18" s="38"/>
      <c r="B18" s="52"/>
      <c r="C18" s="52"/>
      <c r="D18" s="52" t="s">
        <v>29</v>
      </c>
      <c r="E18" s="53">
        <v>431</v>
      </c>
      <c r="F18" s="53">
        <v>35</v>
      </c>
      <c r="G18" s="53">
        <v>6</v>
      </c>
      <c r="H18" s="55">
        <v>0</v>
      </c>
      <c r="I18" s="2"/>
    </row>
    <row r="19" spans="1:9" ht="13.5" thickBot="1">
      <c r="A19" s="70" t="s">
        <v>82</v>
      </c>
      <c r="B19" s="71"/>
      <c r="C19" s="71"/>
      <c r="D19" s="71"/>
      <c r="E19" s="74">
        <f>SUM(E15:E18)</f>
        <v>763</v>
      </c>
      <c r="F19" s="74">
        <f>SUM(F15:F18)</f>
        <v>64</v>
      </c>
      <c r="G19" s="74">
        <f>SUM(G15:G18)</f>
        <v>7</v>
      </c>
      <c r="H19" s="75">
        <f>SUM(H15:H18)</f>
        <v>0</v>
      </c>
      <c r="I19" s="2"/>
    </row>
    <row r="20" spans="1:9" ht="12.75">
      <c r="A20" s="59">
        <v>126532</v>
      </c>
      <c r="B20" s="60" t="s">
        <v>32</v>
      </c>
      <c r="C20" s="60" t="s">
        <v>14</v>
      </c>
      <c r="D20" s="60" t="s">
        <v>27</v>
      </c>
      <c r="E20" s="61">
        <v>37</v>
      </c>
      <c r="F20" s="61">
        <v>2</v>
      </c>
      <c r="G20" s="61">
        <v>8</v>
      </c>
      <c r="H20" s="62">
        <v>0</v>
      </c>
      <c r="I20" s="2"/>
    </row>
    <row r="21" spans="1:10" ht="12.75">
      <c r="A21" s="38"/>
      <c r="B21" s="52"/>
      <c r="C21" s="52"/>
      <c r="D21" s="52" t="s">
        <v>28</v>
      </c>
      <c r="E21" s="53">
        <v>483</v>
      </c>
      <c r="F21" s="53">
        <v>3</v>
      </c>
      <c r="G21" s="53">
        <v>5</v>
      </c>
      <c r="H21" s="55">
        <v>0</v>
      </c>
      <c r="I21" s="2"/>
      <c r="J21" s="1"/>
    </row>
    <row r="22" spans="1:10" ht="12.75">
      <c r="A22" s="38"/>
      <c r="B22" s="52"/>
      <c r="C22" s="52"/>
      <c r="D22" s="52" t="s">
        <v>57</v>
      </c>
      <c r="E22" s="53">
        <v>134</v>
      </c>
      <c r="F22" s="53">
        <v>0</v>
      </c>
      <c r="G22" s="53">
        <v>0</v>
      </c>
      <c r="H22" s="55">
        <v>0</v>
      </c>
      <c r="I22" s="2"/>
      <c r="J22" s="1"/>
    </row>
    <row r="23" spans="1:10" ht="12.75">
      <c r="A23" s="38"/>
      <c r="B23" s="52"/>
      <c r="C23" s="52"/>
      <c r="D23" s="52" t="s">
        <v>29</v>
      </c>
      <c r="E23" s="53">
        <v>599</v>
      </c>
      <c r="F23" s="53">
        <v>6</v>
      </c>
      <c r="G23" s="53">
        <v>23</v>
      </c>
      <c r="H23" s="55">
        <v>0</v>
      </c>
      <c r="I23" s="2"/>
      <c r="J23" s="5"/>
    </row>
    <row r="24" spans="1:10" ht="13.5" thickBot="1">
      <c r="A24" s="70" t="s">
        <v>82</v>
      </c>
      <c r="B24" s="71"/>
      <c r="C24" s="71"/>
      <c r="D24" s="71"/>
      <c r="E24" s="72">
        <f>SUM(E20:E23)</f>
        <v>1253</v>
      </c>
      <c r="F24" s="72">
        <f>SUM(F20:F23)</f>
        <v>11</v>
      </c>
      <c r="G24" s="72">
        <f>SUM(G20:G23)</f>
        <v>36</v>
      </c>
      <c r="H24" s="73">
        <f>SUM(H20:H23)</f>
        <v>0</v>
      </c>
      <c r="I24" s="8"/>
      <c r="J24" s="1"/>
    </row>
    <row r="25" spans="1:9" ht="12.75">
      <c r="A25" s="59">
        <v>126541</v>
      </c>
      <c r="B25" s="63" t="s">
        <v>50</v>
      </c>
      <c r="C25" s="60" t="s">
        <v>15</v>
      </c>
      <c r="D25" s="60" t="s">
        <v>27</v>
      </c>
      <c r="E25" s="61">
        <v>0</v>
      </c>
      <c r="F25" s="61">
        <v>0</v>
      </c>
      <c r="G25" s="61">
        <v>0</v>
      </c>
      <c r="H25" s="62">
        <v>0</v>
      </c>
      <c r="I25" s="2"/>
    </row>
    <row r="26" spans="1:9" ht="12.75">
      <c r="A26" s="38"/>
      <c r="B26" s="52"/>
      <c r="C26" s="52"/>
      <c r="D26" s="52" t="s">
        <v>28</v>
      </c>
      <c r="E26" s="53">
        <v>506</v>
      </c>
      <c r="F26" s="53">
        <v>13</v>
      </c>
      <c r="G26" s="53">
        <v>9</v>
      </c>
      <c r="H26" s="55">
        <v>0</v>
      </c>
      <c r="I26" s="2"/>
    </row>
    <row r="27" spans="1:9" ht="12.75">
      <c r="A27" s="38"/>
      <c r="B27" s="52"/>
      <c r="C27" s="52"/>
      <c r="D27" s="52" t="s">
        <v>57</v>
      </c>
      <c r="E27" s="53">
        <v>90</v>
      </c>
      <c r="F27" s="53">
        <v>0</v>
      </c>
      <c r="G27" s="53">
        <v>0</v>
      </c>
      <c r="H27" s="55">
        <v>0</v>
      </c>
      <c r="I27" s="2"/>
    </row>
    <row r="28" spans="1:10" ht="12.75">
      <c r="A28" s="38"/>
      <c r="B28" s="52"/>
      <c r="C28" s="52"/>
      <c r="D28" s="52" t="s">
        <v>29</v>
      </c>
      <c r="E28" s="53">
        <v>721</v>
      </c>
      <c r="F28" s="53">
        <v>4</v>
      </c>
      <c r="G28" s="53">
        <v>3</v>
      </c>
      <c r="H28" s="55">
        <v>0</v>
      </c>
      <c r="I28" s="2"/>
      <c r="J28" s="5"/>
    </row>
    <row r="29" spans="1:10" ht="13.5" thickBot="1">
      <c r="A29" s="70" t="s">
        <v>82</v>
      </c>
      <c r="B29" s="71"/>
      <c r="C29" s="71"/>
      <c r="D29" s="71"/>
      <c r="E29" s="72">
        <f>SUM(E25:E28)</f>
        <v>1317</v>
      </c>
      <c r="F29" s="72">
        <f>SUM(F25:F28)</f>
        <v>17</v>
      </c>
      <c r="G29" s="72">
        <f>SUM(G25:G28)</f>
        <v>12</v>
      </c>
      <c r="H29" s="73">
        <f>SUM(H25:H28)</f>
        <v>0</v>
      </c>
      <c r="I29" s="2"/>
      <c r="J29" s="1"/>
    </row>
    <row r="30" spans="1:9" ht="12.75">
      <c r="A30" s="59">
        <v>126557</v>
      </c>
      <c r="B30" s="60" t="s">
        <v>33</v>
      </c>
      <c r="C30" s="60" t="s">
        <v>15</v>
      </c>
      <c r="D30" s="60" t="s">
        <v>27</v>
      </c>
      <c r="E30" s="61">
        <v>161</v>
      </c>
      <c r="F30" s="61">
        <v>0</v>
      </c>
      <c r="G30" s="61">
        <v>0</v>
      </c>
      <c r="H30" s="62">
        <v>0</v>
      </c>
      <c r="I30" s="2"/>
    </row>
    <row r="31" spans="1:10" ht="12.75">
      <c r="A31" s="38"/>
      <c r="B31" s="52"/>
      <c r="C31" s="52"/>
      <c r="D31" s="52" t="s">
        <v>28</v>
      </c>
      <c r="E31" s="53">
        <v>580</v>
      </c>
      <c r="F31" s="53">
        <v>2</v>
      </c>
      <c r="G31" s="53">
        <v>0</v>
      </c>
      <c r="H31" s="55">
        <v>2</v>
      </c>
      <c r="I31" s="2"/>
      <c r="J31" s="5"/>
    </row>
    <row r="32" spans="1:10" ht="12.75">
      <c r="A32" s="38"/>
      <c r="B32" s="52"/>
      <c r="C32" s="52"/>
      <c r="D32" s="52" t="s">
        <v>57</v>
      </c>
      <c r="E32" s="53">
        <v>24</v>
      </c>
      <c r="F32" s="53">
        <v>0</v>
      </c>
      <c r="G32" s="53">
        <v>0</v>
      </c>
      <c r="H32" s="55">
        <v>2</v>
      </c>
      <c r="I32" s="2"/>
      <c r="J32" s="5"/>
    </row>
    <row r="33" spans="1:9" ht="12.75">
      <c r="A33" s="38"/>
      <c r="B33" s="52"/>
      <c r="C33" s="52"/>
      <c r="D33" s="52" t="s">
        <v>29</v>
      </c>
      <c r="E33" s="53">
        <v>1230</v>
      </c>
      <c r="F33" s="53">
        <v>8</v>
      </c>
      <c r="G33" s="53">
        <v>7</v>
      </c>
      <c r="H33" s="55">
        <v>0</v>
      </c>
      <c r="I33" s="2"/>
    </row>
    <row r="34" spans="1:10" ht="13.5" thickBot="1">
      <c r="A34" s="70" t="s">
        <v>82</v>
      </c>
      <c r="B34" s="71"/>
      <c r="C34" s="71"/>
      <c r="D34" s="71"/>
      <c r="E34" s="72">
        <f>SUM(E30:E33)</f>
        <v>1995</v>
      </c>
      <c r="F34" s="72">
        <f>SUM(F30:F33)</f>
        <v>10</v>
      </c>
      <c r="G34" s="72">
        <f>SUM(G30:G33)</f>
        <v>7</v>
      </c>
      <c r="H34" s="73">
        <f>SUM(H30:H33)</f>
        <v>4</v>
      </c>
      <c r="I34" s="2"/>
      <c r="J34" s="1"/>
    </row>
    <row r="35" spans="1:9" ht="12.75">
      <c r="A35" s="59">
        <v>126565</v>
      </c>
      <c r="B35" s="60" t="s">
        <v>34</v>
      </c>
      <c r="C35" s="60" t="s">
        <v>16</v>
      </c>
      <c r="D35" s="60" t="s">
        <v>27</v>
      </c>
      <c r="E35" s="61">
        <v>0</v>
      </c>
      <c r="F35" s="61">
        <v>0</v>
      </c>
      <c r="G35" s="61">
        <v>0</v>
      </c>
      <c r="H35" s="62">
        <v>0</v>
      </c>
      <c r="I35" s="2"/>
    </row>
    <row r="36" spans="1:10" ht="12.75">
      <c r="A36" s="38"/>
      <c r="B36" s="52"/>
      <c r="C36" s="52"/>
      <c r="D36" s="52" t="s">
        <v>28</v>
      </c>
      <c r="E36" s="53">
        <v>379</v>
      </c>
      <c r="F36" s="53">
        <v>22</v>
      </c>
      <c r="G36" s="53">
        <v>1</v>
      </c>
      <c r="H36" s="55">
        <v>0</v>
      </c>
      <c r="I36" s="2"/>
      <c r="J36" s="5"/>
    </row>
    <row r="37" spans="1:10" ht="12.75">
      <c r="A37" s="38"/>
      <c r="B37" s="52"/>
      <c r="C37" s="52"/>
      <c r="D37" s="25" t="s">
        <v>57</v>
      </c>
      <c r="E37" s="53">
        <v>139</v>
      </c>
      <c r="F37" s="53">
        <v>0</v>
      </c>
      <c r="G37" s="53">
        <v>0</v>
      </c>
      <c r="H37" s="55">
        <v>0</v>
      </c>
      <c r="I37" s="2"/>
      <c r="J37" s="5"/>
    </row>
    <row r="38" spans="1:9" ht="12.75">
      <c r="A38" s="38"/>
      <c r="B38" s="52"/>
      <c r="C38" s="52"/>
      <c r="D38" s="52" t="s">
        <v>29</v>
      </c>
      <c r="E38" s="53">
        <v>777</v>
      </c>
      <c r="F38" s="53">
        <v>31</v>
      </c>
      <c r="G38" s="53">
        <v>2</v>
      </c>
      <c r="H38" s="55">
        <v>0</v>
      </c>
      <c r="I38" s="2"/>
    </row>
    <row r="39" spans="1:10" ht="13.5" thickBot="1">
      <c r="A39" s="70" t="s">
        <v>82</v>
      </c>
      <c r="B39" s="71"/>
      <c r="C39" s="71"/>
      <c r="D39" s="71"/>
      <c r="E39" s="72">
        <f>SUM(E35:E38)</f>
        <v>1295</v>
      </c>
      <c r="F39" s="72">
        <f>SUM(F35:F38)</f>
        <v>53</v>
      </c>
      <c r="G39" s="72">
        <f>SUM(G35:G38)</f>
        <v>3</v>
      </c>
      <c r="H39" s="73">
        <f>SUM(H35:H38)</f>
        <v>0</v>
      </c>
      <c r="I39" s="2"/>
      <c r="J39" s="1"/>
    </row>
    <row r="40" spans="1:9" ht="12.75">
      <c r="A40" s="59">
        <v>126573</v>
      </c>
      <c r="B40" s="60" t="s">
        <v>35</v>
      </c>
      <c r="C40" s="60" t="s">
        <v>16</v>
      </c>
      <c r="D40" s="60" t="s">
        <v>27</v>
      </c>
      <c r="E40" s="61">
        <v>0</v>
      </c>
      <c r="F40" s="61">
        <v>0</v>
      </c>
      <c r="G40" s="61">
        <v>0</v>
      </c>
      <c r="H40" s="62">
        <v>0</v>
      </c>
      <c r="I40" s="2"/>
    </row>
    <row r="41" spans="1:10" ht="12.75">
      <c r="A41" s="38"/>
      <c r="B41" s="52"/>
      <c r="C41" s="52"/>
      <c r="D41" s="52" t="s">
        <v>28</v>
      </c>
      <c r="E41" s="53">
        <v>204</v>
      </c>
      <c r="F41" s="53">
        <v>0</v>
      </c>
      <c r="G41" s="53">
        <v>16</v>
      </c>
      <c r="H41" s="55">
        <v>0</v>
      </c>
      <c r="I41" s="2"/>
      <c r="J41" s="5"/>
    </row>
    <row r="42" spans="1:10" ht="12.75">
      <c r="A42" s="38"/>
      <c r="B42" s="52"/>
      <c r="C42" s="52"/>
      <c r="D42" s="52" t="s">
        <v>57</v>
      </c>
      <c r="E42" s="53">
        <v>5</v>
      </c>
      <c r="F42" s="53">
        <v>0</v>
      </c>
      <c r="G42" s="53">
        <v>0</v>
      </c>
      <c r="H42" s="55">
        <v>0</v>
      </c>
      <c r="I42" s="2"/>
      <c r="J42" s="5"/>
    </row>
    <row r="43" spans="1:9" ht="12.75">
      <c r="A43" s="38"/>
      <c r="B43" s="52"/>
      <c r="C43" s="52"/>
      <c r="D43" s="52" t="s">
        <v>29</v>
      </c>
      <c r="E43" s="53">
        <v>328</v>
      </c>
      <c r="F43" s="53">
        <v>1</v>
      </c>
      <c r="G43" s="53">
        <v>20</v>
      </c>
      <c r="H43" s="55">
        <v>0</v>
      </c>
      <c r="I43" s="2"/>
    </row>
    <row r="44" spans="1:10" ht="13.5" thickBot="1">
      <c r="A44" s="70" t="s">
        <v>82</v>
      </c>
      <c r="B44" s="71"/>
      <c r="C44" s="71"/>
      <c r="D44" s="71"/>
      <c r="E44" s="72">
        <f>SUM(E40:E43)</f>
        <v>537</v>
      </c>
      <c r="F44" s="72">
        <f>SUM(F40:F43)</f>
        <v>1</v>
      </c>
      <c r="G44" s="72">
        <f>SUM(G40:G43)</f>
        <v>36</v>
      </c>
      <c r="H44" s="73">
        <f>SUM(H40:H43)</f>
        <v>0</v>
      </c>
      <c r="I44" s="2"/>
      <c r="J44" s="1"/>
    </row>
    <row r="45" spans="1:9" ht="12.75">
      <c r="A45" s="59">
        <v>126581</v>
      </c>
      <c r="B45" s="60" t="s">
        <v>36</v>
      </c>
      <c r="C45" s="60" t="s">
        <v>17</v>
      </c>
      <c r="D45" s="60" t="s">
        <v>27</v>
      </c>
      <c r="E45" s="61">
        <v>0</v>
      </c>
      <c r="F45" s="61">
        <v>0</v>
      </c>
      <c r="G45" s="61">
        <v>0</v>
      </c>
      <c r="H45" s="62">
        <v>0</v>
      </c>
      <c r="I45" s="2"/>
    </row>
    <row r="46" spans="1:10" ht="12.75">
      <c r="A46" s="38"/>
      <c r="B46" s="52"/>
      <c r="C46" s="52"/>
      <c r="D46" s="54" t="s">
        <v>28</v>
      </c>
      <c r="E46" s="53">
        <v>381</v>
      </c>
      <c r="F46" s="53">
        <v>39</v>
      </c>
      <c r="G46" s="53">
        <v>82</v>
      </c>
      <c r="H46" s="55">
        <v>0</v>
      </c>
      <c r="I46" s="2"/>
      <c r="J46" s="5"/>
    </row>
    <row r="47" spans="1:10" ht="12.75">
      <c r="A47" s="38"/>
      <c r="B47" s="52"/>
      <c r="C47" s="52"/>
      <c r="D47" s="52" t="s">
        <v>57</v>
      </c>
      <c r="E47" s="53">
        <v>23</v>
      </c>
      <c r="F47" s="53">
        <v>10</v>
      </c>
      <c r="G47" s="53">
        <v>0</v>
      </c>
      <c r="H47" s="55">
        <v>0</v>
      </c>
      <c r="I47" s="2"/>
      <c r="J47" s="5"/>
    </row>
    <row r="48" spans="1:9" ht="12.75">
      <c r="A48" s="38"/>
      <c r="B48" s="52"/>
      <c r="C48" s="52"/>
      <c r="D48" s="52" t="s">
        <v>29</v>
      </c>
      <c r="E48" s="53">
        <v>479</v>
      </c>
      <c r="F48" s="53">
        <v>29</v>
      </c>
      <c r="G48" s="53">
        <v>98</v>
      </c>
      <c r="H48" s="55">
        <v>0</v>
      </c>
      <c r="I48" s="2"/>
    </row>
    <row r="49" spans="1:10" ht="13.5" thickBot="1">
      <c r="A49" s="70" t="s">
        <v>82</v>
      </c>
      <c r="B49" s="71"/>
      <c r="C49" s="71"/>
      <c r="D49" s="71"/>
      <c r="E49" s="72">
        <f>SUM(E45:E48)</f>
        <v>883</v>
      </c>
      <c r="F49" s="72">
        <f>SUM(F45:F48)</f>
        <v>78</v>
      </c>
      <c r="G49" s="72">
        <f>SUM(G45:G48)</f>
        <v>180</v>
      </c>
      <c r="H49" s="73">
        <f>SUM(H45:H48)</f>
        <v>0</v>
      </c>
      <c r="I49" s="2"/>
      <c r="J49" s="1"/>
    </row>
    <row r="50" spans="1:9" ht="12.75">
      <c r="A50" s="59">
        <v>126599</v>
      </c>
      <c r="B50" s="63" t="s">
        <v>37</v>
      </c>
      <c r="C50" s="60" t="s">
        <v>17</v>
      </c>
      <c r="D50" s="60" t="s">
        <v>27</v>
      </c>
      <c r="E50" s="61">
        <v>8</v>
      </c>
      <c r="F50" s="61">
        <v>0</v>
      </c>
      <c r="G50" s="61">
        <v>0</v>
      </c>
      <c r="H50" s="62">
        <v>0</v>
      </c>
      <c r="I50" s="2"/>
    </row>
    <row r="51" spans="1:9" ht="12.75">
      <c r="A51" s="38"/>
      <c r="B51" s="52"/>
      <c r="C51" s="52"/>
      <c r="D51" s="52" t="s">
        <v>28</v>
      </c>
      <c r="E51" s="53">
        <v>298</v>
      </c>
      <c r="F51" s="53">
        <v>1</v>
      </c>
      <c r="G51" s="53">
        <v>6</v>
      </c>
      <c r="H51" s="55">
        <v>0</v>
      </c>
      <c r="I51" s="2"/>
    </row>
    <row r="52" spans="1:9" ht="12.75">
      <c r="A52" s="38"/>
      <c r="B52" s="52"/>
      <c r="C52" s="52"/>
      <c r="D52" s="52" t="s">
        <v>57</v>
      </c>
      <c r="E52" s="53">
        <v>27</v>
      </c>
      <c r="F52" s="53">
        <v>0</v>
      </c>
      <c r="G52" s="53">
        <v>0</v>
      </c>
      <c r="H52" s="55">
        <v>0</v>
      </c>
      <c r="I52" s="2"/>
    </row>
    <row r="53" spans="1:10" ht="12.75">
      <c r="A53" s="38"/>
      <c r="B53" s="52"/>
      <c r="C53" s="52"/>
      <c r="D53" s="52" t="s">
        <v>29</v>
      </c>
      <c r="E53" s="53">
        <v>485</v>
      </c>
      <c r="F53" s="53">
        <v>3</v>
      </c>
      <c r="G53" s="53">
        <v>16</v>
      </c>
      <c r="H53" s="55">
        <v>0</v>
      </c>
      <c r="I53" s="2"/>
      <c r="J53" s="5"/>
    </row>
    <row r="54" spans="1:10" ht="13.5" thickBot="1">
      <c r="A54" s="70" t="s">
        <v>82</v>
      </c>
      <c r="B54" s="71"/>
      <c r="C54" s="71"/>
      <c r="D54" s="71"/>
      <c r="E54" s="72">
        <f>SUM(E50:E53)</f>
        <v>818</v>
      </c>
      <c r="F54" s="72">
        <f>SUM(F50:F53)</f>
        <v>4</v>
      </c>
      <c r="G54" s="72">
        <f>SUM(G50:G53)</f>
        <v>22</v>
      </c>
      <c r="H54" s="73">
        <f>SUM(H50:H53)</f>
        <v>0</v>
      </c>
      <c r="I54" s="2"/>
      <c r="J54" s="1"/>
    </row>
    <row r="55" spans="1:9" ht="12.75">
      <c r="A55" s="59">
        <v>126607</v>
      </c>
      <c r="B55" s="65" t="s">
        <v>63</v>
      </c>
      <c r="C55" s="60" t="s">
        <v>38</v>
      </c>
      <c r="D55" s="65" t="s">
        <v>27</v>
      </c>
      <c r="E55" s="61">
        <v>157</v>
      </c>
      <c r="F55" s="61">
        <v>3</v>
      </c>
      <c r="G55" s="61">
        <v>7</v>
      </c>
      <c r="H55" s="62">
        <v>0</v>
      </c>
      <c r="I55" s="2"/>
    </row>
    <row r="56" spans="1:10" ht="12.75">
      <c r="A56" s="38"/>
      <c r="B56" s="52"/>
      <c r="C56" s="52"/>
      <c r="D56" s="25" t="s">
        <v>28</v>
      </c>
      <c r="E56" s="53">
        <v>523</v>
      </c>
      <c r="F56" s="53">
        <v>6</v>
      </c>
      <c r="G56" s="53">
        <v>59</v>
      </c>
      <c r="H56" s="55">
        <v>0</v>
      </c>
      <c r="I56" s="2"/>
      <c r="J56" s="5"/>
    </row>
    <row r="57" spans="1:10" ht="12.75">
      <c r="A57" s="38"/>
      <c r="B57" s="52"/>
      <c r="C57" s="52"/>
      <c r="D57" s="25" t="s">
        <v>57</v>
      </c>
      <c r="E57" s="53">
        <v>28</v>
      </c>
      <c r="F57" s="53">
        <v>1</v>
      </c>
      <c r="G57" s="53">
        <v>1</v>
      </c>
      <c r="H57" s="55">
        <v>0</v>
      </c>
      <c r="I57" s="2"/>
      <c r="J57" s="5"/>
    </row>
    <row r="58" spans="1:9" ht="12.75">
      <c r="A58" s="38"/>
      <c r="B58" s="52"/>
      <c r="C58" s="52"/>
      <c r="D58" s="25" t="s">
        <v>29</v>
      </c>
      <c r="E58" s="53">
        <v>939</v>
      </c>
      <c r="F58" s="53">
        <v>10</v>
      </c>
      <c r="G58" s="53">
        <v>15</v>
      </c>
      <c r="H58" s="55">
        <v>0</v>
      </c>
      <c r="I58" s="2"/>
    </row>
    <row r="59" spans="1:10" ht="13.5" thickBot="1">
      <c r="A59" s="70" t="s">
        <v>82</v>
      </c>
      <c r="B59" s="71"/>
      <c r="C59" s="71"/>
      <c r="D59" s="71"/>
      <c r="E59" s="72">
        <f>SUM(E55:E58)</f>
        <v>1647</v>
      </c>
      <c r="F59" s="72">
        <f>SUM(F55:F58)</f>
        <v>20</v>
      </c>
      <c r="G59" s="72">
        <f>SUM(G55:G58)</f>
        <v>82</v>
      </c>
      <c r="H59" s="73">
        <f>SUM(H55:H58)</f>
        <v>0</v>
      </c>
      <c r="I59" s="2"/>
      <c r="J59" s="1"/>
    </row>
    <row r="60" spans="1:9" ht="12.75">
      <c r="A60" s="59">
        <v>126615</v>
      </c>
      <c r="B60" s="60" t="s">
        <v>39</v>
      </c>
      <c r="C60" s="60" t="s">
        <v>18</v>
      </c>
      <c r="D60" s="60" t="s">
        <v>27</v>
      </c>
      <c r="E60" s="61">
        <v>0</v>
      </c>
      <c r="F60" s="61">
        <v>0</v>
      </c>
      <c r="G60" s="61">
        <v>0</v>
      </c>
      <c r="H60" s="62">
        <v>0</v>
      </c>
      <c r="I60" s="2"/>
    </row>
    <row r="61" spans="1:10" ht="12.75">
      <c r="A61" s="38"/>
      <c r="B61" s="52"/>
      <c r="C61" s="52"/>
      <c r="D61" s="52" t="s">
        <v>28</v>
      </c>
      <c r="E61" s="53">
        <v>448</v>
      </c>
      <c r="F61" s="53">
        <v>16</v>
      </c>
      <c r="G61" s="53">
        <v>29</v>
      </c>
      <c r="H61" s="55">
        <v>0</v>
      </c>
      <c r="I61" s="8"/>
      <c r="J61" s="5"/>
    </row>
    <row r="62" spans="1:10" ht="12.75">
      <c r="A62" s="38"/>
      <c r="B62" s="52"/>
      <c r="C62" s="52"/>
      <c r="D62" s="52" t="s">
        <v>57</v>
      </c>
      <c r="E62" s="53">
        <v>0</v>
      </c>
      <c r="F62" s="53">
        <v>0</v>
      </c>
      <c r="G62" s="53">
        <v>0</v>
      </c>
      <c r="H62" s="55">
        <v>0</v>
      </c>
      <c r="I62" s="8"/>
      <c r="J62" s="5"/>
    </row>
    <row r="63" spans="1:9" ht="12.75">
      <c r="A63" s="38"/>
      <c r="B63" s="52"/>
      <c r="C63" s="52"/>
      <c r="D63" s="52" t="s">
        <v>29</v>
      </c>
      <c r="E63" s="53">
        <v>458</v>
      </c>
      <c r="F63" s="53">
        <v>12</v>
      </c>
      <c r="G63" s="53">
        <v>34</v>
      </c>
      <c r="H63" s="55">
        <v>0</v>
      </c>
      <c r="I63" s="2"/>
    </row>
    <row r="64" spans="1:10" ht="13.5" thickBot="1">
      <c r="A64" s="70" t="s">
        <v>82</v>
      </c>
      <c r="B64" s="71"/>
      <c r="C64" s="71"/>
      <c r="D64" s="71"/>
      <c r="E64" s="72">
        <f>SUM(E60:E63)</f>
        <v>906</v>
      </c>
      <c r="F64" s="72">
        <f>SUM(F60:F63)</f>
        <v>28</v>
      </c>
      <c r="G64" s="72">
        <f>SUM(G60:G63)</f>
        <v>63</v>
      </c>
      <c r="H64" s="73">
        <f>SUM(H60:H63)</f>
        <v>0</v>
      </c>
      <c r="I64" s="2"/>
      <c r="J64" s="1"/>
    </row>
    <row r="65" spans="1:9" ht="12.75">
      <c r="A65" s="59">
        <v>126623</v>
      </c>
      <c r="B65" s="60" t="s">
        <v>40</v>
      </c>
      <c r="C65" s="60" t="s">
        <v>18</v>
      </c>
      <c r="D65" s="60" t="s">
        <v>27</v>
      </c>
      <c r="E65" s="61">
        <v>0</v>
      </c>
      <c r="F65" s="61">
        <v>0</v>
      </c>
      <c r="G65" s="61">
        <v>0</v>
      </c>
      <c r="H65" s="62">
        <v>0</v>
      </c>
      <c r="I65" s="2"/>
    </row>
    <row r="66" spans="1:10" ht="12.75">
      <c r="A66" s="38"/>
      <c r="B66" s="52"/>
      <c r="C66" s="52"/>
      <c r="D66" s="52" t="s">
        <v>28</v>
      </c>
      <c r="E66" s="53">
        <v>549</v>
      </c>
      <c r="F66" s="53">
        <v>56</v>
      </c>
      <c r="G66" s="53">
        <v>0</v>
      </c>
      <c r="H66" s="55">
        <v>0</v>
      </c>
      <c r="I66" s="2"/>
      <c r="J66" s="5"/>
    </row>
    <row r="67" spans="1:10" ht="12.75">
      <c r="A67" s="38"/>
      <c r="B67" s="52"/>
      <c r="C67" s="52"/>
      <c r="D67" s="52" t="s">
        <v>57</v>
      </c>
      <c r="E67" s="53">
        <v>10</v>
      </c>
      <c r="F67" s="53">
        <v>0</v>
      </c>
      <c r="G67" s="53">
        <v>0</v>
      </c>
      <c r="H67" s="55">
        <v>0</v>
      </c>
      <c r="I67" s="2"/>
      <c r="J67" s="5"/>
    </row>
    <row r="68" spans="1:9" ht="12.75">
      <c r="A68" s="38"/>
      <c r="B68" s="52"/>
      <c r="C68" s="52"/>
      <c r="D68" s="52" t="s">
        <v>29</v>
      </c>
      <c r="E68" s="53">
        <v>659</v>
      </c>
      <c r="F68" s="53">
        <v>78</v>
      </c>
      <c r="G68" s="53">
        <v>0</v>
      </c>
      <c r="H68" s="55">
        <v>0</v>
      </c>
      <c r="I68" s="2"/>
    </row>
    <row r="69" spans="1:10" ht="13.5" thickBot="1">
      <c r="A69" s="70" t="s">
        <v>82</v>
      </c>
      <c r="B69" s="71"/>
      <c r="C69" s="71"/>
      <c r="D69" s="71"/>
      <c r="E69" s="72">
        <f>SUM(E65:E68)</f>
        <v>1218</v>
      </c>
      <c r="F69" s="72">
        <f>SUM(F65:F68)</f>
        <v>134</v>
      </c>
      <c r="G69" s="72">
        <f>SUM(G65:G68)</f>
        <v>0</v>
      </c>
      <c r="H69" s="73">
        <f>SUM(H65:H68)</f>
        <v>0</v>
      </c>
      <c r="I69" s="2"/>
      <c r="J69" s="1"/>
    </row>
    <row r="70" spans="1:10" ht="13.5" thickBot="1">
      <c r="A70" s="66" t="s">
        <v>83</v>
      </c>
      <c r="B70" s="67"/>
      <c r="C70" s="67"/>
      <c r="D70" s="67"/>
      <c r="E70" s="68">
        <f>E9+E14+E19+E24+E29+E34+E39+E44+E49+E54+E59+E64+E69</f>
        <v>20940</v>
      </c>
      <c r="F70" s="68">
        <f>F9+F14+F19+F24+F29+F34+F39+F44+F49+F54+F59+F64+F69</f>
        <v>422</v>
      </c>
      <c r="G70" s="68">
        <f>G9+G14+G19+G24+G29+G34+G39+G44+G49+G54+G59+G64+G69</f>
        <v>448</v>
      </c>
      <c r="H70" s="69">
        <f>H9+H14+H19+H24+H29+H34+H39+H44+H49+H54+H59+H64+H69</f>
        <v>6</v>
      </c>
      <c r="I70" s="1"/>
      <c r="J70" s="6"/>
    </row>
    <row r="71" spans="5:8" ht="12.75">
      <c r="E71" s="1"/>
      <c r="F71" s="1"/>
      <c r="G71" s="1"/>
      <c r="H71" s="11"/>
    </row>
    <row r="72" ht="12.75">
      <c r="D72" s="10"/>
    </row>
    <row r="73" spans="2:5" ht="12.75">
      <c r="B73" s="10"/>
      <c r="E73" s="1"/>
    </row>
  </sheetData>
  <sheetProtection/>
  <autoFilter ref="A4:H70"/>
  <printOptions/>
  <pageMargins left="0.25" right="0.25" top="0.75" bottom="0.75" header="0.3" footer="0.3"/>
  <pageSetup horizontalDpi="600" verticalDpi="600" orientation="landscape" paperSize="9" scale="66" r:id="rId1"/>
  <rowBreaks count="1" manualBreakCount="1">
    <brk id="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85" zoomScaleNormal="85" workbookViewId="0" topLeftCell="A1">
      <selection activeCell="L14" sqref="L14"/>
    </sheetView>
  </sheetViews>
  <sheetFormatPr defaultColWidth="8.7109375" defaultRowHeight="12.75"/>
  <cols>
    <col min="1" max="1" width="12.00390625" style="10" customWidth="1"/>
    <col min="2" max="2" width="36.00390625" style="10" customWidth="1"/>
    <col min="3" max="3" width="37.421875" style="10" bestFit="1" customWidth="1"/>
    <col min="4" max="4" width="12.421875" style="10" customWidth="1"/>
    <col min="5" max="5" width="11.140625" style="10" customWidth="1"/>
    <col min="6" max="6" width="12.00390625" style="10" customWidth="1"/>
    <col min="7" max="7" width="12.57421875" style="10" customWidth="1"/>
    <col min="8" max="8" width="12.7109375" style="10" customWidth="1"/>
    <col min="9" max="10" width="8.7109375" style="10" customWidth="1"/>
    <col min="11" max="11" width="27.8515625" style="10" customWidth="1"/>
    <col min="12" max="16384" width="8.7109375" style="10" customWidth="1"/>
  </cols>
  <sheetData>
    <row r="1" ht="15.75">
      <c r="A1" s="51" t="s">
        <v>64</v>
      </c>
    </row>
    <row r="2" ht="12.75">
      <c r="C2" s="46"/>
    </row>
    <row r="3" spans="1:9" ht="56.25" customHeight="1" thickBot="1">
      <c r="A3" s="29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30" t="s">
        <v>5</v>
      </c>
      <c r="G3" s="31" t="s">
        <v>6</v>
      </c>
      <c r="H3" s="32" t="s">
        <v>7</v>
      </c>
      <c r="I3" s="17"/>
    </row>
    <row r="4" spans="1:8" s="14" customFormat="1" ht="12" customHeight="1">
      <c r="A4" s="59">
        <v>28431</v>
      </c>
      <c r="B4" s="76" t="s">
        <v>80</v>
      </c>
      <c r="C4" s="34" t="s">
        <v>19</v>
      </c>
      <c r="D4" s="34" t="s">
        <v>88</v>
      </c>
      <c r="E4" s="35">
        <v>1816</v>
      </c>
      <c r="F4" s="35">
        <v>0</v>
      </c>
      <c r="G4" s="36">
        <v>0</v>
      </c>
      <c r="H4" s="37">
        <v>0</v>
      </c>
    </row>
    <row r="5" spans="1:8" s="14" customFormat="1" ht="12" customHeight="1">
      <c r="A5" s="38">
        <v>29124</v>
      </c>
      <c r="B5" s="26" t="s">
        <v>75</v>
      </c>
      <c r="C5" s="22" t="s">
        <v>19</v>
      </c>
      <c r="D5" s="22" t="s">
        <v>53</v>
      </c>
      <c r="E5" s="23">
        <v>3824</v>
      </c>
      <c r="F5" s="23">
        <v>0</v>
      </c>
      <c r="G5" s="24">
        <v>0</v>
      </c>
      <c r="H5" s="39">
        <v>0</v>
      </c>
    </row>
    <row r="6" spans="1:8" s="14" customFormat="1" ht="12" customHeight="1">
      <c r="A6" s="40">
        <v>46474</v>
      </c>
      <c r="B6" s="22" t="s">
        <v>43</v>
      </c>
      <c r="C6" s="22" t="s">
        <v>19</v>
      </c>
      <c r="D6" s="22" t="s">
        <v>90</v>
      </c>
      <c r="E6" s="23">
        <v>3725</v>
      </c>
      <c r="F6" s="23">
        <v>0</v>
      </c>
      <c r="G6" s="24">
        <v>0</v>
      </c>
      <c r="H6" s="39">
        <v>0</v>
      </c>
    </row>
    <row r="7" spans="1:8" s="41" customFormat="1" ht="12" customHeight="1" thickBot="1">
      <c r="A7" s="77" t="s">
        <v>82</v>
      </c>
      <c r="B7" s="78"/>
      <c r="C7" s="78"/>
      <c r="D7" s="78"/>
      <c r="E7" s="79">
        <f>SUM(E4:E6)</f>
        <v>9365</v>
      </c>
      <c r="F7" s="79">
        <f>SUM(F4:F6)</f>
        <v>0</v>
      </c>
      <c r="G7" s="79">
        <f>SUM(G4:G6)</f>
        <v>0</v>
      </c>
      <c r="H7" s="80">
        <f>SUM(H4:H6)</f>
        <v>0</v>
      </c>
    </row>
    <row r="8" spans="1:8" s="15" customFormat="1" ht="12" customHeight="1">
      <c r="A8" s="33">
        <v>32383</v>
      </c>
      <c r="B8" s="34" t="s">
        <v>65</v>
      </c>
      <c r="C8" s="34" t="s">
        <v>84</v>
      </c>
      <c r="D8" s="34" t="s">
        <v>54</v>
      </c>
      <c r="E8" s="47">
        <v>6571</v>
      </c>
      <c r="F8" s="36">
        <v>0</v>
      </c>
      <c r="G8" s="36">
        <v>0</v>
      </c>
      <c r="H8" s="37">
        <v>0</v>
      </c>
    </row>
    <row r="9" spans="1:8" s="15" customFormat="1" ht="12" customHeight="1">
      <c r="A9" s="40">
        <v>32491</v>
      </c>
      <c r="B9" s="22" t="s">
        <v>8</v>
      </c>
      <c r="C9" s="22" t="s">
        <v>12</v>
      </c>
      <c r="D9" s="22" t="s">
        <v>88</v>
      </c>
      <c r="E9" s="48">
        <v>6480</v>
      </c>
      <c r="F9" s="24">
        <v>0</v>
      </c>
      <c r="G9" s="24">
        <v>0</v>
      </c>
      <c r="H9" s="39">
        <v>0</v>
      </c>
    </row>
    <row r="10" spans="1:8" s="15" customFormat="1" ht="12.75" customHeight="1">
      <c r="A10" s="40">
        <v>41285</v>
      </c>
      <c r="B10" s="22" t="s">
        <v>78</v>
      </c>
      <c r="C10" s="22" t="s">
        <v>12</v>
      </c>
      <c r="D10" s="22" t="s">
        <v>90</v>
      </c>
      <c r="E10" s="24">
        <v>2334</v>
      </c>
      <c r="F10" s="24">
        <v>0</v>
      </c>
      <c r="G10" s="24">
        <v>0</v>
      </c>
      <c r="H10" s="39">
        <v>0</v>
      </c>
    </row>
    <row r="11" spans="1:8" s="41" customFormat="1" ht="12" customHeight="1" thickBot="1">
      <c r="A11" s="77" t="s">
        <v>82</v>
      </c>
      <c r="B11" s="78"/>
      <c r="C11" s="78"/>
      <c r="D11" s="78"/>
      <c r="E11" s="79">
        <f>SUM(E8:E10)</f>
        <v>15385</v>
      </c>
      <c r="F11" s="79">
        <f>SUM(F8:F10)</f>
        <v>0</v>
      </c>
      <c r="G11" s="79">
        <f>SUM(G8:G10)</f>
        <v>0</v>
      </c>
      <c r="H11" s="80">
        <f>SUM(H8:H10)</f>
        <v>0</v>
      </c>
    </row>
    <row r="12" spans="1:8" s="15" customFormat="1" ht="12.75" customHeight="1">
      <c r="A12" s="33">
        <v>131318</v>
      </c>
      <c r="B12" s="34" t="s">
        <v>55</v>
      </c>
      <c r="C12" s="34" t="s">
        <v>20</v>
      </c>
      <c r="D12" s="34" t="s">
        <v>53</v>
      </c>
      <c r="E12" s="36">
        <v>1664</v>
      </c>
      <c r="F12" s="36">
        <v>0</v>
      </c>
      <c r="G12" s="36">
        <v>0</v>
      </c>
      <c r="H12" s="37">
        <v>0</v>
      </c>
    </row>
    <row r="13" spans="1:8" s="15" customFormat="1" ht="15" customHeight="1">
      <c r="A13" s="40">
        <v>131888</v>
      </c>
      <c r="B13" s="22" t="s">
        <v>73</v>
      </c>
      <c r="C13" s="22" t="s">
        <v>20</v>
      </c>
      <c r="D13" s="22" t="s">
        <v>60</v>
      </c>
      <c r="E13" s="24">
        <v>2327</v>
      </c>
      <c r="F13" s="24">
        <v>0</v>
      </c>
      <c r="G13" s="24">
        <v>0</v>
      </c>
      <c r="H13" s="39">
        <v>0</v>
      </c>
    </row>
    <row r="14" spans="1:8" s="41" customFormat="1" ht="12" customHeight="1" thickBot="1">
      <c r="A14" s="77" t="s">
        <v>82</v>
      </c>
      <c r="B14" s="78"/>
      <c r="C14" s="78"/>
      <c r="D14" s="78"/>
      <c r="E14" s="79">
        <f>SUM(E12:E13)</f>
        <v>3991</v>
      </c>
      <c r="F14" s="79">
        <f>SUM(F12:F13)</f>
        <v>0</v>
      </c>
      <c r="G14" s="79">
        <f>SUM(G12:G13)</f>
        <v>0</v>
      </c>
      <c r="H14" s="80">
        <f>SUM(H12:H13)</f>
        <v>0</v>
      </c>
    </row>
    <row r="15" spans="1:9" s="12" customFormat="1" ht="14.25" customHeight="1">
      <c r="A15" s="81">
        <v>39222</v>
      </c>
      <c r="B15" s="82" t="s">
        <v>9</v>
      </c>
      <c r="C15" s="82" t="s">
        <v>16</v>
      </c>
      <c r="D15" s="82" t="s">
        <v>60</v>
      </c>
      <c r="E15" s="83">
        <v>2443</v>
      </c>
      <c r="F15" s="36">
        <v>0</v>
      </c>
      <c r="G15" s="35">
        <v>0</v>
      </c>
      <c r="H15" s="37">
        <v>0</v>
      </c>
      <c r="I15" s="19"/>
    </row>
    <row r="16" spans="1:9" s="13" customFormat="1" ht="12.75" customHeight="1">
      <c r="A16" s="84">
        <v>39371</v>
      </c>
      <c r="B16" s="27" t="s">
        <v>61</v>
      </c>
      <c r="C16" s="27" t="s">
        <v>16</v>
      </c>
      <c r="D16" s="27" t="s">
        <v>53</v>
      </c>
      <c r="E16" s="49">
        <v>171</v>
      </c>
      <c r="F16" s="24">
        <v>0</v>
      </c>
      <c r="G16" s="23">
        <v>0</v>
      </c>
      <c r="H16" s="39">
        <v>0</v>
      </c>
      <c r="I16" s="20"/>
    </row>
    <row r="17" spans="1:9" s="13" customFormat="1" ht="12.75" customHeight="1">
      <c r="A17" s="84">
        <v>39834</v>
      </c>
      <c r="B17" s="27" t="s">
        <v>47</v>
      </c>
      <c r="C17" s="27" t="s">
        <v>16</v>
      </c>
      <c r="D17" s="27" t="s">
        <v>88</v>
      </c>
      <c r="E17" s="49">
        <v>124</v>
      </c>
      <c r="F17" s="24">
        <v>0</v>
      </c>
      <c r="G17" s="24">
        <v>0</v>
      </c>
      <c r="H17" s="39">
        <v>0</v>
      </c>
      <c r="I17" s="20"/>
    </row>
    <row r="18" spans="1:9" s="13" customFormat="1" ht="12.75" customHeight="1">
      <c r="A18" s="84">
        <v>44339</v>
      </c>
      <c r="B18" s="27" t="s">
        <v>51</v>
      </c>
      <c r="C18" s="27" t="s">
        <v>16</v>
      </c>
      <c r="D18" s="27" t="s">
        <v>90</v>
      </c>
      <c r="E18" s="49">
        <v>210</v>
      </c>
      <c r="F18" s="24">
        <v>0</v>
      </c>
      <c r="G18" s="23">
        <v>0</v>
      </c>
      <c r="H18" s="39">
        <v>0</v>
      </c>
      <c r="I18" s="20"/>
    </row>
    <row r="19" spans="1:9" s="13" customFormat="1" ht="12.75" customHeight="1">
      <c r="A19" s="38">
        <v>112581</v>
      </c>
      <c r="B19" s="25" t="s">
        <v>70</v>
      </c>
      <c r="C19" s="27" t="s">
        <v>16</v>
      </c>
      <c r="D19" s="27" t="s">
        <v>90</v>
      </c>
      <c r="E19" s="49">
        <v>1063</v>
      </c>
      <c r="F19" s="24">
        <v>0</v>
      </c>
      <c r="G19" s="24">
        <v>0</v>
      </c>
      <c r="H19" s="39">
        <v>0</v>
      </c>
      <c r="I19" s="20"/>
    </row>
    <row r="20" spans="1:9" s="13" customFormat="1" ht="12.75" customHeight="1">
      <c r="A20" s="38">
        <v>130765</v>
      </c>
      <c r="B20" s="50" t="s">
        <v>66</v>
      </c>
      <c r="C20" s="27" t="s">
        <v>16</v>
      </c>
      <c r="D20" s="27" t="s">
        <v>60</v>
      </c>
      <c r="E20" s="49">
        <v>194</v>
      </c>
      <c r="F20" s="24">
        <v>2</v>
      </c>
      <c r="G20" s="24">
        <v>0</v>
      </c>
      <c r="H20" s="39">
        <v>0</v>
      </c>
      <c r="I20" s="20"/>
    </row>
    <row r="21" spans="1:9" s="13" customFormat="1" ht="12.75" customHeight="1">
      <c r="A21" s="38">
        <v>131871</v>
      </c>
      <c r="B21" s="25" t="s">
        <v>67</v>
      </c>
      <c r="C21" s="27" t="s">
        <v>16</v>
      </c>
      <c r="D21" s="25" t="s">
        <v>88</v>
      </c>
      <c r="E21" s="25">
        <v>2187</v>
      </c>
      <c r="F21" s="25">
        <v>7</v>
      </c>
      <c r="G21" s="25">
        <v>38</v>
      </c>
      <c r="H21" s="85">
        <v>4</v>
      </c>
      <c r="I21" s="20"/>
    </row>
    <row r="22" spans="1:8" s="41" customFormat="1" ht="13.5" customHeight="1" thickBot="1">
      <c r="A22" s="77" t="s">
        <v>82</v>
      </c>
      <c r="B22" s="78"/>
      <c r="C22" s="78"/>
      <c r="D22" s="78"/>
      <c r="E22" s="79">
        <f>SUM(E15:E21)</f>
        <v>6392</v>
      </c>
      <c r="F22" s="79">
        <f>SUM(F15:F21)</f>
        <v>9</v>
      </c>
      <c r="G22" s="79">
        <f>SUM(G15:G21)</f>
        <v>38</v>
      </c>
      <c r="H22" s="80">
        <f>SUM(H15:H21)</f>
        <v>4</v>
      </c>
    </row>
    <row r="23" spans="1:8" s="17" customFormat="1" ht="13.5" customHeight="1">
      <c r="A23" s="59">
        <v>38166</v>
      </c>
      <c r="B23" s="76" t="s">
        <v>77</v>
      </c>
      <c r="C23" s="82" t="s">
        <v>17</v>
      </c>
      <c r="D23" s="34" t="s">
        <v>88</v>
      </c>
      <c r="E23" s="35">
        <v>995</v>
      </c>
      <c r="F23" s="35">
        <v>0</v>
      </c>
      <c r="G23" s="36">
        <v>0</v>
      </c>
      <c r="H23" s="37">
        <v>0</v>
      </c>
    </row>
    <row r="24" spans="1:9" s="13" customFormat="1" ht="12.75" customHeight="1">
      <c r="A24" s="84">
        <v>47837</v>
      </c>
      <c r="B24" s="27" t="s">
        <v>52</v>
      </c>
      <c r="C24" s="27" t="s">
        <v>17</v>
      </c>
      <c r="D24" s="27" t="s">
        <v>88</v>
      </c>
      <c r="E24" s="49">
        <v>197</v>
      </c>
      <c r="F24" s="24">
        <v>0</v>
      </c>
      <c r="G24" s="23">
        <v>0</v>
      </c>
      <c r="H24" s="39">
        <v>0</v>
      </c>
      <c r="I24" s="20"/>
    </row>
    <row r="25" spans="1:9" s="12" customFormat="1" ht="12" customHeight="1">
      <c r="A25" s="38">
        <v>48462</v>
      </c>
      <c r="B25" s="27" t="s">
        <v>69</v>
      </c>
      <c r="C25" s="27" t="s">
        <v>17</v>
      </c>
      <c r="D25" s="27" t="s">
        <v>90</v>
      </c>
      <c r="E25" s="49">
        <v>801</v>
      </c>
      <c r="F25" s="24">
        <v>0</v>
      </c>
      <c r="G25" s="24">
        <v>0</v>
      </c>
      <c r="H25" s="39">
        <v>0</v>
      </c>
      <c r="I25" s="19"/>
    </row>
    <row r="26" spans="1:9" s="12" customFormat="1" ht="12" customHeight="1">
      <c r="A26" s="38">
        <v>110536</v>
      </c>
      <c r="B26" s="27" t="s">
        <v>22</v>
      </c>
      <c r="C26" s="27" t="s">
        <v>44</v>
      </c>
      <c r="D26" s="27" t="s">
        <v>90</v>
      </c>
      <c r="E26" s="49">
        <v>294</v>
      </c>
      <c r="F26" s="24">
        <v>0</v>
      </c>
      <c r="G26" s="23">
        <v>0</v>
      </c>
      <c r="H26" s="39">
        <v>0</v>
      </c>
      <c r="I26" s="19"/>
    </row>
    <row r="27" spans="1:9" s="14" customFormat="1" ht="12" customHeight="1">
      <c r="A27" s="38">
        <v>113712</v>
      </c>
      <c r="B27" s="25" t="s">
        <v>72</v>
      </c>
      <c r="C27" s="27" t="s">
        <v>17</v>
      </c>
      <c r="D27" s="27" t="s">
        <v>90</v>
      </c>
      <c r="E27" s="49">
        <v>798</v>
      </c>
      <c r="F27" s="24">
        <v>0</v>
      </c>
      <c r="G27" s="23">
        <v>0</v>
      </c>
      <c r="H27" s="39">
        <v>0</v>
      </c>
      <c r="I27" s="21"/>
    </row>
    <row r="28" spans="1:9" s="14" customFormat="1" ht="14.25" customHeight="1">
      <c r="A28" s="38">
        <v>117077</v>
      </c>
      <c r="B28" s="27" t="s">
        <v>59</v>
      </c>
      <c r="C28" s="27" t="s">
        <v>17</v>
      </c>
      <c r="D28" s="27" t="s">
        <v>60</v>
      </c>
      <c r="E28" s="49">
        <v>559</v>
      </c>
      <c r="F28" s="24">
        <v>0</v>
      </c>
      <c r="G28" s="23">
        <v>0</v>
      </c>
      <c r="H28" s="86">
        <v>0</v>
      </c>
      <c r="I28" s="21"/>
    </row>
    <row r="29" spans="1:9" s="14" customFormat="1" ht="14.25" customHeight="1">
      <c r="A29" s="38">
        <v>123992</v>
      </c>
      <c r="B29" s="22" t="s">
        <v>89</v>
      </c>
      <c r="C29" s="27" t="s">
        <v>81</v>
      </c>
      <c r="D29" s="22" t="s">
        <v>88</v>
      </c>
      <c r="E29" s="24">
        <v>952</v>
      </c>
      <c r="F29" s="24">
        <v>0</v>
      </c>
      <c r="G29" s="24">
        <v>0</v>
      </c>
      <c r="H29" s="39">
        <v>0</v>
      </c>
      <c r="I29" s="21"/>
    </row>
    <row r="30" spans="1:9" s="14" customFormat="1" ht="14.25" customHeight="1">
      <c r="A30" s="38">
        <v>131482</v>
      </c>
      <c r="B30" s="27" t="s">
        <v>10</v>
      </c>
      <c r="C30" s="27" t="s">
        <v>17</v>
      </c>
      <c r="D30" s="27" t="s">
        <v>60</v>
      </c>
      <c r="E30" s="49">
        <v>495</v>
      </c>
      <c r="F30" s="24">
        <v>0</v>
      </c>
      <c r="G30" s="23">
        <v>0</v>
      </c>
      <c r="H30" s="39">
        <v>0</v>
      </c>
      <c r="I30" s="21"/>
    </row>
    <row r="31" spans="1:9" s="17" customFormat="1" ht="12" customHeight="1" thickBot="1">
      <c r="A31" s="77" t="s">
        <v>82</v>
      </c>
      <c r="B31" s="78"/>
      <c r="C31" s="78"/>
      <c r="D31" s="78"/>
      <c r="E31" s="79">
        <f>SUM(E23:E30)</f>
        <v>5091</v>
      </c>
      <c r="F31" s="79">
        <f>SUM(F23:F30)</f>
        <v>0</v>
      </c>
      <c r="G31" s="79">
        <f>SUM(G23:G30)</f>
        <v>0</v>
      </c>
      <c r="H31" s="80">
        <f>SUM(H23:H30)</f>
        <v>0</v>
      </c>
      <c r="I31" s="42"/>
    </row>
    <row r="32" spans="1:9" s="12" customFormat="1" ht="12" customHeight="1">
      <c r="A32" s="33">
        <v>30271</v>
      </c>
      <c r="B32" s="34" t="s">
        <v>91</v>
      </c>
      <c r="C32" s="34" t="s">
        <v>14</v>
      </c>
      <c r="D32" s="34" t="s">
        <v>88</v>
      </c>
      <c r="E32" s="35">
        <v>328</v>
      </c>
      <c r="F32" s="35">
        <v>4</v>
      </c>
      <c r="G32" s="36">
        <v>10</v>
      </c>
      <c r="H32" s="37">
        <v>0</v>
      </c>
      <c r="I32" s="19"/>
    </row>
    <row r="33" spans="1:9" s="12" customFormat="1" ht="12" customHeight="1">
      <c r="A33" s="40">
        <v>30619</v>
      </c>
      <c r="B33" s="22" t="s">
        <v>56</v>
      </c>
      <c r="C33" s="22" t="s">
        <v>14</v>
      </c>
      <c r="D33" s="22" t="s">
        <v>88</v>
      </c>
      <c r="E33" s="23">
        <v>481</v>
      </c>
      <c r="F33" s="23">
        <v>0</v>
      </c>
      <c r="G33" s="24">
        <v>0</v>
      </c>
      <c r="H33" s="39">
        <v>0</v>
      </c>
      <c r="I33" s="19"/>
    </row>
    <row r="34" spans="1:9" s="12" customFormat="1" ht="12" customHeight="1">
      <c r="A34" s="40">
        <v>31104</v>
      </c>
      <c r="B34" s="22" t="s">
        <v>48</v>
      </c>
      <c r="C34" s="22" t="s">
        <v>14</v>
      </c>
      <c r="D34" s="22" t="s">
        <v>88</v>
      </c>
      <c r="E34" s="23">
        <v>710</v>
      </c>
      <c r="F34" s="23">
        <v>0</v>
      </c>
      <c r="G34" s="24">
        <v>0</v>
      </c>
      <c r="H34" s="39">
        <v>0</v>
      </c>
      <c r="I34" s="19"/>
    </row>
    <row r="35" spans="1:9" s="13" customFormat="1" ht="12" customHeight="1">
      <c r="A35" s="40">
        <v>41129</v>
      </c>
      <c r="B35" s="22" t="s">
        <v>58</v>
      </c>
      <c r="C35" s="22" t="s">
        <v>14</v>
      </c>
      <c r="D35" s="22" t="s">
        <v>90</v>
      </c>
      <c r="E35" s="23">
        <v>2195</v>
      </c>
      <c r="F35" s="23">
        <v>0</v>
      </c>
      <c r="G35" s="24">
        <v>0</v>
      </c>
      <c r="H35" s="39">
        <v>0</v>
      </c>
      <c r="I35" s="20"/>
    </row>
    <row r="36" spans="1:8" s="14" customFormat="1" ht="12" customHeight="1">
      <c r="A36" s="40">
        <v>117721</v>
      </c>
      <c r="B36" s="22" t="s">
        <v>68</v>
      </c>
      <c r="C36" s="22" t="s">
        <v>14</v>
      </c>
      <c r="D36" s="22" t="s">
        <v>60</v>
      </c>
      <c r="E36" s="23">
        <v>1381</v>
      </c>
      <c r="F36" s="23">
        <v>0</v>
      </c>
      <c r="G36" s="23">
        <v>0</v>
      </c>
      <c r="H36" s="39">
        <v>0</v>
      </c>
    </row>
    <row r="37" spans="1:11" s="15" customFormat="1" ht="15" customHeight="1">
      <c r="A37" s="87">
        <v>128521</v>
      </c>
      <c r="B37" s="28" t="s">
        <v>11</v>
      </c>
      <c r="C37" s="28" t="s">
        <v>14</v>
      </c>
      <c r="D37" s="22" t="s">
        <v>90</v>
      </c>
      <c r="E37" s="23">
        <v>2728</v>
      </c>
      <c r="F37" s="23">
        <v>0</v>
      </c>
      <c r="G37" s="23">
        <v>0</v>
      </c>
      <c r="H37" s="39">
        <v>0</v>
      </c>
      <c r="K37" s="15" t="s">
        <v>46</v>
      </c>
    </row>
    <row r="38" spans="1:8" s="41" customFormat="1" ht="13.5" thickBot="1">
      <c r="A38" s="77" t="s">
        <v>82</v>
      </c>
      <c r="B38" s="88"/>
      <c r="C38" s="88"/>
      <c r="D38" s="78"/>
      <c r="E38" s="79">
        <f>SUM(E32:E37)</f>
        <v>7823</v>
      </c>
      <c r="F38" s="79">
        <f>SUM(F32:F37)</f>
        <v>4</v>
      </c>
      <c r="G38" s="79">
        <f>SUM(G32:G37)</f>
        <v>10</v>
      </c>
      <c r="H38" s="80">
        <f>SUM(H32:H37)</f>
        <v>0</v>
      </c>
    </row>
    <row r="39" spans="1:9" s="12" customFormat="1" ht="12" customHeight="1">
      <c r="A39" s="81">
        <v>32888</v>
      </c>
      <c r="B39" s="82" t="s">
        <v>76</v>
      </c>
      <c r="C39" s="82" t="s">
        <v>15</v>
      </c>
      <c r="D39" s="82" t="s">
        <v>54</v>
      </c>
      <c r="E39" s="83">
        <v>2357</v>
      </c>
      <c r="F39" s="36">
        <v>0</v>
      </c>
      <c r="G39" s="36">
        <v>3</v>
      </c>
      <c r="H39" s="37">
        <v>0</v>
      </c>
      <c r="I39" s="19"/>
    </row>
    <row r="40" spans="1:9" s="12" customFormat="1" ht="12" customHeight="1">
      <c r="A40" s="84">
        <v>33431</v>
      </c>
      <c r="B40" s="27" t="s">
        <v>21</v>
      </c>
      <c r="C40" s="27" t="s">
        <v>15</v>
      </c>
      <c r="D40" s="27" t="s">
        <v>90</v>
      </c>
      <c r="E40" s="49">
        <v>1301</v>
      </c>
      <c r="F40" s="23">
        <v>0</v>
      </c>
      <c r="G40" s="24">
        <v>0</v>
      </c>
      <c r="H40" s="39">
        <v>0</v>
      </c>
      <c r="I40" s="19"/>
    </row>
    <row r="41" spans="1:8" s="14" customFormat="1" ht="12" customHeight="1">
      <c r="A41" s="84">
        <v>125468</v>
      </c>
      <c r="B41" s="27" t="s">
        <v>23</v>
      </c>
      <c r="C41" s="27" t="s">
        <v>41</v>
      </c>
      <c r="D41" s="27" t="s">
        <v>90</v>
      </c>
      <c r="E41" s="49">
        <v>435</v>
      </c>
      <c r="F41" s="24">
        <v>0</v>
      </c>
      <c r="G41" s="24">
        <v>0</v>
      </c>
      <c r="H41" s="39">
        <v>0</v>
      </c>
    </row>
    <row r="42" spans="1:8" s="16" customFormat="1" ht="14.25" customHeight="1">
      <c r="A42" s="84">
        <v>130864</v>
      </c>
      <c r="B42" s="27" t="s">
        <v>45</v>
      </c>
      <c r="C42" s="27" t="s">
        <v>49</v>
      </c>
      <c r="D42" s="27" t="s">
        <v>90</v>
      </c>
      <c r="E42" s="49">
        <v>1382</v>
      </c>
      <c r="F42" s="24">
        <v>0</v>
      </c>
      <c r="G42" s="24">
        <v>0</v>
      </c>
      <c r="H42" s="39">
        <v>0</v>
      </c>
    </row>
    <row r="43" spans="1:9" s="44" customFormat="1" ht="14.25" customHeight="1" thickBot="1">
      <c r="A43" s="77" t="s">
        <v>82</v>
      </c>
      <c r="B43" s="89"/>
      <c r="C43" s="89"/>
      <c r="D43" s="89"/>
      <c r="E43" s="90">
        <f>SUM(E39:E42)</f>
        <v>5475</v>
      </c>
      <c r="F43" s="90">
        <f>SUM(F39:F42)</f>
        <v>0</v>
      </c>
      <c r="G43" s="90">
        <f>SUM(G39:G42)</f>
        <v>3</v>
      </c>
      <c r="H43" s="91">
        <f>SUM(H39:H42)</f>
        <v>0</v>
      </c>
      <c r="I43" s="43"/>
    </row>
    <row r="44" spans="1:9" s="12" customFormat="1" ht="14.25" customHeight="1">
      <c r="A44" s="81">
        <v>34066</v>
      </c>
      <c r="B44" s="82" t="s">
        <v>62</v>
      </c>
      <c r="C44" s="82" t="s">
        <v>18</v>
      </c>
      <c r="D44" s="82" t="s">
        <v>53</v>
      </c>
      <c r="E44" s="83">
        <v>1488</v>
      </c>
      <c r="F44" s="35">
        <v>0</v>
      </c>
      <c r="G44" s="36">
        <v>0</v>
      </c>
      <c r="H44" s="37">
        <v>0</v>
      </c>
      <c r="I44" s="19"/>
    </row>
    <row r="45" spans="1:9" s="12" customFormat="1" ht="12" customHeight="1">
      <c r="A45" s="94">
        <v>48488</v>
      </c>
      <c r="B45" s="50" t="s">
        <v>79</v>
      </c>
      <c r="C45" s="27" t="s">
        <v>18</v>
      </c>
      <c r="D45" s="27" t="s">
        <v>90</v>
      </c>
      <c r="E45" s="49">
        <v>430</v>
      </c>
      <c r="F45" s="23">
        <v>0</v>
      </c>
      <c r="G45" s="24">
        <v>11</v>
      </c>
      <c r="H45" s="86">
        <v>0</v>
      </c>
      <c r="I45" s="19"/>
    </row>
    <row r="46" spans="1:9" s="12" customFormat="1" ht="12" customHeight="1">
      <c r="A46" s="84">
        <v>48736</v>
      </c>
      <c r="B46" s="27" t="s">
        <v>85</v>
      </c>
      <c r="C46" s="27" t="s">
        <v>18</v>
      </c>
      <c r="D46" s="27" t="s">
        <v>88</v>
      </c>
      <c r="E46" s="49">
        <v>2156</v>
      </c>
      <c r="F46" s="23">
        <v>0</v>
      </c>
      <c r="G46" s="24">
        <v>1</v>
      </c>
      <c r="H46" s="39">
        <v>0</v>
      </c>
      <c r="I46" s="19"/>
    </row>
    <row r="47" spans="1:9" s="13" customFormat="1" ht="12" customHeight="1">
      <c r="A47" s="84">
        <v>112615</v>
      </c>
      <c r="B47" s="27" t="s">
        <v>71</v>
      </c>
      <c r="C47" s="27" t="s">
        <v>42</v>
      </c>
      <c r="D47" s="27" t="s">
        <v>90</v>
      </c>
      <c r="E47" s="49">
        <v>453</v>
      </c>
      <c r="F47" s="23">
        <v>0</v>
      </c>
      <c r="G47" s="24">
        <v>0</v>
      </c>
      <c r="H47" s="39">
        <v>0</v>
      </c>
      <c r="I47" s="20"/>
    </row>
    <row r="48" spans="1:8" s="14" customFormat="1" ht="12.75" customHeight="1">
      <c r="A48" s="84">
        <v>132001</v>
      </c>
      <c r="B48" s="27" t="s">
        <v>86</v>
      </c>
      <c r="C48" s="27" t="s">
        <v>18</v>
      </c>
      <c r="D48" s="27" t="s">
        <v>88</v>
      </c>
      <c r="E48" s="49">
        <v>613</v>
      </c>
      <c r="F48" s="23">
        <v>0</v>
      </c>
      <c r="G48" s="23">
        <v>40</v>
      </c>
      <c r="H48" s="39">
        <v>0</v>
      </c>
    </row>
    <row r="49" spans="1:9" s="13" customFormat="1" ht="12" customHeight="1">
      <c r="A49" s="84">
        <v>137828</v>
      </c>
      <c r="B49" s="25" t="s">
        <v>74</v>
      </c>
      <c r="C49" s="27" t="s">
        <v>18</v>
      </c>
      <c r="D49" s="27" t="s">
        <v>90</v>
      </c>
      <c r="E49" s="49">
        <v>1956</v>
      </c>
      <c r="F49" s="23">
        <v>0</v>
      </c>
      <c r="G49" s="24">
        <v>5</v>
      </c>
      <c r="H49" s="39">
        <v>0</v>
      </c>
      <c r="I49" s="20"/>
    </row>
    <row r="50" spans="1:8" ht="13.5" thickBot="1">
      <c r="A50" s="77" t="s">
        <v>82</v>
      </c>
      <c r="B50" s="71"/>
      <c r="C50" s="71"/>
      <c r="D50" s="71"/>
      <c r="E50" s="95">
        <f>SUM(E44:E49)</f>
        <v>7096</v>
      </c>
      <c r="F50" s="95">
        <f>SUM(F44:F49)</f>
        <v>0</v>
      </c>
      <c r="G50" s="95">
        <f>SUM(G44:G49)</f>
        <v>57</v>
      </c>
      <c r="H50" s="96">
        <f>SUM(H44:H49)</f>
        <v>0</v>
      </c>
    </row>
    <row r="51" spans="1:8" ht="17.25" customHeight="1">
      <c r="A51" s="92" t="s">
        <v>83</v>
      </c>
      <c r="B51" s="64"/>
      <c r="C51" s="64"/>
      <c r="D51" s="64"/>
      <c r="E51" s="93">
        <f>E7+E11+E14+E22+E31+E38+E43+E50</f>
        <v>60618</v>
      </c>
      <c r="F51" s="93">
        <f>F7+F11+F14+F22+F31+F38+F43+F50</f>
        <v>13</v>
      </c>
      <c r="G51" s="93">
        <f>G7+G11+G14+G22+G31+G38+G43+G50</f>
        <v>108</v>
      </c>
      <c r="H51" s="93">
        <f>H7+H11+H14+H22+H31+H38+H43+H50</f>
        <v>4</v>
      </c>
    </row>
    <row r="52" spans="5:8" ht="12.75">
      <c r="E52" s="18"/>
      <c r="F52" s="18"/>
      <c r="G52" s="18"/>
      <c r="H52" s="18"/>
    </row>
    <row r="53" spans="5:8" ht="12.75">
      <c r="E53" s="45"/>
      <c r="F53" s="45"/>
      <c r="G53" s="45"/>
      <c r="H53" s="45"/>
    </row>
  </sheetData>
  <sheetProtection/>
  <autoFilter ref="A3:H5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Boudou</dc:creator>
  <cp:keywords/>
  <dc:description/>
  <cp:lastModifiedBy>Mannaerts, Kato</cp:lastModifiedBy>
  <cp:lastPrinted>2020-01-22T08:02:51Z</cp:lastPrinted>
  <dcterms:created xsi:type="dcterms:W3CDTF">2011-10-06T10:25:01Z</dcterms:created>
  <dcterms:modified xsi:type="dcterms:W3CDTF">2020-01-22T08:02:54Z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Van De Voorde Karin</vt:lpwstr>
  </property>
  <property fmtid="{D5CDD505-2E9C-101B-9397-08002B2CF9AE}" pid="3" name="display_urn:schemas-microsoft-com:office:office#Author">
    <vt:lpwstr>Laermans Evelyn</vt:lpwstr>
  </property>
  <property fmtid="{D5CDD505-2E9C-101B-9397-08002B2CF9AE}" pid="4" name="Status">
    <vt:lpwstr>Voorbereidend</vt:lpwstr>
  </property>
  <property fmtid="{D5CDD505-2E9C-101B-9397-08002B2CF9AE}" pid="5" name="ContentTypeId">
    <vt:lpwstr>0x01010091438847ACB2A84590EE8EF82E253A2A</vt:lpwstr>
  </property>
  <property fmtid="{D5CDD505-2E9C-101B-9397-08002B2CF9AE}" pid="6" name="Categorie">
    <vt:lpwstr>SV 1-100</vt:lpwstr>
  </property>
  <property fmtid="{D5CDD505-2E9C-101B-9397-08002B2CF9AE}" pid="7" name="SubSubCategorie">
    <vt:lpwstr/>
  </property>
  <property fmtid="{D5CDD505-2E9C-101B-9397-08002B2CF9AE}" pid="8" name="SubCategorie">
    <vt:lpwstr>BS SV 60</vt:lpwstr>
  </property>
  <property fmtid="{D5CDD505-2E9C-101B-9397-08002B2CF9AE}" pid="9" name="Actueel?">
    <vt:lpwstr>1</vt:lpwstr>
  </property>
  <property fmtid="{D5CDD505-2E9C-101B-9397-08002B2CF9AE}" pid="10" name="Minister">
    <vt:lpwstr>Somers</vt:lpwstr>
  </property>
  <property fmtid="{D5CDD505-2E9C-101B-9397-08002B2CF9AE}" pid="11" name="Weergave">
    <vt:lpwstr>VRAGEN VAN PARL. JAAR 2019-2020</vt:lpwstr>
  </property>
  <property fmtid="{D5CDD505-2E9C-101B-9397-08002B2CF9AE}" pid="12" name="_dlc_DocId">
    <vt:lpwstr>HFBID-2109892079-6138</vt:lpwstr>
  </property>
  <property fmtid="{D5CDD505-2E9C-101B-9397-08002B2CF9AE}" pid="13" name="_dlc_DocIdItemGuid">
    <vt:lpwstr>3afbe525-534f-4a09-8290-520fc9e245ef</vt:lpwstr>
  </property>
  <property fmtid="{D5CDD505-2E9C-101B-9397-08002B2CF9AE}" pid="14" name="_dlc_DocIdUrl">
    <vt:lpwstr>https://vlaamseoverheid.sharepoint.com/sites/afb/Beleid/_layouts/15/DocIdRedir.aspx?ID=HFBID-2109892079-6138, HFBID-2109892079-6138</vt:lpwstr>
  </property>
</Properties>
</file>