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https://kabinetbourgeois.vo.proximuscloudsharepoint.be/Parl. Vrgn/schriftelijke vragen/2018-2019/"/>
    </mc:Choice>
  </mc:AlternateContent>
  <xr:revisionPtr revIDLastSave="0" documentId="8_{03AA5490-CEDD-4CD3-A8FD-F8B8E91F2CAF}" xr6:coauthVersionLast="36" xr6:coauthVersionMax="36" xr10:uidLastSave="{00000000-0000-0000-0000-000000000000}"/>
  <bookViews>
    <workbookView xWindow="0" yWindow="0" windowWidth="23040" windowHeight="9084" activeTab="8" xr2:uid="{00000000-000D-0000-FFFF-FFFF00000000}"/>
  </bookViews>
  <sheets>
    <sheet name="Bourgeois" sheetId="13" r:id="rId1"/>
    <sheet name="Crevits" sheetId="14" r:id="rId2"/>
    <sheet name="Gatz" sheetId="15" r:id="rId3"/>
    <sheet name="Homans" sheetId="16" r:id="rId4"/>
    <sheet name="Weyts" sheetId="17" r:id="rId5"/>
    <sheet name="Vandeurzen" sheetId="18" r:id="rId6"/>
    <sheet name="Muyters" sheetId="22" r:id="rId7"/>
    <sheet name="Peeters" sheetId="21" r:id="rId8"/>
    <sheet name="Van den Heuvel" sheetId="20" r:id="rId9"/>
  </sheets>
  <definedNames>
    <definedName name="_xlnm._FilterDatabase" localSheetId="0" hidden="1">Bourgeois!#REF!</definedName>
    <definedName name="_xlnm._FilterDatabase" localSheetId="1" hidden="1">Crevits!#REF!</definedName>
    <definedName name="_xlnm._FilterDatabase" localSheetId="2" hidden="1">Gatz!#REF!</definedName>
    <definedName name="_xlnm._FilterDatabase" localSheetId="3" hidden="1">Homans!#REF!</definedName>
    <definedName name="_xlnm._FilterDatabase" localSheetId="6" hidden="1">Muyters!#REF!</definedName>
    <definedName name="_xlnm._FilterDatabase" localSheetId="7" hidden="1">Peeters!#REF!</definedName>
    <definedName name="_xlnm._FilterDatabase" localSheetId="8" hidden="1">'Van den Heuvel'!#REF!</definedName>
    <definedName name="_xlnm._FilterDatabase" localSheetId="5" hidden="1">Vandeurzen!#REF!</definedName>
    <definedName name="_xlnm._FilterDatabase" localSheetId="4" hidden="1">Weyts!#REF!</definedName>
    <definedName name="_xlnm.Print_Area" localSheetId="8">'Van den Heuvel'!$A$1:$F$168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00" i="22" l="1"/>
  <c r="D90" i="22"/>
  <c r="D74" i="22"/>
  <c r="D42" i="22"/>
  <c r="D90" i="16" l="1"/>
  <c r="D32" i="18"/>
  <c r="D64" i="18"/>
  <c r="D45" i="18"/>
  <c r="D68" i="15" l="1"/>
  <c r="D63" i="15"/>
  <c r="D54" i="15"/>
  <c r="D224" i="17" l="1"/>
  <c r="D97" i="17"/>
  <c r="D199" i="17"/>
  <c r="D181" i="17"/>
  <c r="C171" i="17"/>
  <c r="D123" i="17"/>
  <c r="D89" i="17"/>
  <c r="D40" i="17"/>
  <c r="D40" i="16" l="1"/>
  <c r="D106" i="16" l="1"/>
  <c r="D82" i="16"/>
  <c r="D69" i="16"/>
  <c r="D54" i="16"/>
  <c r="D146" i="20" l="1"/>
  <c r="D168" i="20" l="1"/>
  <c r="D138" i="20"/>
  <c r="D60" i="20"/>
  <c r="D40" i="20"/>
  <c r="D19" i="20"/>
  <c r="D16" i="21"/>
  <c r="D27" i="14" l="1"/>
  <c r="D16" i="14"/>
  <c r="D24" i="13" l="1"/>
  <c r="D40" i="13" l="1"/>
  <c r="D54" i="13" l="1"/>
  <c r="D29" i="21" l="1"/>
  <c r="D11" i="20"/>
  <c r="D17" i="18"/>
  <c r="D9" i="18"/>
  <c r="C112" i="17"/>
  <c r="D27" i="16"/>
  <c r="D12" i="16"/>
  <c r="D35" i="15"/>
  <c r="D21" i="15"/>
</calcChain>
</file>

<file path=xl/sharedStrings.xml><?xml version="1.0" encoding="utf-8"?>
<sst xmlns="http://schemas.openxmlformats.org/spreadsheetml/2006/main" count="3008" uniqueCount="1353">
  <si>
    <t>naam</t>
  </si>
  <si>
    <t>gemeente</t>
  </si>
  <si>
    <t>TOTAAL</t>
  </si>
  <si>
    <t>Bevoegdheid :</t>
  </si>
  <si>
    <t>incl. btw</t>
  </si>
  <si>
    <t>Beleidsdomein :</t>
  </si>
  <si>
    <t>Jo Vandeurzen
Vlaams minister van Welzijn, Volksgezondheid en Gezin</t>
  </si>
  <si>
    <t>Geert Bourgeois, Minister-president van de Vlaamse Regering,
Vlaams minister van Buitenlands Beleid en Onroerend Goed</t>
  </si>
  <si>
    <t>Hilde Crevits, Viceminister-president van de Vlaamse Regering
Vlaams minister van Onderwijs</t>
  </si>
  <si>
    <t>Liesbeth Homans, Viceminister-president van de Vlaamse Regering,
Vlaams minister van Binnenlands Bestuur, Inburgering, Wonen, Gelijke Kansen en Armoedebestrijding</t>
  </si>
  <si>
    <t>Ben Weyts
Vlaams minister van Mobiliteit, Openbare Werken, Vlaamse Rand, Toerisme en Dierenwelzijn</t>
  </si>
  <si>
    <t>Philippe Muyters
Vlaams minister van Werk, Economie, Innovatie en Sport</t>
  </si>
  <si>
    <t>studiebureau of extern adviesverlener</t>
  </si>
  <si>
    <t>VLAAMSE OVERHEID - EXTERNE ONDERZOEKSOPDRACHTEN - Schrift. vraag van Katia Segers dd. 19/04/2019</t>
  </si>
  <si>
    <t>Sven Gatz, Viceminister-president van de Vlaamse Regering,
Vlaams minister van Cultuur, Media, Jeugd en Brussel</t>
  </si>
  <si>
    <t>Lydia Peeters
Vlaams minister van Begroting, Financiën en Energie</t>
  </si>
  <si>
    <t>Koen Van den Heuvel
Vlaams minister van Omgeving, Natuur en Landbouw</t>
  </si>
  <si>
    <t>omschrijving van de opdracht</t>
  </si>
  <si>
    <r>
      <rPr>
        <u/>
        <sz val="11"/>
        <rFont val="Calibri"/>
        <family val="2"/>
      </rPr>
      <t>kostprijs</t>
    </r>
    <r>
      <rPr>
        <sz val="11"/>
        <rFont val="Calibri"/>
        <family val="2"/>
      </rPr>
      <t xml:space="preserve"> (in €)</t>
    </r>
  </si>
  <si>
    <t>wijze van gunning</t>
  </si>
  <si>
    <r>
      <t xml:space="preserve">toelichting
</t>
    </r>
    <r>
      <rPr>
        <sz val="11"/>
        <rFont val="Calibri"/>
        <family val="2"/>
      </rPr>
      <t>(o.a. : link met het gevoerde beleid, looptijd van het project, bekendmaking resultaten, beleidsconclusies)</t>
    </r>
  </si>
  <si>
    <t>Departement / Agentschap / Instelling :</t>
  </si>
  <si>
    <t>Omgeving</t>
  </si>
  <si>
    <t>Homo Sapiens Sapiens (Market Analysis &amp; Synthesis, M.A.S.)</t>
  </si>
  <si>
    <t>Leuven</t>
  </si>
  <si>
    <t>In de beleidsnota  2014-2019 is de verbreding en versteviging van het draagvlak bij het grote publiek voor het onroerend erfgoed en het onroerenderfgoedbeleid één van de belangrijke streefdoelen. Om te kunnen monitoren of deze betrachting wordt gerealiseerd, is een wetenschappelijke gegevensverzameling noodzakelijk.  
In de beleidsbrief 2018 is de uitvoering van een draagvlakonderzoek als initiatief 9 opgenomen.
Door middel van een bevolkingsonderzoek, voorbereid vanaf najaar 2017, werd in 2018 een nulmeting uitgevoerd naar de perceptie van ‘het grote publiek’ in Vlaanderen van het onroerend erfgoed en de zorg hiervoor. 
De resultaten van de bevraging zullen beschikbaar zijn half 2019.</t>
  </si>
  <si>
    <t>Drukwerk voor het draagvlakonderzoek: hoe staan Vlamingen t.o.v. (onroerend) erfgoed ? De drukopdracht voor de bevraging van het draagvlakonderzoek betrof de opmaak en het drukken van vragenlijsten en documenten voor de 4 verzendingen (uitnodiging en 3 rappels) naar 6.000 bewoners.</t>
  </si>
  <si>
    <t>Als onderdeel van het draagvlakonderzoek liep de drukopdracht vanaf begin 2018 en was ze afgerond bij de lancering van de vragenlijst op 12 september 2018.</t>
  </si>
  <si>
    <t>Steekproeftrekking — enquête draagvlakonderzoek. Voor het draagvlakonderzoek werd de bevolking uitgenodigd om deel te nemen aan een bevraging. Omwille van de privacy gebeurde de steekproeftrekking en alle vier verzendingen voor die bevraging door het Rijksregister.</t>
  </si>
  <si>
    <t>Staatsdienst met Afzonderlijk Beheer belast met het Beheer van de Identiteitskaarten (Rijksregister)</t>
  </si>
  <si>
    <t>Brussel</t>
  </si>
  <si>
    <t>procedure aanvaarde factuur</t>
  </si>
  <si>
    <t xml:space="preserve">De steekproeftrekking en verzendingen voor het draagvlakonderzoek werden door het rijksregister verricht in de periode september-oktober 2018. </t>
  </si>
  <si>
    <t>Organisatie focusgroepen in het kader van draagvlakonderzoek. In de respons van de bevraging van het draagvlakonderzoek bleek, zoals in vele andere bevolkingsonderzoeken, dat hoger opgeleiden, vaak oudere inwoners oververtegenwoordigd zijn. Jongeren, lager geschoolden en nieuwkomers van niet-Europese origine waren minder vertegenwoordigd. Om ook de mening van deze groepen beter te kennen, wordt de kwantitatieve bevraging aangevuld met 6 focusgroepen met wie dezelfde vragen worden besproken.</t>
  </si>
  <si>
    <t>Tri.zone</t>
  </si>
  <si>
    <t>Herentals</t>
  </si>
  <si>
    <t>Als onderdeel van het draagvlakonderzoek zijn, in opvolging van de eerste resultaten van de bevraging, de focusgroepen gepland in het voorjaar van 2019.
De resultaten zullen beschikbaar zijn half 2019.</t>
  </si>
  <si>
    <t xml:space="preserve">Fotografische documenten van het gebouwenpakket "gevels en bedaking" </t>
  </si>
  <si>
    <t>Thomas Verfaille</t>
  </si>
  <si>
    <t>Gent</t>
  </si>
  <si>
    <t xml:space="preserve">Basisscreening analyse bouwkundige gehelen </t>
  </si>
  <si>
    <t>Erfgoed en Visie</t>
  </si>
  <si>
    <t>Malle</t>
  </si>
  <si>
    <t xml:space="preserve">Deelonderzoek binnen het onderzoek "doelmatigheidsanalyse bouwkundige gehelen. Onderzoek nog niet afgerond. </t>
  </si>
  <si>
    <t>Onderzoek naar de betalingsbereidheid in Vlaanderen voor het huidig, toekomstig en potentieel gebruik van onroerend erfgoed</t>
  </si>
  <si>
    <t>VITO/Uhasselt</t>
  </si>
  <si>
    <t>Mol/Hasselt</t>
  </si>
  <si>
    <t>Draagvlakonderzoek: hoe staan Vlamingen t.o.v. (onroerend) erfgoed ? In 2018 voerde het agentschap Onroerend erfgoed een draagvlakonderzoek in Vlaanderen naar de beleving van onroerend erfgoed door haar bevolking. Daarvoor werd een representatieve steekproef van 6.000 inwoners van Vlaanderen bevraagd. De bevraging  kon elektronisch of op papier ingevuld worden.
Voor het veldwerk deed het agentschap beroep op een extern onderzoeksbureau. Het stond in voor het ontwikkelen van de webtool voor de elektronische bevraging, de opmaak van de papieren vragenlijst in teleform, de voorbereiding van de zendingen (die gebeurden door het Rijksregister) en de oplevering van de respons in een SPSS-databank.</t>
  </si>
  <si>
    <t>- Het project beoogt een monetaire kwantificering van de baten van onroerend erfgoed voor de Vlaamse burger. 
'- Dit onderzoek past in de opdracht van het agentschap Onroerend Erfgoed om een geschikte methodiek te ontwikkelen om de waarde van onroerend erfgoed op objectieve wijze in beleidsbeslissingen te laten doorwegen, onder meer op basis van maatschappelijke kosten-batenanalyse (Beleidsnota onroerend erfgoed 2014-2019, p. 37, OD 5.3.). 
'- Het project nam aanvang op 1 oktober 2018 en duurt tot 31 juli 2019. 
'- De onderzoeksresultaten rond de waardebepaling van onroerend erfgoed worden ruim verspreid en worden mee ingezet om te komen tot een breed gedragen onroerenderfgoedzorg. De resultaten van deze studie kunnen onder andere gebruikt worden voor imagodoeleinden, in kosten-batenanalyses en in de bepaling van het schadebedrag dat verschuldigd is bij verwaarlozing (art. 11.4.1. Onroerenderfgoeddecreet). De inzichten verworven in deze studie kunnen ingezet worden in nieuw beleid.</t>
  </si>
  <si>
    <r>
      <t xml:space="preserve">Deelopdracht binnen het onderzoek "doelmatigheidsonderzoek gevels en bedakingen. Resultaten gepbuliceerd op OAR: </t>
    </r>
    <r>
      <rPr>
        <i/>
        <sz val="10"/>
        <rFont val="Calibri"/>
        <family val="2"/>
        <scheme val="minor"/>
      </rPr>
      <t>https://oar.onroerenderfgoed.be/uitgave/4679</t>
    </r>
  </si>
  <si>
    <t>onroerend erfgoed</t>
  </si>
  <si>
    <t>Twee studies over de impact van de Brexit.</t>
  </si>
  <si>
    <t xml:space="preserve">KULeuven </t>
  </si>
  <si>
    <t>Overheidsopdracht van beperkte waarde</t>
  </si>
  <si>
    <t xml:space="preserve">Studie 1: Inzicht verwerven in de sectoriële impact van de Brexit handelsschok op de Europese economie waarbij elk EU land en elke sector afzonderlijk bekeken worden, inclusief het VK. 
Studie 2: Inzicht verwerven in de sectoriële impact op Provincie en Gemeentelijk vlak van de Brexit handelsschok op de Belgische economie waarbij elke provincie en gemeente afzonderlijk bekeken worden per sector. 
De studieopdracht werd goedgekeurd op 21/02/2019 en zal binnenkort opgeleverd worden. </t>
  </si>
  <si>
    <t>25 000,00
(vrijstelling van BTW)</t>
  </si>
  <si>
    <t>buitenlands beleid</t>
  </si>
  <si>
    <t>Departement Buitenlandse Zaken</t>
  </si>
  <si>
    <t>Landschapsanalyse IoT: Inhoudelijke uitdieping IoT</t>
  </si>
  <si>
    <t>Accenture</t>
  </si>
  <si>
    <t>onderhandelings-procedure zonder voorafgaande bekendmaking</t>
  </si>
  <si>
    <t>Prijsvraag</t>
  </si>
  <si>
    <t>Kennisvergaring in functie van Vlaanderen Versnelt</t>
  </si>
  <si>
    <t>internationaal Vlaanderen</t>
  </si>
  <si>
    <t>algemeen regeringsbeleid</t>
  </si>
  <si>
    <t>Kanselarij en Bestuur</t>
  </si>
  <si>
    <t>Departement Kanselarij en Bestuur</t>
  </si>
  <si>
    <t>PPS</t>
  </si>
  <si>
    <t xml:space="preserve">Opmaak: Businesscase "Rol KCPPS in ondersteuningsentiteit grote projecten en programma's" </t>
  </si>
  <si>
    <t>Rebel Advisory nv</t>
  </si>
  <si>
    <t>Antwerpen</t>
  </si>
  <si>
    <t>Onderhandelings-procedure zonder voorafgaande bekendmaking</t>
  </si>
  <si>
    <t>De aanleiding van deze studie is het decreet van 22/03/2019 houdende een kader voor grote projecten en programma's. In dit decreet is een belangrijke rol weggelegd voor een zogenoemde “ondersteuningsentiteit”. Gelet op de beschikbare ervaring en kennis in het Kenniscentrum PPS, en op basis van de gesprekken en hoorzittingen in de parlementaire Commissie voor alternatieve financiering van overheidsinvesteringen, mag verwacht worden dat er voor het Kenniscentrum PPS een rol weggelegd is binnen deze ondersteuningsentiteit. Het doel van deze opdracht is het uitwerken van een businesscase voor deze ondersteuningsentiteit, en meer bepaald voor de rol van het Kenniscentrum PPS binnen deze ondersteuningsentiteit. De opdracht is gestart in april 2019 en zal in oktober 2019 opgeleverd worden.</t>
  </si>
  <si>
    <t>Het waarborgen van Energie-efficiëntie bij DBFM</t>
  </si>
  <si>
    <t>VEB (Vlaams EnergieBedrijf)</t>
  </si>
  <si>
    <t>De opdracht bestaat erin een uitgebreide gids op te stellen die aanbestedende overheden doorheen de verschillende mogelijkheden loodst om energie-efficiëntie te waarborgen binnen een DBFM-verhaal. De gids moet de verschillende voor- en nadelen beschrijven, de overheden in staat stellen om een waterdichte methodiek op te stellen op maat van hun project en wensen, met voldoende waarborgen voor een energie-efficiënt gebouw gedurende de hele looptijd van het contract.  De opdracht is gestart in december 2018 en zal in september 2019 opgeleverd worden.</t>
  </si>
  <si>
    <t>Studie Selectie- en Gunningscriteria DBFM(0) Vastgoed</t>
  </si>
  <si>
    <t>Met deze opdracht willen we een handleiding ontwikkelen die aanbestedende overheden inzicht helpt verschaffen in de werking en invloed van selectie- en gunningscriteria, en hen als het ware een beslissingsboom aanbiedt in het vertalen van hun ambities naar selectie- en gunningscriteria.
Naast outputspecificaties zijn de selectie- en gunningscriteria immers een belangrijk instrument waarmee de aanbestedende overheid haar wensen en behoeften aan de kandidaat-opdrachtnemers kenbaar maakt. De gunningscriteria bepalen hoe de offertes beoordeeld zullen worden, waardoor de kandidaat-opdrachtnemers hun offertes zullen vormgeven om zo hoog mogelijk op de gunningscriteria te scoren. Op deze wijze stuurt de aanbestedende overheid de offertes, zodat ze zo volledig mogelijk op haar wensen en behoeften inspelen. De aanbestedende overheid heeft er dus alle belang bij om de gunningscriteria ‘zo op maat mogelijk’ van de opdracht te beschrijven.
Bij PPS-opdrachten is ook een correcte selectie van kandidaat-opdrachtnemers onontbeerlijk. Het gaat om selectiecriteria van financiële, economische of technische aard en/of inzake beroepsbekwaamheid. Enkel kandidaten of inschrijvers die aan de selectiecriteria voldoen, kunnen worden geselecteerd.
De opdracht is gestart in november 2018, en zal juli 2019 opgeleverd worden.</t>
  </si>
  <si>
    <t>VLAAMS BOUWMEESTER</t>
  </si>
  <si>
    <t>Studieopdracht voor de strategische verkenningsfase van de Pilootprojecten Luwe Buurten</t>
  </si>
  <si>
    <t>Artgineering office for urbanism and architecture bv</t>
  </si>
  <si>
    <t>Het Team Vlaams Bouwmeester en Fietsberaad Vlaanderen willen een reeks Pilootprojecten Luwe Buurten opstarten. Een andere inrichting van de publieke ruimte kan stads- en woonwijken autoluwer en fietsvriendelijker maken, en creëert tegelijk meer ruimte voor groen, water, ontmoeting en spel. Het verkenningsteam Artgineering/VUB is aangesteld om het traject te  ondersteunen, om de opgaven scherp te stellen, om  inspirerende voorbeelden en ontwerpconcepten te verzamelen. Momenteel worden er drie workshops met lokale overheden georganiseerd. De studie zal afgerond zijn in september/oktober 2019.</t>
  </si>
  <si>
    <t>Studieopdracht voor het ontwerpend onderzoek en de opmaak van een innovatief ‘zoneringsplan publieke ruimte’</t>
  </si>
  <si>
    <t>PTArchitecten</t>
  </si>
  <si>
    <t xml:space="preserve">Deze opdracht kadert in de Pilootprojecten Terug in Omloop (Vlaams Bouwmeester i.s.m. Vlaams minister van Omgeving, Natuur en Landbouw, Vlaams minister van Werk, Economie, Innovatie en Sport, Vlaams minister van Binnenlands Bestuur, Inburgering, Wonen, Gelijke Kansen en Armoedebestrijding, OVAM, Departement Omgeving, het Vlaamse Stedenbeleid en het Agentschap Innoveren en Ondernemen). Deze projecten lopen sinds 2016 tot 2020 en hebben betrekking op brownfields waarin de koppeling wordt gemaakt tussen stedelijke transformaties, economische transitie en geïntegreerde bodemsanering. PTArchitecten werd ingeschakeld om een raamwerk voor de publieke ruimte op te stellen voor het project Lage Weg in Hoboken. Het uitgevoerde onderzoek fungeert als een manier om perceeloverschrijdend ontwikkelen te onderbouwen. Een vervolg op de opdracht loopt momenteel nog in het kader van Terug in Omloop. Beleidsconclusies zullen in de loop van 2019-2020 geformuleerd worden. </t>
  </si>
  <si>
    <t>Onderzoek naar juridische en of financiële oorzaken van ondoordacht ruimtegebruik</t>
  </si>
  <si>
    <t>Combinatie zonder rechtspersoonlijkheid Vrije Universiteit Brussel en Universiteit Antwerpen</t>
  </si>
  <si>
    <t>Brussel / Antwerpen</t>
  </si>
  <si>
    <t xml:space="preserve">In haar meerjarenplan spreekt het Team Vlaams Bouwmeester de ambitie uit dat regelgeving een proactief instrument van ruimtelijke kwaliteit moet worden. Naast de bouw- en ruimte-regelgeving liggen ook andere juridisch-financiële oorzaken mee ten grondslag aan ondoordacht ruimtegebruik. Dit onderzoek spoort de achterliggende mechanismen op,  inventariseert ze en legt de problemen bloot.  Daarnaast werd toegewerkt naar een prioritering van beleidsmechanismen die verder onderzoek verdienen. De studie is afgerond en zal in mei 2019 publiek gemaakt worden via de websites van de Vlaams Bouwmeester en van het departement Omgeving. </t>
  </si>
  <si>
    <t>DUURZAME ONTWIKKELING</t>
  </si>
  <si>
    <t>Begeleiding Werven Slim Wonen en Leven</t>
  </si>
  <si>
    <t>I-Propellor</t>
  </si>
  <si>
    <r>
      <t xml:space="preserve">De opdracht betreft het methodologisch en inhoudelijk ondersteunen van de ‘werven’ van Slim Wonen en Leven (SWL). Slim Wonen en Leven is één van de zeven transitieprioriteiten van de Visie2050, de toekomstvisie van de Vlaamse Regering. De werven zijn de onderdelen van de transitieruimte waarin SWL zelf activiteiten initieert, complementair met haar ondersteunende en verbindende rol. Deze activiteiten omvatten vandaag: de werf buurtinitiatieven, de werf financiering en de werf woonwensen.
Deze werven lopen elk ongeveer twee jaar. De aansturing van de werven gebeurt vanuit de strategische denkgroep, waarin de 5 maatschappelijke geledingen vertegenwoordigd zijn. Elke werf wordt getrokken door een werfleider vanuit het coördinatieteam Slim Wonen en Leven, waarin het Departement Kanselarij en Bestuur en het agentschap Wonen-Vlaanderen samenwerken. De resultaten van de werven worden onder meer gecommuniceerd via </t>
    </r>
    <r>
      <rPr>
        <i/>
        <sz val="10"/>
        <rFont val="Calibri"/>
        <family val="2"/>
        <scheme val="minor"/>
      </rPr>
      <t>www.slimwonenenleven.be.</t>
    </r>
  </si>
  <si>
    <t>Sectorale iMVO-ketenrisico-analyse</t>
  </si>
  <si>
    <t>Ernst &amp; Young Assurance Services</t>
  </si>
  <si>
    <t>Diegem</t>
  </si>
  <si>
    <t>Vereenvoudigde onderhandelings-procedure met voorafgaande bekendmaking</t>
  </si>
  <si>
    <r>
      <t xml:space="preserve">EY onderzocht in opdracht van het departement KB de ketenrisico’s op het vlak van milieu-, arbeids- en mensenrechten voor 12 sectoren in Vlaanderen. In Nederland is een vergelijkbare studie uitgevoerd door KPMG in opdracht van de Minister voor Buitenlandse Handel en Ontwikkelingssamenwerking en de Minister van Economische Zaken. Die studie was de opstap naar het iMVO-beleid van de Nederlandse overheid.
EY formuleert in haar rapport ook beleidsaanbevelingen voor de Vlaamse overheid, vooral gericht op arbeids- en mensenrechtenrisico’s.
De opdracht werd geplaatst in december 2017 en is in april 2019 opgeleverd. De studie zal binnenkort gepubliceerd worden op </t>
    </r>
    <r>
      <rPr>
        <i/>
        <sz val="10"/>
        <rFont val="Calibri"/>
        <family val="2"/>
        <scheme val="minor"/>
      </rPr>
      <t>https://www.mvovlaanderen.be/thema/internationaal-ondernemen</t>
    </r>
    <r>
      <rPr>
        <sz val="10"/>
        <rFont val="Calibri"/>
        <family val="2"/>
        <scheme val="minor"/>
      </rPr>
      <t>.</t>
    </r>
  </si>
  <si>
    <t>ANDERE</t>
  </si>
  <si>
    <t>Grondige studie naar juridische instrumenten</t>
  </si>
  <si>
    <t>PRATOR</t>
  </si>
  <si>
    <t>Torhout</t>
  </si>
  <si>
    <t>Dit dossier betreft een (door de Vlaamse en federale overheid gezamenlijke, maar onder leiding van eerstgenoemde, georganiseerde) overheidsopdracht met het oog op het uitvoeren van een grondige studie over de juridische instrumenten om de problematiek m.b.t. de (federale) administratieve rechtsprocedures inzake investeringen in kaart te brengen, en deze af te stemmen op de noden van een gunstig investeringsklimaat. De opdracht heeft een kortlopende termijn, en eindigt op 20 mei 2019.</t>
  </si>
  <si>
    <t xml:space="preserve">Advies en procesbegeleiding bij het formuleren van een identiteit voor de Vlaamse overheid
</t>
  </si>
  <si>
    <t>RCA Group</t>
  </si>
  <si>
    <t>Hasselt</t>
  </si>
  <si>
    <r>
      <t xml:space="preserve">Via focusgroepen en interviews werd de interne en externe beeldvorming van de Vlaamse overheid in kaart gebracht. In workshops met medewerkers en leidend ambtenaren werd op basis van die informatie de identiteit van de Vlaamse overheid geformuleerd. Het resultaat is een DNA-model en een nieuw gecreëerde dynamiek van een "ambassade" met gemotiveerde medewerkers. Zie </t>
    </r>
    <r>
      <rPr>
        <i/>
        <sz val="10"/>
        <rFont val="Calibri"/>
        <family val="2"/>
        <scheme val="minor"/>
      </rPr>
      <t>https://overheid.vlaanderen.be/op-zoek-naar-ons-dna</t>
    </r>
    <r>
      <rPr>
        <sz val="10"/>
        <rFont val="Calibri"/>
        <family val="2"/>
        <scheme val="minor"/>
      </rPr>
      <t xml:space="preserve"> en </t>
    </r>
    <r>
      <rPr>
        <i/>
        <sz val="10"/>
        <rFont val="Calibri"/>
        <family val="2"/>
        <scheme val="minor"/>
      </rPr>
      <t>https://overheid.vlaanderen.be/sites/default/files/media/Communicatie/DKB_brochure_21x21-compleet-LR.pdf</t>
    </r>
  </si>
  <si>
    <t>Benchmarkstudie van de vergoedingen van leden van de raden van bestuur van entiteiten onder het toepassingsgebied van het Vlaams decreet deugdelijk bestuur</t>
  </si>
  <si>
    <t>Hudson</t>
  </si>
  <si>
    <t>St. Lambrechts Woluwe</t>
  </si>
  <si>
    <r>
      <t xml:space="preserve">De studie had tot doel de gangbare vergoedingen binnen de Vlaamse overheid te toetsen aan wat gebruikelijk is bij andere (publieke en private) organisaties. Het rapport is gepubliceerd op </t>
    </r>
    <r>
      <rPr>
        <i/>
        <sz val="10"/>
        <rFont val="Calibri"/>
        <family val="2"/>
        <scheme val="minor"/>
      </rPr>
      <t>https://overheid.vlaanderen.be/rapportering-deugdelijk-bestuur</t>
    </r>
    <r>
      <rPr>
        <sz val="10"/>
        <rFont val="Calibri"/>
        <family val="2"/>
        <scheme val="minor"/>
      </rPr>
      <t xml:space="preserve">.
Naar aanleiding van deze studie werden bepaalde vergoedingsregelingen aangepast ; toelichting hierover staat op </t>
    </r>
    <r>
      <rPr>
        <i/>
        <sz val="10"/>
        <rFont val="Calibri"/>
        <family val="2"/>
        <scheme val="minor"/>
      </rPr>
      <t>https://overheid.vlaanderen.be/organisatie/organisatiebeheersing/vergoedingen-bestuurders-en-regeringscommissarissen</t>
    </r>
    <r>
      <rPr>
        <sz val="10"/>
        <rFont val="Calibri"/>
        <family val="2"/>
        <scheme val="minor"/>
      </rPr>
      <t>.</t>
    </r>
  </si>
  <si>
    <t>Onderbouwing en verdere uitwerking van het analysekader bij de opmaak van regelgeving ten einde te kunnen voldoen aan het beginsel van de gelijkheid van de burgers voor de openbare lasten (GBOL-beginsel)</t>
  </si>
  <si>
    <t>Universiteit Hasselt</t>
  </si>
  <si>
    <r>
      <t xml:space="preserve">Met de studie is het GBOL-beginsel juridisch in kaart gebracht en is een voorstel van nadeelcompensatie op juridische en rechtseconomische gronden onderzocht en uitgewerkt. Vervolgens is dit theoretisch kader toegepast op vijf praktijkvoorbeelden van of in het beleidsdomein 'Omgeving'.
Deze studie was een samenwerkingsproject tussen het dep. Kanselarij en Bestuur en het dept. Omgeving. De volledige studie is gepubliceerd op de website van het dept. Omgeving: </t>
    </r>
    <r>
      <rPr>
        <i/>
        <sz val="10"/>
        <rFont val="Calibri"/>
        <family val="2"/>
        <scheme val="minor"/>
      </rPr>
      <t>https://www.ruimtevlaanderen.be/NL/Diensten/Onderzoek/Studies/articleType/ArticleView/articleId/9301</t>
    </r>
    <r>
      <rPr>
        <sz val="10"/>
        <rFont val="Calibri"/>
        <family val="2"/>
        <scheme val="minor"/>
      </rPr>
      <t>.</t>
    </r>
  </si>
  <si>
    <t>Afname van de capaciteitsmonitor (2018)</t>
  </si>
  <si>
    <t>VUB-KULeuven</t>
  </si>
  <si>
    <t>Brussel/Leuven</t>
  </si>
  <si>
    <t xml:space="preserve">Onderzoek naar tijdsbesteding van leraren in het basis- en secundair onderwijs </t>
  </si>
  <si>
    <t xml:space="preserve">VUB </t>
  </si>
  <si>
    <t>Evaluatie pilootprojecten leerlingenvervoer</t>
  </si>
  <si>
    <t>Uhasselt/Thomas More</t>
  </si>
  <si>
    <t>Hasselt/Mechelen</t>
  </si>
  <si>
    <t>Deze evaluatie wordt samen uitgevoerd met het Departement Mobiliteit en Openbare Werken (1 maart 2017 tot 28 februari 2019). De kostprijs die in deze tabel wordt weergegeven is de bijdrage van het departement O&amp;V. Deze evaluatie kadert in de conceptnota "Leerlingenvervoer buitengewoon onderwijs" waarin een nieuwe werkwijze voor de toekenning van leerlingenvervoer aan leerlingen buitengewoon onderwijs wordt beschreven. Er werden een aantal pilootprojecten (Leuven; Hooglede-Izegem-Ingelmunster-Roeselare) opgezet om de implicaties van het nieuwe concept na te gaan. De resultaten van deze studieopdracht worden meegenomen door het expertenpanel dat beleidsaanbevelingen zal formuleren voor de verdere uitrol van het pilootproject en het nieuwe concept leerlingenvervoer.</t>
  </si>
  <si>
    <t xml:space="preserve">Evaluatie van de interne allocatiemodellen van de universiteiten, in relatie tot de gehanteerde puntengewichten </t>
  </si>
  <si>
    <t>CHEPS (Universiteit Twente)</t>
  </si>
  <si>
    <t>Enschede</t>
  </si>
  <si>
    <t>Verplichte evaluatie van de interne allocatiemodellen van de universiteiten (artikel III.120 Codex Hoger Onderwijs) met het oog op beleidsaanbevelingen. Het onderzoek liep van 1 september tot 1 december 2018.</t>
  </si>
  <si>
    <t xml:space="preserve">Studieopdracht “VN-Verdrag inzake de rechten van personen met een handicap: implicaties van General Comment n°4 voor het onderwijsbeleid inzake leerlingen met specifieke leerbehoeften” </t>
  </si>
  <si>
    <t>KULeuven</t>
  </si>
  <si>
    <t xml:space="preserve">Deze studieopdracht liep van 29 oktober 2018 tot 21 december 2018. Deze heeft, in het kader van onderwijs aan leerlingen met specifieke leerbehoeften tot doel om openstaande vragen naar de internationaalrechtelijke randvoorwaarden waarbinnen een beleid vorm moet krijgen te beantwoorden, meer specifiekover de inhoud en de bindende kracht van de general comment nr 4 van de VN-conventie voor de rechten van personen met een handicap. In 2009 heeft het toenmalig Steunpunt voor Recht en Onderwijs een advies uitgebracht over de betekenis van het toen nog maar pas goedgekeurde VN-Verdrag van 13 december 2006 inzake de rechten van personen met een handicap. Intussen heeft het verdrag al ongeveer 10 jaar concrete toepassing gekend, is het M-decreet goedgekeurd en zijn er nadien nog belangrijke begeleidende en ondersteunende maatregelen genomen. Ook hebben rechtbanken en internationaalrechtelijke instanties een standpunt ingenomen over het Vlaams onderwijsbeleid en aangegeven in welke mate het Vlaams onderwijs daarmee beantwoordt aan de internationaalrechtelijke verplichtingen. personen met een handicap en over andere relevante interpretaties van het Verdrag. </t>
  </si>
  <si>
    <t>Draagvlakbevraging ter professionalisering van leerkrachten uit arbeidsmarktgerichte opleidingen</t>
  </si>
  <si>
    <t>IDEA consult</t>
  </si>
  <si>
    <t>De bedoeling van InnoVET is dat het onderwijs en de arbeidsmarkt samen aan de slag gaan met de innovaties van morgen en dus ook samen bekijken hoe deze vertaald kunnen worden naar de klaspraktijk. Via deze overheidsopdracht wordt bevraagd welke professionaliseringsinitiatieven een meerwaarde zouden betekenen voor de maatschappelijke opwaardering van tso- en bso-opleidingen, welke engagementen welke partners kunnen opnemen in de realisatie van een gezamenlijk initiatief en welke randvoorwaarden volgens hen essentieel zijn.</t>
  </si>
  <si>
    <t>Energiebesparing bij scholen</t>
  </si>
  <si>
    <t>5 bureau's voeren 7 verschillende loten uit:_x000D_
- 2 in Oost-Vl_x000D_
- 2 in West-Vl_x000D_
- 1 in Antwerpen_x000D_
- 1 in Limburg_x000D_
- 1 in Vl-Brabant</t>
  </si>
  <si>
    <t>De opdracht heeft als voornaamste doelstelling om de mogelijkheden van energie-efficiëntie in scholen scherper in beeld te brengen en pilootprojecten te initiëren die gericht zijn op een volledige energie-renovatie in scholen waarbij quick wins worden gebruikt voor de financiering van minder rendabele investeringen.  Dit kan leiden tot beleidsvoorstellen om een dergelijke aanpak in Vlaanderen te verruimen naar alle scholen.</t>
  </si>
  <si>
    <t>Risicoanalyse van het ESF-procedurehandboek</t>
  </si>
  <si>
    <t>PwC</t>
  </si>
  <si>
    <t>Zaventem</t>
  </si>
  <si>
    <t>Het Departement Onderwijs treedt voor het ESF-operationeel programma 2014-2020 op als intermediaire instantie. Hiervoor heeft het Departement Onderwijs in samenwerking met PwC in 2016 een handboek opgesteld met procedures en mogelijke risico's. In 2018 was dit handboek toe aan een checkup opdat de risico's up to date blijven.</t>
  </si>
  <si>
    <t>Conditiemeting 2 scholen</t>
  </si>
  <si>
    <t>Ingenium</t>
  </si>
  <si>
    <t>Brugge</t>
  </si>
  <si>
    <t>Raamovereenkomst Vlaamse Overheid</t>
  </si>
  <si>
    <t>Conditiemeting cfr. NEN 2767 van 2 scholen voor evaluatie staat en onderhoud van een schoolgebouw i.k.v. de evaluatie van het DBFM-programma Scholen van Morgen; looptijd ca. 8 maanden;  de resultaten van en conclusies worden opgenomen in het te publiceren evaluatierapport.</t>
  </si>
  <si>
    <t>Bevraging belanghebbenden uit DBFM-programma Scholen van Morgen</t>
  </si>
  <si>
    <t>Ipsos (voormalig GfK)</t>
  </si>
  <si>
    <t>Belanghebbendenonderzoek in het kader van de evaluatie van het DBFM-programma Scholen van Morgen; looptijd circa 10 maanden; de resultaten en conclusies van de bevraging worden opgenomen in het te publiceren evaluatierapport.</t>
  </si>
  <si>
    <t>Bevraging i.k.v. Schoolgebouwenmonitor</t>
  </si>
  <si>
    <t>Uitvoeren enquête i.k.v. nieuwe editie Schoolgebouwenmonitor, looptijd circa 14 maanden; de resultaten en conclusies worden opgenomen in de te publiceren Schoolgebouwenmonitor.</t>
  </si>
  <si>
    <t>Inschatting kosten realisatie schoolgebouw</t>
  </si>
  <si>
    <t>Sweco</t>
  </si>
  <si>
    <t>Inschatting diverse kosten  voor het realiseren van een schoolgebouw (bv. voorbereidings- en begeleidingskosten); kadert in de evaluatie van het DBFM-programma Scholen van Morgen; looptijd ongeveer 1 maand; de resultaten en conclusies worden opgenomen in het te publiceren evaluatierapport.</t>
  </si>
  <si>
    <t>onderwijs en vorming</t>
  </si>
  <si>
    <t>Onderwijs en Vorming</t>
  </si>
  <si>
    <t>Departement Onderwijs en Vorming</t>
  </si>
  <si>
    <t>Agentschap voor Infrastructuur in het Onderwijs</t>
  </si>
  <si>
    <r>
      <t xml:space="preserve">Het onderzoek liep van 15 december 2017 tot 15 september 2018. In 2012 werd een haalbaarheidsstudie voor een capaciteitsmonitor leerplichtonderwijs afgerond. Deze studie leidde tot aanbevelingen voor de constructie van prognosemodellen. Prognosemodellen zijn nodig voor het voorspellen van de toekomstige onderwijsvraag, en worden beïnvloed door onder andere demografische ontwikkelingen, schoolkeuze en het voorziene aanbod. Deze capaciteitsmonitor geeft op basis van de vraagprognoses en aanbodbevraging een duidelijk indicatie van de capaciteitsuitdagingen voor de komende jaren en is dan ook een sterk en objectief beleidsinstrument in het kader van de capaciteitsproblematiek. De monitor werd onder meer gebruikt om extra middelen uit te doelen aan Vlaamse steden met een capaciteitsproblematiek. De monitor is beschikbaar op </t>
    </r>
    <r>
      <rPr>
        <i/>
        <sz val="10"/>
        <rFont val="Calibri"/>
        <family val="2"/>
        <scheme val="minor"/>
      </rPr>
      <t>https://onderwijs.vlaanderen.be/nl/een-capaciteitsmonitor-voor-het-leerplichtonderwijs-editie-2018-meta-analyse</t>
    </r>
    <r>
      <rPr>
        <sz val="10"/>
        <rFont val="Calibri"/>
        <family val="2"/>
        <scheme val="minor"/>
      </rPr>
      <t xml:space="preserve"> </t>
    </r>
  </si>
  <si>
    <r>
      <t xml:space="preserve">Dit onderzoek liep van 1 september 2017 tot en met 31 augustus 2018. De doelstelling was om inzicht te krijgen in de tijdsbesteding van leraren in het basis- en secundair gewoon en buitengewoon onderwijs. Het vorig onderzoek hieromtrent dateerde van 2000. De resultaten van dit onderzoek werden meegenomen in het loopbaandebat en meer specifiek in het kader van de gesprekken met de sociale partners rond het thema "opdracht". Het onderzoek is beschikbaar op </t>
    </r>
    <r>
      <rPr>
        <i/>
        <sz val="10"/>
        <rFont val="Calibri"/>
        <family val="2"/>
        <scheme val="minor"/>
      </rPr>
      <t>https://data-onderwijs.vlaanderen.be/onderwijsonderzoek/default.aspx?nr=703</t>
    </r>
    <r>
      <rPr>
        <sz val="10"/>
        <rFont val="Calibri"/>
        <family val="2"/>
        <scheme val="minor"/>
      </rPr>
      <t xml:space="preserve"> </t>
    </r>
  </si>
  <si>
    <t>Opmaak budgettair uitgavenmodel met het oog op een ruimere risicoanalyse van de Vlaamse begroting</t>
  </si>
  <si>
    <t>OPZB na OPMB zonder geldige offertes</t>
  </si>
  <si>
    <t>De opdracht is nog niet afgerond. De uitvoeringstermijn van de opdracht loopt tot 31 december 2019.</t>
  </si>
  <si>
    <t>Indicatoren en werkmethodiek prestatiebegroting</t>
  </si>
  <si>
    <t>Universiteit Antwerpen</t>
  </si>
  <si>
    <t>OPZB</t>
  </si>
  <si>
    <t>De opdracht kadert binnen het streven naar en de implementatie van een prestatiegerichte begroting</t>
  </si>
  <si>
    <t>Advies omtrent het potentieel van een Vlaamse burgerbegroting</t>
  </si>
  <si>
    <t>Opdracht met beperkte waarde</t>
  </si>
  <si>
    <t>Deze studie werd besproken in de Commissie voor Algemeen Beleid, Financiën en Begroting van het Vlaams Parlement op 2 oktober 2018</t>
  </si>
  <si>
    <t>Tax shift binnen de Vlaamse woonfiscaliteit</t>
  </si>
  <si>
    <t>De opdracht is nog niet afgerond. De  uitvoeringstermijn eindigt in  de tweede helft van 2019.</t>
  </si>
  <si>
    <t>Ontwikkeling en onderhoud van microsimulatiemodellen</t>
  </si>
  <si>
    <t>VOPMB</t>
  </si>
  <si>
    <t>De opdracht is nog niet afgerond. De uitvoeringstermijn van de opdracht loopt tot 31 maart 2021.</t>
  </si>
  <si>
    <t>Impact van het dienstenchequesysteem op de jobcreatie</t>
  </si>
  <si>
    <t xml:space="preserve">De opdracht kadert binnen het pilootproject spending review dienstencheques dat werd opgestart in samenspraak en met steun van de Structural Reform Support Service (SRSS) van de Europese Commissie en dat wordt afgerond in juni 2019 </t>
  </si>
  <si>
    <t>Impact van de prijs op het gebruik van dienstencheques</t>
  </si>
  <si>
    <t>Juridische bijstand Vlaamse Codex Fiscaliteit</t>
  </si>
  <si>
    <t>Advocatenkantoren Stibbe en Eubelius</t>
  </si>
  <si>
    <t>Raamcontract juridische bijstand departement FB</t>
  </si>
  <si>
    <t>Het ontwerp van decreet houdende de Vlaamse Codex Overheidsfinanciën werd goedgekeurd in de plenaire vergadering van het Vlaamse Parlement op 20 maart 2019</t>
  </si>
  <si>
    <t>financiën en begroting</t>
  </si>
  <si>
    <t>Financiën en Begroting</t>
  </si>
  <si>
    <t>Departement Financiën en Begroting</t>
  </si>
  <si>
    <t>omgeving</t>
  </si>
  <si>
    <t>Departement Omgeving</t>
  </si>
  <si>
    <t>Impact assessment (IA) van de uitvoering van het Europees Clean Energy pakket voor Vlaanderen </t>
  </si>
  <si>
    <t xml:space="preserve">PWC </t>
  </si>
  <si>
    <t>St. Stevens-Woluwe</t>
  </si>
  <si>
    <t>Onderzoek naar een toekomstgericht Vlaams kader voor microgrids</t>
  </si>
  <si>
    <t>3E en Think E</t>
  </si>
  <si>
    <t>Onderzoek naar alternatief compenserend systeem terugdraaiende teller en beleidsmaatregelen om de zelfconsumptie bij prosumenten te verhogen</t>
  </si>
  <si>
    <t>VOPMB (Vereenvoudigde onderhandelings-procedure met bekendmaking)</t>
  </si>
  <si>
    <t xml:space="preserve">VOPMB </t>
  </si>
  <si>
    <t>leefmilieu, natuur en plattelandsbeleid</t>
  </si>
  <si>
    <t>Instituut voor Natuur- en Bosonderzoek</t>
  </si>
  <si>
    <t>Ruimtelijke doorvertaling en waardering van ecosystemen en ecosysteemdiensten m.b.t. Natuurrapportering Vlaanderen</t>
  </si>
  <si>
    <t>VITO N.V.</t>
  </si>
  <si>
    <t>Mol</t>
  </si>
  <si>
    <t>referentietaak in kader van Beheerovereenkomst VITO - Vlaamse Overheid</t>
  </si>
  <si>
    <t>Het doel van deze referentietaak behelst de technische en inhoudelijke ondersteuning van INBO met diensten die geleverd kunnen worden met het RuimteModel Vlaanderen, het dynamisch en ruimtelijk expliciete landgebruiksmodel dat door VITO ontwikkeld werd ondermeer in het kader van de Natuurrapportage (Natuurverkenning 2030) (decretale taakstelling INBO). Deze opdracht liep van 2014 t.e.m. 2018. NOOT : Bij de bevraging voor 2015-2016 werd deze opdracht niet opgegeven. De kostprijs omvat hier dus de volledige periode van 2014 - 2018 (50000 euro/jaar).</t>
  </si>
  <si>
    <t>Vlaamse Landmaatschappij</t>
  </si>
  <si>
    <t xml:space="preserve">Effectiviteit van beheerovereenkomsten voor akker- en weidevogels (broedplaats, voedsel en broedsucces) </t>
  </si>
  <si>
    <t>UHasselt</t>
  </si>
  <si>
    <t>nvt</t>
  </si>
  <si>
    <t xml:space="preserve">Evaluatie van effectiviteit van beheerovereenkomsten voor akkervogels op micro-niveau - looptijd 2018-2021 </t>
  </si>
  <si>
    <t>Operationalisering Leidraad Omgevingskwaliteit op maat van de Vlaamse Landmaatschappij</t>
  </si>
  <si>
    <t>EV INBO</t>
  </si>
  <si>
    <t xml:space="preserve">Opzetten van een leertraject om projectteams vertrouwd te maken met de verschillende tools uit Ecoplan- en Imago-toolbox, alsook met de operationalisering van de concepten ecosysteemdiensten (ESD) en omgevingskwaliteit en hoe de link tussen die twee concepten gemaakt kan worden.  Interne trainingsworkshop voor bekendmaking resultaten van de opdracht. Looptijd opdracht 1/4/2018 - 31/3/2019. </t>
  </si>
  <si>
    <t>onderhandelings-procedure met bekendmaking</t>
  </si>
  <si>
    <r>
      <rPr>
        <b/>
        <sz val="10"/>
        <rFont val="Calibri"/>
        <family val="2"/>
        <scheme val="minor"/>
      </rPr>
      <t>Alle onderstaande onderzoeken gebeuren ikv nitraatrichtlijn en onderbouwen of voorbereiding van mestactieprogramma's.</t>
    </r>
    <r>
      <rPr>
        <sz val="10"/>
        <rFont val="Calibri"/>
        <family val="2"/>
        <scheme val="minor"/>
      </rPr>
      <t xml:space="preserve"> Sommige eindrapporten worden ter beschikking gesteld op </t>
    </r>
    <r>
      <rPr>
        <i/>
        <sz val="10"/>
        <rFont val="Calibri"/>
        <family val="2"/>
        <scheme val="minor"/>
      </rPr>
      <t>https://www.vlm.be/nl/themas/Mestbank/Achtergrond/cijfers-en-studies/studies/Paginas/default.aspx</t>
    </r>
  </si>
  <si>
    <t>Optimaliseren van bemestingsstrategieën vanuit de principes van de biologische landbouw</t>
  </si>
  <si>
    <t>THV:ILVO, Ugent, Inagro, BDB, PCFruit</t>
  </si>
  <si>
    <t>Dit 4-jarig onderzoekproject, opgestart op 1 januari 2018, zal de bemestingsstrategieën en kennis vanuit wetenschap en praktijk in de biologische teelt in kaart brengen en ze optimaliseren in functie van twee objectieven: (1) het oplossen van knelpunten die de biologische landbouw ervaart bij de implementatie van de verstrengde fosforbemestingsnormen in MAP5 en (2) het op peil brengen en opbouwen van het organische stofgehalte in de bodem onder de huidige bemestingsnormen, via een optimalisatie van de bemestingsstrategieën in de biologische landbouw en een verdere toepassing van de meest veelbelovende strategieën in de gangbare landbouw. Samengevat geeft dit onderzoek input voor goede biologische landbouwpraktijken en opbouw van de bodemorganische stof in de biologische en gangbare landbouw.</t>
  </si>
  <si>
    <t>Bemestingsvrije stroken langs waterlopen</t>
  </si>
  <si>
    <t>THV Bodemkundige Dienst van België - ILVO</t>
  </si>
  <si>
    <t xml:space="preserve">Dit onderzoekt liep van mei 2017 tot oktober 2018 en formuleerde aanbevelingen voor goede landbouwpraktijken en het beleid rond best beschikbare bemestingstechnieken en aangewezen breedtes voor de bemestingsvrije stroken langs de Vlaamse waterlopen. De breedte van de bemestingsvrije strook, die noodzakelijk is om nutriëntenverliezen naar het oppervlaktewater te beperken hangt sterk af van de gebruikte bemestingstechniek. Voor precisietechnieken volstaat, voor het aspect meemesten, een strook van van minder dan 5 m terwijl voor de slechtste technieken stroken van tot meer dan 15 m aangewezen zijn. </t>
  </si>
  <si>
    <t>Statistische data-analyse voor inzicht in de oorzaken van goede of slechte nitraatresidu's</t>
  </si>
  <si>
    <t>IMDC</t>
  </si>
  <si>
    <t>Gezien het belang van het instrument nitraatresidu in het mestbeleid werd van januari tot juli 2018 een onderzoeksproject uitgevoerd dat tot doel had diepgaandere inzichten te verwerven in de resultaten van nitraatresidumetingen op landbouwbedrijven en de oorzaken ervan. Dit is enerzijds gebeurd via het uitvoeren van een statistisch onderbouwde analyse van beschikbare data en anderzijds via het organiseren van focusgroepen met landbouwers. Daar waar de statistische analyse wees op invloedsfactoren op vlak van oa. teelt, neerslag, depositie en aspecten gelieerd aan intensiteit van de veehouderij, werd in de gesprekken met landbouwers op maatregelen gekomen die niet vanuit de dataset te detecteren zijn. Zo werden ervaringen rond oa. aspecten van tijdstip en fractionering van bemesting, inzaai van vanggewassen en scheuren van grasland uitgewisseld en vanuit de betrokken bedrijven nuttige werkwijzen voorgesteld. Op basis van de ervaringen opgedaan in dit project werden enkele beleidsmatige aanbevelingen aangereikt.</t>
  </si>
  <si>
    <t>Mestproductie en stikstof- en fosfaatexcretie reduceren via voedermaatregelen bij rundvee, varkens en pluimvee</t>
  </si>
  <si>
    <t>ILVO</t>
  </si>
  <si>
    <t>Onderzoeksvraag maximale actielijst in kader van de analyse van doelafstand voor nutriënten uit de landbouw en werd afgerond in 2018: Deze studie richt zich specifiek op de mogelijke acties om de mestproductie en nutriëntenuitscheiding te reduceren via voedermaatregelen. Doelstelling is na te gaan welke verbetermarge er nog realiseerbaar is op het vlak van voedersamenstelling en nutriëntenuitscheiding voor rundvee, varkens en pluimvee. Daarnaast wordt bestudeerd of andere voederstrategieën en maatregelen de voederconversie kunnen verbeteren om alzo de nutriëntenuitscheiding te verlagen.</t>
  </si>
  <si>
    <t>Mestgebruik en -productie afstemmen op de milieugebruiksruimte</t>
  </si>
  <si>
    <t>UGent - Vakgroep Landbouweconomie - faculteit Bio ingenieurswetenschappen</t>
  </si>
  <si>
    <t>Onderzoeksvraag maximale actielijst in kader van de analyse van doelafstand voor nutriënten uit de landbouw en werd afgerond in 2018: Deze opdracht richt zich specifiek op de mogelijke acties om mestgebruik en -productie af te stemmen op de milieugebruiksruimte. De effecten van een veranderende mestafzetruimte worden begroot bij verschillende scenario’s van afbakening van de milieugebruiksruimte. Binnen elk scenario worden effecten ingeschat op mestgebruik, mestverwerking en worden de meerkosten ingeschat ten opzichte van een referentiescenario.</t>
  </si>
  <si>
    <t>De nutriëntenkringloop sluiten op lokaal niveau</t>
  </si>
  <si>
    <t>Onderzoeksvraag maximale actielijst in kader van de analyse van doelafstand voor nutriënten uit de landbouw en werd begin 2019 afgerond: Deze opdracht richt zich specifiek op de mogelijke acties om de nutriëntenkringloop te sluiten op lokaal niveau en gaat na wat de effecten zijn van een landbouwsysteem dat nutriëntenkringlopen op bedrijfs- of lokaal niveau sluit met minimalisatie van externe inputs (kunstmest en veevoeders), op de bodemstikstofbalans en de bodemfosforbalans.</t>
  </si>
  <si>
    <t xml:space="preserve">Uitwerken van een milieuëffectenbeoordeling voor het mestactieprogramma 6 in het kader van de nitraatrichtlijn </t>
  </si>
  <si>
    <t>Antea</t>
  </si>
  <si>
    <t>openbare procedure</t>
  </si>
  <si>
    <t>Uitwerken van een milieuëffectenbeoordeling voor het mestactieprogramma 6 in het kader van de nitraatrichtlijn. De opdracht werd opgestart in 2018 en wordt binnenkort afgerond.</t>
  </si>
  <si>
    <t>Verlenging derogatiemonitoringsnetwerk MAP5</t>
  </si>
  <si>
    <t>BDB-ILVO</t>
  </si>
  <si>
    <t>Verlenging van lopende opdracht</t>
  </si>
  <si>
    <t>Derogatie laat toe om in bepaalde gevallen af te wijken van de bemestingsnorm van 170 kg N/ha uit dierlijke mest. Eén van de voorwaarden is de monitoring van de impact. De monitoring liep over 3 jaar in de periode 2016-2018 waarbij 160 bedrijven opgevolgd worden, met als doel het effect van derogatie op de N- en P-verliezen uit de bodem op de waterkwaliteit na te gaan. Het netwerk is opgebouwd uit bedrijven op basis van verschillende bodemtexturen, gewassen en bemestingspraktijken in Vlaanderen. Dit onderzoek wordt eveneens als onderbouwing gebruikt bij de aanvraag tot verlenging van derogatie in Vlaanderen voor de volgende periode 2019-2022. Via deze opdracht wordt deze studie verlengd voor monitoringsjaar 2019.</t>
  </si>
  <si>
    <t>Implicaties van fosfordynamieken in de waterloop voor de mestwetgeving</t>
  </si>
  <si>
    <t>Kuleuven</t>
  </si>
  <si>
    <t xml:space="preserve">Onderzoeksvraag maximale actielijst in kader van de analyse van doelafstand voor nutriënten uit de landbouw: De studie is gericht op de implicaties van de fosfordynamieken die effecten kunnen hebben op de fosforconcentraties in het oppervlaktewater. Een eerste onderzoeksvraag gaat over de bruikbaarheid van P-concentratie in het oppervlaktewater als indicator voor effectiviteit van beleidsmaatregelen. Daarnaast wordt nagegaan welke mogelijkheden er bestaan om op korte en (middel)lange termijn de historische belasting in onderwaterbodems te remediëren in functie van het behalen van de milieukwaliteitsnormen voor P in oppervlaktewater. Tenslotte wordt de sterkte en de oorzakelijkheid van het verband tussen P-verliezen uit de landbouwsector en P-vrachten en P-concentraties in het oppervlaktewater bekeken in kader van een evenwichtig nutriëntenbeleid. Looptijd okt 2018-Dec 2018. 
</t>
  </si>
  <si>
    <t>Invloed van pH en bekalking op stikstofbemesting, nitraatresidu en uitspoeling</t>
  </si>
  <si>
    <t>BDB</t>
  </si>
  <si>
    <t>Onderzoeksvraag maximale actielijst in kader van de analyse van doelafstand voor nutriënten uit de landbouw: In deze opdracht wordt nagegaan in welke mate het optimaliseren van de bodem-pH van landbouwpercelen door bekalking een positieve invloed kan hebben op de waterkwaliteit. Er wordt hiervoor vooral gekeken naar het effect op de nitraatverliezen door een efficiëntere stikstofbenutting, maar ook indirecte effecten kunnen bekeken worden. De begroting van het effect op stikstofefficiëntie, nitraatresidu en stikstofuitspoeling kan bijkomend inzicht leveren in de mogelijke acties die ondernomen kunnen worden ter verbetering van de waterkwaliteit. De conclusies van dit onderzoek worden gericht naar verschillende doelgroepen: beleid, wetenschap en de landbouwsector. Looptijd april 2019-augustus 2019</t>
  </si>
  <si>
    <t>NH3 emissieprognoses EMAV</t>
  </si>
  <si>
    <t>Looptijd: 2017. De opdracht behelsde het berekenen en rapporteren van ammoniakemissies in de landbouw met het EmissieModelAmmoniak Vlaanderen (EMAV) in kader van het luchtbeleidsplan en de PAS</t>
  </si>
  <si>
    <t>Onderhandelings-procedure met bekendmaking</t>
  </si>
  <si>
    <t>Vereenvoudigde onderhandelings-procedure met bekendmaking</t>
  </si>
  <si>
    <t>Onderhandelings-procedure zonder voorafgaande bekendmaking tegen aanvaarde factuur</t>
  </si>
  <si>
    <t> 52 927,82</t>
  </si>
  <si>
    <t>Vlaamse Milieumaatschappij</t>
  </si>
  <si>
    <t>Ecotoxiciteitsonderzoek voor sulfaten</t>
  </si>
  <si>
    <t>Looptijd 2 jaar.</t>
  </si>
  <si>
    <t>Opstellen van richtlijnen voor bemalingen ter bescherming van het milieu</t>
  </si>
  <si>
    <t>Aartselaar</t>
  </si>
  <si>
    <t>Openbare procedure</t>
  </si>
  <si>
    <t>Looptijd 6 maand.</t>
  </si>
  <si>
    <t>Sanering van hemelwater afkomstig van autowegen</t>
  </si>
  <si>
    <t>Witteveen+Bos</t>
  </si>
  <si>
    <t>Looptijd 1 jaar.</t>
  </si>
  <si>
    <t>Opstellen van een beleidsondersteunend instrument rond het gebruik van afvalwater als warmtebron, teneinde het beleid rond riothermie vorm te kunnen geven</t>
  </si>
  <si>
    <t>Kelvin Solutions</t>
  </si>
  <si>
    <t>Vosselaar</t>
  </si>
  <si>
    <t>Looptijd 3 maand.</t>
  </si>
  <si>
    <t>Onderzoek gebiedsgerichte kalibratie en validatie van het ecologisch model : luik hydromorfologie adhv LIDAR-data DHMV2</t>
  </si>
  <si>
    <t>Eigen Vermogen Informatie Vlaanderen</t>
  </si>
  <si>
    <t>Onderzoek effecten en risico´s microplastics</t>
  </si>
  <si>
    <t>Universiteit Gent</t>
  </si>
  <si>
    <t>Looptijd 1 jaar en 9 maand.</t>
  </si>
  <si>
    <t>Onderzoek naar sedimentatie in GOG: monitoring en preventie van slibafzetting</t>
  </si>
  <si>
    <t>Katholieke Universiteit Leuven</t>
  </si>
  <si>
    <t>Effectgericht Meten -  toxiciteit, identificatie en evaluatie</t>
  </si>
  <si>
    <t>VITO</t>
  </si>
  <si>
    <t>GeoERA onderzoeksprogramma</t>
  </si>
  <si>
    <t>Studiecentrum voor Kernenergie</t>
  </si>
  <si>
    <t>Looptijd niet bepaald.</t>
  </si>
  <si>
    <t>Verdere ontwikkeling en gebiedsgerichte kalibratie en validatie van het ELMO-model</t>
  </si>
  <si>
    <t>Looptijd 9 maand.</t>
  </si>
  <si>
    <t>Multivariate analyse van VMM meetdata met behulp van ordinatietechnieken en drempelwaardeanalyse</t>
  </si>
  <si>
    <t>Arche</t>
  </si>
  <si>
    <t>Looptijd 5 maand.</t>
  </si>
  <si>
    <t xml:space="preserve">Actualisatie Emissiemodel Ammoniak Vlaanderen </t>
  </si>
  <si>
    <t>Merelbeke</t>
  </si>
  <si>
    <t>Looptijd 3,5 maand.</t>
  </si>
  <si>
    <t>Ontwikkelen methodologie voor de opvolging van de samenstelling van het kachelpark in Vlaamse huishoudens</t>
  </si>
  <si>
    <t>Looptijd 7 maand.</t>
  </si>
  <si>
    <t>Samenwerkings-overeenkomst</t>
  </si>
  <si>
    <t>Mededingings-procedure met onderhandeling</t>
  </si>
  <si>
    <t>Adviesbureau inzake Grondwater-technieken</t>
  </si>
  <si>
    <t>leefmilieu en natuur</t>
  </si>
  <si>
    <t>Openbare Vlaamse Afvalstoffenmaatschappij</t>
  </si>
  <si>
    <t>Afdeling Bodembeheer</t>
  </si>
  <si>
    <t>Meetcampagne 1,4-dioxaan &amp; andere toeslagstoffen in grondwater</t>
  </si>
  <si>
    <t>2600 Antwerpen</t>
  </si>
  <si>
    <t>Onderwerk: onderzoek naar risico's van deze verontreinigingsparameter die niet opgenomen is binnen het standaard normenpakket. 
Looptijd: jan 2016 - juli 217
Publicatie: zie OVAM-website
Conclusie : 1,4-dioxaan dient te worden onderzocht als verdachte stof; aanpassingen in regelgeving werden doorgevoerd.</t>
  </si>
  <si>
    <t>Beheer van restverontreiniging</t>
  </si>
  <si>
    <t>Arcadis Belgium</t>
  </si>
  <si>
    <t>1000 Brussel</t>
  </si>
  <si>
    <t xml:space="preserve">Onderwerp: opmaak handleiding voor ruimtelijke planners i.v.m. info over bodem- en grondwaterverontreiniging
Looptijd: lopende
</t>
  </si>
  <si>
    <t>Fluxmetingen  vluchtige componenten perceel 1</t>
  </si>
  <si>
    <t>open offerteaanvraag</t>
  </si>
  <si>
    <t>Onderwerp: Pilootproject naar de toepassing van fluxmetingen in bodemonderzoek, oproep voor case-studies
Looptijd: juni 2017 - september 2018
Publicatie: nog niet gepubliceerd
Conclusie: voorstel voor wijzinging aan standaardprocedure voor beschrijvend bodemonderzoek</t>
  </si>
  <si>
    <t>Fluxmetingen  vluchtige componenten perceel 2</t>
  </si>
  <si>
    <t>Antea Belgium</t>
  </si>
  <si>
    <t>Fluxmetingen  vluchtige componenten perceel 3</t>
  </si>
  <si>
    <t>Toelichting bij gebruiksadviezen</t>
  </si>
  <si>
    <t>aanvaarde factuur</t>
  </si>
  <si>
    <t>Onderwerp: Opstellen van toelichting en vuistregels bij gebruiksadviezen
Looptijd: feb - mei 2018
Publicatie: zie OVAM-website, pagina over bodemattest
Conclusie: vuistregels en infographics werden opgesteld</t>
  </si>
  <si>
    <t>Pilootproef fytoremediatie</t>
  </si>
  <si>
    <t>A+E Consult</t>
  </si>
  <si>
    <t>8930 Menen</t>
  </si>
  <si>
    <t>Onderwerp: pilootproef sanering van grondwaterverontreiniging met gechloreerde solventen en 1,4-dioxaan door fytoremediatie
Looptijd: lopende
Publicatie: n.v.t.
Conclusie: n.v.t29/04/2019</t>
  </si>
  <si>
    <t>Workshop PFAS &amp; emerging contaminants in (water)bodems</t>
  </si>
  <si>
    <t>VEB vzw</t>
  </si>
  <si>
    <t>9000 Gent</t>
  </si>
  <si>
    <t xml:space="preserve">Onderwerp:  Organisatie van ENSOr: een tweedaags internationaal symposium (met workshops) over beleidsuitdagingen inzake opkomende verontreinigende stoffen (emerging contaminants) in bodem, grondwater en waterbodem.
Looptijd: november 2018
Publicatie: presentaties op website
Conclusie: Internationale samenwerking over beleid rond emerging contaminants in bodem is aangewezen. </t>
  </si>
  <si>
    <t>Aanpak verontreiniging volks- en samentuinen</t>
  </si>
  <si>
    <t>Bodemkundige Dienst van België</t>
  </si>
  <si>
    <t>3001 Heverlee</t>
  </si>
  <si>
    <t>Onderwerp: Studie naar de aanpak van bodemverontreiniging in volks- en samentuinen in Vlaanderen
Looptijd 2018-2019
Publicatie: rapport op de website
Conclusie:  Obv van een steekproef werd de bodemverontreiniging in VVST in kaart gebracht en werden aanbevelingen gegeven.</t>
  </si>
  <si>
    <t>Verkenning land- en soilstewardship building</t>
  </si>
  <si>
    <t>3500 Hasselt</t>
  </si>
  <si>
    <t xml:space="preserve">Onderwerp: Verkennende denkoefening over Soil+Land Stewardship: een mogelijke hefboom voor bodemzorg in het OVAM-bodembeleid
Looptijd: 2018
Publicatie: geen 
Conclusie: Soil+Land Stewardship biedt potentieel om het beleid rond bodemzorg te versterken. Verdiepende pistes werden voorbereid. </t>
  </si>
  <si>
    <t>PFAS verdieping karakterisering</t>
  </si>
  <si>
    <t>THV Witteveen&amp;Bos, MAVA &amp; Arcadis</t>
  </si>
  <si>
    <t xml:space="preserve">Onderwerp: Verkennende studie over bodemverontreiniging met PFAS t.h.v. risico-activiteiten in Vlaanderen: fase 2
Looptijd: 2018-2019
Publicatie: rapport op website
Conclusie: Ter hoogte van bepaalde risico-activiteiten (bv. brandweeroefenterreinen) worden verhoogde concentraties aan PFAS in de bodem en het grondwater aangetroffen. Er werden beleidskundige adviezen voor preventie t.h.v. brandweeroefenterreinen en grondverzet opgesteld. </t>
  </si>
  <si>
    <t>Aanpak diffuse verontreiniging</t>
  </si>
  <si>
    <t>Onderwerp: inventariseren van de huidige kennis en data over de aanwezigheid van diffuse bodemverontreiniging in Vlaanderen, het inschatten van de impact van de problematiek, het formuleren van voorstellen voor de verdere aanpak van diffuse bodemverontreiniging via het bodembeleid en prioritering.
Looptijd: lopende</t>
  </si>
  <si>
    <t>Sullied Sediments : hotspots emerging contaminants &amp; prioriteitsstelling</t>
  </si>
  <si>
    <t>Ecofide</t>
  </si>
  <si>
    <t>1381 Weesp (NL)</t>
  </si>
  <si>
    <t>Onderwerp: inventariseren van bestaande kennis en data over emerging contaminants en prioritaire stoffen. In kaart brengen aan welke stoffen prioritair aandacht moet gegeven worden. Nagaan op welke locaties deze stoffen kunnen verwacht worden en/of ze een diffuus karakter hebben. Deze studie kadert in het Europees project Sullied Sediments.
Looptijd : tot max eind 2019</t>
  </si>
  <si>
    <t>Sullied Sediments : uitwerken principes sedimentbeheer</t>
  </si>
  <si>
    <t>Onderwerp: Binnen het Interreg project Sullied Sediments werkt OVAM het risk management uit.  Ecofide leverde input op basis van de ervaring in Nederland: bestaande risk management systemen en ervaringen. 
Looptijd: afgerond
Publicatie: n.v.t. 
Conclusie: te verwerken in verdere uitrol van het beleid, aangepast aan het Vlaamse kader</t>
  </si>
  <si>
    <t>Sullied Sediments : Analysemethodiek minerale olie in sediment</t>
  </si>
  <si>
    <t>Servaco</t>
  </si>
  <si>
    <t>8560 Wevelgem</t>
  </si>
  <si>
    <t>Onderwerp: In veel waterbodemstalen wordt een verhoogde concentratie minerale olie gevonden. Indien deze minerale olie (deels) van biogene oorsprong is, wordt dit niet als verontreiniging beschouwd. De bestaande methodiek wordt herbekeken in dit licht. Dit is de insteek van een commercieel labo.
Looptijd: lopende</t>
  </si>
  <si>
    <t>Sullied Sediments: analysemethodiek minerale olie overheidslabo</t>
  </si>
  <si>
    <t>PIH</t>
  </si>
  <si>
    <t>2000 Antwerpen</t>
  </si>
  <si>
    <t>Onderwerp: In veel waterbodemstalen wordt een verhoogde concentratie minerale olie gevonden. Indien deze minerale olie (deels) van biogene oorsprong is, wordt dit niet als verontreiniging beschouwd. De bestaande methodiek wordt herbekeken in dit licht. Dit is de insteek van het overheidslabo.
Looptijd: lopende</t>
  </si>
  <si>
    <t>Sullied Sediments : systeemanalyse bevorderen hergebruik</t>
  </si>
  <si>
    <t>2400 Mol</t>
  </si>
  <si>
    <t xml:space="preserve">Onderwerp: binnen het Interreg project Sullied sediments is OVAM verantwoordelijk voor het bevorderen van hergebruik bagger- en ruimingsspecie. Dmv een systeemanalyse en workshops (Vlaams/Internationaal) wil OVAM de onderliggende oorzaken en mogelijke hefbomen in kaart brengen.
Looptijd: lopende </t>
  </si>
  <si>
    <t>Pilootproef naturebased solutions op bodem of sediment</t>
  </si>
  <si>
    <t>Onderwerp: Uitvoeren van pilootproef m.b.v. natuurgebaseerde oplossingen: case met complexe verontreiniging in grondwater.
Looptijd: 2019-2022</t>
  </si>
  <si>
    <t>Aanpassing MCA-tool voor bodemecosysteemdiensten</t>
  </si>
  <si>
    <t>Onderwerp: Studie naar de mogelijkheden tot aanpassing van de MCA-tool in het bodemsaneringsproject op basis van de evaluatie van (bodem)ecosysteemdiensten
Looptijd: 2019</t>
  </si>
  <si>
    <t>Update catalogus secundaire granulaten in hoogwaardige toepassingen</t>
  </si>
  <si>
    <t>WTCB</t>
  </si>
  <si>
    <t>Het rapport geeft een verkennende analyse over hoe het begrip ‘hoogwaardige recyclage’ kan worden ingevuld, in de context van het gebruik van bouw- en sloopafval en andere secundaire granulaten in de bouwsector. Na een literatuurstudie wordt een methodologisch kader voorgesteld, en via enkele case study’s een eerste keer gevalideerd. De conclusies geven een eerste aanzet over hoe het begrip 'circulariteit' of 'hoogwaardig gebruik' van bouwstoffen in het beleid kan geïmplementeerd worden.</t>
  </si>
  <si>
    <t>vervolgopdracht IMEC voor online symbioseplatform</t>
  </si>
  <si>
    <t>IMEC vzw</t>
  </si>
  <si>
    <t>Heverlee</t>
  </si>
  <si>
    <t xml:space="preserve">Link met het gevoerde beleid: vervolgopdracht voor extra data-expertise bij ontwikkeling van online symbioseplatform: a) draagvlak bij gebruikers versterken via gebruikersonderzoek, b) extra expertise omtrent Linked Data en c) onderzoek naar private cofinanciering. </t>
  </si>
  <si>
    <t>Cirkeltips/Implementatie participatieplatform</t>
  </si>
  <si>
    <t>TREE</t>
  </si>
  <si>
    <t>Mortsel</t>
  </si>
  <si>
    <t>Afgerond: er werd een vraag en antwoord platform gecreëerd bij de cirkeltips-website. In het beheer van posts wordt gebruik gemaakt van een zelflerend syeteem voor detecteren van ongewenst taalgebruik en dubbelene vragen en berichten.</t>
  </si>
  <si>
    <t>MMG potentieelinschatting</t>
  </si>
  <si>
    <t xml:space="preserve">TOTEM (www.totem-building.be) brengt de milieu-impact van materialen binnen een gebouwcontext in kaart. Om het potentieel van de tool in het kader van beleidsambities in kaart te brengen gaat deze studie na wat de quick-wins van de tool kunnen zijn (welke onderdelen in een gebouw wegen mogelijk het hardst door, en waar valt mogelijk het meeste milieuwinst te halen) en waar er nog verbeterpotentieel zit inzake optimalisatie functionaliteiten van de tool. </t>
  </si>
  <si>
    <t>Voedseldistributieplatormen en logistiek</t>
  </si>
  <si>
    <t>VIL</t>
  </si>
  <si>
    <t xml:space="preserve">Onderhandeling zonder bekendmaking </t>
  </si>
  <si>
    <t xml:space="preserve">Dit onderzoek kadert in de strijd tegen voedselverlies met de Schenkingsbeurs, het opzetten van voedseldistributieplatformen en het optimaliseren van de logistiek door de inschakeling van Vengo. Beleidsconclusie: door de inschakeling van ICT-applicaties zoals Vengo kan de logistiek geoptimaliseerd worden.  Looptijd was 18 maanden ( januari 2018 - juni 2019). Op 6 juni is de afsluitende workshop met de voorstelling van het onderzoeksrapport.  </t>
  </si>
  <si>
    <t>LLAB Potterij onderzoek</t>
  </si>
  <si>
    <t>BUUR/Bureau voor urbanisme</t>
  </si>
  <si>
    <t>Link met het gevoerde beleid: promotie van thema veranderingsgericht bouwen op de Potterij, via tijdelijk gebruik van het pand. De definitieve herbestemming van dit pand wordt verder onderzocht met middelen van de Vlaamse Bouwmeester (Terug In Omloop-project). Tot de definitieve herbestemming is vastgelegd, kunnen we het pand gebruiken om te experimenteren met innovatieve bouwsystemen en hen te evalueren op circulariteit. Dit TWOL-onderzoek loopt tot midden 2019, waarna het living lab zelf zal worden gerealiseerd via subsidiemiddelen van Vlaanderen Circulair (project Labo Leegstand).</t>
  </si>
  <si>
    <t>Ontwikkeling meetmethode circulair aankopen</t>
  </si>
  <si>
    <t>Phi Factory</t>
  </si>
  <si>
    <t>NL Ridderkerk</t>
  </si>
  <si>
    <t>Via cirulair aankopen willen we organisaties die investeren in circulaire producten en diensten stimuleren. Hiervoor helpt deze meetmethode om aan te tonen dat CE positieve effecten heeft</t>
  </si>
  <si>
    <t>Oplossingen voor knelpunten gedetecteerd binnen CE projecten</t>
  </si>
  <si>
    <t>Uhasselt</t>
  </si>
  <si>
    <t xml:space="preserve">Looptijd studie: december 2017 - maart 2019
Werken aan de randvoorwaarden voor de transitie naar een circulaire economie is een project in het actieprogramma 2017-2019 van Vlaanderen Circulair.
Het eindrapport zal in mei/juni 2019 gepubliceerd worden. 
De conclusies van studie en de beleidsaanbevelingen vormen het startpunt om juridische knelpunten voor circulaire projecten weg te werken in samenwerking met de bevoegde overheden.
</t>
  </si>
  <si>
    <t>Materiaal/klimaatimpact van CE  _x001A_ recyclage textiel</t>
  </si>
  <si>
    <t>VITO nv</t>
  </si>
  <si>
    <t>Link Circulaire economie en klimaat onderzoek: case voor textiel. De winst op vlak van klimaat, materialen en jobs door hergebruik en recyclage van textiel. Studie afgerond en online ter beschikking gesteld. Beleidsconclusies worden later gepubliceerd</t>
  </si>
  <si>
    <t>data registratie extra stromen (Valipack)</t>
  </si>
  <si>
    <t>Valipack</t>
  </si>
  <si>
    <t>Wemmel</t>
  </si>
  <si>
    <t>data en indicatoren omtrent selectieve inzameling van bedrijfsafval voor opvolging van het beleid, uitvoering in november-december 2018</t>
  </si>
  <si>
    <t>Transitiepotentieel Circulair Bouwen A'pen</t>
  </si>
  <si>
    <t>CommonGround</t>
  </si>
  <si>
    <t xml:space="preserve">Dit onderzoek sluit aan bij Beleidsprogramma Materiaalbewust bouwen in kringlopen in Vlaanderen 2014-2020, de opdracht van Vlaanderen Circulair en de samenwerking met lokale besturen. 
Looptijd: start dec 2017 - juni 2019. Publieke bekendmaking in september 2019. 
Deze studie vergroot het inzicht over de barrières, kansen en partijen binnen een typische grootstedelijke omgeving als Antwerpen en de projecten, beleidsinstrumenten, en spelers die daar een verschil kunnen maken. Het sluit aan bij de Green Deal Circulair Bouwen en de verdere beleidsontwikkeling bij de OVAM. </t>
  </si>
  <si>
    <t>Vergelijking van verwerkingsscenario's voor restfractie huishoudelijk afval en niet-spec cat II bedrijfsafval</t>
  </si>
  <si>
    <t>CE Onderzoek, Advisering en Consultancy</t>
  </si>
  <si>
    <t>NL Delft</t>
  </si>
  <si>
    <t xml:space="preserve">actualisatie van een studie uit 2001. Deze geeft invulling aan taak 46 van het HAGBA. Opstart januari 2018- einde mei 2019. Na oplevering studie wordt evaluatie voor beleidsconclusies gemaakt. </t>
  </si>
  <si>
    <t>Onderzoek collectieve afvaloplossingen bedrijventerreinen</t>
  </si>
  <si>
    <t>ARCADIS BELGIUM</t>
  </si>
  <si>
    <t xml:space="preserve">Onderzoek wordt in de komende weken afgerond. Doel is om te bekijken hoe collectieve afvalinzameling op bedrijventerreinen selectieve inzameling kan bevorderen. Succesvol business modellen voor dergelijke collectieve regelingen zullen actief verspreid worden naar bedrijventerreinbeheerders en andere actoren. </t>
  </si>
  <si>
    <t>Onderzoek en Begeleiding Proeftuin Circulair Bouwen</t>
  </si>
  <si>
    <t>De onderzoeksgroep zet in samenspraak met de stakeholders een multidisciplinair onderzoek op en begeleidt de projectgroep en de partners in de proeftuin Circulair Bouwen opgezet door Vlaanderen Circulair en de OVAM. Het project loopt vanaf december 2018 tot juni 2021. Het sluit inhoudelijk aan bij de doelstellingen en ambities rond selectief slopen en veranderingsgericht bouwen, zoals opgenomen in het beleidsprogramma 'materiaalbewust bouwen in kringlopen'. De onderzoeksgroep werkt op basis van gegevens uit proefwerven en experimenten opgezet samen met bouwbedrijven. Het uiteindelijk doel van deze proeftuin is om gebaseerd op ervaringen op terrein en op de onderzoeksresultaten, een voorstel te doen tot toekomstig beleidskader voor de transitie in de bouwsector naar een circulaire economie. De conclusies van de studie en analyse door de onderzoeksgroepen komen samen in een eindrapport. Het eindrapport zal aanbevelingen en voorstellen bevatten om specifiek rond het terugwinnen van materialen uit sloop, selectief slopen en sloopopvolging bepaalde stappen te zetten bij de ontwikkeling van het wettelijk kader. Het eindrapport zal ook voorstellen en aanbevelingen omvatten die moeten dienen om het huidige en verlengde beleidsprogramma te vervangen door een vernieuwd beleidsvisie rond circulair bouwen vanaf 2024</t>
  </si>
  <si>
    <t>studie I/O model - voedings- en textielsysteem  VITO</t>
  </si>
  <si>
    <t>Link tussen Circulaire Economie en klimaat onderzoeken: scenario's voor de consumptie van voeding en textiel. Studie wordt afgerond midden 2019</t>
  </si>
  <si>
    <t>TOTEM voorbeeldrol Vlaamse overheid</t>
  </si>
  <si>
    <t xml:space="preserve">Na de lancering van TOTEM begin 2019 kwamen heel wat vragen van lokale en Vlaamse overheidsinstellingen over hoe TOTEM toepassen in hun bouwgerelateerde overheidsopdrachten. Deze opdracht begeleidt 5 TOTEM projecten bij overheden, brengt de aanbevelingen samen in 1 gids en zal via een communicatiemoment de doelgroep hierover informeren. looptijd: januari 2019 tem juni 2020 </t>
  </si>
  <si>
    <t>Haalbaarheidsstudie opzet digitale registratie gegevens huishoudelijk afval en vergelijkbaar bedrijfsafval</t>
  </si>
  <si>
    <t>Witteveen+Bos BE NV</t>
  </si>
  <si>
    <t>in kader van de nieuwe vereisten van de EU om de recyclagedoelstelling te berekenen, gestart in januari 2019, einde voorzien in juli 2019</t>
  </si>
  <si>
    <t>Mogelijkheden voor een hergebruikvergoeding</t>
  </si>
  <si>
    <t>Kenter bvba</t>
  </si>
  <si>
    <t>Ranst</t>
  </si>
  <si>
    <t>beleid rond circulaire economie (hergebruik) en uitvoeringsplan huishoudelijk afval (doelstelling hergebruik 7kg/inwoner/looptijd:6 maand, afronding in juli 2019, rapport  komt op de OVAM-website, vertaling in beleid is voor het najaar 2019</t>
  </si>
  <si>
    <t>potentieel circulair bouwen WTCB</t>
  </si>
  <si>
    <t>Link tussen Circulaire Economie en klimaat onderzoeken: impact van het ontwerp Vlaams Klimaatbeleidsplan op de materialenvraag en afvalproductie door de bouwsector. Oplevering midden 2019</t>
  </si>
  <si>
    <t>vereenvoudiging van het beheer van afvalgegevens bij bedrijven (Cirkel</t>
  </si>
  <si>
    <t>Project is in oplevering. Er werd een analyse gemaakt en een voorstel uitgewerkt om aan de cirkeltips een functionaliteit toe te voegen die bedrijven ontzorgd ikv de verplichting om een afvalstoffenregeister bij te houden.</t>
  </si>
  <si>
    <t>uitbreiding opdracht verwerkingsscenario's huisvuil</t>
  </si>
  <si>
    <t>uitbreiding van taak in regel 19. Op vraag van de klankbordgroep werd een bijkomend scenario geëvalueerd. September 2018-december 2018</t>
  </si>
  <si>
    <t>ANALYSE LOKAAL HERGEBRUIK</t>
  </si>
  <si>
    <t>Komosie</t>
  </si>
  <si>
    <t>onderhandeling zonder bekendmaking</t>
  </si>
  <si>
    <t>link met doelstelling hergebruik in het uitvoeringsplan huishoudelijke afvalstoffen (7kg/nwoner)/ looptijd 6 maand/ resultaten via Komosie en VVSG publicaties/ opvolging: extra begeleiding van slecht scorende kringloopcentra vanuit de OVAM</t>
  </si>
  <si>
    <t>VALIDATIE HYGIENISATIE BIJ VLAAMSE GFT COMPOSTEERDERS</t>
  </si>
  <si>
    <t>ELSINGA BELEIDSPLANNING  EN INNOVATIE</t>
  </si>
  <si>
    <t>NL Ermelo</t>
  </si>
  <si>
    <t>Onderzoek in het kader van de uitbreiding van het gft-afval met dierlijke bijproducten (keukenafval), zoals voorzien in actie 32 van het Uitvoeringsplan Huishoudelijke afvalstoffen en daarmee vergelijkbaar bedrijfsafval 2016-2022. Op basis van de uitgevoerde onderzoeken konden alle gft-verwerkingsinstallaties erkend worden voor het verwerken van keukenafval cf. de vereisten van de Verordening Dierlijke Bijproducten.</t>
  </si>
  <si>
    <t>Captatie leerlessen uit open call projecten Vlaand</t>
  </si>
  <si>
    <t>JANSSENS CHLOE</t>
  </si>
  <si>
    <t xml:space="preserve">Kadert in de Open Call Vlaanderen Circulair, een eerste captatie van leerlessen aan de hand van gestructureerde interviews en analyse. Eindrapportage verwacht september 2019. </t>
  </si>
  <si>
    <t>Condities select inzam sloopmaterialen</t>
  </si>
  <si>
    <t>beperkte procedure</t>
  </si>
  <si>
    <t>onderzoek naar de stoorstoffen die de recyclage van puin kunnen hinderen. De technische haalbaarheid om stoorstoffen op de werf af te zonderen, logistieke overwegingen (opslag, transport, tijd,…) en de beperkte hoeveelheden van stoorstoffen, die vrijkomen.  Overzicht  van de mogelijke afvalstromen die bij slopen vrijkomen en hun respectievelijke verwerkingsmogelijkheden. Ten slotte worden er ook nog enkele beleidsaanbevelingen gedaan. De resultaten worden meegenomen als input voor  onderzoeksgroep van de Green Deal Circulair Bouwen</t>
  </si>
  <si>
    <t>Afdeling Afval- en Materialenbeheer</t>
  </si>
  <si>
    <t>onderhandelings-procedure zonder bekendmaking</t>
  </si>
  <si>
    <t>vereenvoudige onderhandelings-procedure met bekendmaking</t>
  </si>
  <si>
    <t>vereenvoudigde onderhandelings-procedure met voorafgaande bekendmaking</t>
  </si>
  <si>
    <t>onderhandelings-procedure zonder voorafgaande bekendmaking, monopolie</t>
  </si>
  <si>
    <t>onderhandelings-procedure zonder bekendmaking, monopolie</t>
  </si>
  <si>
    <t>TWOL / Vereenvoudigde onderhandelings-procedure met voorafgaande bekendmaking</t>
  </si>
  <si>
    <t>Vlaamse Maatschappij voor Watervoorziening (De Watergroep)</t>
  </si>
  <si>
    <t>uitwerken van een langetermijn toekomststrategie voor De Watergroep</t>
  </si>
  <si>
    <t>Deloitte</t>
  </si>
  <si>
    <t>Beperkte offertevraag</t>
  </si>
  <si>
    <t>4 maanden/ In het kader van een reorganisatie werd ondersteuning geboden door Deloitte consultancy voor het uitwerken van toekomststrategie rond enkele specifieke onderwerpen. Er werden specifieke doelstellingen bepaald voor De Watergroep</t>
  </si>
  <si>
    <t>Agentschap voor Natuur en Bos</t>
  </si>
  <si>
    <t>ANTEA</t>
  </si>
  <si>
    <t>ANB/ Opmaak soortenbeschermingsprogramma voor Rugstreeppad ikv Life 14 IPE BE002 BNIP - Action A.2 Perceel 1</t>
  </si>
  <si>
    <t>ANTEA BELGIUM</t>
  </si>
  <si>
    <t>ANB/ Opmaak van een ontwerpbeheerregeling voor broedende kleine mantelmeeuw en zilvermeeuw in Vlaanderen.</t>
  </si>
  <si>
    <t>SWECO BELGIUM</t>
  </si>
  <si>
    <t>info uit voorgaand project : Het verminderen van overlast door grote meeuwen adhv een beheerregeling voor Vlaanderen</t>
  </si>
  <si>
    <t>ANB - Opmaak soortenbeschermingsprogramma voor Heikikker in kader van Life 14 IPE BE002 BNIP - Action A?2 Perceel 2</t>
  </si>
  <si>
    <t>ANB/soortenbeschermingsprogramma akkervogels</t>
  </si>
  <si>
    <t>MIECO-EFFECT</t>
  </si>
  <si>
    <t>ANB-ESD-17-01 : opstellen economische modellen voor samenwerking met landbouwers in natuurreservaten.</t>
  </si>
  <si>
    <t>geen info in Apropos</t>
  </si>
  <si>
    <t>ANB/Studie betreft het uitvoeren van een nutriëntenonderzoek om een referentiekader op te bouwen voor een aantal standplaatsvariabelen van de belangrijkste habitattypes aan de Vlaamse kust</t>
  </si>
  <si>
    <t>ANB/Opmaak ontwerpbeheerregelingen voor invasieve soorten : perceel 3 : Aziatische hoornaar.</t>
  </si>
  <si>
    <t>LANDMAX</t>
  </si>
  <si>
    <t>Het uitwerken van een strategie waarbij per soort van de Europese lijst is aangegeven op welke manier deze kan bestreden worden, waarbij verduidelijkt wordt wie de bestrijding kan uitvoeren en hoe de bestrijdende instanties kunnen ingezet worden.</t>
  </si>
  <si>
    <t>ANB/Opmaak ontwerpbeheerregelingen voor invasieve soorten : perceel 2 : Amerikaanse Stierkikker.</t>
  </si>
  <si>
    <t>ANB/Opmaak ontwerpbeheerregelingen voor invasieve soorten : perceel 1 : invasieve waterplanten.</t>
  </si>
  <si>
    <t>ANB/Onderzoek rond het voortbestaan van het prioritair habitat "Jeneverbes" (samenwerkingsovereenkomst ANB-Universiteit Gent)</t>
  </si>
  <si>
    <t>ANB/Opmaak van een ontwerpsoortenbeschermingsprogramma voor de Zomertortel</t>
  </si>
  <si>
    <t>ANB/Studie ontsnippering leefgebieden gladde slang.</t>
  </si>
  <si>
    <t>ANB/Klim/18-001 Analyse van koolstof-hotspots in Vlaamse natuurgebieden en het beperken van koolstoflekken door natuurbeheer - perceel 1 en 2.</t>
  </si>
  <si>
    <t>Katholieke Universiteit te Leuven</t>
  </si>
  <si>
    <t>ANB/Sinusbeheer voor insecten</t>
  </si>
  <si>
    <t>Opmaak soortenbeschermingsplan voor poelkikker ikv LIFE 14 UPE BE002 BNIP - action A.2 - Perceel 3.</t>
  </si>
  <si>
    <t>Opmaak van een ontwerp-soortenbeschermingsprogramma voor de rugstreeppad met als doel het realiseren van de instandhoudingsdoelen, indien nodig via verbindingen buiten SBZ. 
Looptijd : 20/07/2017 tot 15/02/2020 - nog in uitvoering</t>
  </si>
  <si>
    <t>Aanbesteding voor de opmaak van een ontwerp-SBP waarin een praktisch haalbaar kader wordt ontwikkeld voor het in goede staat van instandhouding brengen van de populaties heikikker in Vlaanderen via een met de doelgroepen overlegd en ondersteund soortenbeschermingsprogramma dat concrete acties op het terrein aanstipt. Het doel is de realisatie van de Gewetelijke Instandhoudingsdoelstellingen voor deze soort
Looptijd : 20/07/2017 tot 15/03/2019 - nog in uitvoering</t>
  </si>
  <si>
    <t>Aanbesteding voor de opmaak van een ontwerp-SBP waarin een praktisch haalbaar kader wordt ontwikkeld voor het in goede staat van instandhouding brengen van de populaties poelkikker in Vlaanderen via een met de doelgroepen overlegd en ondersteund soortenbeschermingsprogramma dat concrete acties op het terrein aanstipt. Doel is de realisatie van de Gewestelijke Instandhoudingsdoelstellingen
Looptijd : 01/06/2017 tot 15/02/2020 - nog in uitvoering</t>
  </si>
  <si>
    <t>Aanbesteding voor de opmaak van een ontwerp-SBP waarin een praktisch haalbaar kader wordt ontwikkeld voor het in goede staat van instandhouding brengen van de populaties van bepaalde soorten akkervogels in Vlaanderen via een met de doelgroepen overlegd en ondersteund soortenbeschermingsprogramma dat concrete acties op het terrein aanstipt. Het doel is het stoppen van de achteruitgang van een aantal typische akkerbroedvogels en bijdragen aan het duurzaam behoud van de typische avifauna van het akkerlandschap.
Looptijd : 20/07/2017 tot 01/03/2020 - nog in uitvoering</t>
  </si>
  <si>
    <t>Aanbesteding voor de opmaak van een ontwerp-SBP waarin een praktisch haalbaar kader wordt ontwikkeld voor het in goede staat van instandhouding brengen van de populatie in Vlaanderen via een met de doelgroepen overlegd en ondersteund soortenbeschermingsprogramma dat concrete acties op het terrein aanstipt.
Looptijd : 05/10/2018 tot 30/11/2020</t>
  </si>
  <si>
    <t>In het kader van het SBP voor de Gladde slang, wordt een studie uitgevoerd die invulling geeft aan de maatregelen betreffende verbinding tussen de verschillende leefgebieden van de Gladde slang. Concreet gaat deze studie aan de hand van twee pilootgebieden na wat de beste manier is om het proces om tot een gedragen locatie voor een verbinding te doorlopen. Het omvat de inventarisatie van de mogelijke tracés, overleg met verschillende stakeholders, uittekenen van het voorkeursalternatief en onderzoek naar mogelijke instrumenten om de corridor effectief te realiseren. 
Looptijd : 01/03/2019 tot 30/03/2020 - nog in uitvoering</t>
  </si>
  <si>
    <t>Sinusbeheer is kortgezegd een maaibeheer dat rekening houdt met zowel flora als fauna, vooral insecten. Het is in de eerste plaats geschikt is voor geïsoleerde hooilandpercelen, waar bestuivers vaak afhankelijk zijn van perceelsgebonden nectaraanbod zonder alternatieven op andere percelen in de directe omgeving (bv landbouw). Hieraan gekoppeld wordt ook een studiedag gepland voor beheerders. Behalve biodiversiteit zullen ook meerkost en tijdbesteding worden vergeleken tov klassiek maaibeheer.
Loopt tot medio 2021 - nog in uitvoering</t>
  </si>
  <si>
    <t>Studie naar de kostenoptimale niveaus van de minimumeisen van niet-residentiele gebouwen</t>
  </si>
  <si>
    <t>VK Engineering</t>
  </si>
  <si>
    <t>9820 MERELBEKE</t>
  </si>
  <si>
    <t>In uitvoering van artikel 5 van de EPBD-richtlijn en van het regeerakkoord, werd de kostenoptimaliteit van de energieprestatie-eisen onderzocht. De studie liep van februari 2017 tot december 2017 en het rapport werd in maart 2018 gerapporteerd aan de Europese Commissie. De resultaten zijn verwerkt in het ontwerp van EPB-evaluatie en het rapport zal samen met dit ontwerp publiek gemaakt worden half 2019.</t>
  </si>
  <si>
    <t>Onderzoek naar het potentieel voor groen waterstof in Vlaanderen en opmaak van een plan van aanpak om dit potentieel te ontlsuiten</t>
  </si>
  <si>
    <t>Waterstofnet</t>
  </si>
  <si>
    <t>23300 TURNHOUT</t>
  </si>
  <si>
    <t>Studie naar haalbaarheid energieprestatie-eisen bij residentiële gebouwen</t>
  </si>
  <si>
    <t>Thomas More Kempen</t>
  </si>
  <si>
    <t>2440 GEEL</t>
  </si>
  <si>
    <t>Uitwerken visie rond alternatieve piste in EPB EPC 2.0</t>
  </si>
  <si>
    <t>8200 BRUGGE</t>
  </si>
  <si>
    <t>In het kader van EPB 2.0 worden de mogelijkheden verkend voor een "alternatieve piste" voor de standaard rekenmethodiek. Er wordt een visie opgesteld over hoe deze alternatieve piste zou kunnen ingevuld worden. De studie loopt tot mei 2019.</t>
  </si>
  <si>
    <t>Uitwerken van een visie rond een label voor EPC GNR</t>
  </si>
  <si>
    <t>1000 BRUSSEL</t>
  </si>
  <si>
    <t>In deze opdracht wordt de mogelijkheid onderzocht om een label toe te kennen voor (grote) niet-residentiële eenheden op basis van de beperkte beschikbare gegevens: gemeten verbruik en een eenvoudige checklist. Is dit haalbaar? Welke stappen zijn noodzakelijk? Wat zijn de uitdagingen en mogelijkheden? De studie loopt tot juni 2019.</t>
  </si>
  <si>
    <t>Onderzoek berekend versus werkelijke energieverbruik</t>
  </si>
  <si>
    <t>9000 GENT</t>
  </si>
  <si>
    <t>in het kader van EPB 2.0 bekijken in welke mate het berekende verbruik zoveel mogelijk kan worden afgestemd op het werkelijke verbruik, onderzoek loopt nog tot eind 2019, bekendmaking resultaten timing nog niet beslist, beleidsconclusies afhankelijk van de resultaten</t>
  </si>
  <si>
    <t>Onderhandelings-procedure zonder bekendmaking</t>
  </si>
  <si>
    <r>
      <t xml:space="preserve">Aanvullend op de kostenoptimale studie van 2015 en in uitvoering van het regeerakkoord, werd de haalbaarheid van de energieprestatie-eisen, en specifiek het E30 niveau, onderzocht voor een ruimere set gebouwen. De studie liep van februari 2017 tot juni 2017 en het rapport werd in augustus 2017 gepubliceerd op </t>
    </r>
    <r>
      <rPr>
        <i/>
        <sz val="10"/>
        <rFont val="Calibri"/>
        <family val="2"/>
        <scheme val="minor"/>
      </rPr>
      <t>https://www.energiesparen.be/bouwen-en-verbouwen/epb-pedia/epb-beleid/studies</t>
    </r>
    <r>
      <rPr>
        <sz val="10"/>
        <rFont val="Calibri"/>
        <family val="2"/>
        <scheme val="minor"/>
      </rPr>
      <t xml:space="preserve">. De resultaten zijn verwerkt in het ontwerp van EPB-evaluatie, verwachte publieke consultatie half 2019. </t>
    </r>
  </si>
  <si>
    <r>
      <t xml:space="preserve">Analyse van bestaande potentieelstudies en plan van aanpak in omliggende landen. Bepalen van het technisch en economisch haalbaar potentieel rekening houdend met de voorbeelden uit omringende landen, en met de specifieke marktomstandigheden in het Vlaamse Gewest. Uitwerken van een plan van aanpak om dit technisch en economisch haalbaar potentieel te ontsluiten. Overleg met stakeholders. De studie liep van midden 2017 tot midden 2018 en is beschikbaar via </t>
    </r>
    <r>
      <rPr>
        <i/>
        <sz val="10"/>
        <rFont val="Calibri"/>
        <family val="2"/>
        <scheme val="minor"/>
      </rPr>
      <t>https://www.energiesparen.be/sites/default/files/atoms/files/Rapport-Vlaams-potentieel-groene-waterstof.pdf</t>
    </r>
  </si>
  <si>
    <t>energie</t>
  </si>
  <si>
    <t>Vlaams Energieagentschap</t>
  </si>
  <si>
    <t>bestuurszaken</t>
  </si>
  <si>
    <t>Het Facilitair Bedrijf</t>
  </si>
  <si>
    <t xml:space="preserve">Begeleiding van de Vo bij de ontwikkeling van de cloudstrategie </t>
  </si>
  <si>
    <t xml:space="preserve">PriceWaterhouseCoopers Enterprise Advisory </t>
  </si>
  <si>
    <t xml:space="preserve">Bestelling op de raamovereenkomst Strategische ICT-consultancy voor de Vlaamse overheid en provinciale en lokale overheden in Vlaanderen: bestek nr.  2016/HFB/OO/32815. </t>
  </si>
  <si>
    <t>Adviesverlening in de ontwikkeling van de strategie m.b.t. publieke cloud binnen de Vo. Resultaat: oplevering van een strategisch visiedocument, goedgekeurd op het Stuurorgaan Vlaams informatie- en ICT-beleid.</t>
  </si>
  <si>
    <t xml:space="preserve">Strategische ondersteuning bij de ontwikkeling van de ICT-sourcingstrategie van Het Facilitair Bedrijf </t>
  </si>
  <si>
    <t>Gartner Belgium</t>
  </si>
  <si>
    <t xml:space="preserve">Bestellingen van twee deelopdrachten op de raamovereenkomst Het leveren van maatwerkadvies, analyses op strategisch niveau en strategisch advies 
in het bereik van het ICT-uitbestedingsmodel van Het Facilitair Bedrijf: bestek nr. 2018/HFB/OPZB/46423. </t>
  </si>
  <si>
    <t xml:space="preserve">Adviesverlening in de ontwikkeling van de strategie m.b.t. IT-platformen en applicaties ter ondersteuning van klantenopvolging. Verwacht resultaat (initiatief lopende): oplevering van strategische visiedocumenten m.b.t. het toekomstige ICT-sourcingmodel van Het Facilitair Bedrijf. </t>
  </si>
  <si>
    <t xml:space="preserve">Strategische ondersteuning CRM/ESM-initiatief </t>
  </si>
  <si>
    <t xml:space="preserve">Bestelling op de raamovereenkomst Strategische ICT-consultancy voor de Vlaamse overheid en de provinciale en lokale besturen in Vlaanderen: bestek nr. E-IB-2013-136. </t>
  </si>
  <si>
    <t xml:space="preserve">Adviesverlening in de ontwikkeling van de strategie m.b.t. IT-platformen en applicaties ter ondersteuning van klantenopvolging. Resultaat: oplevering van een strategisch visiedocument CRM, case management enterprise service management als onderdeel van de toekomstige dienstverlening.  </t>
  </si>
  <si>
    <t>Behoefte analyse in het kader van het definiëren van een informatiemanagementstrategie voor de Vlaamse overheid en het formuleren van een informatiemanagementstrategie</t>
  </si>
  <si>
    <t>PwC Enterprise Advisory</t>
  </si>
  <si>
    <t>Opdracht binnen een lopend raamcontract bij HFB voor adviesverlening</t>
  </si>
  <si>
    <t>Antwoord op de opmerkingen van Interne audit m.b.t. de informatie-managementstrategie van de Vlaamse overheid, looptijd: mei 2018 - oktober 2018, resultaat: strategienota, is de definitie van het beleid op het vlak van informatiemanagement voor de jaren 2019-2014</t>
  </si>
  <si>
    <t>Juridische ondersteuning analyse toezichtlandschap ihkv AVG</t>
  </si>
  <si>
    <t>Stibbe cvba</t>
  </si>
  <si>
    <t>Kaderde in beleidsvoorbereiding Algemene Verordening Gegevensbescherming</t>
  </si>
  <si>
    <t>Juridische ondersteuning van het agentschap Informatie Vlaanderen én alle beleidsdomeinen binnen de Vlaamse overheid bij de aanpassing van de regelgeving aan de AVG</t>
  </si>
  <si>
    <t>DPS4U bvba</t>
  </si>
  <si>
    <t>Leuven (Kessel-Lo)</t>
  </si>
  <si>
    <t>Ondersteuning bij beleidsvoorbereidend werk m.b.t. het decreet van 8 juni 2018 tot aanpassing van de decreten aan de algemene verordening gegevensbescherming en het besluit van de Vlaamse Regering van 25 januari 2019 tot aanpassing van de besluiten van de Vlaamse Regering aan de algemene verordening gegevensbescherming.</t>
  </si>
  <si>
    <t>Juridische ondersteuning digitaalvriendelijke regelgeving</t>
  </si>
  <si>
    <t>Time.lex cvba</t>
  </si>
  <si>
    <t>Nota met aanbevelingen voor opstellen van digitaalvriendelijke regelgeving</t>
  </si>
  <si>
    <t>Ondersteuning ontwikkeling visie van de Vlaamse overheid op digitalisering 2030</t>
  </si>
  <si>
    <t>Gartner Belgium BVBA</t>
  </si>
  <si>
    <t>Past binnen de digitale strategieformulering door het agentschap, looptijd: augustus - september 2018, resultaat: discussienota, is een insteek voor de bijdrage van het Stuurorgaan Vlaams Informatie- en ICT-beleid aan het volgende Vlaams regeerakkoord</t>
  </si>
  <si>
    <t>Juridische ondersteuning bij de implementatie van de AVG door de Vlaamse overheid en lokale besturen</t>
  </si>
  <si>
    <t>Heeft geleid tot aantal modellen, zoals model van verwerkersovereenkomst, een voorbeeld van privacyverklaring, een nota wanneer is men verwerkingsverantwoordelijke en wanneer verwerker, een sjabloon van vertrouwelijkheidsverklaring, onderzoek van allerhande concrete vragen bij de entiteiten ingevolge de AVG, ...</t>
  </si>
  <si>
    <t>Uitwerking benchmarking van digitale maturiteit</t>
  </si>
  <si>
    <t>Sint-Stevens-Woluwe</t>
  </si>
  <si>
    <t>Ondersteuning bij de uitwerking van een strategie rond gebruiksvriendelijke dienstverlening</t>
  </si>
  <si>
    <t>Möbius</t>
  </si>
  <si>
    <t xml:space="preserve">Sint-Martens-Latem </t>
  </si>
  <si>
    <t>Opdracht binnen een  lopend raamcontract bij AgO voor strategieformulering en strategisch management</t>
  </si>
  <si>
    <t>Na de oprichting heeft het agentschap Informatie Vlaanderen een stuk beleidsontwikkeling rond informatiemanagement doorlopen, wat geresulteerd heeft in de conceptnota Vlaanderen Radicaal Digitaal en de visie rond ‘Een overheid die je beter begrijpt’ (zie hoger). Deze  globale beleidslijnen en principes dienden nog verder uitgediept en geconcretiseerd te worden om de werking van het agentschap concreet aan te sturen. Hiertoe werden twee luiken voorzien: een strategie voor informatiebeheer/informatiegestuurde overheid enerzijds en een strategie voor gebruiksvriendelijke dienstverlening anderzijds, looptijd: maart-juni 2017, resultaat: strategienota's, de output van deze oefening werd meegenomen in de beleids- en beheersdocumenten van het agentschap</t>
  </si>
  <si>
    <t>Onderhandelings-procedure zonder voorafgaande bekendmaking via aanvaarde factuur</t>
  </si>
  <si>
    <t xml:space="preserve">Onderhandelings-procedure zonder bekendmaking via aanvaarde factuur </t>
  </si>
  <si>
    <r>
      <t>Onderzoek naar de digitale maturiteit van de dienstverlening van de Vlaamse overheid, looptijd: februari 2018 - maart 2019, resultaat: publiek beschikbaar rapport (</t>
    </r>
    <r>
      <rPr>
        <i/>
        <sz val="10"/>
        <rFont val="Calibri"/>
        <family val="2"/>
        <scheme val="minor"/>
      </rPr>
      <t>https://overheid.vlaanderen.be/bedrijfsinformatie/digitale-maturiteit-van-de-publieke-dienstverlening-in-vlaanderen</t>
    </r>
    <r>
      <rPr>
        <sz val="10"/>
        <rFont val="Calibri"/>
        <family val="2"/>
        <scheme val="minor"/>
      </rPr>
      <t>), resultaten voorgesteld op Stuurorgaan Vlaams Informatie- en ICT-beleid om de doelstellingen van het beleid op het vlak van digitale dienstverlening te definiëren voor de jaren 2019-2024</t>
    </r>
  </si>
  <si>
    <t>binnenlands bestuur</t>
  </si>
  <si>
    <t>Agentschap Binnenlands Bestuur</t>
  </si>
  <si>
    <t xml:space="preserve">Verrichten van een bestuurskundig onderzoek naar de adequaatheid van de erkenningscriteria voor lokale kerk- en geloofsgemeenschappen in het Vlaams Gewest </t>
  </si>
  <si>
    <t xml:space="preserve">Katholieke Universiteit Leuven </t>
  </si>
  <si>
    <t>Erkenning van lokale geloofsgemeenschappen; looptijd 1 jaar; onderzoeksresultaten werden neergelegd in het Vlaams parlement; regelgeving rond erediensten en erkenningscriteria dient te worden aangepast.</t>
  </si>
  <si>
    <t>Bestuurskundig onderzoek naar de tendens tot verdere verzelfstandiging en samenwerking bij de uitvoering van de zorgtaken van de OCMW’s en de mogelijkheid om vanuit de organieke regelgeving daarin te faciliteren met behoud van de regierol gemeente/OCMW</t>
  </si>
  <si>
    <t>Rijksuniversiteit Gent</t>
  </si>
  <si>
    <t>Onderhandelings-procedure zonder bekendmaking van diensten</t>
  </si>
  <si>
    <t>Verzelfstandiging en samenwerking van OCMW's (deel 3, titel 4 van het decreet van 22 december 2017 over het lokaal bestuur.      Looptijd: van 8 januari 2018 tot 22 januari 2019 - De ondezoeksrapport wordt gepubliceerd op de website www.binnenland.vlaanderen.be. De beleidsconclusies bevatten een reeks aanbevelingen over de rechtsvormen waarin OCMW's kunnen samenwerken al dan niet met private partners, in afzonderlijke rechtspersonen zoals vermeld in deel 3, titel 4 van het decreet over het lokaal bestuur.</t>
  </si>
  <si>
    <t>Stedenbeleid - Overheidsopdracht voor de actualisering berekening 6 indicatoren die het groenaanbod in Vlaanderen in kaart brengen</t>
  </si>
  <si>
    <t>Overheidsopdracht voor aanneming van diensten</t>
  </si>
  <si>
    <t xml:space="preserve">6 indicatoren die het groenaanbod in alle Vlaamse gemeenten en steden in kaart brengen, actualiseren met data voor 2013 en 2016. Deze data zijn opgenomen in de gemeente- en stadsmonitor. De opdracht is op 28 november 2018 opgeleverd. </t>
  </si>
  <si>
    <t>Stedenbeleid - perceel1 evaluatie van de surveymethodiek in het kader van onderzoek 'evaluatie gemeente- en stadsmonitor 2018'</t>
  </si>
  <si>
    <t>Profacts</t>
  </si>
  <si>
    <t>De Pinte</t>
  </si>
  <si>
    <t>Onderhandelings-procedure zonder voorafgaande bekendmaking voor diensten</t>
  </si>
  <si>
    <t xml:space="preserve">Dit onderzoek had als doel om een advies te verkrijgen over de aanpak die in de toekomst aangewezen is in de steden en de gemeenten, rekening houdend met de reeds lagere respons in de steden en de ondervertegenwoordiging van jongeren, ouderen en niet-Belgen. Het onderzoek, dat opgeleverd is op 21 februari 2019,  heeft een duidelijk advies opgeleverd. </t>
  </si>
  <si>
    <t>Stedenbeleid - perceel 2 evaluatie van het totstandkomingsproces in het kader van onderzoek 'evaluatie gemeente- en stadsmonitor 2018'</t>
  </si>
  <si>
    <t>EY Special Business Services CVBA</t>
  </si>
  <si>
    <t>Dit onderzoek had als doel om een advies te verkrijgen over een goede procesorganisitie die enerzijds lessen trok uit de vorige edities en die anderzijds rekening hield met de wijzigende taakverdeling tussen het Agentschap Binnenlands Bestuur en de Vlaamse Statsitische Autoriteit. Het onderzoek, dat opgeleverd is op 27 februari 2019, heeft geresulteerd in een projectplan voor de editie 2021.</t>
  </si>
  <si>
    <t>Stedenbeleid - perceel 3 evaluatie van de ontsluiting in het kader van onderzoek 'evaluatie gemeente- en stadsmonitor 2018'</t>
  </si>
  <si>
    <t>Dit onderzoek had als doel om een advies te verkrijgen over de gebruiksvriendelijkheid van de website van de gemeente- en stadsmonitor met het oog op het capteren van verbetersuggesties. Dit onderzoek, dat opgeleverd is op 27 februari 2019, heeft een goed zicht op verbeterpunten opgeleverd.</t>
  </si>
  <si>
    <t xml:space="preserve">Traject naar een vernieuwde visie op het Vlaamse Stedenbeleid </t>
  </si>
  <si>
    <t>Idea Consult</t>
  </si>
  <si>
    <t xml:space="preserve">Voorwerp en doelstelling van de opdracht: 
1) Komen tot een wervende en kernachtige visie(tekst) op de stad als motor en hefboom voor Vlaanderen (met oog voor steden, het stadsregionale niveau, de rasterstad, het stedennetwerk, …) waarbij er ook aandacht is voor de bestuurskundige en transversale (Vlaamse overheid-brede) uitdagingen. De ontwikkeling van de visietekst gebeurt op basis van maatschappelijke en technologische ontwikkelingen en disrupties, waarbij er zeker specifiek aandacht is voor 3 aspecten: de technologische component (de slimme stad); het fysiek-ruimtelijk-economische aspect (de aantrekkelijke en ondernemende stad); de menselijke component (de sociale inclusieve stad) 
2) Draagvlak en een coalitie creëren bij steden, experten en Vlaamse actoren om deze visie uit te dragen.  
3) Een aanpak schetsen omtrent hoe steden en de Vlaamse overheid zich optimaal bestuurs- en beheersmatig kunnen organiseren op basis van de nieuwe visie.  
4) Ontwikkelen van beleidsscenario’s met diverse beleidsinstrumenten, -recepten en –antwoorden (zowel met als zonder financiële incentives). Hierbij kunnen ook voorstellen gedaan worden om bestaande beleidsinstrumenten te heroriënteren. </t>
  </si>
  <si>
    <t>integratie en inburgering</t>
  </si>
  <si>
    <t>Onderzoek naar de invulling en versterking van de regierol van het lokaal integratiebeleid door lokale besturen</t>
  </si>
  <si>
    <t>Onderzoek naar de invulling van de regiefunctie ikv het integratiebeleid door de lokale besturen in functie van versterking van de regiefunctie en optimalisering van het ondersteuningsaanbod door het Agentschap Integratie en Inburgering; looptijd 12 maanden, onderzoeksrapport gepubliceerd in september 2018 en voorgesteld op studiedag in februari 2019. Met de aanbevelingen aan de lokale besturen en de Vlaamse overheid (Agentschap Integratie en Inburgering) wordt actief aan de slag gegaan)</t>
  </si>
  <si>
    <t>Onderzoek conceptualisering van het integratiebeleid</t>
  </si>
  <si>
    <t>Onderzoek naar de verdere uitwerking van het integratiebeleid met het oog op een efficiëntere evaluatie in de toekomst. Looptijd 12 maanden. Nog geen beleidsconclusies</t>
  </si>
  <si>
    <t>Kwalitatief onderzoek bij vluchtelingen naar samenleven in diversiteit” (besteknr. 2017/GKII/II/02).</t>
  </si>
  <si>
    <t xml:space="preserve">Onderzoek aanvullend op de SID-survey specifiek gericht naar vluchtelingen. Looptijd 1 jaar. Eindrapport bekendgemaakt via de website van het integratiebeleid. </t>
  </si>
  <si>
    <t>Vastlegging toekenning overheidsopdracht 'Beschrijvend onderzoek en het in kaart brengen van goede praktijken van intergemeentelijke samenwerking rond integratie van personen van buitenlandse herkomst'</t>
  </si>
  <si>
    <t>Beschrijvend onderzoek met focus op IGS-projecten die vanaf 1 december 2015 met middelen integratiebeleid werden gefinancierd om goede praktijken in kaart te brengen. Looptijd: 4 maanden, nog geen bekendmaking  van beleidsconclusies</t>
  </si>
  <si>
    <t>Evaluatie hervorming inburgerings- en integratiesector</t>
  </si>
  <si>
    <t>vereenvoudigde onderhandelings-procedure met voorafgaande bekendmaking voor diensten</t>
  </si>
  <si>
    <t>Evaluatie van de hervorming van de sector, looptijd 7 maanden, onderzoek loopt nog, nog geen beleidsconclusies</t>
  </si>
  <si>
    <t>Vervolgonderzoek SID_SUREVEY</t>
  </si>
  <si>
    <t>In de SID-survey werd bekeken hoe de antwoorden verschillen naar herkomstgroep en werd nagegaan of er sprake was van betekenisvolle verschillen op vlak van geslacht, leeftijdsgroep, al dan niet geboren in België en verstedelijkingsgraad. Wat nog niet systematisch gebeurde, is een multivariate analyse waarbij tegelijkertijd rekening wordt gehouden met de rol van migratiekenmerken, demografische kenmerken, socio-economische kenmerken, et cetera. Ook de samenhang tussen de verschillende bevraagde domeinen wordt onderzocht. Looptijd 6 maanden. Nog geen beleidsconclusies</t>
  </si>
  <si>
    <t>Onderzoek naar de woon- en leefsituatie van rondtrekkende woonwagenbewoners en aanbevelingen voor het beleid</t>
  </si>
  <si>
    <t>Kuleuven-HIVA</t>
  </si>
  <si>
    <t>Onderzoek om noden van rondtrekkende woonwagenbewoners in kaart te brengen en hiervoor een beleidsdomeinoverschrijdend Vlaams beleid te ontwikkelen. Looptijd 12 maanden. Nog geen beleidsconclusies</t>
  </si>
  <si>
    <t>Onderzoek evaluatie van het actieplan radicalisering</t>
  </si>
  <si>
    <t>Vredesinstutuut</t>
  </si>
  <si>
    <t>Evaluatieonderzoek ter preventie van radicalisering. Looptijd 18 maanden. Nog geen beleidsconclusies</t>
  </si>
  <si>
    <t>Idea Strategische Economische Consulting</t>
  </si>
  <si>
    <t>gelijke kansen</t>
  </si>
  <si>
    <t>evaluatieonderzoek verordening</t>
  </si>
  <si>
    <t>Toegankelijk Vlaanderen</t>
  </si>
  <si>
    <t>in-house exceptie (art. 30)</t>
  </si>
  <si>
    <t>Evaluatieonderzoek naar de toepassing van de Vlaamse stedenbouwkundige toegankelijkheidsverordening en het flankerende instrumentarium, alsook de mate waarin de toegankelijkheidsverordening effectief is in het realiseren van basistoegankelijkheid. 
looptijd 18 mnd - nog niet gepubliceerd</t>
  </si>
  <si>
    <t>onderzoek kost toegankelijkheid</t>
  </si>
  <si>
    <t xml:space="preserve"> Exploratief onderzoek naar de effectieve kost die binnen een bouwproces toewijsbaar is aan de realisatie van toegankelijkheid, als naar de directe baten die de gerealiseerde toegankelijkheid oplevert. Met dit onderzoek willen we een eerste antwoord bieden op de vaak gestelde vraag (door opdrachtgevers, ontwerpers en beleidsmakers) naar de meerkost van toegankelijk bouwen.    
looptijd 18 mnd - nog niet gepubliceerd</t>
  </si>
  <si>
    <t>onderzoek seksuele en relationele beeldvorming jongeren</t>
  </si>
  <si>
    <t>Verkennend kwantitatief onderzoek naar eventuele verbanden tussen enerzijds de gendercompositie van contexten (vnl schoolcontext) waarin jongeren van 12-18 jaar vertoeven, rekening houdend met gezinskenmerken, SES, herkomst en anderzijds de relationele, seksuele en genderbeeldvorming en de relationele, seksuele en genderervaringen. looptijd 18 mnd - nog niet gepubliceerd</t>
  </si>
  <si>
    <t>Analyse organisatiestructuur Inter</t>
  </si>
  <si>
    <t>Impact, Public Sector Advisors</t>
  </si>
  <si>
    <t>Vorst</t>
  </si>
  <si>
    <t>De Vlaamse regering richtte in 2014 het privaatrechtelijk extern verzelfstandige Agentschap Toegankelijk Vlaanderen op. Doel van dit onderzoek is na te gaan in welke mate de gekozen organisatiestructuur (een privaatrechtelijk overheidsagentschap) impact heeft op de werking van het agentschap en de realisatie van haar doelstellingen.  
Looptijd 7 mnd - nog niet gepubliceerd</t>
  </si>
  <si>
    <t>Onderzoek mbt ervaringen van holebi's op het kruispunt van herkomst en seksuele identiteit</t>
  </si>
  <si>
    <t>Dit onderzoek bouwt verder op de vaststelling dat holebiseksualiteit in bepaalde herkomstgroepen nog steeds geen evidentie is. Het wil o.a. achterhalen welke de hefbomen zijn naar meer accepatie zjin, wat de rol van de overheid kan zijn, welke omgevingsfactoren cruciaal zijn. Daarbij wordt vertrokken van een (internationaal) literatuuronderzoek enerzijds en de ervaringen van holebi's van buitenlandse herkomst (meer bepaald uit Marokko, Turkije en Congo).  Looptijd 15 mnd - nog niet gepubliceerd</t>
  </si>
  <si>
    <t>Evaluatie gelijkekansendecreet</t>
  </si>
  <si>
    <t>DEMOS PUBLIC LAW</t>
  </si>
  <si>
    <t>Het wettelijk verbod op discriminatie binnen de Vlaamse bevoegdheden kant haar basis in hoofdstuk IV van dit decreet. Meer dan 10 jaar na de inwerkingtreding wordt haar toepassing door de rechtspraak nagegaan. Ook wordt rechtsvergelijkend nagegaan hoe andere Europese landen het discriminatieverbod beschouwen. Doel is waar nodig het Decreet bij te sturen om tot een optimaal instrument te komen, dat kan ingezet worden om de ontwrichtende effecten van discriminatie op een samenleving tegen te gaan.  looptijd 12 mnd - nog niet gepubliceerd</t>
  </si>
  <si>
    <t>Agentschap Overheidspersoneel</t>
  </si>
  <si>
    <t>operationalisering HR-beleidskader Vlaamse overheid</t>
  </si>
  <si>
    <t>Antwerp Management School</t>
  </si>
  <si>
    <t>ontwikkeling van organisatie-eigen wegingsmethodiek voor topkader en eindrapport voor Vlaamse Regering</t>
  </si>
  <si>
    <t>Sint-Lambrechts-Woluwe</t>
  </si>
  <si>
    <t xml:space="preserve">Opdracht tegen aanvaarde factuur </t>
  </si>
  <si>
    <t>Kadert in invoering nieuw loopbaan en beloningsbeleid, meerbepaald het traject functieclassificatie. Het is de bedoeling dat alle functies kunnen worden toegewezen aan dezelfde functiematrix. Dat is nog niet het geval voor functies uit het topkader. De instrumenten en processen zijn ontwikkeld maar nog niet ingevoerd. Dossier is voorgelegd voor politieke validatie.</t>
  </si>
  <si>
    <t xml:space="preserve">actuarieel advies 2de pensioenpijler </t>
  </si>
  <si>
    <t xml:space="preserve">VanBreda Risk &amp; Benefits </t>
  </si>
  <si>
    <t>Resultaat is de oprichting van het Vlaams Pensioenfonds</t>
  </si>
  <si>
    <t xml:space="preserve">juridische dienstverlening ihkv oprichting 2de pensioenpijler </t>
  </si>
  <si>
    <t xml:space="preserve">Eubelius </t>
  </si>
  <si>
    <t>Personeelspeiling 2018</t>
  </si>
  <si>
    <t xml:space="preserve">GFK Belgium </t>
  </si>
  <si>
    <t xml:space="preserve">Leuven </t>
  </si>
  <si>
    <t xml:space="preserve">open offerteaanvraag </t>
  </si>
  <si>
    <t xml:space="preserve">Afname van raamcontract "Beloningsbeleid en functieclassificatie bij de Vlaamse overheid" (perceel beloningsbeleid) </t>
  </si>
  <si>
    <t xml:space="preserve">Hudson </t>
  </si>
  <si>
    <t xml:space="preserve">openbare procedure voor diensten </t>
  </si>
  <si>
    <t>Kadert in invoering nieuw loopbaan en beloningsbeleid, meerbepaald het traject blauwdruk loopbaan- en beloningsbeleid. Doel van de opdracht is om een arbeidsmarktonderzoek uit te voeren met oog op het bepalen van de arbeidsvoorwaarden na een kritische analyse van het marktsegment, de marktpositionering en de vergelijkingsbasis. Het resultaat van dit onderzoek is bepalend voor de salarisstructuren, de simulaties en budgetteringsoefening.
Omvat ook een licensie op Reward Architect.
Opgestart in mei 2019 - oplevering 2de semester 2019.</t>
  </si>
  <si>
    <t xml:space="preserve">Onderhandelings-procedure zonder bekendmaking </t>
  </si>
  <si>
    <r>
      <t xml:space="preserve">Nood aan een evidence-informed HR-beleidskader, in het licht van de uitdagingen waar de Vlaamse overheid voor staat en de ambities die ze heeft. Resultaat is het HR-beleidskader: </t>
    </r>
    <r>
      <rPr>
        <i/>
        <sz val="10"/>
        <rFont val="Calibri"/>
        <family val="2"/>
        <scheme val="minor"/>
      </rPr>
      <t>https://overheid.vlaanderen.be/hr-beleid</t>
    </r>
    <r>
      <rPr>
        <sz val="10"/>
        <rFont val="Calibri"/>
        <family val="2"/>
        <scheme val="minor"/>
      </rPr>
      <t>. Doorlooptijd: mei 2017 - december 2017</t>
    </r>
  </si>
  <si>
    <r>
      <t xml:space="preserve">De Personeelspeiling is het tweejaarlijkse personeelsonderzoek van de Vlaamse overheid. Het is een instrument om het gevoerde beleid te evalueren en geeft input voor nieuwe beleidsvoorbereiding. Resultaten en beleidsconclusies na te lezen op </t>
    </r>
    <r>
      <rPr>
        <i/>
        <sz val="10"/>
        <rFont val="Calibri"/>
        <family val="2"/>
        <scheme val="minor"/>
      </rPr>
      <t>https://overheid.vlaanderen.be/resultaten-personeelspeiling-2018</t>
    </r>
    <r>
      <rPr>
        <sz val="10"/>
        <rFont val="Calibri"/>
        <family val="2"/>
        <scheme val="minor"/>
      </rPr>
      <t>. Doorlooptijd: juli 2018-mei 2019</t>
    </r>
  </si>
  <si>
    <t>wonen</t>
  </si>
  <si>
    <t>Woonsurvey 2018: survey naar de woning en de woonconsument in Vlaanderen'</t>
  </si>
  <si>
    <t>Kantar</t>
  </si>
  <si>
    <t>wetgeving overheidsopdrachten: openbare procedure met Europese publicatie</t>
  </si>
  <si>
    <t>sociale economie</t>
  </si>
  <si>
    <t>Werk en Sociale Economie</t>
  </si>
  <si>
    <t>Departement Werk en Sociale Economie</t>
  </si>
  <si>
    <t>Sectorstudie Hernieuwbare Energie - Impact van strategische trends in hernieuwbare energie op kansengroepen in het algemeen en de sociale economie in het bijzonder (2018)</t>
  </si>
  <si>
    <t>Deloitte Consulting</t>
  </si>
  <si>
    <t>1930 Zaventem</t>
  </si>
  <si>
    <t>Sectorstudie e-Commerce - Impact van strategische trends in e-commerce op kansengroepen in het algemeen en de sociale economie in het bijzonder (2018)</t>
  </si>
  <si>
    <t>Sectorstudie Circulaire Economie - Impact van strategische trends in circulaire economie op kansengroepen in het algemeen en de sociale economie in het bijzonder (2018)</t>
  </si>
  <si>
    <t>HIVA KULeuven</t>
  </si>
  <si>
    <t>3000   Leuven</t>
  </si>
  <si>
    <t>Sectorstudie Industriële Noden - Impact van strategische trends in industriële noden op kansengroepen in het algemeen en de sociale economie in het bijzonder (2018)</t>
  </si>
  <si>
    <t>Sectorstudie Maatschappelijke Noden - Impact van strategische trends in maatschappelijke noden op kansengroepen in het algemeen en de sociale economie in het bijzonder (2018)</t>
  </si>
  <si>
    <t>Studie naar de economische verankering en meerwaarde van maatwerkbedrijven in Vlaanderen (2019)</t>
  </si>
  <si>
    <t>Naast de meerwaarde geschapen door activering, creëert de sociale economie een maatschappelijk-economische meerwaarde d.m.v. de geleverde goederen en diensten en hun verankering in de Vlaamse economie. De studie onderzoekt de industriële verankering van maatwerkbedrijven in de Vlaamse economie. De uitvoering van de opdracht wordt gespreid over één jaar en loopt tot 21 december 2019. Onder bepaalde voorwaarden is een verlenging van de onderzoeksperiode mogelijk. De resultaten zullen gepubliceerd worden op www.socialeeconomie.be, en gebruikt worden als versterking voor het collectieve ondersteuningsaanbod aan sociale economie-ondernemingen.</t>
  </si>
  <si>
    <t>Strategische behoeftenbevraging sociale economie (2018)</t>
  </si>
  <si>
    <t>2550 Kontich</t>
  </si>
  <si>
    <t>Raamovereenkomst</t>
  </si>
  <si>
    <t>De behoeftenbevraging peilde naar de verwachtingen en de noden vanuit de sector sociale economie en reguliere bedrijven. De resultaten van de studie werden binnen de administratie en het kabinet geanalyseerd met oog op de toekomstige uitwerking van het collectieve ondersteuningsaanbod.</t>
  </si>
  <si>
    <t>Haalbaarheidsonderzoek naar de mogelijkheden om vanuit de sociale economie een rol te spelen in het beheer en de exploitatie van schoolgebouwen
Onderzoek naar juridische en regelgevende randvoorwaarden (2017)</t>
  </si>
  <si>
    <t>Curia CVOA</t>
  </si>
  <si>
    <t>3000 Leuven</t>
  </si>
  <si>
    <t>Opdracht in onderaanneming (via overheidsopdracht IN-C)</t>
  </si>
  <si>
    <t>De studie onderzocht de mogelijkheden voor sociale economie-ondernemingen in het beheer en exploitatie van schoolgebouwen. Deze studie-opdracht bestond uit twee luiken. De resultaten werden binnen de administratie en het kabinet geanalyseerd. Vanuit Departement Onderwijs werd een project rond schoolgebouwen opgestart.</t>
  </si>
  <si>
    <t>Mogelijkheden om vanuit de sociale economie een rol te spelen in het beheer en de exploitatie van schoolgebouwen
Bedrijfseconomische haalbaarheidsstudie (2017)</t>
  </si>
  <si>
    <t>Mentor vzw</t>
  </si>
  <si>
    <t>8500 Kortrijk</t>
  </si>
  <si>
    <t>Vereenvoudigde Onderhandelings-procedure met voorafgaande bekendmaking voor diensten</t>
  </si>
  <si>
    <t>Cronos Public Services</t>
  </si>
  <si>
    <r>
      <t xml:space="preserve">De studie werd gepubliceerd op </t>
    </r>
    <r>
      <rPr>
        <i/>
        <sz val="10"/>
        <rFont val="Calibri"/>
        <family val="2"/>
        <scheme val="minor"/>
      </rPr>
      <t>www.socialeeconomie.be</t>
    </r>
    <r>
      <rPr>
        <sz val="10"/>
        <rFont val="Calibri"/>
        <family val="2"/>
        <scheme val="minor"/>
      </rPr>
      <t>, en via verschillende kanalen gepromoot (vb. workshops in event, nieuwsbrief, gerichte verspreiding). 
De studies dienen als inhoudelijke input voor de uitwerking naar een integraal, herkenbaar en duurzaam ondersteuningsaanbod voor sociale economie-ondernemingen, gestoeld op de concrete noden en behoeften van de begunstigden. Hierbij beogen we samenwerking met reguliere ondernemingen te versterken. De resultaten worden gebruikt om gericht nieuwe initiatieven te ontwikkelen, vb. subsidie-oproepen, clusternetwerken, etc.</t>
    </r>
  </si>
  <si>
    <t>mobiliteit en openbare werken</t>
  </si>
  <si>
    <t>Mobiliteit en Openbare Werken</t>
  </si>
  <si>
    <t>Departement Mobiliteit en Openbare Werken</t>
  </si>
  <si>
    <t>Econ+A9:E35omische betekenis van de waterrecreatiesector</t>
  </si>
  <si>
    <t>WES</t>
  </si>
  <si>
    <t>Studie werd uitgevoerd om een coherent beeld te kunnen vormen aangaande de economische betekenis van de Vlaamse waterrecreatiesector en wat bijgevolg de toegevoegde waarde is van de investeringen inzake het onderhoud en de uitbouw van de waterrecreatie-infrastructuur van de waterwegbeheerders. Om een goed onderbouwd Vlaams waterrecreatiebeleid te kunnen voeren is het aangewezen dat enerzijds de reeds beschikbare data worden opgelijst en anderzijds dat deze datareeksen verder worden uitgebouwd. </t>
  </si>
  <si>
    <t>Aankoop van Floating Car Data voor de analyse van verkeersstromen in en rond de Vlaamse Rand – bestek AB/2016/09</t>
  </si>
  <si>
    <t>Be-Mobile</t>
  </si>
  <si>
    <t>Melle</t>
  </si>
  <si>
    <t>vereenvoudigde OPMB</t>
  </si>
  <si>
    <t>Data voor simulatie beleidsmatige oplossingen sluipverkeer, beleidsmatige keuzes  voor de globale aanpak en planning  van de aanleg van de R0, planning organisatie P+R</t>
  </si>
  <si>
    <t>Actualisering  van de regelgeving inzake taxidiensten en de diensten voor het verhuren van voertuigen met bestuurder </t>
  </si>
  <si>
    <t>LAGA</t>
  </si>
  <si>
    <t>Roadmap voor de vermindering van klimaat en luchtemissies van vrachtvervoer</t>
  </si>
  <si>
    <t>VUB</t>
  </si>
  <si>
    <t>open procedure</t>
  </si>
  <si>
    <t>Bijkomende opdracht ‘Inhoudelijke en organisatorische ondersteuning van de werking van de vervoerregio Aalst’ </t>
  </si>
  <si>
    <t>The new Drive</t>
  </si>
  <si>
    <t>Houthalen-Helchteren</t>
  </si>
  <si>
    <t>proefproject basisbereikbaarheid</t>
  </si>
  <si>
    <t>Onderzoek naar en uitwerken van een plan van aanpak bij de mogelijke introductie van een slimme kilometerheffing voor lichte voertuigen- bijkomende opdracht</t>
  </si>
  <si>
    <t>PWC</t>
  </si>
  <si>
    <t>voorbereiding slimme kilometerheffing</t>
  </si>
  <si>
    <t>Ondersteuning project Arc Atlantique II</t>
  </si>
  <si>
    <t>Thauro</t>
  </si>
  <si>
    <t>Opmaak van een multimodaal strategisch actieplan intelligente transportsystemen</t>
  </si>
  <si>
    <t>SWECO</t>
  </si>
  <si>
    <t>Data-analyse Routeplan 2030 Antwerpen</t>
  </si>
  <si>
    <t>Tractebel</t>
  </si>
  <si>
    <t>bestelling raamcontract stad Antwerpen</t>
  </si>
  <si>
    <t>Opmaak en procesbegeleiding van het Routeplan 2030 voor de vervoerregio Antwerpen</t>
  </si>
  <si>
    <t>The New Drive</t>
  </si>
  <si>
    <t>Geoloket Fiets</t>
  </si>
  <si>
    <t>USG</t>
  </si>
  <si>
    <t>raamcontract FM</t>
  </si>
  <si>
    <t>Advies ontwikkeling macroscopisch dynamische verkeersmodellen</t>
  </si>
  <si>
    <t>KUL</t>
  </si>
  <si>
    <t>Studie wegencategorisering </t>
  </si>
  <si>
    <t>UA</t>
  </si>
  <si>
    <t>Cofinanciering Evaluatie pilootprojecten buitengewoon onderwijs – DOV/SBO/2017/02</t>
  </si>
  <si>
    <t>Uittekenen P&amp;R beleid Vlaamse Rand- bijkomende opdracht</t>
  </si>
  <si>
    <t>Mint</t>
  </si>
  <si>
    <t>Coöperatieve ITS-gebruikersbeleving</t>
  </si>
  <si>
    <t>TML</t>
  </si>
  <si>
    <t>Evaluatie van de proefprojecten basisbereikbaarheid</t>
  </si>
  <si>
    <t>Centaurus modernisatie en migratie </t>
  </si>
  <si>
    <t>mdvm ANT - vd2</t>
  </si>
  <si>
    <t>TMLeuven</t>
  </si>
  <si>
    <t>Voor ondersteuning van LANTIS bij de minder hinder maatregelen tijdens de uitvoering van de oosterweelwerken alsook voor de uitbouw van de VLCC in Antwerpen was het noodzakelijk om dit mdvm Antwerpen te ontwikkelen.</t>
  </si>
  <si>
    <t>Ontwikkeling 4G (personenmodel)</t>
  </si>
  <si>
    <t>Significance</t>
  </si>
  <si>
    <t>Strategische verkeersmodellen worden ingezet voor de beleidsvoorbereidende taak van het DMOW, met deze opdracht ondergaan deze verkeersmodellen een forse verbetering van modeltechnieken die gestoeld zijn op recente inzichten. Dit traject loopt eind 2019 - medio 2020 af,</t>
  </si>
  <si>
    <t>Actualisatie versie 3.7.1</t>
  </si>
  <si>
    <t>Arcadis</t>
  </si>
  <si>
    <t>Parallel met het traject voor de vierde generatie strategische verkeersmodellen is er een laatste actualisatieslag uitgevoerd voor de provinciale verkeersmodellen van de derde generatie. Deze verkeersmodellen zijn in 2018, 2018 en 2019 ingezet voor belangrijke dossiers zoals het Project-MER Oosterweelverbinding, Optimalisatie R0, ... In totaal worden er ongeveer 50 aanvragen voor dergelijke doorrekeningen met behulp van dit contract uitbesteed.</t>
  </si>
  <si>
    <t>Validatie 4G</t>
  </si>
  <si>
    <t>IMOB</t>
  </si>
  <si>
    <t>De vierde generatie strategische personenmodellen zijn met behulp van deze validatie-opdracht onderworpen aan een externe audit.</t>
  </si>
  <si>
    <t>Afgeleid modelinstrumenten</t>
  </si>
  <si>
    <t>MINT</t>
  </si>
  <si>
    <t>Met dit contract schakelt het team Verkeersmodellen externe ondersteuning in voor de opbouw van afgeleide verkeersmodellen alsook voor de bijsturing van het propagatiemodel PROMOVIA dat het team Verkeersmodellen beheert.</t>
  </si>
  <si>
    <t>Ontwikkeling 4G (vrachtmodel)</t>
  </si>
  <si>
    <t>Het strategisch vrachtmodel Vlaanderen kreeg eveneens een grondige actualisatieslag. In 2018 werd het svrm versie 4.2.1 opgeleverd.</t>
  </si>
  <si>
    <t>Eenvoudige DRK - extra vastlegging van 25 %</t>
  </si>
  <si>
    <t>omwille van continuïteit bij het uitvoeren van doorrekeningen binnen het beleidsdomein MOW moest er een extra vastlegging gebeuren zodat de ondersteuningsactiviteiten konden doorlopen.</t>
  </si>
  <si>
    <t>Complexe DRK - extra vastlegging van 25 %</t>
  </si>
  <si>
    <t>Ondersteuning microsims</t>
  </si>
  <si>
    <t>Het team Verkeersmodellen beheert enkele microsimulatiemodellen voor het hoofdwegennet met structurele congestie. Voor de verdere doorontwikkeling en voor het inzetten van deze verkeersmodellen in de reguliere werking van het team schakelt het team externe ondersteuning in met behulp van deze overheidsopdracht.</t>
  </si>
  <si>
    <t>VISUM - licenties (plus onderhoud)</t>
  </si>
  <si>
    <t>PTV</t>
  </si>
  <si>
    <t>De strategische verkeersmodellen van de vierde generatie worden toegepast mbv andere software. Voor de aankoop van deze software heeft het team Verkeersmodellen deze opdracht op de markt gezet.</t>
  </si>
  <si>
    <t>Advies ontwikkeling mdvm's</t>
  </si>
  <si>
    <t>Dit betreft een kleinschalige opdracht om externe expertise in te schakelen omtrent het macroscopisch toedelen binnen de macroscopisch dynamische verkeersmodellen.</t>
  </si>
  <si>
    <t>Eenvoudige DRK</t>
  </si>
  <si>
    <t>Met dit contract schakelt het team Verkeersmodellen externe ondersteuning in voor het uitvoeren van doorrekeningen.</t>
  </si>
  <si>
    <t>Complexe DRK</t>
  </si>
  <si>
    <r>
      <t>Het Agentschap Wonen-Vlaanderen liet in de loop van 2018 een grootschalig woononderzoek uitvoeren, de ‘Woonsurvey 2018’. Deze opdracht kaderde binnen de doelstelling om via structurele dataverzameling noodzakelijke gegevens te verzamelen en te analyseren in functie van de voorbereiding en evaluatie van het Vlaamse woonbeleid (cf. art. 24 §3 van de Vlaamse Wooncode). 
De uitvoering van het veldwerk van de Woonsurvey werd conform de wetgeving overheidsopdrachten toegewezen aan het marktonderzoeksbureau Kantar op 14 december 2017. Tussen februari en september 2018 heeft Kantar ongeveer 3.000 Vlamingen bevraagd. Aan de hand van een uitgebreide vragenlijst werd bij bewoners gepeild naar aspecten van de kwaliteit van de woning en naar de huidige woonsituatie en -behoeften, alsook naar de toekomstige woonwensen. De uitvoeringstermijn van het veldwerk bedroeg ca. 8 maanden, de eindoplevering vond plaats op 24 september 2018. 
Vervolgens is het Steunpunt Wonen gestart met het verwerken van de verzamelde gegevens. Op 25 april 2019 werden de eerste resultaten van de Woonsurvey uitgebreid toegelicht en besproken tijdens een studiedag. Op de website van het Steunpunt Wonen (</t>
    </r>
    <r>
      <rPr>
        <i/>
        <sz val="10"/>
        <rFont val="Calibri"/>
        <family val="2"/>
        <scheme val="minor"/>
      </rPr>
      <t>www.steunpuntwonen.be</t>
    </r>
    <r>
      <rPr>
        <sz val="10"/>
        <rFont val="Calibri"/>
        <family val="2"/>
        <scheme val="minor"/>
      </rPr>
      <t>) vindt u meer informatie over deze studiedag en de reeds beschikbare resultaten.</t>
    </r>
  </si>
  <si>
    <t>Ondersteunend studiewerk voor+A46:F78 grote projecten in en rond Antwerpen (Oosterweel, Haventracé en leefbaarheidsprojecten)</t>
  </si>
  <si>
    <t xml:space="preserve"> THV TTS (vanaf 1 maart 2018)</t>
  </si>
  <si>
    <t>Ondersteunend onderzoek om beslissingen rond ontwerp, fasering, timing etc. in de grote projecten te faciliteren. THV TTS: raamcontract vanaf 1 maart 2018 met looptijd 4 jaar en 3 x 1 jaar verlengbaar.  Publicatie: nota’s en presentaties.</t>
  </si>
  <si>
    <t>Evaluatie van het participatietraject van de Werkgemeenschap in het kader van het Toekomstverbond ( De werkgemeenschap = een samenwerkingsforum voor betrokken besturen, overheidsadministraties, de burgerbewegingen, experten, participerende burgers…)</t>
  </si>
  <si>
    <t>Mobius</t>
  </si>
  <si>
    <t>Sint-Martens-Latem</t>
  </si>
  <si>
    <t>beperkte offerteaanvraag</t>
  </si>
  <si>
    <t>De evaluatie dient inzichten aan te reiken om het participatieproces te verbeteren en de Werkgemeenschap te laten uitgroeien tot een dy-namisch en werkzaam samenwerkingsmodel.looptijd: dec 2018 - april 2019. Publicatie van een rapport &amp; verspreiding bij partners en stakeholders. Conclusies: er werden aanbevelingen geformuleerd over governance, timing, proces, communicatie...</t>
  </si>
  <si>
    <t>Opmaak van een businessplan voor het opschalen van een pilootproject rond P+B in de ruime regio rond Antwerpen</t>
  </si>
  <si>
    <t xml:space="preserve">Antwerpen </t>
  </si>
  <si>
    <t>Algemene offerteaanvraag</t>
  </si>
  <si>
    <t xml:space="preserve">Ondersteunend onderzoek om een businessplan te ontwikkelen rond P+B en fietskluizen: locaties, type fietskluizen, noden, diensten... November 2018 tot vandaag. </t>
  </si>
  <si>
    <t>Evaluatie van de proefprojecten basisbereikbaarheid-bijakte</t>
  </si>
  <si>
    <t>uitrol basibereikbaarheid</t>
  </si>
  <si>
    <t>Bijkomende opdracht 3RX</t>
  </si>
  <si>
    <t>haalbaarheidsonderzoek 3RX</t>
  </si>
  <si>
    <t>Bijakte 2 ‘Inhoudelijke en organisatorische ondersteuning van de werking van de vervoerregio Aalst’</t>
  </si>
  <si>
    <t>Bijakte 1 ‘Inhoudelijke en organisatorische ondersteuning van de werking van de vervoerregio Mechelen’</t>
  </si>
  <si>
    <t>Groene gordel rond Brugge deel N309 tussen N50 en N342</t>
  </si>
  <si>
    <t>Tractebel Engineering</t>
  </si>
  <si>
    <t>Uitwerking van een Vlaamse havenstrategie</t>
  </si>
  <si>
    <t>Ernst&amp;Young</t>
  </si>
  <si>
    <t>Ondersteuning voor de oprichting van een Nationaal Toegangspunt voor België MVG 00004</t>
  </si>
  <si>
    <t>raamcontract</t>
  </si>
  <si>
    <t>Basisbereikbaarheid: ondersteuning uitbouw vervoer op maat en mobiliteitscentrale: bepaling scope</t>
  </si>
  <si>
    <t>Forseti</t>
  </si>
  <si>
    <t>BC 's-Hertogenbosch</t>
  </si>
  <si>
    <t>uitrol basisbereikbaarheid</t>
  </si>
  <si>
    <t>Business-analyse sedimentbeheer</t>
  </si>
  <si>
    <t>Uitrol van een systeem van wegenheffing</t>
  </si>
  <si>
    <t>KPMG</t>
  </si>
  <si>
    <t>Samenwerkingsovereenkomst havens/FIT/MOW Branding Smart Logistics</t>
  </si>
  <si>
    <t>FIT</t>
  </si>
  <si>
    <t>cofinanciering voor overheidsopdracht</t>
  </si>
  <si>
    <t>Haalbaarheidsstudie naar het wegwerken van fysieke en organisatorische drempels voor de bundeling van goederenstromen per spoor</t>
  </si>
  <si>
    <t>Stakeholderoverleg in het kader van de verdere uitrol transitiemanagement</t>
  </si>
  <si>
    <t>Technische ondersteuning ICT-analist Centaurus</t>
  </si>
  <si>
    <t>Audit strategisch vrachtmodel versie 4.2.1</t>
  </si>
  <si>
    <t>Overeenkomst scheepvaartdecreet</t>
  </si>
  <si>
    <t>Erik Van Hooydonk Advocaten</t>
  </si>
  <si>
    <t>Inventarisatie fietswegen</t>
  </si>
  <si>
    <t>Fietsersbond</t>
  </si>
  <si>
    <t>Kwaliteitsadviseurs</t>
  </si>
  <si>
    <t>Buro 4d</t>
  </si>
  <si>
    <t>Mariakerke</t>
  </si>
  <si>
    <t>Suunta</t>
  </si>
  <si>
    <t>patrick maes consulting</t>
  </si>
  <si>
    <t>J. Willems</t>
  </si>
  <si>
    <t>Turnhout</t>
  </si>
  <si>
    <t>Haalbaarheidsstudie maatregelen versnelde modal shift goederenvervoer</t>
  </si>
  <si>
    <t>Tri-Vizor</t>
  </si>
  <si>
    <t>Niel</t>
  </si>
  <si>
    <t>Studie visievorming Mobipunten</t>
  </si>
  <si>
    <t>Buur</t>
  </si>
  <si>
    <t>Flowcheck</t>
  </si>
  <si>
    <t>Be Mobile</t>
  </si>
  <si>
    <t>Studie Fietssnelweg Kust F34 cofinanciering provincie West-Vlaanderen</t>
  </si>
  <si>
    <t>cofinanciering</t>
  </si>
  <si>
    <t>Bijakte regelgeving taxidiensten</t>
  </si>
  <si>
    <t>Doorlichting van het fietsbeleid in 9 Vlaamse gemeenten en deelaspecten van het fietsbeleid in enkele gemeenten</t>
  </si>
  <si>
    <t>Mechelen</t>
  </si>
  <si>
    <t>cfr. supra</t>
  </si>
  <si>
    <t>DRK vrachtmodel</t>
  </si>
  <si>
    <t>Het team Verkeersmodellen schakelt externe ondersteuning in voor het uitvoeren van doorrekeningen met het strategisch vrachtmodel Vlaanderen, o.a. voor de opmaak van een roadmap voor het vrachtvervoer in Vlaanderen tegen 2030</t>
  </si>
  <si>
    <t>Ontwikkeling (onvolledig betaalde factuur)</t>
  </si>
  <si>
    <t>Uitvoeren gedragsonderzoeken</t>
  </si>
  <si>
    <t>Indiville</t>
  </si>
  <si>
    <t>Het team Verkeersmodellen wil bij een nieuwe actualisatieslag de strategische baseren op de meest recente inzichten rond het mobiliteitsgedrag van de Vlaming. Voor het uitvoeren van zo'n onderzoek heeft het team een odpracht op de markt gezet.</t>
  </si>
  <si>
    <t>Validatie svrm Vlaanderen versie 4.2.1</t>
  </si>
  <si>
    <t>Het strategisch vrachtmodel versie 4.2.1. wordt extern gevalideerd.</t>
  </si>
  <si>
    <t>Vervanging hardware serveromgeving (niet-virtueel deel)</t>
  </si>
  <si>
    <t>De serveromgeving waarop het team Verkeersmodellen beschikt, is hopeloos verouderd en kan niet uitgebreid worden. Omdat de vervanging van deze omgeving intern zo lang aansleept, is er in 2018 beslist om extra hardware aan te kopen.</t>
  </si>
  <si>
    <t>Architectuur ANPR-data</t>
  </si>
  <si>
    <t>Informatie Vlaanderen</t>
  </si>
  <si>
    <t>Open offerteaanvraag voor aanneming van diensten</t>
  </si>
  <si>
    <t>Aanvullende opdracht Routeplan 2030</t>
  </si>
  <si>
    <t>Houthalen Helchtere</t>
  </si>
  <si>
    <t>uitrol basisbereikbaarheid Antwerpen</t>
  </si>
  <si>
    <t>Opmaak startnota fietssnelweg F71 Ijzeren Rijn-route’</t>
  </si>
  <si>
    <t>Benchmarkstudie Cargo Community System 2018</t>
  </si>
  <si>
    <t>BDO Crossroad</t>
  </si>
  <si>
    <t>Onderzoek en toekomstverkenning mobiliteit in de toekomst</t>
  </si>
  <si>
    <t>Living Tomorrow</t>
  </si>
  <si>
    <t>Vilvoorde</t>
  </si>
  <si>
    <t>Monitoring kilometerheffing voor vrachtwagens aan de hand van OBU-data</t>
  </si>
  <si>
    <t>Geo Solutions</t>
  </si>
  <si>
    <t>Edegem</t>
  </si>
  <si>
    <t>Uitwerken bestek mobiliteitscentrale</t>
  </si>
  <si>
    <t>De Vlaamse Waterweg nv</t>
  </si>
  <si>
    <t>"Bestek 16EGGE1411 Seine-Schelde.Globale actualisatiestudie Leieas."</t>
  </si>
  <si>
    <t>Arcadis Belgium NV</t>
  </si>
  <si>
    <t>Open offerteaanvraag</t>
  </si>
  <si>
    <t>"opwaardering binnenvaart looptijd 2015-2018 bekendmaking resultaat: website Seine Schelde beleidsconclusie: Leie - opwaardering waterweg naar klasse 5B met aandacht voor rivierherstel en recreatie/beleefbaarheid"</t>
  </si>
  <si>
    <t>Bestek 16EGGE1527 Seine-Schelde. Studie opwaardering van het kanaal Bossuit-Kortrijk voor klasse Va-schepen.</t>
  </si>
  <si>
    <t>THV Sweco - Arcadis</t>
  </si>
  <si>
    <t>"opwaardering binnenvaart looptijd 2016 tot heden bekendmaking resultaat: lopend/website Kanaal Bossuit-Kortrijk beleidsconclusie: Kanaal Bossuit-Kortrijk -opwaardering kanaal naar klasse 5A"</t>
  </si>
  <si>
    <t>Bestek 16EGGE1538 Seine-Schelde. Studie naar de opwaardering van het kanaal Roeselare-Leie.</t>
  </si>
  <si>
    <t>"TV Tractebel Engineering – IMDC – SBE"</t>
  </si>
  <si>
    <t>"opwaardering binnenvaart looptijd 2016 tot heden bekendmaking resultaat: lopend/website Seine Schelde beleidsconclusie: Kanaal Roeselare-Leie -opwaardering kanaal naar klasse 5A"</t>
  </si>
  <si>
    <t>Bestek 16EGGE1642 Projectondersteuning voor de opmaak van ORBP's van Waterwegen &amp; Zeekanaal NV, afdeling Bovenschelde.</t>
  </si>
  <si>
    <t>"International Marine and Dredging Consultants NV"</t>
  </si>
  <si>
    <t>"waterbeheersing en klimaatsverandering looptijd 2017 tot heden bekendmaking resultaat: lopend beleidsconclusie: maatregelenprogramma overstromingsrisico reductie en droogte"</t>
  </si>
  <si>
    <t>Bestek 16EGGE1718 Actualisatie en verbetering van de hydrodynamische modellen van het beheersgebied van W&amp;Z afdeling Bovenschelde</t>
  </si>
  <si>
    <t>"waterbeheersing en klimaatsverandering looptijd 2018 bekendmaking resultaat: overstromingsrisico/gevaartekaarten (kaartmateriaal) beleidsconclusie: maatregelenprogramma overstromingsrisico reductie en droogte"</t>
  </si>
  <si>
    <t>Economische analyse van de kostenstructuur van de Vlaamse Waterwegen</t>
  </si>
  <si>
    <t>Tractebel Engineering nv</t>
  </si>
  <si>
    <t>Opgeleverd in januari 2017. Deze studie geeft inzicht in de kostenstructuur en gaat na wat de impact is van een aanpassing van de tarieven van de vaarrechten voor de binnenvaart enerzijds en van de waterwegvignetten voor de pleziervaart anderzijds. Doel van een mogelijke tariefaanpassing is de binnenvaart als modus te versterken.</t>
  </si>
  <si>
    <t>Sedimentbeheerconcept Schelde-estuarium</t>
  </si>
  <si>
    <t>Realdolmen</t>
  </si>
  <si>
    <t>Dit project beoogt het samenbrengen van sedimentgerelateerde gegevens van VMM, OVAM, dep. Mobiliteit, dep. Omgeving, De Vlaamse Waterweg met oog op efficiënter beheer van het Schelde-estuarium.</t>
  </si>
  <si>
    <t>Opmaak Nood-en Interventieplan</t>
  </si>
  <si>
    <t>Openbare procedure voor aanneming van diensten</t>
  </si>
  <si>
    <t>Dit project beoogt de opmaak van een uniform nood-en interventieplan voor De Vlaamse Waterweg nv. In de prijs zit inbegrepen de uitwerking van procedures, evenals het oefenen en bijwerken van de procedures gedurende drie jaren na oplevering van het plan.</t>
  </si>
  <si>
    <t>Lantis en Vervoerregio Antwerpen (BAM)</t>
  </si>
  <si>
    <t>Ondersteunend studiewerk voor grote projecten in en rond Antwerpen (Oosterweel, Haventracé en leefbaarheidsprojecten)</t>
  </si>
  <si>
    <t>THV EGT (tot en met 28 februari 2018)</t>
  </si>
  <si>
    <t>Ondersteunend onderzoek om beslissingen rond ontwerp, fasering, timing etc. in de grote projecten te faciliteren. THV EGT: raamcontract vanaf 1 september 2011 met looptijd 4 jaar en 3 x 1 jaar verlengbaar Publicatie: nota’s en presentaties.</t>
  </si>
  <si>
    <t>THV TTS (vanaf 1 maart 2018)</t>
  </si>
  <si>
    <t>Ondersteunend onderzoek om beslissingen rond ontwerp, fasering, timing etc. in de grote projecten te faciliteren. THV TTS: raamcontract vanaf 1 maart 2018 met looptijd 4 jaar en 3 x 1 jaar verlengbaar. Publicatie: nota’s en presentaties.</t>
  </si>
  <si>
    <t>Ondersteunend onderzoek om een businessplan te ontwikkelen rond P+B en fietskluizen: locaties, type fietskluizen, noden, diensten... November 2018 tot vandaag.</t>
  </si>
  <si>
    <t>Beperkte offerteaanvraag</t>
  </si>
  <si>
    <t>Vlaamse Vervoermaatschappij - De Lijn</t>
  </si>
  <si>
    <t>E311809 - HR: Employer branding</t>
  </si>
  <si>
    <t>Lion Communications Belgium</t>
  </si>
  <si>
    <t>Oudergem</t>
  </si>
  <si>
    <t>Aanbesteding / Raamovereenkomst VO</t>
  </si>
  <si>
    <t>Drukwerk.</t>
  </si>
  <si>
    <t>E207400 - AKSI</t>
  </si>
  <si>
    <t>Public-Sourcing</t>
  </si>
  <si>
    <t>Adviesverlening en consultancy ERP solutions</t>
  </si>
  <si>
    <t>E208500 - OPVOLGING LIJNINVEST</t>
  </si>
  <si>
    <t>Multi nv</t>
  </si>
  <si>
    <t>Adviesverlening en consultancy</t>
  </si>
  <si>
    <t>E205000 - RISE / DIGITAAL</t>
  </si>
  <si>
    <t>Adviesverlening en consultancy-&gt; project digitalisering</t>
  </si>
  <si>
    <t>E317309 - HR Talent:Assessment LTE</t>
  </si>
  <si>
    <t>POOLSTOK</t>
  </si>
  <si>
    <t>E033109 - ICT ALG consultancy</t>
  </si>
  <si>
    <t>Gartner Belgium bvba</t>
  </si>
  <si>
    <t>E315409 - T: Inventarisatie Activa</t>
  </si>
  <si>
    <t>Ingenium nv</t>
  </si>
  <si>
    <t>Diensten van architecten en ingenieurs</t>
  </si>
  <si>
    <t>Strategie</t>
  </si>
  <si>
    <t>Huis van de toekomst</t>
  </si>
  <si>
    <t>E301609 - MC : Tevredenheidsmeting</t>
  </si>
  <si>
    <t>GfK Belgium</t>
  </si>
  <si>
    <t>Adviesverlening en consultancy-&gt; reizigerstevredenheid</t>
  </si>
  <si>
    <t>E208600 - REORGANISATIE 2020</t>
  </si>
  <si>
    <t>Deloitte Consulting &amp; Advisory cvba</t>
  </si>
  <si>
    <t>Adviesverlening en consultancy ivm reorganisatie De Lijn</t>
  </si>
  <si>
    <t>E209500 - DIGITAAL PROGRAMMA</t>
  </si>
  <si>
    <t>Diensten mbt computers, ICT, telecommunicatie-&gt; project digitalisering</t>
  </si>
  <si>
    <t>EUBELIUS</t>
  </si>
  <si>
    <t>E314309 - TALENT:Recrutering loonEXPL</t>
  </si>
  <si>
    <t>L104009 - Digitaal programma</t>
  </si>
  <si>
    <t>E208200 - EMV-PROJECT</t>
  </si>
  <si>
    <t>E316409 - M&amp;V: Autonome Shuttles</t>
  </si>
  <si>
    <t>Bureau voor Urbanisme</t>
  </si>
  <si>
    <t>E310909 - MC: Comodaliteit</t>
  </si>
  <si>
    <t>E200700 - RETIBO</t>
  </si>
  <si>
    <t>Prodata Systems - Prodata Mobi</t>
  </si>
  <si>
    <t>Machelen</t>
  </si>
  <si>
    <t>Diensten mbt computers, ICT, telecommunicatie</t>
  </si>
  <si>
    <t>E209000 - 2020 - SYSTEEMAANPASSING</t>
  </si>
  <si>
    <t>ARCADIS - TECHNUM BRABO 2</t>
  </si>
  <si>
    <t>Berchem</t>
  </si>
  <si>
    <t>E208900 - 2020 - SELECTIE</t>
  </si>
  <si>
    <t>E208400 - LUCENTIS II  ICT INFR PROV</t>
  </si>
  <si>
    <t>Viisiteam bvba</t>
  </si>
  <si>
    <t>You Connect</t>
  </si>
  <si>
    <t>L104409 - VOM Vervoer op maat</t>
  </si>
  <si>
    <t>PPS/EDV</t>
  </si>
  <si>
    <t>E209200 - 2020 - SYSTEEMAANP TECHNIEK</t>
  </si>
  <si>
    <t>Mainnovation BV</t>
  </si>
  <si>
    <t>Dordrecht</t>
  </si>
  <si>
    <t>Delaware Consulting</t>
  </si>
  <si>
    <t>E209700 - MAAS-MOBILITY AS A SERVICE</t>
  </si>
  <si>
    <t>Brussel 5</t>
  </si>
  <si>
    <t>Scherpenheuvel</t>
  </si>
  <si>
    <t>Temse</t>
  </si>
  <si>
    <t>Braunschweig</t>
  </si>
  <si>
    <t>Kortrijk</t>
  </si>
  <si>
    <t>Kanselarij en bestuur</t>
  </si>
  <si>
    <t>lezersonderzoek omtrent de "Randkrant" en de "Gemeenschapskranten</t>
  </si>
  <si>
    <t>M.A.S. Research</t>
  </si>
  <si>
    <t>Huldenberg</t>
  </si>
  <si>
    <t>onderhandelings-procedure zonder voorafgaande bekendmaking voor diensten</t>
  </si>
  <si>
    <t xml:space="preserve">onderzoek naar bekendheid van Randkrant en de gemeenschapskranten die onderdeel zijn van media in de Vlaamse Rand. Looptijd ca. 6 maanden. Bekendmaking via website randkrant.be. Conclusie is dat de kranten nog steeds worden gelezen en gesmaakt, maar een verminderde verspreiding heeft ook gevolgen voor de bekendheid. De digitale versie wordt gelezen, maar is bij de oudere lezer minder populair en bekend. </t>
  </si>
  <si>
    <t>Taalbarometer Vlaamse Rand</t>
  </si>
  <si>
    <t>GFK Belgium en Vrije Universiteit Brussel (BRIO)</t>
  </si>
  <si>
    <t>Leuven en Brussel</t>
  </si>
  <si>
    <t>onderhandelings-procedure met voorafgaande bekendmaking van diensten</t>
  </si>
  <si>
    <t xml:space="preserve">onderzoek naar taalverhouding en -attitude in de Vlaamse Rand, invloed van bestaande acties rond taalpromotie ter versterking van het Nederlandstalige karakter. Looptijd enquêtes ca. 8 maanden, opstart en verwerking ca. 8 maanden. Onderzoek is nog gaande. </t>
  </si>
  <si>
    <t>Strategische visie en actieplan FeliXsite</t>
  </si>
  <si>
    <t>Regionaal Landschap Pajottenland en Zennevalei</t>
  </si>
  <si>
    <t>Gaasbeek</t>
  </si>
  <si>
    <t>Strategische visie en actieplan voor lokale verankering, regionale inbedding en landelijke uitstraling FeliXsite. Nog uit te voeren</t>
  </si>
  <si>
    <t>toerisme</t>
  </si>
  <si>
    <t>Toerisme Vlaanderen</t>
  </si>
  <si>
    <t>Wat zijn de internationale verwachtingen op vlak van basiskwaliteit van meetinglocaties</t>
  </si>
  <si>
    <t>IDEA</t>
  </si>
  <si>
    <t>aanvaarde factuur (opdracht van beperkte waarde)</t>
  </si>
  <si>
    <t>Publicatie 'Leidraad internationale basiskwaliteit meetinglocaties', studiedag, basis voor een online zelfevaluatieinstrument (in ontwikkeling).</t>
  </si>
  <si>
    <t>Analyse van de verzamelde impactvolle reisverhalen bij de toerist.</t>
  </si>
  <si>
    <t>Deprez-Vermeiren</t>
  </si>
  <si>
    <t>Vervolgstudie naar de perceptie van tevredenheid van leisure en MICE toeristen in de Vlaamse kunststeden en Brussel</t>
  </si>
  <si>
    <t>TCI RESEARCH</t>
  </si>
  <si>
    <t>Dit is een algemeen tevredenheidsonderzoek over reizigers die naar de Vlaamse Kunststeden en Brussel hebben gereisd. Het onderzoek geeft een beeld van de tevredenheid van buitenlandse reizigers over een aantal aspecten zoals de logies, de horeca, … Een van onze doelstellingen is streven naar een kwaliteitsvolle bestemming. Dit onderzoek geeft een algemeen beeld van de tevredenheid in de kunststeden en Brussel, een benchmark in vergelijking met gelijkaardige bestemmingen, en geeft aan op welke vlakken we het goed doen en waar er nog kan aan gewerkt worden. </t>
  </si>
  <si>
    <t>Aankoop profileringssysteem om markten op basis van de Facebookdatabank te kunnen profileren</t>
  </si>
  <si>
    <t>SYNTHESIO //Social Karma</t>
  </si>
  <si>
    <t xml:space="preserve">Een zeer belangrijke taak binnen Toerisme Vlaanderen is het vermarkten van Vlaanderen en zijn troeven in het buitenland. Aankoop profileringssysteem met als doel na te gaan welke markten interesse hebben in onze troeven (Erfgoed, Kunst, …) en bijgevolg interessant zijn voor onze werking. Daarnaast wordt nagegaan welke van onze troeven interessant zijn in de markten waar we vandaag al op werken. Zo kunnen onze huidige buitenlandkantoren gerichter werken en kunnen eventuele nieuwe interessante markten opgespoord worden. </t>
  </si>
  <si>
    <t>Longitudinale studie reisgedrag Duitse bevolking 2018</t>
  </si>
  <si>
    <t>Kiel, Duitsland</t>
  </si>
  <si>
    <t>Onderzoek over het vakantiegedrag en het profiel van de Duitse toerist die naar Vlaanderen komt, en naar de potentiële toerist. Dit onderzoek werd aangekocht om de werking van ons buitenlandkantoor in Duitsland te ondersteunen. De resultaten van dit onderzoek zijn enkel voor intern gebruik.</t>
  </si>
  <si>
    <t>Online onderzoek ambassadeurschap Vlaamse Meesters</t>
  </si>
  <si>
    <t>Ivox</t>
  </si>
  <si>
    <t>Impactmeting: één van de doelstellingen van het project Vlaamse Meesters is de fierheid van Vlaming over de Vlaamse Meesters te laten toenemen. Om dit te meten voeren we vanaf nu jaarlijks een onderzoek uit bij de Vlamingen/Brusselaars van de bekendheid van de Vlaamse Meesters en/of deze al dan niet een troef vormen om buitenlandse toeristen te overtuigen naar Vlaanderen te komen. Eind 2018 werd dit onderzoek voor de tweede keer uitgevoerd. Het eindrapport zal worden gepubliceerd op de website van Toerisme Vlaanderen.</t>
  </si>
  <si>
    <t>Kunststedenonderzoek</t>
  </si>
  <si>
    <t>Dimarso</t>
  </si>
  <si>
    <t>Dit onderzoek geeft een beeld van het profiel van de binnen- en buitenlandse toerist die naar de Kunststeden reist.  De resultaten geven vooral een inzicht over wie er naar onze kunststeden komt, wat ze er doen, hoe tevreden ze zijn, hoe ze zich informeren, wat ze besteden, ... De resultaten dienen ter ondersteuning van zowel de buitenlandkantoren als de algemene werking rond kwaliteit van Toerisme Vlaanderen, maar ook voor de partners en de sector. 
De resultaten van deze studie zijn terug te vinden op deze webpagina: https://www.toerismevlaanderen.be/de-recreatieve-toerist#marktonderzoeken</t>
  </si>
  <si>
    <t>Access to a travel and tourism database, with forecast capabilities</t>
  </si>
  <si>
    <t>Progressive Digital Media Group PLC</t>
  </si>
  <si>
    <t>Londen, Verenigd Koninkrijk</t>
  </si>
  <si>
    <t>Aankoop van een databank met data en studies over verschillende toeristische onderwerpen die gebruikt wordt voor verschillende beleidssporen. Hier wordt vooral gericht info uitgehaald die gevraagd wordt in het kader van de opmaak van acties die de buitenlandkantoren willen uitvoeren, zoals voor de opmaak van een strategie voor een bepaalde productlijn.</t>
  </si>
  <si>
    <t>Onderzoek WOI Awareness</t>
  </si>
  <si>
    <t>Checkmarket</t>
  </si>
  <si>
    <t>Impactmeting: in het kader van het project rond WOI wordt gewerkt aan de reputatie van Vlaanderen met betrekking tot WOI. Toerisme Vlaanderen voert op regelmatige basis een onderzoek uit naar de bekendheid van Vlaamse WO I-bestemmingen in binnen- en buitenland. Dit onderzoek werd in het najaar 2013 en 2016 al eens uitgevoerd. Op basis van deze studie kunnen we gerichter promotie voeren in het buitenland en de juiste accenten leggen bij de ontwikkeling van het toeristisch product rond WOI. Ook in 2019 is dit onderzoek opnieuw uitgevoerd, de resultaten zijn nog niet bekend.</t>
  </si>
  <si>
    <t>Online onderzoek met betrekking tot de reputatie van Vlaanderen</t>
  </si>
  <si>
    <t>GfK Significant</t>
  </si>
  <si>
    <t>Impactmeting: Een van de doelstellingen van Toerisme Vlaanderen is de reputatie van Vlaanderen in het buitenland te versterken. Een grootschalig reputatieonderzoek bij 13.000 reizigers in 13 buitenlandse markten toonde aan dat 72% van hen Vlaanderen kent (vgl. in 2013: 68%). Het reputatieonderzoek leidt tot interessante inzichten over hoe we de bekendheid van Vlaanderen nog kunnen vergroten en welke toeristische troeven we nog beter kunnen uitspelen. Hoofdonderzoek werd uitgevoerd in 2016-2017.</t>
  </si>
  <si>
    <t>Analyse van de PR-resultaten</t>
  </si>
  <si>
    <t>Kantar Media</t>
  </si>
  <si>
    <t>Analyse van de resultaten van PR via free publicity en online content, om zo de evaluatie van de PR-werking te kunnen maken en om over de resultaten te communiceren. (onderzoek in uitvoering)</t>
  </si>
  <si>
    <t>vereenvoudigde onderhandelings-procedure met bekendmaking</t>
  </si>
  <si>
    <r>
      <t xml:space="preserve">In het grootschalig luisteronderzoek ‘Op zoek naar de kracht van reizen’ werden meer dan 1.600 impactvolle reiservaringen verzameld. Door deze verhalen op een kwalitatieve én kwantitatieve manier te onderzoeken, krijgen we een beeld van de kracht van reizen. Die kennis wordt uiteindelijk gebruikt om het toerisme van de toekomst vorm te geven, en krachtige en authentieke belevingen in Vlaanderen te kunnen bewerkstelligen. Resultaat terug te vinden op: </t>
    </r>
    <r>
      <rPr>
        <i/>
        <sz val="10"/>
        <rFont val="Calibri"/>
        <family val="2"/>
        <scheme val="minor"/>
      </rPr>
      <t>https://www.toerismevlaanderen.be/publicaties/grootschalig-luisteronderzoek-naar-de-kracht-van-reizen-eng</t>
    </r>
  </si>
  <si>
    <t>Forschungsgemein-schaft Urlaub und Reisen F.U.R. e.V.</t>
  </si>
  <si>
    <t>dierenwelzijn</t>
  </si>
  <si>
    <t xml:space="preserve">Oprichting van een platform voor alternatieve methoden voor dierproeven </t>
  </si>
  <si>
    <t>WSI-ISP</t>
  </si>
  <si>
    <t>Elsene</t>
  </si>
  <si>
    <t>- Link beleid: Cf. Beleidsbrieven dierenwelzijn, rubriek 'proefdieren'
- Looptijd: 36 maanden vanaf 1 maart 2017
- Beleidsconclusies: opzet geslaagd, databank bevat verschillende alternatieven, belangstelling van Europa. Verder onderhoud is noodzakelijk.</t>
  </si>
  <si>
    <t>Ontwikkeling van een kattenmanagementsysteem voor Vlaamse steden en gemeenten op basis van een bestaand model</t>
  </si>
  <si>
    <t>- Link beleid:  Cf. Beleidsbrieven dierenwelzijn, rubriek 'Het probleem van de overpopulatie van katten aanpakken'
- Looptijd: 15 maanden vanaf 1 augustus 2017
- Beleidsconclusies: handig hulpmiddel voor steden en gemeenten die zoeken naar beste aanpak om overpopulatie aan te pakken</t>
  </si>
  <si>
    <t>Ontwikkeling van een snelle detectie methode voor berengeur aan de slachtlijn</t>
  </si>
  <si>
    <t>- Link beleid:  Cf. Beleidsbrieven dierenwelzijn, rubriek 'Verbieden van de chirurgische castratie van varkens vanaf 2018'
- Looptijd: 15 maanden vanaf 1 augustus 2017
- Beleidsconclusies: Beloftevolle methode die evenwel niet ten volle in de praktijk kon getest worden wegens gebrek aan stalen. Onderzoek wordt verdergezet in het VK.</t>
  </si>
  <si>
    <t>Verbeteren van het welzijn van paarden in maneges en pensionstallen</t>
  </si>
  <si>
    <t>- Link beleid: cf. beleidsbrieven dierenwelzijn :coherent en vooruitstrevend beleid voor alle gezelschapsdieren
- Looptijd: 15 maanden vanaf 1 maart 2017
- Beleidsconclusies: met verdere begeleiding van de verantwoordelijken van pensions en manèges kunnen wezenlijke verbeteringen gevonden worden voor het welzijn van de paarden in deze inrichtingen</t>
  </si>
  <si>
    <t>SUBSIDIE - Ontwikkeling en validatie van een alternatieve methode voor het testen van oogirriterende substanties 
(alternatieve methode voor de in vivo Draize test)</t>
  </si>
  <si>
    <t>Optimalisatie van manipulatie en slacht van extensief gehouden runderen</t>
  </si>
  <si>
    <t>Dier&amp;Welzijn</t>
  </si>
  <si>
    <t>Paal</t>
  </si>
  <si>
    <t>- Link beleid: cf. beleidsnota :vooruitstrevend beleid ter verbetering van het welzijn van landbouwhuisdieren
- Looptijd: 15 maanden vanaf 1 maart 2017
- Beleidsconclusies: sensibilisatie van natuurbeheerders en verantwoordelijke van extensief beheerde kuddes</t>
  </si>
  <si>
    <t>Onderzoek naar alternatieven voor dwangvoederen van eenden voor de productie van foie gras</t>
  </si>
  <si>
    <t>- Link beleid: Cf. Beleidsbrieven dierenwelzijn, rubriek 'Aanpakken van de welzijnsproblemen in de houderij voor de productie van foie gras door middel van dwangvoedering'
- Looptijd: 36 maanden vanaf 1 april 2017
- Beleidsconclusies:nvt, onderzoek lopend</t>
  </si>
  <si>
    <t>Onderzoek naar een diervriendelijke methode voor het doden van individueel pluimvee</t>
  </si>
  <si>
    <t xml:space="preserve">ILVO </t>
  </si>
  <si>
    <t>- Link beleid: zoeken naar best practices in binnen- en buitenland
- Looptijd: 18 maanden vanaf 1 april 2017
- Beleidsconclusies: aanreiken van beste methoden aan de dierenhouders</t>
  </si>
  <si>
    <t>Onderzoek minimumnormen dierentuinen</t>
  </si>
  <si>
    <t>Odisee</t>
  </si>
  <si>
    <t>- Link beleid: Cf. Beleidsbrieven dierenwelzijn, rubriek 'Afstemmen van het dierentuinenbeleid op de huidige realiteit en kennis'
- Looptijd: 12 maanden vanaf 1 februari 2018
- Beleidsconclusies: Ministerieel besluit met minimumnormen wordt voorbereid</t>
  </si>
  <si>
    <t>SUBSIDIE - Onderzoek schildklierhormoonverstoorders</t>
  </si>
  <si>
    <t>onderzoek controle slachthuizen</t>
  </si>
  <si>
    <t>MR F&amp;A CONSULT</t>
  </si>
  <si>
    <t>Aanvaarde factuur</t>
  </si>
  <si>
    <t>- Link beleid: Cf. Beleidsbrieven dierenwelzijn, rubriek 'Door optimalisatie en efficiëntie evolueren naar een goed georganiseerd en gericht controleorgaan'
- Looptijd: 5 maanden vanaf 1 oktober 2017
- Beleidsconclusies: BVR tot aanstelling van dierenartsen voor controle in de slachthuizen</t>
  </si>
  <si>
    <t>SUBSIDIE - Leeftijdsbepaling pups</t>
  </si>
  <si>
    <t>Ugent</t>
  </si>
  <si>
    <t>SUBSIDIE - ontwikkelen van een techniek voor de geslachtsbepaling van kuikens in witte eieren</t>
  </si>
  <si>
    <t xml:space="preserve">SUBSIDIE - 'Feline Infectieuze Peritonitis’ (FIP), een veel voorkomende en dodelijke buikvliesontsteking bij katten </t>
  </si>
  <si>
    <t>Ontwikkeling van een onmiddellijk implementeerbaar monitoringssysteem voor het meten van het welzijn van legkippen aan de slachtlijn</t>
  </si>
  <si>
    <t>OPZB op basis van art. 42 §1 1° c) van de Wet inzake overheidsopdrachten</t>
  </si>
  <si>
    <t>- Link beleid: versterken van de controles door deze extra controle in het slachthuis Cf. Advies van de Vlaamse Raad voor Dierenwelzijn over het welzijn van legkippen
- Looptijd: 48 maanden vanaf 1 maart 2019
- Beleidsconclusies: nvt (onderzoek nog lopend)</t>
  </si>
  <si>
    <t>Studie over de groepshuisvesting voedsters (konijnen)</t>
  </si>
  <si>
    <t>- Link beleid:  Cf. Advies van de Vlaamse Raad voor Dierenwelzijn over de huisvesting van konijnen in konijnenhouderijen
- Looptijd: 36 maanden vanaf 1 mei 2019
- Beleidsconclusies: nvt (onderzoek nog lopend)</t>
  </si>
  <si>
    <t>Analyse en optimalisatie van de beslissingsboom en het proces voor het opleggen van administratieve geldboetes inzake dierenwelzijn</t>
  </si>
  <si>
    <t>- Link beleid: Evaluatie uitvoering art. 41bis dierenwelzijnswet 1986
- Looptijd: 12 maanden vanaf 21 januari 2019
- Beleidsconclusies: nvt (onderzoek nog lopend)</t>
  </si>
  <si>
    <t xml:space="preserve">ALGEMENE OPMERKING : Het beleidsveld 'dierenwelzijn' werd in 2014 geregionaliseerd. In dit overzicht werden enkel de onderzoeken opgenomen die na de regionalisering werden opgestart. De studies die voor de regionalisering federaal werden opgestart en vastgelegd, werden niet dus niet mee opgenomen in dit overzicht. </t>
  </si>
  <si>
    <t>cultuur</t>
  </si>
  <si>
    <t>Departement Cultuur, Jeugd en Media</t>
  </si>
  <si>
    <t>Cultuur, Jeugd, Sport en Media</t>
  </si>
  <si>
    <t>Externe begeleiding hervorming Culturele bovenbouw</t>
  </si>
  <si>
    <t>KVD Management bvba (Koen Vandyck ism. Yves Larock)</t>
  </si>
  <si>
    <t>nulmeting gereglementeerde boekenprijs</t>
  </si>
  <si>
    <t>Actoren, kwesties en trends binnen de vormgevingssector</t>
  </si>
  <si>
    <t>Zsuzsanna Böröcz</t>
  </si>
  <si>
    <t>Looptijd: 2,5 maanden, onderzoek opgeleverd op 15 april 2019. Doestelling is het landschap van de designsector in Vlaanderen te verkennen, evoluties en trends daarbinnen te detecteren en mogelijke opties voor het beleid aan te reiken. Een van de belangrijke conclusies is de nood aan een steunpunt / sectorstimulator om het maatschappelijk potentieel van de designsector ten volle te benutten.</t>
  </si>
  <si>
    <t>Een onderzoek naar de sociaaleconomische positie van architecten en designers in Vlaanderen</t>
  </si>
  <si>
    <t>UGent</t>
  </si>
  <si>
    <t xml:space="preserve">Blockchaintoepassingen voor de Vlaamse creatieve sector </t>
  </si>
  <si>
    <t>The Ledger</t>
  </si>
  <si>
    <t>Kontich</t>
  </si>
  <si>
    <t>Onderhandelingsprocedure zonder voorafgaande bekendmaking  </t>
  </si>
  <si>
    <t>Looptijd najaar 2018 - voorjaar 2019 (nog niet afgerond)</t>
  </si>
  <si>
    <t>Onderzoek naar de noden op het vlak van (her)gebruik van digitale culturele content in de samenleving</t>
  </si>
  <si>
    <t xml:space="preserve">Onderzoek naar een benchmarking- en marketingtool voor de cultuursector </t>
  </si>
  <si>
    <t>IDEA consult (met Public en Makame)</t>
  </si>
  <si>
    <t>Looptijd 2019 (nog niet afgerond)</t>
  </si>
  <si>
    <t>Onderzoek naar de actualisering van het wetgevend kader voor kunst in opdracht en een beleidsvoorbereidend praktijkonderzoek voor de realisatie van kunst in de publieke ruimte</t>
  </si>
  <si>
    <t>Mappingonderzoek Kunst in Opdracht in de publieke ruimte </t>
  </si>
  <si>
    <t xml:space="preserve">IDEA consult </t>
  </si>
  <si>
    <t>Evaluatieonderzoek naar het aanbod Vlaamse Gebarentaal op de VRT</t>
  </si>
  <si>
    <t>Nog niet gegund (gunning verwacht mei 2019), exacte kostprijs en opdrachtnemer nog niet gekend</t>
  </si>
  <si>
    <t>Ondersteuning bij het opzetten van een 'Topstukkenstichting'</t>
  </si>
  <si>
    <t>DELBOO</t>
  </si>
  <si>
    <t>Waregem</t>
  </si>
  <si>
    <t>Onderzoek naar draagvlak bij musea, investeerders en financiële instellingen voor de oprichting van een 'topstukkenstichting'. Uit studie blijkt dat draagvlak er is, er zijn echter nog verschillende openstaande vragen rond de praktische haalbaarheid (zie ook SV 068 van Cathy Coudyser 18/01/2019)</t>
  </si>
  <si>
    <t>Digitale ondersteuning voor verenigingen: behoeftenanalyse en haalbaarheidsstudie</t>
  </si>
  <si>
    <t>PWC Belgium</t>
  </si>
  <si>
    <t>Raamcontract voor ICT-profielen</t>
  </si>
  <si>
    <t>afgerond april 2019</t>
  </si>
  <si>
    <t>Plan Integratie Erfgoeddatabanken</t>
  </si>
  <si>
    <t>Delaware</t>
  </si>
  <si>
    <t>afgerond maart 2019. Resultaten worden bekendgemaakt op 'contactdag erfgoeddatabanken' op 11/06</t>
  </si>
  <si>
    <t xml:space="preserve">Onderhandelings-procedure zonder voorafgaande bekendmaking  </t>
  </si>
  <si>
    <t>onderhandelinds-procedure zonder bekendmaking</t>
  </si>
  <si>
    <t>decreet houdende gereglementeerde boekenprijs, looptijd : 3 maanden, eindrapport aangeleverd op 31/10/2017</t>
  </si>
  <si>
    <r>
      <t>Overbrengen van de visie van de overheid op de culturele bovenbouw (intermediaire organisaties zoals steunpunten, belangenbehartigers, fondsen,...) en uitwerken voorstel voor concrete hervormingen. Aanpassingen aan regelgeving steunpunten werd opgenomen in het Verzameldecreet. rapport opdracht: </t>
    </r>
    <r>
      <rPr>
        <i/>
        <sz val="10"/>
        <rFont val="Calibri"/>
        <family val="2"/>
        <scheme val="minor"/>
      </rPr>
      <t>https://cjsm.be/cultuur/onderzoek-en-publicaties/aanbevelingen-voor-een-vernetwerkte-bovenbouw-cultuur</t>
    </r>
  </si>
  <si>
    <r>
      <t xml:space="preserve">Looptijd 2017-2018, onderzoeksrapport via </t>
    </r>
    <r>
      <rPr>
        <i/>
        <sz val="10"/>
        <rFont val="Calibri"/>
        <family val="2"/>
        <scheme val="minor"/>
      </rPr>
      <t>https://cjsm.be/cultuur/sites/cjsm.cultuur/files/public/180304_rapport_architecten_en_creatief_ontwerpers_finaal_0.pdf</t>
    </r>
  </si>
  <si>
    <r>
      <t xml:space="preserve">Onderzoek gegund en afgerond in 2018, rapport beschikbaar: </t>
    </r>
    <r>
      <rPr>
        <i/>
        <sz val="10"/>
        <rFont val="Calibri"/>
        <family val="2"/>
        <scheme val="minor"/>
      </rPr>
      <t>https://cjsm.be/cultuur/themas/projecten/onderzoek-hergebruik-digitale-content</t>
    </r>
  </si>
  <si>
    <r>
      <t xml:space="preserve">doelstelling : draagvlak en inhoudelijk kader voor een nieuw decreet Kunst in Opdracht uitwerken en in kaart brengen van verwachtingen naar ondersteuning en ontwikkeling van een instrument voor de uitbreiding van het toepassingsgebied naar de publieke ruimte, onderzoek opgeleverd in april 2018, rapport beschikbaar : </t>
    </r>
    <r>
      <rPr>
        <i/>
        <sz val="10"/>
        <rFont val="Calibri"/>
        <family val="2"/>
        <scheme val="minor"/>
      </rPr>
      <t>https://www.vlaanderen.be/publicaties/</t>
    </r>
  </si>
  <si>
    <t>jeugd</t>
  </si>
  <si>
    <t>Kind- en jeugdvriendelijke steden en gemeenten</t>
  </si>
  <si>
    <t>Hogeschool Gent en Artesis Plantijn Hogeschool Antwerpen</t>
  </si>
  <si>
    <t>Gent / Antwerpen</t>
  </si>
  <si>
    <t>Begeleidingsonderzoek Bruggenbouwers</t>
  </si>
  <si>
    <t>Artesis Plantijn Hogeschool Antwerpen</t>
  </si>
  <si>
    <t xml:space="preserve">Proefproject Jongerenwelzijn en Jeugdwerk </t>
  </si>
  <si>
    <t xml:space="preserve">De Ambrassade </t>
  </si>
  <si>
    <t>in samenwerking met het agentschap Jongerenwelzijn, departement Welzijn, Volksgezondheid en Gezin 
 </t>
  </si>
  <si>
    <t>Vrije tijd van jongeren in migratie</t>
  </si>
  <si>
    <t>Looptijd 2018-2019 (nog niet afgerond)</t>
  </si>
  <si>
    <t>Welbevinden en gender in de vrije tijd</t>
  </si>
  <si>
    <t xml:space="preserve">KULeuven, in samenwerking met de vzw Expeditions_x000D_
</t>
  </si>
  <si>
    <t>Looptijd 2019 - 2020 (nog niet afgerond)</t>
  </si>
  <si>
    <t>De uitvoering van de verschillende onderzoeken van het RAY-netwerk</t>
  </si>
  <si>
    <t>Behoeften (bijzondere) gebruikersdoelgroepen jeugdverblijven en hostels</t>
  </si>
  <si>
    <t>onderhandelings-procedure zonder voorafgaande  bekendmaking</t>
  </si>
  <si>
    <t>onderhandelings-procedure zonder voorafgaande  bekendmaking</t>
  </si>
  <si>
    <r>
      <t xml:space="preserve">Eindrapport van 2018: </t>
    </r>
    <r>
      <rPr>
        <i/>
        <sz val="10"/>
        <rFont val="Calibri"/>
        <family val="2"/>
        <scheme val="minor"/>
      </rPr>
      <t>http://sociaalcultureel.be/doc/Doc/181108-Onderzoeksrapport%20Anysurfer%20Paginas.pdf</t>
    </r>
  </si>
  <si>
    <r>
      <t xml:space="preserve">afgerond begin 2019, voorgesteld op de Dag van de Diversiteit in het Jeugdwerk 2019: </t>
    </r>
    <r>
      <rPr>
        <i/>
        <sz val="10"/>
        <rFont val="Calibri"/>
        <family val="2"/>
        <scheme val="minor"/>
      </rPr>
      <t>http://www.diversjeugdwerkvlaanderen.be/terugblik-dag-van-de-diversiteit?mc_cid=64cfed4088&amp;mc_eid=3829f38176</t>
    </r>
  </si>
  <si>
    <t>Onderzoeks- en adviesopdracht DAB+</t>
  </si>
  <si>
    <t>Jacky B</t>
  </si>
  <si>
    <t>Nederland</t>
  </si>
  <si>
    <t>2017 - meerjarenopdracht 2016-2018 houdende advies en onderzoek inzake de ontwikkeling en roll-out van digitaal radioluisteren en DAB+ in het bijzonder</t>
  </si>
  <si>
    <t>Bluemark</t>
  </si>
  <si>
    <t xml:space="preserve">waarderingsmeting bereik regionale tv-omroepen </t>
  </si>
  <si>
    <t>Podium Perception Management</t>
  </si>
  <si>
    <t>Keerbergen</t>
  </si>
  <si>
    <t>2017: uitvoering samenwerkingsovereenkomsten regionale tv-omroeporganisaties 2012-2016 die verlengd werden met 1 jaar conform mediadecreet (art. 166).  De resultaten van deze meting werden jaarlijs aan de regionale omroepen overgemaakt met de vraag om te reageren op hun waarderingscijfer en de evolutie over de jaren heen.  </t>
  </si>
  <si>
    <t>2018 - meerjarenopdracht 2016-2018  houdende advies en onderzoek inzake de ontwikkeling en roll-out van digitaal radioluisteren en DAB+ in het bijzonder</t>
  </si>
  <si>
    <t>onderzoek leefbaarheid audiovisuele content Vlaanderen</t>
  </si>
  <si>
    <t>Econopolis</t>
  </si>
  <si>
    <t>Link met gevoerde beleid: beleidsnota media 2014-2019: OD 2.2. (innoveren als antwoord op nieuwe uitdagingen) en OD 3.1. (Creëren van een bloeiend en duurzaam medialandschap). Looptijd onderzoek : juli tot oktober 2018. Nadien werden de. resultaten op het kabinet toegelicht voor de belangrijkste . stakeholders in aanwezigheid van minister Gatz en nadien in commissie Media van het Vlaams Parlement (toelichting door Econopolis en gedachtenwisseling met stakeholders en minister Gatz). Eindrapport gepubliceerd op website CJM.</t>
  </si>
  <si>
    <t>luisteronderzoek DAB+  (nulmeting + 2 vervolgmeetopdrachten)</t>
  </si>
  <si>
    <t>IPSOS</t>
  </si>
  <si>
    <t>meerjarenopdracht die uitgeschreven werd in 2018 maar ook over 2019 en 2021 loopt</t>
  </si>
  <si>
    <t>SMIT - onderzoek Brusselse radiolandschap</t>
  </si>
  <si>
    <t>Onderzoek naar het radiolandschap in het Brusselse</t>
  </si>
  <si>
    <t>onderzoek stimuleringsregeling niet-lineaire tv</t>
  </si>
  <si>
    <t>Link met gevoerde beleid: beleidsnota media 2014-2019: OD 3.1. (Creëren van een bloeiend en duurzaam medialandschap). Looptijd onderzoek : juli en augustus 2018. Het eindrapport werd bekendgemaakt op de website van CJM. De studie was een benchmark van verplichtingen voor OTT-spelers om te investeren in audiovisuele content. De wetgeving in veerschillende EU-lidstaten werd onderzocht. Informatie die door deze studie werd aangereikt werd gebruikt voor de omzetting van artikel 13 AVMD-richtlijn (nieuw artikel 157 Mediadecreet + BVR 1 februari 2019 + bekrachtigingsdecreet 26 april 2019).</t>
  </si>
  <si>
    <t>nieuw onderhandelde opdracht 2019 en 2020 - (het budget 2020 wordt niet mee in rekening genomen) - totaalsom opdracht: 80.000 euro excl. BTW</t>
  </si>
  <si>
    <t>Stakeholderbevraging ter voorbereiding van het advies van de Sectorraad Media voor de nieuwe beheersovereenkomst VRT</t>
  </si>
  <si>
    <t>Publieksbevraging ter voorbereiding van het advies van de Sectorraad Media voor de nieuwe beheersovereenkomst VRT</t>
  </si>
  <si>
    <t>Raamovereenkomst Consultancy in belanghebbendenmanagement en service design Bestek nr HFB/00/32004 perceel 1 - minicompetitie "Burgerkabinet Brussel"</t>
  </si>
  <si>
    <t>raamovereenkomst open offerteaanvraag - minicompetitie voor het Burgerkabinet</t>
  </si>
  <si>
    <t xml:space="preserve">(sluiting opdracht 27/1/2017 en factuurdatum 19/06/2017)
Het burgerkabinet vond effectief plaats in het Vlaams Parlement op 6 mei 2017. Er werden 108 voorstellen en beleidsaanbevelingen geformuleerd. De resultaten van het burgerkabinet werden wetenschappelijk geïnterpreteerd op een colloquium in Flagey in oktober 2017, georganiseerd door BRIO en Cevipol (ULB). Verschillende voorstellen werden intussen geïmplementeerd. Het Brusselse burgerkabinet werd genomineerd als een innovatief politiek participatietraject ('Innovation in Politics Award') voor de wijze waarop het burgers bij het beleid betrekt. </t>
  </si>
  <si>
    <t>Enquêtering in het kader van het vierde Taalbarometeronderzoek</t>
  </si>
  <si>
    <t>Vereenvoudigde onderhandelings-procedure met bekendmaking van diensten</t>
  </si>
  <si>
    <t xml:space="preserve">looptijd: 16/03/2017 tot 16/07/2017
De vierde Brusselse Taalbarometer verscheen eind 2018 en werd voorgesteld op 14 december op een studiedag in Palace. In 2019 zal er veel aandacht gaan naar de verspreiding van de resultaten naar een zo groot mogelijk publiek via de website, lezingen, studiedagen... Op 20 maart 2019 vond in de Commissie Brussel en Vlaamse Rand van het Vlaams Parlement een gedachtewisseling plaats met aandacht voor de impact van de resultaten op het toekomstige beleid.  </t>
  </si>
  <si>
    <t>Vlaams Brusselfonds</t>
  </si>
  <si>
    <t>Opdrachthouder voor het opstellen van een infrastructuurplan voor het Brussels Deeltijds Kunstonderwijs</t>
  </si>
  <si>
    <t xml:space="preserve">looptijd: 15/03/2018 tot 22/10/2018
Het infrastructuurplan voor het Brussels Deeltijds Kunstonderwijs werd in het najaar 2018 opgeleverd. Het vormt een beleidsvoorbereidend instrument waarop toekomstig beleid zich kan baseren om de infrastructurele uitdagingen aan te pakken. Op 5 april volgde rond dit plan een mededeling aan de Vlaamse Regering, waarin werd aangekondigd dat er een stuurgroep wordt opgericht om dit proces te begeleiden. </t>
  </si>
  <si>
    <t>Mobius Business Redesign</t>
  </si>
  <si>
    <t>De Martelaere en Co</t>
  </si>
  <si>
    <t>Carton123 Architecten</t>
  </si>
  <si>
    <t>onderhandelings-procedure zonder voorafgaande bekendmaking van diensten</t>
  </si>
  <si>
    <t>Mededelings-procedure met onderhandeling</t>
  </si>
  <si>
    <t>Onderhandelings-proccedure zonder bekendmaking via aanvaarde factuur</t>
  </si>
  <si>
    <t>samenwerkings-overeenkomst</t>
  </si>
  <si>
    <t>welzijn, volksgezondheid en gezin</t>
  </si>
  <si>
    <t>Welzijn, Volksgezondheid en Gezin</t>
  </si>
  <si>
    <t>Departement Welzijn, Volksgezondheid en Gezin</t>
  </si>
  <si>
    <t>Opmaken v/e. online vragenlijst voor en het realiseren van een bevrag. van kind. en jong. over de incidentie en prevalentie van geweld in het gezin, op school en in de vrije tijd en het verwerken v/d  bevindingen in een rapport met beleidsaanbevelingen</t>
  </si>
  <si>
    <t xml:space="preserve">U.C. </t>
  </si>
  <si>
    <t>Limburg</t>
  </si>
  <si>
    <t>Overheidsopdracht</t>
  </si>
  <si>
    <t>Onderzoek over de prevalentie en incidentie van geweld op kinderen in het gezin, de school-, de zorg en vrijetijdscontext.
Het in overleg met de opdrachtgever en de begeleidende stuurgroep consolideren van de initiële Vlaamse versie van de ICAST-vragenlijsten voor kinderen en jongeren die het Kinderrechtencommissariaat (KRC) ontwikkelde in het kader van het onderzoek . Het onderzoek liep van 15/12/2016 tot 28/02/2018</t>
  </si>
  <si>
    <t>Capteren en ontsluiten van goede praktijken inzake werken met vrijwilligers bij woonbegeleiding van vluchtelingen</t>
  </si>
  <si>
    <t>De opdracht heeft tot doel goede praktijken inzake werken met vrijwilligers bij woonbegeleiding van vluchtelingen te capteren en te ontsluiten. In kaart brengen van bestaande woonbe-geleidingsinitiatieven voor vluchtelingen waarbij vrijwilligers ingezet worden. Literatuurstudie, in kaart brengen van ondersteuningsnoden vrijwilligers. De expertise capteren in een draaiboek of richtlijnen voor burgers, organisaties of lokale besturen. Formuleren van beleidsaanbevelingen. Onderzoeken of de ontwikkelde expertise toepasbaar is voor de woonbegeleiding van andere kwetsbare groepen op de woningmarkt. Het onderzoek startte op 23 april 2018 en werd 30/04/2019 opgeleverd.</t>
  </si>
  <si>
    <t>Hoger Instituut voor Gezinsweten-schappen Odisee vzw</t>
  </si>
  <si>
    <t>Simulatie van beslisbomen en verwijscriteria in de groeimodule van het Kind en Gezin/MIRAGE platform</t>
  </si>
  <si>
    <t>K.U.Leuven</t>
  </si>
  <si>
    <t xml:space="preserve">De voorgestelde analyse omvat een simulatie van de beslisbomen en verwijscriteria die door Kind en Gezin in MIRAGE werden geïmplementeerd. De bedoeling is om: 
(1) te identificeren welke kinderen op welk ogenblik als afwijkend (moeten) worden gevlagd, en voor welke indicator; 
(2) de prevalentie van afwijkende groei volgens de huidige (vaak gecombineerde) criteria te bepalen;
(3) kinderen met een afwijkende groei per indicator en per contact (leeftijd) te vergelijken met de bestaande acties (aanbevolen verwijzing, verwijsbrief);
(4) na te gaan in welke mate (en eventueel waarom) er effectief wordt verwezen. Het onderzoek liep van 16/12/2017 tot 15/01/2018
</t>
  </si>
  <si>
    <t>Verwerking van de bevraging van de Huizen van het kind</t>
  </si>
  <si>
    <t>Hoger instituut gezinswetenschappen</t>
  </si>
  <si>
    <t>Kind en Gezin stuurde in juni 2016 een vragenlijst uit naar de Huizen van het Kind om zicht te houden/krijgen op hun werking. De respons was groot en het aantal vragen en de kwalitatieve antwoorden waren dat ook, zodat de opdracht voor de onderzoekers was om het geheel aan data goed te analyseren en bevattelijk neer te schrijven. Het onderzoek liep van 12/12/2016 tot 31/01/2017</t>
  </si>
  <si>
    <t>De recente evolutie van de vruchtbaarheid in het Vlaams gewest - update 2014</t>
  </si>
  <si>
    <t>berekenen TV, LVC en bespreken evoluties. Het onderzoek liep 1/04/2015 tot 31/05/2015</t>
  </si>
  <si>
    <t>Evaluatie van de gewichtsstatus op de leeftijd van 24 maanden aan de hand van de BMI</t>
  </si>
  <si>
    <t xml:space="preserve">Situeren, analyseren, internationaal bespreken en valideren BMI-cijfers obv Mirage-gegevens Kind en Gezin </t>
  </si>
  <si>
    <t>Evaluatie toepassing en ervaringen met Opvang bestellen=Opvang betalen</t>
  </si>
  <si>
    <t>Nagaan hoe het opvangplan in de praktijk vorm gegeven wordt. Het onderzoek liep 31/01/2016 tot 30/09/2016</t>
  </si>
  <si>
    <t>Analyse vruchtbaarheidscijfers 2015</t>
  </si>
  <si>
    <t>Integratie schooltoelagen binnen pijler 3 van de toekomstige Vlaamse kinderbijslag: harmonisering van de inkomensbegrippen</t>
  </si>
  <si>
    <t>Ondersteuning bij het aanpassen van de inkomensgrenzen van het systeem aan schooltoelagen in het kader van de inkanteling van de schooltoelagen in het groeipakket en het harmoniseren van het inkomensbegrip. Het onderzoek liep van 31/03/2016 tot 30/06/2016</t>
  </si>
  <si>
    <t>Hoger instituut Gezinsweten-schappen</t>
  </si>
  <si>
    <t>Vlaams Agentschap voor Personen met een Handicap</t>
  </si>
  <si>
    <t>De werking en effecten van, en nood aan rechtstreeks toegankelijke hulp</t>
  </si>
  <si>
    <t>HoGent</t>
  </si>
  <si>
    <t>De studie beoogt aan de hand van een 'mixed methods' onderzoeksdesign zicht te krijgen op
kritische succesfactoren rond rechtstreeks toegankelijke hulp. Het onderzoek liep van 01/12/2015 tot 15/01/2017.</t>
  </si>
  <si>
    <t>Zorgzwaarte-instrument (ZZI) minderjarigen</t>
  </si>
  <si>
    <t>diverse instanties</t>
  </si>
  <si>
    <t>Het VAPH wenste een zorgzwaarte-instrument te ontwikkelen om voor minderjarigen met een beperking de grootte van een toe te wijzen persoonsvolgend budget te bepalen. Dit, in navolging van, en mede gebaseerd op de gevolgde werkwijze m.b.t. meerderjarige PMH.</t>
  </si>
  <si>
    <t>Leeftijdsgebonden ankerpunten parameters van zorgzwaarte</t>
  </si>
  <si>
    <t>K.U. Leuven</t>
  </si>
  <si>
    <t>Verdere specificatie en uitwerking van parameters van zorgzwaarte in het kader van een te ontwikkelen zorgzwaarte-instrument voor minderjarigen met een beperking. Dit, om finaal de grootte van een toe te wijzen persoonsvolgend budget te kunnen bepalen. Dit, in navolging van, en mede gebaseerd op de gevolgde werkwijze m.b.t. meerderjarige PMH.</t>
  </si>
  <si>
    <t>Vervolgonderzoek Diensten Ondersteuningsplan - analyse van actoren en processen van vraagverdui-delijking en ondersteuningsplanning</t>
  </si>
  <si>
    <t>Subsidiëring aan het  Steunpunt WVG (ad hoc onderzoeksopdracht)</t>
  </si>
  <si>
    <t>De studie stelde volgende doelen voorop: 1) een update geven van het profiel van de cliënten en van de werking van de Diensten Ondersteu-ningsplan (DOP);
2) een set van kwaliteitsindicatoren ontwikkelen waarmee de kwaliteit van ondersteuningsplannen kan getoetst worden en de toepassing daarvan voor DOP-ondersteuningsplannen, hulpverle-ningsplannen van de Diensten Maatschappelijk Werk (DMW) van de ziekenfondsen en onder-steuningsplannen voor een persoonsvolgend budget (PVB) uit de simulatiefase;
3) op basis van een kritische omgevingsanalyse een kader ontwikkelen voor het optimaal aanbieden van trajectfuncties waaronder vraagverduidelijking en ondersteuningsplanning voor personen met een (vermoeden van een) handicap.</t>
  </si>
  <si>
    <t>Operationalisering van het begrip grootste ondersteuningsnood binnen de zorgregie voor personen met een handicap</t>
  </si>
  <si>
    <t>Subsidiëring aan het Steunpunt WVG (ad hoc onderzoeksopdracht)</t>
  </si>
  <si>
    <t>Drieledig opzet: 1) literatuurstudie naar prioritering in de zorg internationaal; 2) onderzoek naar de factoren die bepalend zijn om een Vlaamse zorgvraag als 'prioritair te bemiddelen' te boordelen; 3)kritische analyse van dossiers en voorstelling van een beoordelingsstructuur</t>
  </si>
  <si>
    <t>Normerings- en valideringsonderzoek van de ABAS-3</t>
  </si>
  <si>
    <t>K.U. Leuven + Thomas More</t>
  </si>
  <si>
    <t>Ontwikkeling van een Vlaamse schaal voor adaptief gedrag bij kinderen en jongeren, bruikbaar in de context van onderwijs en welzijn</t>
  </si>
  <si>
    <t>welzijn, volksgezondheid en Gezin</t>
  </si>
  <si>
    <t>Zorg en Gezondheid</t>
  </si>
  <si>
    <t>Opstellen van een beslismethode voor het vaccinatiebeleid in Vlaanderen</t>
  </si>
  <si>
    <t xml:space="preserve">De studie bestaat erin om een module te maken om te bepalen welke vaccins er al dan niet eventueel toegevoegd kunnen worden aan de vaccinatiekalender. </t>
  </si>
  <si>
    <t>Juridische aspecten preventie</t>
  </si>
  <si>
    <t>Juridische aspechten m.b.t. milieugezondheidszorg en m.b.t. preventieve gezondheidsbeleid in Brussel</t>
  </si>
  <si>
    <t>Financiering individuele zorgaanbieders</t>
  </si>
  <si>
    <t>SMALS</t>
  </si>
  <si>
    <t>As-is situatie opmaken voor mogelijke subsidiëring van prestaties door individuele zorgaanbieders (individuele of groepscoaching of procesbegeleiding)</t>
  </si>
  <si>
    <t>Humane Biomonitoring Lood te Hoboken</t>
  </si>
  <si>
    <t>meerjarige overeenkomst</t>
  </si>
  <si>
    <t>HotSpot Humane Biomonitoring van Lood in bloed bij jongeren cf. invloedsfeer Metallurgie Hoboken.</t>
  </si>
  <si>
    <t>Trichlooraminemetingen</t>
  </si>
  <si>
    <t>Derva</t>
  </si>
  <si>
    <t>TCA-metingen in de binnenlucht van zwembaden: eenmalig globaal overzicht binnenluchtkwaliteit zwembaden</t>
  </si>
  <si>
    <t>Diepte-analyses GAW</t>
  </si>
  <si>
    <t>Uitvoeren van diepte-analyses voor de bepaling van Gezondheidskundige advieswaarden van enkele veel voorkomende chemische polluenten</t>
  </si>
  <si>
    <t>Genotox</t>
  </si>
  <si>
    <t>bepalen van Dosis-Effectrelaties Genotoxiciteitsmerkers a.h.v. de in Vlaanderen beschikbare data m.b.t. Humane Biomonitoring</t>
  </si>
  <si>
    <t>Noordzeemodel zwemwaterkwaliteit</t>
  </si>
  <si>
    <t>ontwikkelen voorspellingsmodel zwemwaterkwaliteit strandwater</t>
  </si>
  <si>
    <t>MEMO</t>
  </si>
  <si>
    <t>NEHAP</t>
  </si>
  <si>
    <t>uitbreiding pakket (samenwerking Gemeenschappen en Federaal) surveillance van exotische muggen</t>
  </si>
  <si>
    <t>Actieweek GezondBinnen 2019</t>
  </si>
  <si>
    <t>VIGL</t>
  </si>
  <si>
    <t>projectontwikkeling: invulling actieweek GezondBinnen 2019</t>
  </si>
  <si>
    <t>Datascienceproject Hitte-Gezondheid</t>
  </si>
  <si>
    <t>inhoudelijke uitwerking datascienceproject rond de impact van hitte op gezondheid</t>
  </si>
  <si>
    <t>Datascience Milieugezondheidszorg: consult biostatistiek</t>
  </si>
  <si>
    <t>consultatie m.b.t. datascienceprojecten (POC's) in de Milieugezondheidszorg</t>
  </si>
  <si>
    <t>berekenen van vruchtbaarheidscijfers voor 2015 op basis van Mirage.
bespreking en duiding er van in historisch perspectief en bespreking van de aandelen en geboorten naar geboorterang en de verschillen daarvoor tussen Belgen, vreemdelingen en genaturaliseerde belgen. Het onderzoek liep van 31/03/2016 tot 30/06/2016</t>
  </si>
  <si>
    <t>Bevraging naar de ervaring met en verwachtingen van ouders van kinderen met specifieke zorgbehoeften ten aanzien van de kinderopvang</t>
  </si>
  <si>
    <t>Universiteit Gent, vakgroep Orthopedagogie</t>
  </si>
  <si>
    <t>Kind en Gezin wil de ervaringen met en de verwachtingen van ouders met kinderen met specifieke zorgbehoeften t.a.v. de formele kinderopvang in kaart brengen aan de hand van diepte-interviews. We willen te weten komen hoe hun zoektocht naar kinderopvang is verlopen en wat voor ouders de factoren zijn om te spreken van geslaagde inclusieve kinderopvang. Het onderzoek liep van april 2018 tot februari 2019.</t>
  </si>
  <si>
    <t>Opgroeien (voorheen : Jongerenwelzijn)</t>
  </si>
  <si>
    <t>Opgroeien en Opgroeien regie (voorheen Kind en Gezin)</t>
  </si>
  <si>
    <t>werk</t>
  </si>
  <si>
    <t>Naar een vernieuwd sectoraal beleid</t>
  </si>
  <si>
    <t>IDEA Consult</t>
  </si>
  <si>
    <t xml:space="preserve">Zie Publicatiedatabank op Werk.be / Looptijd: 1.10.2014 – 30.04.2015 </t>
  </si>
  <si>
    <t>Dienstencheque-ondernemingen onderzocht</t>
  </si>
  <si>
    <t xml:space="preserve">Zie Publicatiedatabank op Werk.be /   Looptijd: 15.12.2014 – 30.06.2015 </t>
  </si>
  <si>
    <t>De morfologie van het PWA-stelsel</t>
  </si>
  <si>
    <t xml:space="preserve">Zie Publicatiedatabank op Werk.be  / Looptijd: 15.12.2014 – 30.06.2015 </t>
  </si>
  <si>
    <t>Begeleiding op de werkvloer participatief doorgelicht</t>
  </si>
  <si>
    <t xml:space="preserve">HIVA </t>
  </si>
  <si>
    <t>De rol en impact van de bemiddelaar/ consulent in het (nieuwe) begeleidings- en bemiddelingsmodel: een analyse van determinanten op meso- en micro niveau</t>
  </si>
  <si>
    <t>HIVA</t>
  </si>
  <si>
    <t xml:space="preserve">Zie Publicatiedatabank op Werk.be /  Looptijd: 01.07.2015 – 30.06.2017 </t>
  </si>
  <si>
    <t>De activering uit de arbeidsongeschiktheid: maatschappelijke doelmatigheid in haar sociale en economische aspecten</t>
  </si>
  <si>
    <t xml:space="preserve">Zie Publicatiedatabank op Werk.be / Looptijd: 15.06.2015 – 30.09.2016 </t>
  </si>
  <si>
    <t>Externe evaluatie van de Vlaamse Jeugdgarantie in het kader van het Europese Jeugdgarantieplan</t>
  </si>
  <si>
    <t xml:space="preserve">Zie  Publicatiedatabank op Werk.be /  Looptijd: 30.12.2015 – 30.12.2016 </t>
  </si>
  <si>
    <t>Kritische succesfactoren in het activeringsbeleid naar mensen met een vreemde herkomst</t>
  </si>
  <si>
    <t>Leerrendement van opleidingen in het beleidsdomein Werk: een conceptuele analyse en ontwikkeling van een meetsysteem</t>
  </si>
  <si>
    <t xml:space="preserve">Zie Publicatiedatabank op Werk.be / Looptijd: 30.12.2015 – 31.10.2016 </t>
  </si>
  <si>
    <t>De Vlaamse deeleconomie onderzocht</t>
  </si>
  <si>
    <t xml:space="preserve">Zie Publicatiedatabank op Werk.be  /  Looptijd: 20.12.2016 – 30.09.2017 </t>
  </si>
  <si>
    <t>Leerstoel ‘Migratie, Integratie en Arbeidsmarkt: Determinanten van arbeidsparticipatie en werkzaamheid van personen met een migratie-achtergrond, met specifieke aandacht voor inburgeringstrajecten van nieuwkomers en de latente vrouwelijke arbeidsreserve’</t>
  </si>
  <si>
    <t>Universiteit Antwerpen (CeLLO, OASES,OAE)</t>
  </si>
  <si>
    <t>199 197,08
waarvan 99.598,54 voor Werk en 99.598,54 voor Inburgering</t>
  </si>
  <si>
    <t xml:space="preserve">Beleidsconclusies nog niet beschikbaar (nog lopende) / Looptijd: 20.12.2016 – 30.06.2019 </t>
  </si>
  <si>
    <t>Leerstoel ‘Arbeidsmarktdynamiek’</t>
  </si>
  <si>
    <t>Wijzigingen in jobs, vacatures en vaardigheden</t>
  </si>
  <si>
    <t>Antwerp Management School (AMS)</t>
  </si>
  <si>
    <t>2000 Antwerpen</t>
  </si>
  <si>
    <t xml:space="preserve">Zie Publicatiedatabank op Werk.be /  Looptijd: 20.12.2016 – 20.12.2017 </t>
  </si>
  <si>
    <t>Activering van leefloongerechtigden via tijdelijke werkervaring</t>
  </si>
  <si>
    <t xml:space="preserve">Zie Publicatiedatabank op Werk.be / Looptijd: 15.09.2017 – 30.11.2018 </t>
  </si>
  <si>
    <t>Naar een typologie van begunstigden voor het Vlaams activerend arbeidsmarktbeleid: methodologische en inhoudelijke analyse op basis van predictiemodellen bij VDAB en Public Employment Services in andere landen</t>
  </si>
  <si>
    <t xml:space="preserve">Zie Publicatiedatabank op Werk.be / Looptijd: 15.09.2017 – 15.12.2018 </t>
  </si>
  <si>
    <t>Tussentijdse evaluatie van het Focus op Talent-beleid</t>
  </si>
  <si>
    <t xml:space="preserve">Zie Publicatiedatabank op Werk.be  / Looptijd: 15.09.2017 – 15.12.2018 </t>
  </si>
  <si>
    <t>Tussentijdse evaluatie van het Non-discriminatie-beleid’</t>
  </si>
  <si>
    <t>Beleidsconclusies nog niet beschikbaar (nog lopende)                    Looptijd: 20.12.2017 – 31.05.2019</t>
  </si>
  <si>
    <t>Techniek Tien jaar later: loopbaanpaden en -uitkomsten van STEM-studenten</t>
  </si>
  <si>
    <t xml:space="preserve">Zie Publicatiedatabank op Werk.be / Looptijd: 20.12.2017 – 31.12.2018 </t>
  </si>
  <si>
    <t>Verdere ontwikkeling van een beoordelingsinstrument voor opleidingsincentives</t>
  </si>
  <si>
    <t xml:space="preserve">Het doel van deze opdracht was te komen tot een hanteerbaar instrument dat toegepast kan worden op een opleidingsdatabank, waardoor opleidingen op een efficiënte manier geëvalueerd kunnen worden op hun arbeidsmarktgerichtheid. Daarbij dient het beoordelingssysteem zodanig gedocumenteerd te zijn dat beoordelaars er op een vlotte, eenduidige manier mee aan de slag kunnen. Dit document voorziet de nodige achtergrondinformatie bij het ontwikkelde systeem. Looptijd:26.02.2018  – 15.07.2018  </t>
  </si>
  <si>
    <t>Evaluatie van het Vlaamse nieuwe doelgroepenbeleid van RSZ-verminderingen</t>
  </si>
  <si>
    <t xml:space="preserve">Beleidsconclusies nog niet beschikbaar (nog lopende) / Looptijd: 01.09.2018 – 31.12.2019 </t>
  </si>
  <si>
    <t>Terugverdieneffecten van het dienstenchequestelsel in Vlaanderen</t>
  </si>
  <si>
    <t xml:space="preserve">Beleidsconclusies nog niet beschikbaar (zullen na de vrijgave worden gepubliceerd op Werk.be) /  Looptijd: 15.07.2018 – 30.04.2019 </t>
  </si>
  <si>
    <t>E-leren in Vlaanderen</t>
  </si>
  <si>
    <t xml:space="preserve">Beleidsconclusies nog niet beschikbaar (zullen na de vrijgave worden gepubliceerd op Werk.be)  /  Looptijd: 01.09.2018 – 31.03.2019 </t>
  </si>
  <si>
    <t>Digitale transformatie op bedrijfsniveau</t>
  </si>
  <si>
    <t xml:space="preserve">Beleidsconclusies nog niet beschikbaar (nog lopende) / Looptijd: 20.12.2018 – 30.09.2019 </t>
  </si>
  <si>
    <t>Personen met een arbeidshandicap - hefbomen voor een hogere werkzaamheidsgraad</t>
  </si>
  <si>
    <t xml:space="preserve">Beleidsconclusies nog niet beschikbaar (nog lopende)                                          Looptijd: 20.12.2018 – 31.12.2019 </t>
  </si>
  <si>
    <t>Nieuwe meerwaardeketens kwantitatief in kaart gebracht</t>
  </si>
  <si>
    <t xml:space="preserve">Beleidsconclusies nog niet beschikbaar (nog lopende) /   Looptijd: 20.12.2018 – 31.12.2019 </t>
  </si>
  <si>
    <t xml:space="preserve">Evaluatieopdracht Versterkt Streekbeleid &amp; Regierol Sociale Economie </t>
  </si>
  <si>
    <t>Openbare procedure voor diensten</t>
  </si>
  <si>
    <t>Gekoppeld aan goedgekeurde samenwerkingsverbanden streekbeleid en de regierol sociale economie. De evaluatie-opdrachten worden gefinaliseerd in het voorjaar van 2019. De input zal gebruikt worden als voorbereiding van toekomst streekbeleid en regierol SE in volgende legislatuur. Bekendmaking via website WSE en op beleidsfora als VESOC.  /   Looptijd: 01.12.2017 tot 30.06.2019</t>
  </si>
  <si>
    <t>Syntra Vlaanderen</t>
  </si>
  <si>
    <t>Studie ondernemerschapstrajecten SYNTRA-netwerk</t>
  </si>
  <si>
    <t xml:space="preserve">Vereenvoudigde onderhandelings-procedure met bekendmaking
</t>
  </si>
  <si>
    <r>
      <t xml:space="preserve">Rendement van ondernemerschapstrajecten op de Vlaamse arbeidsmarkt in kaart brengen / Looptijd: 1.12.2017 - 28.02.2018 / bekendmaking resultaten op Inspiratiedag ondernemersvorming 30 april 2019 / </t>
    </r>
    <r>
      <rPr>
        <i/>
        <sz val="10"/>
        <rFont val="Calibri"/>
        <family val="2"/>
        <scheme val="minor"/>
      </rPr>
      <t>www.syntravlaanderen.be/effectiviteitsstudie-ondernemersvorming</t>
    </r>
  </si>
  <si>
    <t>economie, wetenschap en innovatie</t>
  </si>
  <si>
    <t>Economie, Wetenschap en Innovatie</t>
  </si>
  <si>
    <t>Departement Economie, Wetenschap en Innovatie</t>
  </si>
  <si>
    <t xml:space="preserve">Evaluatie van de Expertisecellen Wetenschapscommunicatie bij de universitaire associaties </t>
  </si>
  <si>
    <t>Onderhandelings-procedure met voorafgaande bekendmaking voor aanneming van diensten</t>
  </si>
  <si>
    <t xml:space="preserve">De opdracht paste in de voorziene evaluatie van het convenant 2013-2017 dat met betrokkenen werd afgesloten en werd uitgevoerd in de eerste helft van 2017. De resultaten ervan werden meegenomen bij het afsluiten van een nieuw convenant en zijn beschikbaar op de website van het departement.  </t>
  </si>
  <si>
    <t xml:space="preserve">Evaluatie van de Vlaamse volkssterrenwachten </t>
  </si>
  <si>
    <t>Evaluatie van de RVO-Society</t>
  </si>
  <si>
    <t>Systeemevaluatie ten aanzien van drie actoren Wetenschapscommunicatie (Expertisecellen, RVO-Society en de Vlaamse volkssterrenwachten)</t>
  </si>
  <si>
    <t xml:space="preserve">De opdracht paste in de beleidsoptie om waar nuttig en relevant individuele evaluaties aan te vullen met een systeemevaluatie en werd parallel met de drie individuele evaluaties uitgevoerd en afgerond tegen augustus 2017. De resultaten hiervan werden gebruikt bij de globale beleidsbepaling op het vlak van Wetenschapscommunicatie en zijn beschikbaar op de website van het departement.  </t>
  </si>
  <si>
    <t>Evaluatie Vlaamse Wetenschappelijke Olympiades</t>
  </si>
  <si>
    <t xml:space="preserve">Technopolis BV </t>
  </si>
  <si>
    <t>Amsterdam, Nederland</t>
  </si>
  <si>
    <t>Onderhandelings-procedure zonder voorafgaande bekendmaking voor aanneming van diensten</t>
  </si>
  <si>
    <t xml:space="preserve">De opdracht paste in de voorziene evaluatie van het convenant 01/09/2013-31/08/2018 dat met betrokkenen werd afgesloten en werd afgerond in de eerste helft van 2018. De resultaten ervan werden meegenomen bij de uitwerking van de verdere samenwerking met betrokkenen en zijn beschikbaar op de website van het departement.  </t>
  </si>
  <si>
    <t>Evaluatie van de "international Industrial Biotechnology Network" binnen het Vlaams UNIDO-Wetenschappen-Trust-Fund voor industriële biotechnologie (FUSTIB)</t>
  </si>
  <si>
    <t>Perseus BVBA</t>
  </si>
  <si>
    <t xml:space="preserve">Dit project werd (buiten budget) verlengd tot eind september 2017 en werd gevolgd door een eindevaluatie. Deze eindevaluatie werd uitgevoerd in de periode december 2017-februari 2018. De evaluatie gaf geen aanleiding tot verdere beleidsacties met betrekking tot dit specifieke onderwerp. De resultaten van de evaluatie zijn beschikbaar op de website van het departement. </t>
  </si>
  <si>
    <t>Evaluatie van Flanders' Make</t>
  </si>
  <si>
    <t xml:space="preserve">De opdracht paste in de voorziene evaluatie van het convenant 2014-2017 dat met betrokkenen werd afgesloten en werd uitgevoerd in de eerste helft van 2017. De resultaten ervan werden meegenomen bij de uitwerking van de verdere samenwerking met betrokkenen en zijn beschikbaar op de website van het departement.  </t>
  </si>
  <si>
    <t>Evaluatie van VITO</t>
  </si>
  <si>
    <t>Dialogic Innovatie en Interactie</t>
  </si>
  <si>
    <t>Utrecht, Nederland</t>
  </si>
  <si>
    <t xml:space="preserve">De opdracht paste in de voorziene evaluatie van het convenant 2014-2018 dat met betrokkenen werd afgesloten en werd uitgevoerd in de periode oktober 2017-april 2018. De resultaten ervan werden meegenomen bij de uitwerking van de verdere samenwerking met betrokkenen en zijn beschikbaar op de website van het departement.  </t>
  </si>
  <si>
    <t>Evaluatie van het Vlaams Academisch Bibliografisch Bestand Sociale en Humane Wetenschappen (VABB-SHW)</t>
  </si>
  <si>
    <t xml:space="preserve">Deze opdracht werd aanbesteed in één evaluatie-opdracht die betrekking had op zowel de evaluatie van het VABB-SHW, van de BOF als van OJO. Deze keuze werd gemaakt omwille van de verbondenheid tussen de drie evaluatie-onderwerpen en dit zowel inhoudelijk als legistiek. De evaluatie van het VABB-SHW was voorzien in het besluit van de Vlaamse Regering van 21 december 2012 betreffende de financiering van de Bijzondere Onderzoeksfondsen aan de universiteiten in de Vlaamse Gemeenschap en werd uitgevoerd in de periode oktober 2017-maaart 2018. De resultaten ervan evenals van de systeemevaluatie onderzoeksfinanciering (cf. infra), werden aangewend bij de uitwerking van wijzingen aan eerder vermeld besluit en zijn beschikbaar op de website van het departement. </t>
  </si>
  <si>
    <t>Evaluatie van de Bijzondere Onderzoeksfondsen (BOF)</t>
  </si>
  <si>
    <t>PM</t>
  </si>
  <si>
    <t xml:space="preserve">De evaluatie van de BOF was voorzien in het besluit van de Vlaamse Regering van 21 december 2012 betreffende de financiering van de Bijzondere Onderzoeksfondsen aan de universiteiten in de Vlaamse Gemeenschap en werd uitgevoerd in de periode december 2017-juli 2018. De resultaten ervan evenals van de systeemevaluatie onderzoeksfinanciering (cf. infra), werden aangewend bij de uitwerking van wijzingen aan eerder vermeld besluit en zijn beschikbaar op de website van het departement. </t>
  </si>
  <si>
    <t>Evaluatie van de Omkadering van Jonge Onderzoekers (OJO)</t>
  </si>
  <si>
    <t xml:space="preserve">De evaluatie van OJO was voorzien in het besluit van de Vlaamse Regering van 28 juni 2013 betreffende de omkadering van jonge onderzoekers en werd uitgevoerd in de periode december 2017-juni 2018. De resultaten ervan evenals van de systeemevaluatie onderzoeksfinanciering (cf. infra), werden aangewend bij de uitwerking van wijzingen aan eerder vermeld besluit en zijn beschikbaar op de website van het departement. </t>
  </si>
  <si>
    <t>Evaluatie van ECOOM</t>
  </si>
  <si>
    <t xml:space="preserve">De opdracht paste in de voorziene evaluatie van het convenant 2014-2018 dat met betrokkenen werd afgesloten en werd uitgevoerd in de eerste helft van 2018. De resultaten ervan werden meegenomen bij de uitwerking van de verdere samenwerking met betrokkenen en zijn beschikbaar op de website van het departement.  </t>
  </si>
  <si>
    <t xml:space="preserve">Evaluatie van de Industriële Onderzoeksfondsen (IOF) en de interface-activiteiten </t>
  </si>
  <si>
    <t xml:space="preserve">De evaluatie van de IOF en de interface-activiteiten was voorzien in het besluit van de Vlaamse Regering van 29 mei 2009 betreffende de ondersteuning van de Industriële Onderzoeksfondsen en de interfaceactiviteiten van de associaties in de Vlaamse Gemeenschap en werd uitgevoerd in de periode maart-november 2018. De resultaten ervan werden aangewend bij de uitwerking van wijzingen aan eerder vermeld besluit en zijn beschikbaar op de website van het departement. </t>
  </si>
  <si>
    <t>Evaluatie F.T.I vzw</t>
  </si>
  <si>
    <t xml:space="preserve">De opdracht paste in de voorziene evaluatie van het convenant 2014-2018 dat met betrokkenen werd afgesloten en werd uitgevoerd in de eerste helft van 2018. De resultaten ervan werden meegenomen bij het afsluiten van een nieuw convenant met betrokkenen en zijn beschikbaar op de website van het departement.  </t>
  </si>
  <si>
    <t>Systeemevaluatie van het wetenschapscommunicatiebeleid en de positie van F.T.I vzw hierin</t>
  </si>
  <si>
    <t xml:space="preserve">De opdracht werd in één evaluatie-opdracht aanbesteed samen met de evaluatie van F.T.I. Deze specifieke opdracht paste in de beleidsoptie om waar nuttig en relevant individuele evaluaties aan te vullen met een systeemevaluatie en werd parallel met de evaluatie van F.T.I uitgevoerd en steunde verder op de systeemevaluatie die in 2017 betreffende wetenschapscommunicatie werd uitgevoerd (cf. supra). De resultaten van deze systeemevaluatie werden ook gebruikt bij de globale beleidsbepaling op het vlak van Wetenschapscommunicatie en zijn beschikbaar op de website van het departement. </t>
  </si>
  <si>
    <t xml:space="preserve">Evaluatie Fonds Wetenschappelijk Onderzoek-Vlaanderen (FWO) </t>
  </si>
  <si>
    <t xml:space="preserve">De opdracht paste in de voorziene evaluatie van de samenwerkingsovereenkomst met het FWO en werd uitgevoerd in de periode mei-oktober 2018. De resultaten ervan evenals de resultaten van de systeemevaluatie onderzoeksfinanciering (cf. infra) werden meegenomen bij het afsluiten van een nieuwe samenwerkingsovereenkomst en zijn beschikbaar op de website van het departement. </t>
  </si>
  <si>
    <t>Systeemevaluatie onderzoeksfinanciering ("2de geldstroom")</t>
  </si>
  <si>
    <t xml:space="preserve">De opdracht paste in de beleidsoptie om waar nuttig en relevant individuele evaluaties aan te vullen met een systeemevaluatie en werd parallel met evaluatie van het FWO uitgevoerd, maar steunde ook op de evaluatie van de Bijzondere Onderzoeksfondsen (BOF) aangezien deze ook een belangrijk instrument vormen in de Vlaamse onderzoeksfinanciering. Deze evaluatie-opdracht afgerond tegen november 2018. De resultaten hiervan werden gebruikt bij de globale beleidsbepaling op het vlak van Wetenschapscommunicatie en zijn beschikbaar op de website van het departement.  </t>
  </si>
  <si>
    <t>Evaluatie Limburgs Reconversiemaatschappij NV (LRM)</t>
  </si>
  <si>
    <t xml:space="preserve">De opdracht paste in de voorziene evaluatie van de samenwerkingsovereenkomst met LRM en werd uitgevoerd in de periode september-december 2018. De resultaten ervan werden meegenomen bij het afsluiten van een nieuwe samenwerkingsovereenkomst en zijn beschikbaar op de website van het departement. </t>
  </si>
  <si>
    <t>Evaluatie van de onderzoeksopdracht van het Instituut voor Tropische Geneeskunde (ITG)</t>
  </si>
  <si>
    <t xml:space="preserve">De opdracht paste in de voorziene evaluatie van het convenant 2013-2019 dat met betrokkenen werd afgesloten en werd uitgevoerd in de periode november 2018-februari 2019. De resultaten ervan zijn beschikbaar en zullen in aanmerking genomen worden bij de onderhandelingen over het afsluiten van een nieuw convenant.  </t>
  </si>
  <si>
    <t>Evaluatie van de onderzoeksopdracht van de Vlerick Business School</t>
  </si>
  <si>
    <t xml:space="preserve">De opdracht past in de voorziene evaluatie van het convenant 2013-2019 dat met betrokkenen werd afgesloten en wordt uitgevoerd in de eerste helft van 2019. De resultaten ervan zullen in aanmerking genomen worden bij de onderhandelingen over het afsluiten van een nieuw convenant.  </t>
  </si>
  <si>
    <t>Analyseopdracht “Governance modellen Research Data Management/Open Science voor Vlaanderen"</t>
  </si>
  <si>
    <t>Onderhandelings-procedure zonder voorafgaande bekendmaking  + bijakte</t>
  </si>
  <si>
    <t>De opdracht past in de beleidsdoelstelling van Vlaanderen om een beleid voor open data en open access te ontwikkelen</t>
  </si>
  <si>
    <t>Specifieke opdracht in het kader van een internationale benchmarking van Vlaanderen in de technologiedomeinen artificiële intelligentie, cybersecurity en augmented &amp; virtual reality</t>
  </si>
  <si>
    <t>PricewaterhouseCoopers Enterprise Advisory</t>
  </si>
  <si>
    <t>De opdracht past in de beleidsdoelstelling om in te zetten op slimme specialisatie in een aantal geselecteerde domeinen en te aligneren met Europese prioriteiten, met name artificiële intelligentie, cybersecurity, virtual en augmented reality en gepersonaliseerde geneeskunde.</t>
  </si>
  <si>
    <t>Specifieke opdracht in het kader van een strategisch adviesplan aangaande een 5G-netwerk in Vlaanderen</t>
  </si>
  <si>
    <t>A.T. KEARNEY</t>
  </si>
  <si>
    <t>De opdracht past in de beleidsdoelstelling om te investeren in ruimte en infrastructuur om te ondernemen en het creëren van een kader voor de digitale economie van de toekomst</t>
  </si>
  <si>
    <t>Specifieke opdracht in het kader van een internationale benchmarking van Vlaanderen op het gebied van gepersonaliseerde geneeskunde</t>
  </si>
  <si>
    <t>Technopolis Consulting group Belgium</t>
  </si>
  <si>
    <t>Sint-Pieters-Woluwe</t>
  </si>
  <si>
    <t>De opdracht past in de beleidsdoelstelling om in te zetten op slimme specialisatie en te aligneren met Europese prioriteiten, met name artificiële intelligentie, cybersecurity, virtual en
augmented reality en gepersonaliseerde geneeskunde.</t>
  </si>
  <si>
    <t>specifieke opdracht in het kader van de Vlaams Nederlandse high tech samenwerking (domein energie, thema waterstof), identificatie van het economisch potentieel.</t>
  </si>
  <si>
    <t>WaterstofNet</t>
  </si>
  <si>
    <t>De opdracht past in de beleidsdoelstellingen om verder in te zetten op de Vlaams Nederlandse high tech samenwerking (domein energie, thema waterstof) met het oog op de versterking van het economisch weefsel</t>
  </si>
  <si>
    <t>Evaluatie basiskennis bedrijfsbeheer als wettelijke drempel</t>
  </si>
  <si>
    <t>Opdracht in kader van  multilaterale raamovereenkomst</t>
  </si>
  <si>
    <t>Kmo’s en hogescholen – partners in innovatie</t>
  </si>
  <si>
    <t>De positie van de collectieve centra in het landschap</t>
  </si>
  <si>
    <t>Segmentatie III: ruimteproductiviteit, verweving en ruimtelijk rendement van economische locaties</t>
  </si>
  <si>
    <t>KULeuven+Buck Consultants</t>
  </si>
  <si>
    <t>Studie naar de aanpak van een werking inzake Aanpak Non-recurring costs in het Vlaamse innovatiebeleid (NRC)</t>
  </si>
  <si>
    <t>Een evaluatie / impactonderzoek naar prestartbegeleiding</t>
  </si>
  <si>
    <t>Een evaluatie voor analyse van impact van steun aan O&amp;O&amp;I in overeenstemming md richtlijnen vd Europse commissie</t>
  </si>
  <si>
    <t>Technopolis</t>
  </si>
  <si>
    <t>Een onderzoek naar het huidige financieringslandschap en te verwachten evoluties (met een bijzondere aandacht voor ambitieuze starters en groeiers) en de rol van BAN-Vlaanderen, Hefboom en Microstart en andere actoren</t>
  </si>
  <si>
    <t>Opdracht aan het expertisecentrum O&amp;O-Monitoring van de KULeuven voor de uitvoering van een econometrische studie op basis van feitelijke monopolie</t>
  </si>
  <si>
    <t>prof Czarnitski KULeuven</t>
  </si>
  <si>
    <t>opdracht aan het expertisecentrum O&amp;O-Monitoring van de KULeuven voor de uitvoering van een econometrische studie op basis van feitelijke monopolie</t>
  </si>
  <si>
    <t>sport</t>
  </si>
  <si>
    <t>Sport Vlaanderen</t>
  </si>
  <si>
    <t>Kwalitatief onderzoek 'Sporters beleven meer'</t>
  </si>
  <si>
    <t>Ipsos</t>
  </si>
  <si>
    <t>Raamcontract</t>
  </si>
  <si>
    <t>Evaluatie van de campagne 'sporters beleen meer' van Sport Vlaanderen</t>
  </si>
  <si>
    <t>Behoeftenonderzoek 'Sporten in de natuur en de publieke ruimte'</t>
  </si>
  <si>
    <t xml:space="preserve">Onderzoek naar behoeften en wensen van Vlamingen om in de natuur te sporten (link)
</t>
  </si>
  <si>
    <t>Onderzoeksproject naschoolse sport</t>
  </si>
  <si>
    <t>DSP groep (NL)</t>
  </si>
  <si>
    <t>Onderzoek naar de effectiviteit van het aanbod naschoolse sport in Vlaanderen. Onderzoek in functie van de opmaak van het masterplan Schoolsport van Sport Vlaanderen.</t>
  </si>
  <si>
    <t>Innoveren en Ondernemen</t>
  </si>
  <si>
    <t>Vlaams Agentschap voor Internationaal Ondernemen (Flanders Investment and Trade)</t>
  </si>
  <si>
    <t>Onroerend Erfgoed</t>
  </si>
  <si>
    <t>media</t>
  </si>
  <si>
    <t>Coördinatie Brussel</t>
  </si>
  <si>
    <t>agentschap Informatie Vlaanderen</t>
  </si>
  <si>
    <t>Wonen-Vlaanderen</t>
  </si>
  <si>
    <t>Coördinatie Vlaamse Rand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</si>
</sst>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9"/>
      <name val="Calibri"/>
    </font>
    <font>
      <sz val="9"/>
      <name val="Calibri"/>
      <family val="2"/>
    </font>
    <font>
      <b/>
      <sz val="12"/>
      <name val="Calibri"/>
      <family val="2"/>
    </font>
    <font>
      <sz val="11"/>
      <name val="Calibri"/>
      <family val="2"/>
    </font>
    <font>
      <u/>
      <sz val="11"/>
      <name val="Calibri"/>
      <family val="2"/>
    </font>
    <font>
      <b/>
      <sz val="12"/>
      <color indexed="18"/>
      <name val="Calibri"/>
      <family val="2"/>
    </font>
    <font>
      <i/>
      <sz val="10"/>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u/>
      <sz val="14"/>
      <color indexed="18"/>
      <name val="Calibri"/>
      <family val="2"/>
    </font>
    <font>
      <b/>
      <sz val="11"/>
      <color indexed="12"/>
      <name val="Calibri"/>
      <family val="2"/>
    </font>
    <font>
      <sz val="10"/>
      <color indexed="18"/>
      <name val="Calibri"/>
      <family val="2"/>
    </font>
    <font>
      <b/>
      <sz val="11"/>
      <color rgb="FF0000FF"/>
      <name val="Calibri"/>
      <family val="2"/>
    </font>
    <font>
      <sz val="10"/>
      <name val="Calibri"/>
      <family val="2"/>
      <scheme val="minor"/>
    </font>
    <font>
      <sz val="11"/>
      <name val="Calibri"/>
      <family val="2"/>
      <scheme val="minor"/>
    </font>
    <font>
      <b/>
      <sz val="11"/>
      <color indexed="12"/>
      <name val="Calibri"/>
      <family val="2"/>
      <scheme val="minor"/>
    </font>
    <font>
      <i/>
      <sz val="10"/>
      <name val="Calibri"/>
      <family val="2"/>
      <scheme val="minor"/>
    </font>
    <font>
      <b/>
      <u/>
      <sz val="11"/>
      <name val="FlandersArtSans-Regular"/>
    </font>
    <font>
      <b/>
      <sz val="11"/>
      <color theme="1"/>
      <name val="Calibri"/>
      <family val="2"/>
      <scheme val="minor"/>
    </font>
    <font>
      <b/>
      <sz val="10"/>
      <name val="Calibri"/>
      <family val="2"/>
      <scheme val="minor"/>
    </font>
    <font>
      <sz val="11"/>
      <color rgb="FFFF0000"/>
      <name val="Calibri"/>
      <family val="2"/>
    </font>
    <font>
      <sz val="10"/>
      <color theme="1"/>
      <name val="Calibri"/>
      <family val="2"/>
      <scheme val="minor"/>
    </font>
    <font>
      <u/>
      <sz val="9"/>
      <color theme="10"/>
      <name val="Calibri"/>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4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3" applyNumberFormat="0" applyFill="0" applyAlignment="0" applyProtection="0"/>
    <xf numFmtId="0" fontId="12" fillId="4" borderId="0" applyNumberFormat="0" applyBorder="0" applyAlignment="0" applyProtection="0"/>
    <xf numFmtId="0" fontId="13" fillId="7" borderId="1" applyNumberFormat="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1" fillId="23" borderId="7" applyNumberFormat="0" applyFont="0" applyAlignment="0" applyProtection="0"/>
    <xf numFmtId="0" fontId="18" fillId="3" borderId="0" applyNumberFormat="0" applyBorder="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0" borderId="9"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 fillId="0" borderId="0"/>
    <xf numFmtId="0" fontId="37" fillId="0" borderId="0" applyNumberFormat="0" applyFill="0" applyBorder="0" applyAlignment="0" applyProtection="0"/>
  </cellStyleXfs>
  <cellXfs count="102">
    <xf numFmtId="0" fontId="0" fillId="0" borderId="0" xfId="0"/>
    <xf numFmtId="0" fontId="2" fillId="0" borderId="0" xfId="0" applyFont="1" applyFill="1" applyBorder="1"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2" fillId="0" borderId="20" xfId="0" applyFont="1" applyFill="1" applyBorder="1" applyAlignment="1">
      <alignment horizontal="left" vertical="center" indent="1"/>
    </xf>
    <xf numFmtId="0" fontId="25" fillId="0" borderId="14" xfId="0" applyFont="1" applyFill="1" applyBorder="1" applyAlignment="1">
      <alignment horizontal="left" vertical="center" indent="1"/>
    </xf>
    <xf numFmtId="0" fontId="3" fillId="0" borderId="14" xfId="0" applyFont="1" applyFill="1" applyBorder="1" applyAlignment="1">
      <alignment vertical="center"/>
    </xf>
    <xf numFmtId="0" fontId="3" fillId="0" borderId="15" xfId="0" applyFont="1" applyFill="1" applyBorder="1" applyAlignment="1">
      <alignment vertical="center"/>
    </xf>
    <xf numFmtId="0" fontId="2" fillId="0" borderId="21" xfId="0" applyFont="1" applyFill="1" applyBorder="1" applyAlignment="1">
      <alignment horizontal="left" vertical="center" indent="1"/>
    </xf>
    <xf numFmtId="0" fontId="25" fillId="0" borderId="13" xfId="0" applyFont="1" applyFill="1" applyBorder="1" applyAlignment="1">
      <alignment horizontal="left" vertical="center" indent="1"/>
    </xf>
    <xf numFmtId="0" fontId="3" fillId="0" borderId="13" xfId="0" applyFont="1" applyFill="1" applyBorder="1" applyAlignment="1">
      <alignment vertical="center"/>
    </xf>
    <xf numFmtId="0" fontId="3" fillId="0" borderId="16" xfId="0" applyFont="1" applyFill="1" applyBorder="1" applyAlignment="1">
      <alignment vertical="center"/>
    </xf>
    <xf numFmtId="0" fontId="2" fillId="0" borderId="17" xfId="0" applyFont="1" applyFill="1" applyBorder="1" applyAlignment="1">
      <alignment horizontal="left" vertical="center" indent="1"/>
    </xf>
    <xf numFmtId="0" fontId="27" fillId="0" borderId="18" xfId="0" applyFont="1" applyFill="1" applyBorder="1" applyAlignment="1">
      <alignment horizontal="left" vertical="center" indent="1"/>
    </xf>
    <xf numFmtId="0" fontId="3" fillId="0" borderId="18" xfId="0" applyFont="1" applyFill="1" applyBorder="1" applyAlignment="1">
      <alignment vertical="center"/>
    </xf>
    <xf numFmtId="0" fontId="3" fillId="0" borderId="19" xfId="0" applyFont="1" applyFill="1" applyBorder="1" applyAlignment="1">
      <alignment vertical="center"/>
    </xf>
    <xf numFmtId="0" fontId="6" fillId="0" borderId="12" xfId="0" applyFont="1" applyFill="1" applyBorder="1" applyAlignment="1">
      <alignment horizontal="center" vertical="center"/>
    </xf>
    <xf numFmtId="4" fontId="6" fillId="0" borderId="12" xfId="0" applyNumberFormat="1" applyFont="1" applyFill="1" applyBorder="1" applyAlignment="1">
      <alignment horizontal="center" vertical="center"/>
    </xf>
    <xf numFmtId="0" fontId="3" fillId="0" borderId="11" xfId="0" applyFont="1" applyBorder="1" applyAlignment="1">
      <alignment horizontal="center" vertical="center" wrapText="1"/>
    </xf>
    <xf numFmtId="0" fontId="29" fillId="0" borderId="18" xfId="0" applyFont="1" applyFill="1" applyBorder="1" applyAlignment="1">
      <alignment vertical="center"/>
    </xf>
    <xf numFmtId="4" fontId="30" fillId="0" borderId="18" xfId="0" applyNumberFormat="1" applyFont="1" applyFill="1" applyBorder="1" applyAlignment="1">
      <alignment horizontal="right" vertical="center" indent="1"/>
    </xf>
    <xf numFmtId="0" fontId="29" fillId="0" borderId="19" xfId="0" applyFont="1" applyFill="1" applyBorder="1" applyAlignment="1">
      <alignment vertical="center"/>
    </xf>
    <xf numFmtId="0" fontId="29" fillId="0" borderId="17" xfId="0" applyFont="1" applyFill="1" applyBorder="1" applyAlignment="1">
      <alignment horizontal="left" vertical="center" indent="1"/>
    </xf>
    <xf numFmtId="0" fontId="29" fillId="0" borderId="18" xfId="0" applyFont="1" applyFill="1" applyBorder="1" applyAlignment="1">
      <alignment vertical="center"/>
    </xf>
    <xf numFmtId="4" fontId="30" fillId="0" borderId="18" xfId="0" applyNumberFormat="1" applyFont="1" applyFill="1" applyBorder="1" applyAlignment="1">
      <alignment horizontal="right" vertical="center" indent="1"/>
    </xf>
    <xf numFmtId="0" fontId="29" fillId="0" borderId="19" xfId="0" applyFont="1" applyFill="1" applyBorder="1" applyAlignment="1">
      <alignment vertical="center"/>
    </xf>
    <xf numFmtId="0" fontId="29" fillId="0" borderId="17" xfId="0" applyFont="1" applyFill="1" applyBorder="1" applyAlignment="1">
      <alignment horizontal="left" vertical="center" indent="1"/>
    </xf>
    <xf numFmtId="0" fontId="3" fillId="0" borderId="0" xfId="0" applyFont="1" applyAlignment="1">
      <alignment vertical="center"/>
    </xf>
    <xf numFmtId="49" fontId="28" fillId="24" borderId="11" xfId="0" applyNumberFormat="1" applyFont="1" applyFill="1" applyBorder="1" applyAlignment="1">
      <alignment horizontal="left" vertical="top" wrapText="1"/>
    </xf>
    <xf numFmtId="0" fontId="28" fillId="0" borderId="11" xfId="0" applyFont="1" applyFill="1" applyBorder="1" applyAlignment="1" applyProtection="1">
      <alignment vertical="top" wrapText="1"/>
      <protection locked="0"/>
    </xf>
    <xf numFmtId="49" fontId="28" fillId="24" borderId="31" xfId="0" applyNumberFormat="1" applyFont="1" applyFill="1" applyBorder="1" applyAlignment="1">
      <alignment horizontal="left" vertical="top" wrapText="1" indent="1"/>
    </xf>
    <xf numFmtId="49" fontId="28" fillId="24" borderId="32" xfId="0" applyNumberFormat="1" applyFont="1" applyFill="1" applyBorder="1" applyAlignment="1">
      <alignment horizontal="left" vertical="top" wrapText="1"/>
    </xf>
    <xf numFmtId="0" fontId="28" fillId="0" borderId="32" xfId="0" applyFont="1" applyFill="1" applyBorder="1" applyAlignment="1" applyProtection="1">
      <alignment vertical="top" wrapText="1"/>
      <protection locked="0"/>
    </xf>
    <xf numFmtId="4" fontId="26" fillId="0" borderId="32" xfId="0" applyNumberFormat="1" applyFont="1" applyFill="1" applyBorder="1" applyAlignment="1" applyProtection="1">
      <alignment horizontal="right" vertical="top" wrapText="1" indent="1"/>
      <protection locked="0"/>
    </xf>
    <xf numFmtId="0" fontId="28" fillId="0" borderId="33" xfId="0" applyFont="1" applyFill="1" applyBorder="1" applyAlignment="1" applyProtection="1">
      <alignment vertical="top" wrapText="1"/>
      <protection locked="0"/>
    </xf>
    <xf numFmtId="0" fontId="33" fillId="0" borderId="0" xfId="0" applyFont="1" applyAlignment="1">
      <alignment vertical="center" wrapText="1"/>
    </xf>
    <xf numFmtId="0" fontId="33" fillId="0" borderId="0" xfId="0" applyFont="1" applyAlignment="1">
      <alignment vertical="center"/>
    </xf>
    <xf numFmtId="49" fontId="28" fillId="24" borderId="29" xfId="0" applyNumberFormat="1" applyFont="1" applyFill="1" applyBorder="1" applyAlignment="1">
      <alignment horizontal="left" vertical="top" wrapText="1" indent="1"/>
    </xf>
    <xf numFmtId="4" fontId="26" fillId="0" borderId="11" xfId="0" applyNumberFormat="1" applyFont="1" applyFill="1" applyBorder="1" applyAlignment="1" applyProtection="1">
      <alignment horizontal="right" vertical="top" wrapText="1" indent="1"/>
      <protection locked="0"/>
    </xf>
    <xf numFmtId="0" fontId="28" fillId="0" borderId="30" xfId="0" applyFont="1" applyFill="1" applyBorder="1" applyAlignment="1" applyProtection="1">
      <alignment vertical="top" wrapText="1"/>
      <protection locked="0"/>
    </xf>
    <xf numFmtId="49" fontId="28" fillId="24" borderId="34" xfId="0" applyNumberFormat="1" applyFont="1" applyFill="1" applyBorder="1" applyAlignment="1">
      <alignment horizontal="left" vertical="top" wrapText="1" indent="1"/>
    </xf>
    <xf numFmtId="49" fontId="28" fillId="24" borderId="35" xfId="0" applyNumberFormat="1" applyFont="1" applyFill="1" applyBorder="1" applyAlignment="1">
      <alignment horizontal="left" vertical="top" wrapText="1"/>
    </xf>
    <xf numFmtId="0" fontId="28" fillId="0" borderId="35" xfId="0" applyFont="1" applyFill="1" applyBorder="1" applyAlignment="1" applyProtection="1">
      <alignment vertical="top" wrapText="1"/>
      <protection locked="0"/>
    </xf>
    <xf numFmtId="4" fontId="26" fillId="0" borderId="35" xfId="0" applyNumberFormat="1" applyFont="1" applyFill="1" applyBorder="1" applyAlignment="1" applyProtection="1">
      <alignment horizontal="right" vertical="top" wrapText="1" indent="1"/>
      <protection locked="0"/>
    </xf>
    <xf numFmtId="0" fontId="28" fillId="0" borderId="36" xfId="0" applyFont="1" applyFill="1" applyBorder="1" applyAlignment="1" applyProtection="1">
      <alignment vertical="top" wrapText="1"/>
      <protection locked="0"/>
    </xf>
    <xf numFmtId="49" fontId="28" fillId="24" borderId="37" xfId="0" applyNumberFormat="1" applyFont="1" applyFill="1" applyBorder="1" applyAlignment="1">
      <alignment horizontal="left" vertical="top" wrapText="1" indent="1"/>
    </xf>
    <xf numFmtId="49" fontId="28" fillId="24" borderId="12" xfId="0" applyNumberFormat="1" applyFont="1" applyFill="1" applyBorder="1" applyAlignment="1">
      <alignment horizontal="left" vertical="top" wrapText="1"/>
    </xf>
    <xf numFmtId="0" fontId="28" fillId="0" borderId="12" xfId="0" applyFont="1" applyFill="1" applyBorder="1" applyAlignment="1" applyProtection="1">
      <alignment vertical="top" wrapText="1"/>
      <protection locked="0"/>
    </xf>
    <xf numFmtId="4" fontId="26" fillId="0" borderId="12" xfId="0" applyNumberFormat="1" applyFont="1" applyFill="1" applyBorder="1" applyAlignment="1" applyProtection="1">
      <alignment horizontal="right" vertical="top" wrapText="1" indent="1"/>
      <protection locked="0"/>
    </xf>
    <xf numFmtId="0" fontId="28" fillId="0" borderId="38" xfId="0" applyFont="1" applyFill="1" applyBorder="1" applyAlignment="1" applyProtection="1">
      <alignment vertical="top" wrapText="1"/>
      <protection locked="0"/>
    </xf>
    <xf numFmtId="0" fontId="28" fillId="0" borderId="30" xfId="0" applyFont="1" applyFill="1" applyBorder="1" applyAlignment="1" applyProtection="1">
      <alignment horizontal="left" vertical="top" wrapText="1"/>
      <protection locked="0"/>
    </xf>
    <xf numFmtId="0" fontId="28" fillId="0" borderId="36" xfId="0" applyFont="1" applyFill="1" applyBorder="1" applyAlignment="1" applyProtection="1">
      <alignment horizontal="left" vertical="top" wrapText="1"/>
      <protection locked="0"/>
    </xf>
    <xf numFmtId="0" fontId="28" fillId="0" borderId="38" xfId="0" applyFont="1" applyFill="1" applyBorder="1" applyAlignment="1" applyProtection="1">
      <alignment horizontal="left" vertical="top" wrapText="1"/>
      <protection locked="0"/>
    </xf>
    <xf numFmtId="0" fontId="28" fillId="0" borderId="33" xfId="0" applyFont="1" applyFill="1" applyBorder="1" applyAlignment="1" applyProtection="1">
      <alignment horizontal="left" vertical="top" wrapText="1"/>
      <protection locked="0"/>
    </xf>
    <xf numFmtId="49" fontId="28" fillId="24" borderId="39" xfId="0" applyNumberFormat="1" applyFont="1" applyFill="1" applyBorder="1" applyAlignment="1">
      <alignment horizontal="left" vertical="top" wrapText="1" indent="1"/>
    </xf>
    <xf numFmtId="49" fontId="28" fillId="24" borderId="40" xfId="0" applyNumberFormat="1" applyFont="1" applyFill="1" applyBorder="1" applyAlignment="1">
      <alignment horizontal="left" vertical="top" wrapText="1"/>
    </xf>
    <xf numFmtId="0" fontId="28" fillId="0" borderId="40" xfId="0" applyFont="1" applyFill="1" applyBorder="1" applyAlignment="1" applyProtection="1">
      <alignment vertical="top" wrapText="1"/>
      <protection locked="0"/>
    </xf>
    <xf numFmtId="4" fontId="26" fillId="0" borderId="40" xfId="0" applyNumberFormat="1" applyFont="1" applyFill="1" applyBorder="1" applyAlignment="1" applyProtection="1">
      <alignment horizontal="right" vertical="top" wrapText="1" indent="1"/>
      <protection locked="0"/>
    </xf>
    <xf numFmtId="0" fontId="28" fillId="0" borderId="41" xfId="0" applyFont="1" applyFill="1" applyBorder="1" applyAlignment="1" applyProtection="1">
      <alignment vertical="top" wrapText="1"/>
      <protection locked="0"/>
    </xf>
    <xf numFmtId="0" fontId="35" fillId="0" borderId="0" xfId="0" applyFont="1" applyAlignment="1">
      <alignment vertical="center"/>
    </xf>
    <xf numFmtId="49" fontId="36" fillId="24" borderId="29" xfId="0" applyNumberFormat="1" applyFont="1" applyFill="1" applyBorder="1" applyAlignment="1">
      <alignment horizontal="left" vertical="top" wrapText="1" indent="1"/>
    </xf>
    <xf numFmtId="49" fontId="36" fillId="24" borderId="11" xfId="0" applyNumberFormat="1" applyFont="1" applyFill="1" applyBorder="1" applyAlignment="1">
      <alignment horizontal="left" vertical="top" wrapText="1"/>
    </xf>
    <xf numFmtId="0" fontId="36" fillId="0" borderId="11" xfId="0" applyFont="1" applyFill="1" applyBorder="1" applyAlignment="1" applyProtection="1">
      <alignment vertical="top" wrapText="1"/>
      <protection locked="0"/>
    </xf>
    <xf numFmtId="0" fontId="36" fillId="0" borderId="30" xfId="0" applyFont="1" applyFill="1" applyBorder="1" applyAlignment="1" applyProtection="1">
      <alignment vertical="top" wrapText="1"/>
      <protection locked="0"/>
    </xf>
    <xf numFmtId="49" fontId="36" fillId="24" borderId="34" xfId="0" applyNumberFormat="1" applyFont="1" applyFill="1" applyBorder="1" applyAlignment="1">
      <alignment horizontal="left" vertical="top" wrapText="1" indent="1"/>
    </xf>
    <xf numFmtId="49" fontId="36" fillId="24" borderId="35" xfId="0" applyNumberFormat="1" applyFont="1" applyFill="1" applyBorder="1" applyAlignment="1">
      <alignment horizontal="left" vertical="top" wrapText="1"/>
    </xf>
    <xf numFmtId="0" fontId="36" fillId="0" borderId="35" xfId="0" applyFont="1" applyFill="1" applyBorder="1" applyAlignment="1" applyProtection="1">
      <alignment vertical="top" wrapText="1"/>
      <protection locked="0"/>
    </xf>
    <xf numFmtId="0" fontId="36" fillId="0" borderId="36" xfId="0" applyFont="1" applyFill="1" applyBorder="1" applyAlignment="1" applyProtection="1">
      <alignment vertical="top" wrapText="1"/>
      <protection locked="0"/>
    </xf>
    <xf numFmtId="49" fontId="36" fillId="24" borderId="37" xfId="0" applyNumberFormat="1" applyFont="1" applyFill="1" applyBorder="1" applyAlignment="1">
      <alignment horizontal="left" vertical="top" wrapText="1" indent="1"/>
    </xf>
    <xf numFmtId="49" fontId="36" fillId="24" borderId="12" xfId="0" applyNumberFormat="1" applyFont="1" applyFill="1" applyBorder="1" applyAlignment="1">
      <alignment horizontal="left" vertical="top" wrapText="1"/>
    </xf>
    <xf numFmtId="0" fontId="36" fillId="0" borderId="12" xfId="0" applyFont="1" applyFill="1" applyBorder="1" applyAlignment="1" applyProtection="1">
      <alignment vertical="top" wrapText="1"/>
      <protection locked="0"/>
    </xf>
    <xf numFmtId="0" fontId="36" fillId="0" borderId="38" xfId="0" applyFont="1" applyFill="1" applyBorder="1" applyAlignment="1" applyProtection="1">
      <alignment vertical="top" wrapText="1"/>
      <protection locked="0"/>
    </xf>
    <xf numFmtId="49" fontId="28" fillId="0" borderId="37" xfId="0" applyNumberFormat="1" applyFont="1" applyFill="1" applyBorder="1" applyAlignment="1">
      <alignment horizontal="left" vertical="top" wrapText="1" indent="1"/>
    </xf>
    <xf numFmtId="49" fontId="28" fillId="0" borderId="12" xfId="0" applyNumberFormat="1" applyFont="1" applyFill="1" applyBorder="1" applyAlignment="1">
      <alignment horizontal="left" vertical="top" wrapText="1"/>
    </xf>
    <xf numFmtId="49" fontId="28" fillId="0" borderId="34" xfId="0" applyNumberFormat="1" applyFont="1" applyFill="1" applyBorder="1" applyAlignment="1">
      <alignment horizontal="left" vertical="top" wrapText="1" indent="1"/>
    </xf>
    <xf numFmtId="49" fontId="28" fillId="0" borderId="35" xfId="0" applyNumberFormat="1" applyFont="1" applyFill="1" applyBorder="1" applyAlignment="1">
      <alignment horizontal="left" vertical="top" wrapText="1"/>
    </xf>
    <xf numFmtId="4" fontId="30" fillId="0" borderId="18" xfId="0" applyNumberFormat="1" applyFont="1" applyFill="1" applyBorder="1" applyAlignment="1">
      <alignment horizontal="right" vertical="center" indent="1"/>
    </xf>
    <xf numFmtId="0" fontId="37" fillId="0" borderId="36" xfId="43" applyFill="1" applyBorder="1" applyAlignment="1" applyProtection="1">
      <alignment vertical="top" wrapText="1"/>
      <protection locked="0"/>
    </xf>
    <xf numFmtId="0" fontId="24" fillId="0" borderId="0" xfId="0" applyFont="1" applyFill="1" applyBorder="1" applyAlignment="1">
      <alignment horizontal="left" vertical="center" indent="1"/>
    </xf>
    <xf numFmtId="0" fontId="5" fillId="0" borderId="13" xfId="0" applyFont="1" applyFill="1" applyBorder="1" applyAlignment="1">
      <alignment horizontal="left" vertical="center" wrapText="1" inden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9" xfId="0" applyFont="1" applyFill="1" applyBorder="1" applyAlignment="1">
      <alignment horizontal="center" vertical="center" wrapText="1"/>
    </xf>
    <xf numFmtId="4" fontId="30" fillId="0" borderId="18" xfId="0" applyNumberFormat="1" applyFont="1" applyFill="1" applyBorder="1" applyAlignment="1">
      <alignment horizontal="right" vertical="center" inden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49" fontId="28" fillId="24" borderId="42" xfId="0" applyNumberFormat="1" applyFont="1" applyFill="1" applyBorder="1" applyAlignment="1">
      <alignment horizontal="left" vertical="center" wrapText="1"/>
    </xf>
    <xf numFmtId="49" fontId="28" fillId="24" borderId="43" xfId="0" applyNumberFormat="1" applyFont="1" applyFill="1" applyBorder="1" applyAlignment="1">
      <alignment horizontal="left" vertical="center" wrapText="1"/>
    </xf>
    <xf numFmtId="49" fontId="28" fillId="24" borderId="44" xfId="0" applyNumberFormat="1" applyFont="1" applyFill="1" applyBorder="1" applyAlignment="1">
      <alignment horizontal="left" vertical="center" wrapText="1"/>
    </xf>
    <xf numFmtId="49" fontId="28" fillId="24" borderId="17" xfId="0" applyNumberFormat="1" applyFont="1" applyFill="1" applyBorder="1" applyAlignment="1">
      <alignment horizontal="center" vertical="center" wrapText="1"/>
    </xf>
    <xf numFmtId="49" fontId="28" fillId="24" borderId="18" xfId="0" applyNumberFormat="1" applyFont="1" applyFill="1" applyBorder="1" applyAlignment="1">
      <alignment horizontal="center" vertical="center" wrapText="1"/>
    </xf>
    <xf numFmtId="49" fontId="28" fillId="24" borderId="19" xfId="0" applyNumberFormat="1" applyFont="1" applyFill="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builtinId="22" customBuiltin="1"/>
    <cellStyle name="Controlecel" xfId="26" builtinId="23" customBuiltin="1"/>
    <cellStyle name="Gekoppelde cel" xfId="27" builtinId="24" customBuiltin="1"/>
    <cellStyle name="Goed" xfId="28" builtinId="26" customBuiltin="1"/>
    <cellStyle name="Hyperlink 2" xfId="43" xr:uid="{5FF65C76-7153-4604-8481-DC6517E7EB1F}"/>
    <cellStyle name="Invoer" xfId="29" builtinId="20" customBuiltin="1"/>
    <cellStyle name="Kop 1" xfId="30" builtinId="16" customBuiltin="1"/>
    <cellStyle name="Kop 2" xfId="31" builtinId="17" customBuiltin="1"/>
    <cellStyle name="Kop 3" xfId="32" builtinId="18" customBuiltin="1"/>
    <cellStyle name="Kop 4" xfId="33" builtinId="19" customBuiltin="1"/>
    <cellStyle name="Neutraal" xfId="34" builtinId="28" customBuiltin="1"/>
    <cellStyle name="Notitie" xfId="35" builtinId="10" customBuiltin="1"/>
    <cellStyle name="Ongeldig" xfId="36" builtinId="27" customBuiltin="1"/>
    <cellStyle name="Standaard" xfId="0" builtinId="0"/>
    <cellStyle name="Standaard 2" xfId="42" xr:uid="{00000000-0005-0000-0000-00002F000000}"/>
    <cellStyle name="Titel" xfId="37" builtinId="15" customBuiltin="1"/>
    <cellStyle name="Totaal" xfId="38" builtinId="25" customBuiltin="1"/>
    <cellStyle name="Uitvoer" xfId="39" builtinId="21" customBuiltin="1"/>
    <cellStyle name="Verklarende tekst" xfId="40" builtinId="53" customBuiltin="1"/>
    <cellStyle name="Waarschuwingstekst" xfId="41" builtinId="11"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sport.vlaanderen/media/9761/studie-ipsos-sporten-in-natuur.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4"/>
  <sheetViews>
    <sheetView zoomScaleNormal="100" zoomScaleSheetLayoutView="100" workbookViewId="0">
      <selection activeCell="A2" sqref="A2:F2"/>
    </sheetView>
  </sheetViews>
  <sheetFormatPr defaultColWidth="9.28515625" defaultRowHeight="14.4" x14ac:dyDescent="0.25"/>
  <cols>
    <col min="1" max="1" width="60.85546875" style="2" customWidth="1"/>
    <col min="2" max="3" width="20.85546875" style="2" customWidth="1"/>
    <col min="4" max="4" width="15.85546875" style="2" customWidth="1"/>
    <col min="5" max="5" width="20.85546875" style="2" customWidth="1"/>
    <col min="6" max="6" width="63.85546875" style="2" customWidth="1"/>
    <col min="7" max="16384" width="9.28515625" style="2"/>
  </cols>
  <sheetData>
    <row r="1" spans="1:11" s="1" customFormat="1" ht="24.9" customHeight="1" x14ac:dyDescent="0.25">
      <c r="A1" s="79" t="s">
        <v>13</v>
      </c>
      <c r="B1" s="79"/>
      <c r="C1" s="79"/>
      <c r="D1" s="79"/>
      <c r="E1" s="79"/>
      <c r="F1" s="79"/>
    </row>
    <row r="2" spans="1:11" s="1" customFormat="1" ht="39.9" customHeight="1" thickBot="1" x14ac:dyDescent="0.3">
      <c r="A2" s="80" t="s">
        <v>7</v>
      </c>
      <c r="B2" s="80"/>
      <c r="C2" s="80"/>
      <c r="D2" s="80"/>
      <c r="E2" s="80"/>
      <c r="F2" s="80"/>
    </row>
    <row r="3" spans="1:11" s="28" customFormat="1" ht="20.100000000000001" customHeight="1" x14ac:dyDescent="0.25">
      <c r="A3" s="5" t="s">
        <v>3</v>
      </c>
      <c r="B3" s="6" t="s">
        <v>64</v>
      </c>
      <c r="C3" s="7"/>
      <c r="D3" s="7"/>
      <c r="E3" s="7"/>
      <c r="F3" s="8"/>
    </row>
    <row r="4" spans="1:11" s="28" customFormat="1" ht="20.100000000000001" customHeight="1" thickBot="1" x14ac:dyDescent="0.3">
      <c r="A4" s="9" t="s">
        <v>5</v>
      </c>
      <c r="B4" s="10" t="s">
        <v>65</v>
      </c>
      <c r="C4" s="11"/>
      <c r="D4" s="11"/>
      <c r="E4" s="11"/>
      <c r="F4" s="12"/>
    </row>
    <row r="5" spans="1:11" s="28" customFormat="1" ht="20.100000000000001" customHeight="1" thickBot="1" x14ac:dyDescent="0.3">
      <c r="A5" s="13" t="s">
        <v>21</v>
      </c>
      <c r="B5" s="14" t="s">
        <v>66</v>
      </c>
      <c r="C5" s="15"/>
      <c r="D5" s="15"/>
      <c r="E5" s="15"/>
      <c r="F5" s="16"/>
    </row>
    <row r="6" spans="1:11" s="3" customFormat="1" ht="24.9" customHeight="1" x14ac:dyDescent="0.25">
      <c r="A6" s="81" t="s">
        <v>17</v>
      </c>
      <c r="B6" s="83" t="s">
        <v>12</v>
      </c>
      <c r="C6" s="84"/>
      <c r="D6" s="19" t="s">
        <v>18</v>
      </c>
      <c r="E6" s="85" t="s">
        <v>19</v>
      </c>
      <c r="F6" s="87" t="s">
        <v>20</v>
      </c>
    </row>
    <row r="7" spans="1:11" s="4" customFormat="1" ht="24.9" customHeight="1" thickBot="1" x14ac:dyDescent="0.3">
      <c r="A7" s="82"/>
      <c r="B7" s="17" t="s">
        <v>0</v>
      </c>
      <c r="C7" s="17" t="s">
        <v>1</v>
      </c>
      <c r="D7" s="18" t="s">
        <v>4</v>
      </c>
      <c r="E7" s="86"/>
      <c r="F7" s="88"/>
    </row>
    <row r="8" spans="1:11" s="37" customFormat="1" ht="24.9" customHeight="1" thickBot="1" x14ac:dyDescent="0.3">
      <c r="A8" s="89" t="s">
        <v>67</v>
      </c>
      <c r="B8" s="90"/>
      <c r="C8" s="90"/>
      <c r="D8" s="90"/>
      <c r="E8" s="90"/>
      <c r="F8" s="91"/>
      <c r="G8" s="28"/>
      <c r="H8" s="36"/>
      <c r="I8" s="36"/>
      <c r="J8" s="36"/>
      <c r="K8" s="36"/>
    </row>
    <row r="9" spans="1:11" s="28" customFormat="1" ht="180" customHeight="1" x14ac:dyDescent="0.25">
      <c r="A9" s="38" t="s">
        <v>68</v>
      </c>
      <c r="B9" s="29" t="s">
        <v>69</v>
      </c>
      <c r="C9" s="30" t="s">
        <v>70</v>
      </c>
      <c r="D9" s="39">
        <v>82280</v>
      </c>
      <c r="E9" s="30" t="s">
        <v>71</v>
      </c>
      <c r="F9" s="51" t="s">
        <v>72</v>
      </c>
    </row>
    <row r="10" spans="1:11" s="28" customFormat="1" ht="125.1" customHeight="1" x14ac:dyDescent="0.25">
      <c r="A10" s="41" t="s">
        <v>73</v>
      </c>
      <c r="B10" s="42" t="s">
        <v>74</v>
      </c>
      <c r="C10" s="43" t="s">
        <v>30</v>
      </c>
      <c r="D10" s="44">
        <v>55708.4</v>
      </c>
      <c r="E10" s="43" t="s">
        <v>71</v>
      </c>
      <c r="F10" s="52" t="s">
        <v>75</v>
      </c>
    </row>
    <row r="11" spans="1:11" s="28" customFormat="1" ht="300" customHeight="1" thickBot="1" x14ac:dyDescent="0.3">
      <c r="A11" s="46" t="s">
        <v>76</v>
      </c>
      <c r="B11" s="47" t="s">
        <v>69</v>
      </c>
      <c r="C11" s="48" t="s">
        <v>70</v>
      </c>
      <c r="D11" s="49">
        <v>54450</v>
      </c>
      <c r="E11" s="48" t="s">
        <v>71</v>
      </c>
      <c r="F11" s="53" t="s">
        <v>77</v>
      </c>
    </row>
    <row r="12" spans="1:11" s="37" customFormat="1" ht="24.9" customHeight="1" thickBot="1" x14ac:dyDescent="0.3">
      <c r="A12" s="89" t="s">
        <v>78</v>
      </c>
      <c r="B12" s="90"/>
      <c r="C12" s="90"/>
      <c r="D12" s="90"/>
      <c r="E12" s="90"/>
      <c r="F12" s="91"/>
      <c r="G12" s="28"/>
      <c r="H12" s="36"/>
      <c r="I12" s="36"/>
      <c r="J12" s="36"/>
      <c r="K12" s="36"/>
    </row>
    <row r="13" spans="1:11" s="28" customFormat="1" ht="135" customHeight="1" x14ac:dyDescent="0.25">
      <c r="A13" s="38" t="s">
        <v>79</v>
      </c>
      <c r="B13" s="29" t="s">
        <v>80</v>
      </c>
      <c r="C13" s="30" t="s">
        <v>30</v>
      </c>
      <c r="D13" s="39">
        <v>45000</v>
      </c>
      <c r="E13" s="30" t="s">
        <v>71</v>
      </c>
      <c r="F13" s="51" t="s">
        <v>81</v>
      </c>
    </row>
    <row r="14" spans="1:11" s="28" customFormat="1" ht="248.4" x14ac:dyDescent="0.25">
      <c r="A14" s="41" t="s">
        <v>82</v>
      </c>
      <c r="B14" s="42" t="s">
        <v>83</v>
      </c>
      <c r="C14" s="43" t="s">
        <v>30</v>
      </c>
      <c r="D14" s="44">
        <v>29601.439999999999</v>
      </c>
      <c r="E14" s="43" t="s">
        <v>71</v>
      </c>
      <c r="F14" s="52" t="s">
        <v>84</v>
      </c>
    </row>
    <row r="15" spans="1:11" s="28" customFormat="1" ht="144.9" customHeight="1" thickBot="1" x14ac:dyDescent="0.3">
      <c r="A15" s="46" t="s">
        <v>85</v>
      </c>
      <c r="B15" s="47" t="s">
        <v>86</v>
      </c>
      <c r="C15" s="48" t="s">
        <v>87</v>
      </c>
      <c r="D15" s="49">
        <v>48383</v>
      </c>
      <c r="E15" s="48" t="s">
        <v>71</v>
      </c>
      <c r="F15" s="53" t="s">
        <v>88</v>
      </c>
    </row>
    <row r="16" spans="1:11" s="37" customFormat="1" ht="24.9" customHeight="1" thickBot="1" x14ac:dyDescent="0.3">
      <c r="A16" s="89" t="s">
        <v>89</v>
      </c>
      <c r="B16" s="90"/>
      <c r="C16" s="90"/>
      <c r="D16" s="90"/>
      <c r="E16" s="90"/>
      <c r="F16" s="91"/>
      <c r="G16" s="28"/>
      <c r="H16" s="36"/>
      <c r="I16" s="36"/>
      <c r="J16" s="36"/>
      <c r="K16" s="36"/>
    </row>
    <row r="17" spans="1:11" s="28" customFormat="1" ht="210" customHeight="1" x14ac:dyDescent="0.25">
      <c r="A17" s="38" t="s">
        <v>90</v>
      </c>
      <c r="B17" s="29" t="s">
        <v>91</v>
      </c>
      <c r="C17" s="30" t="s">
        <v>30</v>
      </c>
      <c r="D17" s="39">
        <v>96331.13</v>
      </c>
      <c r="E17" s="30" t="s">
        <v>71</v>
      </c>
      <c r="F17" s="51" t="s">
        <v>92</v>
      </c>
    </row>
    <row r="18" spans="1:11" s="28" customFormat="1" ht="180" customHeight="1" thickBot="1" x14ac:dyDescent="0.3">
      <c r="A18" s="46" t="s">
        <v>93</v>
      </c>
      <c r="B18" s="47" t="s">
        <v>94</v>
      </c>
      <c r="C18" s="48" t="s">
        <v>95</v>
      </c>
      <c r="D18" s="49">
        <v>83000</v>
      </c>
      <c r="E18" s="48" t="s">
        <v>96</v>
      </c>
      <c r="F18" s="50" t="s">
        <v>97</v>
      </c>
    </row>
    <row r="19" spans="1:11" s="37" customFormat="1" ht="24.9" customHeight="1" thickBot="1" x14ac:dyDescent="0.3">
      <c r="A19" s="89" t="s">
        <v>98</v>
      </c>
      <c r="B19" s="90"/>
      <c r="C19" s="90"/>
      <c r="D19" s="90"/>
      <c r="E19" s="90"/>
      <c r="F19" s="91"/>
      <c r="G19" s="28"/>
      <c r="H19" s="36"/>
      <c r="I19" s="36"/>
      <c r="J19" s="36"/>
      <c r="K19" s="36"/>
    </row>
    <row r="20" spans="1:11" s="28" customFormat="1" ht="124.2" x14ac:dyDescent="0.25">
      <c r="A20" s="38" t="s">
        <v>99</v>
      </c>
      <c r="B20" s="29" t="s">
        <v>100</v>
      </c>
      <c r="C20" s="30" t="s">
        <v>101</v>
      </c>
      <c r="D20" s="39">
        <v>48400</v>
      </c>
      <c r="E20" s="30" t="s">
        <v>71</v>
      </c>
      <c r="F20" s="51" t="s">
        <v>102</v>
      </c>
    </row>
    <row r="21" spans="1:11" s="28" customFormat="1" ht="140.1" customHeight="1" x14ac:dyDescent="0.25">
      <c r="A21" s="41" t="s">
        <v>103</v>
      </c>
      <c r="B21" s="42" t="s">
        <v>104</v>
      </c>
      <c r="C21" s="43" t="s">
        <v>105</v>
      </c>
      <c r="D21" s="44">
        <v>84572.95</v>
      </c>
      <c r="E21" s="43" t="s">
        <v>71</v>
      </c>
      <c r="F21" s="45" t="s">
        <v>106</v>
      </c>
    </row>
    <row r="22" spans="1:11" s="28" customFormat="1" ht="110.1" customHeight="1" x14ac:dyDescent="0.25">
      <c r="A22" s="41" t="s">
        <v>107</v>
      </c>
      <c r="B22" s="42" t="s">
        <v>108</v>
      </c>
      <c r="C22" s="43" t="s">
        <v>109</v>
      </c>
      <c r="D22" s="44">
        <v>81880.7</v>
      </c>
      <c r="E22" s="43" t="s">
        <v>71</v>
      </c>
      <c r="F22" s="45" t="s">
        <v>110</v>
      </c>
    </row>
    <row r="23" spans="1:11" s="28" customFormat="1" ht="140.1" customHeight="1" thickBot="1" x14ac:dyDescent="0.3">
      <c r="A23" s="46" t="s">
        <v>111</v>
      </c>
      <c r="B23" s="47" t="s">
        <v>112</v>
      </c>
      <c r="C23" s="48" t="s">
        <v>105</v>
      </c>
      <c r="D23" s="49">
        <v>96830.25</v>
      </c>
      <c r="E23" s="48" t="s">
        <v>71</v>
      </c>
      <c r="F23" s="50" t="s">
        <v>113</v>
      </c>
    </row>
    <row r="24" spans="1:11" s="28" customFormat="1" ht="20.100000000000001" customHeight="1" thickBot="1" x14ac:dyDescent="0.3">
      <c r="A24" s="27" t="s">
        <v>2</v>
      </c>
      <c r="B24" s="24"/>
      <c r="C24" s="24"/>
      <c r="D24" s="25">
        <f>SUM(D8:D23)</f>
        <v>806437.86999999988</v>
      </c>
      <c r="E24" s="24"/>
      <c r="F24" s="26"/>
    </row>
    <row r="25" spans="1:11" ht="15" thickBot="1" x14ac:dyDescent="0.3"/>
    <row r="26" spans="1:11" ht="20.100000000000001" customHeight="1" x14ac:dyDescent="0.25">
      <c r="A26" s="5" t="s">
        <v>3</v>
      </c>
      <c r="B26" s="6" t="s">
        <v>56</v>
      </c>
      <c r="C26" s="7"/>
      <c r="D26" s="7"/>
      <c r="E26" s="7"/>
      <c r="F26" s="8"/>
    </row>
    <row r="27" spans="1:11" ht="20.100000000000001" customHeight="1" thickBot="1" x14ac:dyDescent="0.3">
      <c r="A27" s="9" t="s">
        <v>5</v>
      </c>
      <c r="B27" s="10" t="s">
        <v>63</v>
      </c>
      <c r="C27" s="11"/>
      <c r="D27" s="11"/>
      <c r="E27" s="11"/>
      <c r="F27" s="12"/>
    </row>
    <row r="28" spans="1:11" ht="20.100000000000001" customHeight="1" thickBot="1" x14ac:dyDescent="0.3">
      <c r="A28" s="13" t="s">
        <v>21</v>
      </c>
      <c r="B28" s="14" t="s">
        <v>57</v>
      </c>
      <c r="C28" s="15"/>
      <c r="D28" s="15"/>
      <c r="E28" s="15"/>
      <c r="F28" s="16"/>
    </row>
    <row r="29" spans="1:11" s="3" customFormat="1" ht="24.9" customHeight="1" x14ac:dyDescent="0.25">
      <c r="A29" s="81" t="s">
        <v>17</v>
      </c>
      <c r="B29" s="83" t="s">
        <v>12</v>
      </c>
      <c r="C29" s="84"/>
      <c r="D29" s="19" t="s">
        <v>18</v>
      </c>
      <c r="E29" s="85" t="s">
        <v>19</v>
      </c>
      <c r="F29" s="87" t="s">
        <v>20</v>
      </c>
    </row>
    <row r="30" spans="1:11" s="4" customFormat="1" ht="24.9" customHeight="1" thickBot="1" x14ac:dyDescent="0.3">
      <c r="A30" s="82"/>
      <c r="B30" s="17" t="s">
        <v>0</v>
      </c>
      <c r="C30" s="17" t="s">
        <v>1</v>
      </c>
      <c r="D30" s="18" t="s">
        <v>4</v>
      </c>
      <c r="E30" s="86"/>
      <c r="F30" s="88"/>
    </row>
    <row r="31" spans="1:11" s="28" customFormat="1" ht="125.1" customHeight="1" thickBot="1" x14ac:dyDescent="0.3">
      <c r="A31" s="31" t="s">
        <v>51</v>
      </c>
      <c r="B31" s="32" t="s">
        <v>52</v>
      </c>
      <c r="C31" s="33" t="s">
        <v>24</v>
      </c>
      <c r="D31" s="34" t="s">
        <v>55</v>
      </c>
      <c r="E31" s="33" t="s">
        <v>53</v>
      </c>
      <c r="F31" s="54" t="s">
        <v>54</v>
      </c>
    </row>
    <row r="32" spans="1:11" ht="20.100000000000001" customHeight="1" thickBot="1" x14ac:dyDescent="0.3">
      <c r="A32" s="23" t="s">
        <v>2</v>
      </c>
      <c r="B32" s="20"/>
      <c r="C32" s="20"/>
      <c r="D32" s="21">
        <v>25000</v>
      </c>
      <c r="E32" s="20"/>
      <c r="F32" s="22"/>
    </row>
    <row r="33" spans="1:6" ht="15" thickBot="1" x14ac:dyDescent="0.3"/>
    <row r="34" spans="1:6" s="28" customFormat="1" ht="20.100000000000001" customHeight="1" x14ac:dyDescent="0.25">
      <c r="A34" s="5" t="s">
        <v>3</v>
      </c>
      <c r="B34" s="6" t="s">
        <v>56</v>
      </c>
      <c r="C34" s="7"/>
      <c r="D34" s="7"/>
      <c r="E34" s="7"/>
      <c r="F34" s="8"/>
    </row>
    <row r="35" spans="1:6" s="28" customFormat="1" ht="20.100000000000001" customHeight="1" thickBot="1" x14ac:dyDescent="0.3">
      <c r="A35" s="9" t="s">
        <v>5</v>
      </c>
      <c r="B35" s="10" t="s">
        <v>63</v>
      </c>
      <c r="C35" s="11"/>
      <c r="D35" s="11"/>
      <c r="E35" s="11"/>
      <c r="F35" s="12"/>
    </row>
    <row r="36" spans="1:6" s="28" customFormat="1" ht="20.100000000000001" customHeight="1" thickBot="1" x14ac:dyDescent="0.3">
      <c r="A36" s="13" t="s">
        <v>21</v>
      </c>
      <c r="B36" s="14" t="s">
        <v>1346</v>
      </c>
      <c r="C36" s="15"/>
      <c r="D36" s="15"/>
      <c r="E36" s="15"/>
      <c r="F36" s="16"/>
    </row>
    <row r="37" spans="1:6" s="3" customFormat="1" ht="24.9" customHeight="1" x14ac:dyDescent="0.25">
      <c r="A37" s="81" t="s">
        <v>17</v>
      </c>
      <c r="B37" s="83" t="s">
        <v>12</v>
      </c>
      <c r="C37" s="84"/>
      <c r="D37" s="19" t="s">
        <v>18</v>
      </c>
      <c r="E37" s="85" t="s">
        <v>19</v>
      </c>
      <c r="F37" s="87" t="s">
        <v>20</v>
      </c>
    </row>
    <row r="38" spans="1:6" s="4" customFormat="1" ht="24.9" customHeight="1" thickBot="1" x14ac:dyDescent="0.3">
      <c r="A38" s="82"/>
      <c r="B38" s="17" t="s">
        <v>0</v>
      </c>
      <c r="C38" s="17" t="s">
        <v>1</v>
      </c>
      <c r="D38" s="18" t="s">
        <v>4</v>
      </c>
      <c r="E38" s="86"/>
      <c r="F38" s="88"/>
    </row>
    <row r="39" spans="1:6" s="28" customFormat="1" ht="30" customHeight="1" thickBot="1" x14ac:dyDescent="0.3">
      <c r="A39" s="31" t="s">
        <v>58</v>
      </c>
      <c r="B39" s="32" t="s">
        <v>59</v>
      </c>
      <c r="C39" s="33" t="s">
        <v>30</v>
      </c>
      <c r="D39" s="34">
        <v>36251.599999999999</v>
      </c>
      <c r="E39" s="33" t="s">
        <v>61</v>
      </c>
      <c r="F39" s="54" t="s">
        <v>62</v>
      </c>
    </row>
    <row r="40" spans="1:6" s="28" customFormat="1" ht="20.100000000000001" customHeight="1" thickBot="1" x14ac:dyDescent="0.3">
      <c r="A40" s="27" t="s">
        <v>2</v>
      </c>
      <c r="B40" s="24"/>
      <c r="C40" s="24"/>
      <c r="D40" s="25">
        <f>SUM(D39:D39)</f>
        <v>36251.599999999999</v>
      </c>
      <c r="E40" s="24"/>
      <c r="F40" s="26"/>
    </row>
    <row r="41" spans="1:6" s="28" customFormat="1" ht="15" thickBot="1" x14ac:dyDescent="0.3"/>
    <row r="42" spans="1:6" ht="20.100000000000001" customHeight="1" x14ac:dyDescent="0.25">
      <c r="A42" s="5" t="s">
        <v>3</v>
      </c>
      <c r="B42" s="6" t="s">
        <v>50</v>
      </c>
      <c r="C42" s="7"/>
      <c r="D42" s="7"/>
      <c r="E42" s="7"/>
      <c r="F42" s="8"/>
    </row>
    <row r="43" spans="1:6" ht="20.100000000000001" customHeight="1" thickBot="1" x14ac:dyDescent="0.3">
      <c r="A43" s="9" t="s">
        <v>5</v>
      </c>
      <c r="B43" s="10" t="s">
        <v>22</v>
      </c>
      <c r="C43" s="11"/>
      <c r="D43" s="11"/>
      <c r="E43" s="11"/>
      <c r="F43" s="12"/>
    </row>
    <row r="44" spans="1:6" ht="20.100000000000001" customHeight="1" thickBot="1" x14ac:dyDescent="0.3">
      <c r="A44" s="13" t="s">
        <v>21</v>
      </c>
      <c r="B44" s="14" t="s">
        <v>1347</v>
      </c>
      <c r="C44" s="15"/>
      <c r="D44" s="15"/>
      <c r="E44" s="15"/>
      <c r="F44" s="16"/>
    </row>
    <row r="45" spans="1:6" s="3" customFormat="1" ht="24.9" customHeight="1" x14ac:dyDescent="0.25">
      <c r="A45" s="81" t="s">
        <v>17</v>
      </c>
      <c r="B45" s="83" t="s">
        <v>12</v>
      </c>
      <c r="C45" s="84"/>
      <c r="D45" s="19" t="s">
        <v>18</v>
      </c>
      <c r="E45" s="85" t="s">
        <v>19</v>
      </c>
      <c r="F45" s="87" t="s">
        <v>20</v>
      </c>
    </row>
    <row r="46" spans="1:6" s="4" customFormat="1" ht="24.9" customHeight="1" thickBot="1" x14ac:dyDescent="0.3">
      <c r="A46" s="82"/>
      <c r="B46" s="17" t="s">
        <v>0</v>
      </c>
      <c r="C46" s="17" t="s">
        <v>1</v>
      </c>
      <c r="D46" s="18" t="s">
        <v>4</v>
      </c>
      <c r="E46" s="86"/>
      <c r="F46" s="88"/>
    </row>
    <row r="47" spans="1:6" s="28" customFormat="1" ht="184.5" customHeight="1" x14ac:dyDescent="0.25">
      <c r="A47" s="38" t="s">
        <v>47</v>
      </c>
      <c r="B47" s="29" t="s">
        <v>23</v>
      </c>
      <c r="C47" s="30" t="s">
        <v>24</v>
      </c>
      <c r="D47" s="39">
        <v>33305.25</v>
      </c>
      <c r="E47" s="30" t="s">
        <v>60</v>
      </c>
      <c r="F47" s="51" t="s">
        <v>25</v>
      </c>
    </row>
    <row r="48" spans="1:6" s="28" customFormat="1" ht="70.5" customHeight="1" x14ac:dyDescent="0.25">
      <c r="A48" s="41" t="s">
        <v>26</v>
      </c>
      <c r="B48" s="42" t="s">
        <v>23</v>
      </c>
      <c r="C48" s="43" t="s">
        <v>24</v>
      </c>
      <c r="D48" s="44">
        <v>11306.68</v>
      </c>
      <c r="E48" s="43" t="s">
        <v>60</v>
      </c>
      <c r="F48" s="52" t="s">
        <v>27</v>
      </c>
    </row>
    <row r="49" spans="1:6" s="28" customFormat="1" ht="81" customHeight="1" x14ac:dyDescent="0.25">
      <c r="A49" s="41" t="s">
        <v>28</v>
      </c>
      <c r="B49" s="42" t="s">
        <v>29</v>
      </c>
      <c r="C49" s="43" t="s">
        <v>30</v>
      </c>
      <c r="D49" s="44">
        <v>12985.22</v>
      </c>
      <c r="E49" s="43" t="s">
        <v>31</v>
      </c>
      <c r="F49" s="52" t="s">
        <v>32</v>
      </c>
    </row>
    <row r="50" spans="1:6" s="28" customFormat="1" ht="125.1" customHeight="1" x14ac:dyDescent="0.25">
      <c r="A50" s="41" t="s">
        <v>33</v>
      </c>
      <c r="B50" s="42" t="s">
        <v>34</v>
      </c>
      <c r="C50" s="43" t="s">
        <v>35</v>
      </c>
      <c r="D50" s="44">
        <v>33880</v>
      </c>
      <c r="E50" s="43" t="s">
        <v>60</v>
      </c>
      <c r="F50" s="52" t="s">
        <v>36</v>
      </c>
    </row>
    <row r="51" spans="1:6" s="28" customFormat="1" ht="57.75" customHeight="1" x14ac:dyDescent="0.25">
      <c r="A51" s="41" t="s">
        <v>37</v>
      </c>
      <c r="B51" s="42" t="s">
        <v>38</v>
      </c>
      <c r="C51" s="43" t="s">
        <v>39</v>
      </c>
      <c r="D51" s="44">
        <v>15427.5</v>
      </c>
      <c r="E51" s="43" t="s">
        <v>60</v>
      </c>
      <c r="F51" s="52" t="s">
        <v>49</v>
      </c>
    </row>
    <row r="52" spans="1:6" s="28" customFormat="1" ht="57.75" customHeight="1" x14ac:dyDescent="0.25">
      <c r="A52" s="41" t="s">
        <v>40</v>
      </c>
      <c r="B52" s="42" t="s">
        <v>41</v>
      </c>
      <c r="C52" s="43" t="s">
        <v>42</v>
      </c>
      <c r="D52" s="44">
        <v>30678.34</v>
      </c>
      <c r="E52" s="43" t="s">
        <v>60</v>
      </c>
      <c r="F52" s="52" t="s">
        <v>43</v>
      </c>
    </row>
    <row r="53" spans="1:6" s="28" customFormat="1" ht="236.25" customHeight="1" thickBot="1" x14ac:dyDescent="0.3">
      <c r="A53" s="46" t="s">
        <v>44</v>
      </c>
      <c r="B53" s="47" t="s">
        <v>45</v>
      </c>
      <c r="C53" s="48" t="s">
        <v>46</v>
      </c>
      <c r="D53" s="49">
        <v>102604.42</v>
      </c>
      <c r="E53" s="48" t="s">
        <v>60</v>
      </c>
      <c r="F53" s="53" t="s">
        <v>48</v>
      </c>
    </row>
    <row r="54" spans="1:6" ht="20.100000000000001" customHeight="1" thickBot="1" x14ac:dyDescent="0.3">
      <c r="A54" s="27" t="s">
        <v>2</v>
      </c>
      <c r="B54" s="24"/>
      <c r="C54" s="24"/>
      <c r="D54" s="25">
        <f>SUM(D47:D53)</f>
        <v>240187.40999999997</v>
      </c>
      <c r="E54" s="24"/>
      <c r="F54" s="26"/>
    </row>
  </sheetData>
  <mergeCells count="22">
    <mergeCell ref="A19:F19"/>
    <mergeCell ref="A6:A7"/>
    <mergeCell ref="B6:C6"/>
    <mergeCell ref="E6:E7"/>
    <mergeCell ref="F6:F7"/>
    <mergeCell ref="A8:F8"/>
    <mergeCell ref="A1:F1"/>
    <mergeCell ref="A2:F2"/>
    <mergeCell ref="A45:A46"/>
    <mergeCell ref="B45:C45"/>
    <mergeCell ref="E45:E46"/>
    <mergeCell ref="F45:F46"/>
    <mergeCell ref="A29:A30"/>
    <mergeCell ref="B29:C29"/>
    <mergeCell ref="E29:E30"/>
    <mergeCell ref="F29:F30"/>
    <mergeCell ref="A37:A38"/>
    <mergeCell ref="B37:C37"/>
    <mergeCell ref="E37:E38"/>
    <mergeCell ref="F37:F38"/>
    <mergeCell ref="A12:F12"/>
    <mergeCell ref="A16:F16"/>
  </mergeCells>
  <printOptions horizontalCentered="1"/>
  <pageMargins left="0.11811023622047245" right="0.11811023622047245" top="0.47244094488188981" bottom="0.19685039370078741" header="0.51181102362204722" footer="0.19685039370078741"/>
  <pageSetup paperSize="9" scale="85" fitToHeight="2" orientation="landscape" r:id="rId1"/>
  <headerFooter differentFirst="1" alignWithMargins="0">
    <oddFooter>&amp;C&amp;P</oddFooter>
    <firstHeader>&amp;RBijlage 1</firstHeader>
    <firstFooter>&amp;C&amp;P</firstFooter>
  </headerFooter>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0562F-B282-473A-87DC-2CD81B381ACF}">
  <dimension ref="A1:F27"/>
  <sheetViews>
    <sheetView zoomScaleNormal="100" zoomScaleSheetLayoutView="100" workbookViewId="0">
      <selection activeCell="A2" sqref="A2:F2"/>
    </sheetView>
  </sheetViews>
  <sheetFormatPr defaultColWidth="9.28515625" defaultRowHeight="14.4" x14ac:dyDescent="0.25"/>
  <cols>
    <col min="1" max="1" width="60.85546875" style="2" customWidth="1"/>
    <col min="2" max="3" width="20.85546875" style="2" customWidth="1"/>
    <col min="4" max="4" width="15.85546875" style="2" customWidth="1"/>
    <col min="5" max="5" width="20.85546875" style="2" customWidth="1"/>
    <col min="6" max="6" width="63.85546875" style="2" customWidth="1"/>
    <col min="7" max="16384" width="9.28515625" style="2"/>
  </cols>
  <sheetData>
    <row r="1" spans="1:6" s="1" customFormat="1" ht="24.9" customHeight="1" x14ac:dyDescent="0.25">
      <c r="A1" s="79" t="s">
        <v>13</v>
      </c>
      <c r="B1" s="79"/>
      <c r="C1" s="79"/>
      <c r="D1" s="79"/>
      <c r="E1" s="79"/>
      <c r="F1" s="79"/>
    </row>
    <row r="2" spans="1:6" s="1" customFormat="1" ht="39.9" customHeight="1" thickBot="1" x14ac:dyDescent="0.3">
      <c r="A2" s="80" t="s">
        <v>8</v>
      </c>
      <c r="B2" s="80"/>
      <c r="C2" s="80"/>
      <c r="D2" s="80"/>
      <c r="E2" s="80"/>
      <c r="F2" s="80"/>
    </row>
    <row r="3" spans="1:6" ht="20.100000000000001" customHeight="1" x14ac:dyDescent="0.25">
      <c r="A3" s="5" t="s">
        <v>3</v>
      </c>
      <c r="B3" s="6" t="s">
        <v>153</v>
      </c>
      <c r="C3" s="7"/>
      <c r="D3" s="7"/>
      <c r="E3" s="7"/>
      <c r="F3" s="8"/>
    </row>
    <row r="4" spans="1:6" ht="20.100000000000001" customHeight="1" thickBot="1" x14ac:dyDescent="0.3">
      <c r="A4" s="9" t="s">
        <v>5</v>
      </c>
      <c r="B4" s="10" t="s">
        <v>154</v>
      </c>
      <c r="C4" s="11"/>
      <c r="D4" s="11"/>
      <c r="E4" s="11"/>
      <c r="F4" s="12"/>
    </row>
    <row r="5" spans="1:6" ht="20.100000000000001" customHeight="1" thickBot="1" x14ac:dyDescent="0.3">
      <c r="A5" s="13" t="s">
        <v>21</v>
      </c>
      <c r="B5" s="14" t="s">
        <v>155</v>
      </c>
      <c r="C5" s="15"/>
      <c r="D5" s="15"/>
      <c r="E5" s="15"/>
      <c r="F5" s="16"/>
    </row>
    <row r="6" spans="1:6" s="3" customFormat="1" ht="24.9" customHeight="1" x14ac:dyDescent="0.25">
      <c r="A6" s="81" t="s">
        <v>17</v>
      </c>
      <c r="B6" s="83" t="s">
        <v>12</v>
      </c>
      <c r="C6" s="84"/>
      <c r="D6" s="19" t="s">
        <v>18</v>
      </c>
      <c r="E6" s="85" t="s">
        <v>19</v>
      </c>
      <c r="F6" s="87" t="s">
        <v>20</v>
      </c>
    </row>
    <row r="7" spans="1:6" s="4" customFormat="1" ht="24.9" customHeight="1" thickBot="1" x14ac:dyDescent="0.3">
      <c r="A7" s="82"/>
      <c r="B7" s="17" t="s">
        <v>0</v>
      </c>
      <c r="C7" s="17" t="s">
        <v>1</v>
      </c>
      <c r="D7" s="18" t="s">
        <v>4</v>
      </c>
      <c r="E7" s="86"/>
      <c r="F7" s="88"/>
    </row>
    <row r="8" spans="1:6" s="28" customFormat="1" ht="222.75" customHeight="1" x14ac:dyDescent="0.25">
      <c r="A8" s="38" t="s">
        <v>114</v>
      </c>
      <c r="B8" s="29" t="s">
        <v>115</v>
      </c>
      <c r="C8" s="30" t="s">
        <v>116</v>
      </c>
      <c r="D8" s="39">
        <v>120934.66</v>
      </c>
      <c r="E8" s="30" t="s">
        <v>569</v>
      </c>
      <c r="F8" s="40" t="s">
        <v>157</v>
      </c>
    </row>
    <row r="9" spans="1:6" s="28" customFormat="1" ht="121.5" customHeight="1" x14ac:dyDescent="0.25">
      <c r="A9" s="41" t="s">
        <v>117</v>
      </c>
      <c r="B9" s="42" t="s">
        <v>118</v>
      </c>
      <c r="C9" s="43" t="s">
        <v>30</v>
      </c>
      <c r="D9" s="44">
        <v>207275.51999999999</v>
      </c>
      <c r="E9" s="43" t="s">
        <v>569</v>
      </c>
      <c r="F9" s="45" t="s">
        <v>158</v>
      </c>
    </row>
    <row r="10" spans="1:6" s="28" customFormat="1" ht="171.75" customHeight="1" x14ac:dyDescent="0.25">
      <c r="A10" s="41" t="s">
        <v>119</v>
      </c>
      <c r="B10" s="42" t="s">
        <v>120</v>
      </c>
      <c r="C10" s="43" t="s">
        <v>121</v>
      </c>
      <c r="D10" s="44">
        <v>37056.25</v>
      </c>
      <c r="E10" s="43" t="s">
        <v>1106</v>
      </c>
      <c r="F10" s="45" t="s">
        <v>122</v>
      </c>
    </row>
    <row r="11" spans="1:6" s="28" customFormat="1" ht="70.5" customHeight="1" x14ac:dyDescent="0.25">
      <c r="A11" s="41" t="s">
        <v>123</v>
      </c>
      <c r="B11" s="42" t="s">
        <v>124</v>
      </c>
      <c r="C11" s="43" t="s">
        <v>125</v>
      </c>
      <c r="D11" s="44">
        <v>39720</v>
      </c>
      <c r="E11" s="43" t="s">
        <v>1106</v>
      </c>
      <c r="F11" s="45" t="s">
        <v>126</v>
      </c>
    </row>
    <row r="12" spans="1:6" s="28" customFormat="1" ht="303.60000000000002" x14ac:dyDescent="0.25">
      <c r="A12" s="41" t="s">
        <v>127</v>
      </c>
      <c r="B12" s="42" t="s">
        <v>128</v>
      </c>
      <c r="C12" s="43" t="s">
        <v>24</v>
      </c>
      <c r="D12" s="44">
        <v>8708.64</v>
      </c>
      <c r="E12" s="43" t="s">
        <v>1106</v>
      </c>
      <c r="F12" s="45" t="s">
        <v>129</v>
      </c>
    </row>
    <row r="13" spans="1:6" s="28" customFormat="1" ht="122.25" customHeight="1" x14ac:dyDescent="0.25">
      <c r="A13" s="41" t="s">
        <v>130</v>
      </c>
      <c r="B13" s="42" t="s">
        <v>131</v>
      </c>
      <c r="C13" s="43" t="s">
        <v>30</v>
      </c>
      <c r="D13" s="44">
        <v>84095</v>
      </c>
      <c r="E13" s="43" t="s">
        <v>427</v>
      </c>
      <c r="F13" s="45" t="s">
        <v>132</v>
      </c>
    </row>
    <row r="14" spans="1:6" s="28" customFormat="1" ht="107.25" customHeight="1" x14ac:dyDescent="0.25">
      <c r="A14" s="41" t="s">
        <v>133</v>
      </c>
      <c r="B14" s="42" t="s">
        <v>134</v>
      </c>
      <c r="C14" s="43"/>
      <c r="D14" s="44">
        <v>343648</v>
      </c>
      <c r="E14" s="43" t="s">
        <v>1107</v>
      </c>
      <c r="F14" s="45" t="s">
        <v>135</v>
      </c>
    </row>
    <row r="15" spans="1:6" s="28" customFormat="1" ht="83.25" customHeight="1" thickBot="1" x14ac:dyDescent="0.3">
      <c r="A15" s="46" t="s">
        <v>136</v>
      </c>
      <c r="B15" s="47" t="s">
        <v>137</v>
      </c>
      <c r="C15" s="48" t="s">
        <v>138</v>
      </c>
      <c r="D15" s="49">
        <v>10799.25</v>
      </c>
      <c r="E15" s="48" t="s">
        <v>60</v>
      </c>
      <c r="F15" s="50" t="s">
        <v>139</v>
      </c>
    </row>
    <row r="16" spans="1:6" ht="20.100000000000001" customHeight="1" thickBot="1" x14ac:dyDescent="0.3">
      <c r="A16" s="23" t="s">
        <v>2</v>
      </c>
      <c r="B16" s="20"/>
      <c r="C16" s="20"/>
      <c r="D16" s="21">
        <f>SUM(D8:D15)</f>
        <v>852237.32000000007</v>
      </c>
      <c r="E16" s="20"/>
      <c r="F16" s="22"/>
    </row>
    <row r="17" spans="1:6" ht="15" thickBot="1" x14ac:dyDescent="0.3"/>
    <row r="18" spans="1:6" ht="20.100000000000001" customHeight="1" x14ac:dyDescent="0.25">
      <c r="A18" s="5" t="s">
        <v>3</v>
      </c>
      <c r="B18" s="6" t="s">
        <v>153</v>
      </c>
      <c r="C18" s="7"/>
      <c r="D18" s="7"/>
      <c r="E18" s="7"/>
      <c r="F18" s="8"/>
    </row>
    <row r="19" spans="1:6" ht="20.100000000000001" customHeight="1" thickBot="1" x14ac:dyDescent="0.3">
      <c r="A19" s="9" t="s">
        <v>5</v>
      </c>
      <c r="B19" s="10" t="s">
        <v>154</v>
      </c>
      <c r="C19" s="11"/>
      <c r="D19" s="11"/>
      <c r="E19" s="11"/>
      <c r="F19" s="12"/>
    </row>
    <row r="20" spans="1:6" ht="20.100000000000001" customHeight="1" thickBot="1" x14ac:dyDescent="0.3">
      <c r="A20" s="13" t="s">
        <v>21</v>
      </c>
      <c r="B20" s="14" t="s">
        <v>156</v>
      </c>
      <c r="C20" s="15"/>
      <c r="D20" s="15"/>
      <c r="E20" s="15"/>
      <c r="F20" s="16"/>
    </row>
    <row r="21" spans="1:6" s="3" customFormat="1" ht="24.9" customHeight="1" x14ac:dyDescent="0.25">
      <c r="A21" s="81" t="s">
        <v>17</v>
      </c>
      <c r="B21" s="83" t="s">
        <v>12</v>
      </c>
      <c r="C21" s="84"/>
      <c r="D21" s="19" t="s">
        <v>18</v>
      </c>
      <c r="E21" s="85" t="s">
        <v>19</v>
      </c>
      <c r="F21" s="87" t="s">
        <v>20</v>
      </c>
    </row>
    <row r="22" spans="1:6" s="4" customFormat="1" ht="24.9" customHeight="1" thickBot="1" x14ac:dyDescent="0.3">
      <c r="A22" s="82"/>
      <c r="B22" s="17" t="s">
        <v>0</v>
      </c>
      <c r="C22" s="17" t="s">
        <v>1</v>
      </c>
      <c r="D22" s="18" t="s">
        <v>4</v>
      </c>
      <c r="E22" s="86"/>
      <c r="F22" s="88"/>
    </row>
    <row r="23" spans="1:6" s="28" customFormat="1" ht="71.25" customHeight="1" x14ac:dyDescent="0.25">
      <c r="A23" s="38" t="s">
        <v>140</v>
      </c>
      <c r="B23" s="29" t="s">
        <v>141</v>
      </c>
      <c r="C23" s="30" t="s">
        <v>142</v>
      </c>
      <c r="D23" s="39">
        <v>19874.240000000002</v>
      </c>
      <c r="E23" s="30" t="s">
        <v>143</v>
      </c>
      <c r="F23" s="40" t="s">
        <v>144</v>
      </c>
    </row>
    <row r="24" spans="1:6" s="28" customFormat="1" ht="57" customHeight="1" x14ac:dyDescent="0.25">
      <c r="A24" s="41" t="s">
        <v>145</v>
      </c>
      <c r="B24" s="42" t="s">
        <v>146</v>
      </c>
      <c r="C24" s="43" t="s">
        <v>24</v>
      </c>
      <c r="D24" s="44">
        <v>101603.7</v>
      </c>
      <c r="E24" s="43" t="s">
        <v>143</v>
      </c>
      <c r="F24" s="45" t="s">
        <v>147</v>
      </c>
    </row>
    <row r="25" spans="1:6" s="28" customFormat="1" ht="44.25" customHeight="1" x14ac:dyDescent="0.25">
      <c r="A25" s="41" t="s">
        <v>148</v>
      </c>
      <c r="B25" s="42" t="s">
        <v>146</v>
      </c>
      <c r="C25" s="43" t="s">
        <v>24</v>
      </c>
      <c r="D25" s="44">
        <v>67796.600000000006</v>
      </c>
      <c r="E25" s="43" t="s">
        <v>143</v>
      </c>
      <c r="F25" s="45" t="s">
        <v>149</v>
      </c>
    </row>
    <row r="26" spans="1:6" s="28" customFormat="1" ht="69.75" customHeight="1" thickBot="1" x14ac:dyDescent="0.3">
      <c r="A26" s="46" t="s">
        <v>150</v>
      </c>
      <c r="B26" s="47" t="s">
        <v>151</v>
      </c>
      <c r="C26" s="48" t="s">
        <v>105</v>
      </c>
      <c r="D26" s="49">
        <v>19698.8</v>
      </c>
      <c r="E26" s="48" t="s">
        <v>1108</v>
      </c>
      <c r="F26" s="50" t="s">
        <v>152</v>
      </c>
    </row>
    <row r="27" spans="1:6" ht="20.100000000000001" customHeight="1" thickBot="1" x14ac:dyDescent="0.3">
      <c r="A27" s="23" t="s">
        <v>2</v>
      </c>
      <c r="B27" s="20"/>
      <c r="C27" s="20"/>
      <c r="D27" s="21">
        <f>SUM(D23:D26)</f>
        <v>208973.34</v>
      </c>
      <c r="E27" s="20"/>
      <c r="F27" s="22"/>
    </row>
  </sheetData>
  <mergeCells count="10">
    <mergeCell ref="A21:A22"/>
    <mergeCell ref="B21:C21"/>
    <mergeCell ref="E21:E22"/>
    <mergeCell ref="F21:F22"/>
    <mergeCell ref="A1:F1"/>
    <mergeCell ref="A2:F2"/>
    <mergeCell ref="A6:A7"/>
    <mergeCell ref="B6:C6"/>
    <mergeCell ref="E6:E7"/>
    <mergeCell ref="F6:F7"/>
  </mergeCells>
  <printOptions horizontalCentered="1"/>
  <pageMargins left="0.11811023622047245" right="0.11811023622047245" top="0.47244094488188981" bottom="0.19685039370078741" header="0.51181102362204722" footer="0.19685039370078741"/>
  <pageSetup paperSize="9" scale="85" fitToHeight="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41CB4-556F-45CB-9F0B-E869191DF358}">
  <dimension ref="A1:F68"/>
  <sheetViews>
    <sheetView zoomScaleNormal="100" zoomScaleSheetLayoutView="100" workbookViewId="0">
      <selection activeCell="A2" sqref="A2:F2"/>
    </sheetView>
  </sheetViews>
  <sheetFormatPr defaultColWidth="9.28515625" defaultRowHeight="14.4" x14ac:dyDescent="0.25"/>
  <cols>
    <col min="1" max="1" width="60.85546875" style="2" customWidth="1"/>
    <col min="2" max="3" width="20.85546875" style="2" customWidth="1"/>
    <col min="4" max="4" width="15.85546875" style="2" customWidth="1"/>
    <col min="5" max="5" width="20.85546875" style="2" customWidth="1"/>
    <col min="6" max="6" width="63.85546875" style="2" customWidth="1"/>
    <col min="7" max="16384" width="9.28515625" style="2"/>
  </cols>
  <sheetData>
    <row r="1" spans="1:6" s="1" customFormat="1" ht="24.9" customHeight="1" x14ac:dyDescent="0.25">
      <c r="A1" s="79" t="s">
        <v>13</v>
      </c>
      <c r="B1" s="79"/>
      <c r="C1" s="79"/>
      <c r="D1" s="79"/>
      <c r="E1" s="79"/>
      <c r="F1" s="79"/>
    </row>
    <row r="2" spans="1:6" s="1" customFormat="1" ht="39.9" customHeight="1" thickBot="1" x14ac:dyDescent="0.3">
      <c r="A2" s="80" t="s">
        <v>14</v>
      </c>
      <c r="B2" s="80"/>
      <c r="C2" s="80"/>
      <c r="D2" s="80"/>
      <c r="E2" s="80"/>
      <c r="F2" s="80"/>
    </row>
    <row r="3" spans="1:6" ht="20.100000000000001" customHeight="1" x14ac:dyDescent="0.25">
      <c r="A3" s="5" t="s">
        <v>3</v>
      </c>
      <c r="B3" s="6" t="s">
        <v>1008</v>
      </c>
      <c r="C3" s="7"/>
      <c r="D3" s="7"/>
      <c r="E3" s="7"/>
      <c r="F3" s="8"/>
    </row>
    <row r="4" spans="1:6" ht="20.100000000000001" customHeight="1" thickBot="1" x14ac:dyDescent="0.3">
      <c r="A4" s="9" t="s">
        <v>5</v>
      </c>
      <c r="B4" s="10" t="s">
        <v>1010</v>
      </c>
      <c r="C4" s="11"/>
      <c r="D4" s="11"/>
      <c r="E4" s="11"/>
      <c r="F4" s="12"/>
    </row>
    <row r="5" spans="1:6" ht="20.100000000000001" customHeight="1" thickBot="1" x14ac:dyDescent="0.3">
      <c r="A5" s="13" t="s">
        <v>21</v>
      </c>
      <c r="B5" s="14" t="s">
        <v>1009</v>
      </c>
      <c r="C5" s="15"/>
      <c r="D5" s="15"/>
      <c r="E5" s="15"/>
      <c r="F5" s="16"/>
    </row>
    <row r="6" spans="1:6" s="3" customFormat="1" ht="24.9" customHeight="1" x14ac:dyDescent="0.25">
      <c r="A6" s="81" t="s">
        <v>17</v>
      </c>
      <c r="B6" s="83" t="s">
        <v>12</v>
      </c>
      <c r="C6" s="84"/>
      <c r="D6" s="19" t="s">
        <v>18</v>
      </c>
      <c r="E6" s="85" t="s">
        <v>19</v>
      </c>
      <c r="F6" s="87" t="s">
        <v>20</v>
      </c>
    </row>
    <row r="7" spans="1:6" s="4" customFormat="1" ht="24.9" customHeight="1" thickBot="1" x14ac:dyDescent="0.3">
      <c r="A7" s="82"/>
      <c r="B7" s="17" t="s">
        <v>0</v>
      </c>
      <c r="C7" s="17" t="s">
        <v>1</v>
      </c>
      <c r="D7" s="18" t="s">
        <v>4</v>
      </c>
      <c r="E7" s="86"/>
      <c r="F7" s="88"/>
    </row>
    <row r="8" spans="1:6" ht="106.5" customHeight="1" x14ac:dyDescent="0.25">
      <c r="A8" s="38" t="s">
        <v>1011</v>
      </c>
      <c r="B8" s="29" t="s">
        <v>1012</v>
      </c>
      <c r="C8" s="30" t="s">
        <v>24</v>
      </c>
      <c r="D8" s="39">
        <v>31365</v>
      </c>
      <c r="E8" s="30" t="s">
        <v>71</v>
      </c>
      <c r="F8" s="40" t="s">
        <v>1047</v>
      </c>
    </row>
    <row r="9" spans="1:6" s="28" customFormat="1" ht="56.25" customHeight="1" x14ac:dyDescent="0.25">
      <c r="A9" s="41" t="s">
        <v>1013</v>
      </c>
      <c r="B9" s="42" t="s">
        <v>876</v>
      </c>
      <c r="C9" s="43"/>
      <c r="D9" s="44">
        <v>39954</v>
      </c>
      <c r="E9" s="43" t="s">
        <v>71</v>
      </c>
      <c r="F9" s="45" t="s">
        <v>1046</v>
      </c>
    </row>
    <row r="10" spans="1:6" s="28" customFormat="1" ht="94.5" customHeight="1" x14ac:dyDescent="0.25">
      <c r="A10" s="41" t="s">
        <v>1014</v>
      </c>
      <c r="B10" s="42" t="s">
        <v>1015</v>
      </c>
      <c r="C10" s="43" t="s">
        <v>70</v>
      </c>
      <c r="D10" s="44">
        <v>27762.240000000002</v>
      </c>
      <c r="E10" s="43" t="s">
        <v>994</v>
      </c>
      <c r="F10" s="45" t="s">
        <v>1016</v>
      </c>
    </row>
    <row r="11" spans="1:6" s="28" customFormat="1" ht="45" customHeight="1" x14ac:dyDescent="0.25">
      <c r="A11" s="41" t="s">
        <v>1017</v>
      </c>
      <c r="B11" s="42" t="s">
        <v>1018</v>
      </c>
      <c r="C11" s="43" t="s">
        <v>39</v>
      </c>
      <c r="D11" s="44">
        <v>24987.11</v>
      </c>
      <c r="E11" s="43" t="s">
        <v>994</v>
      </c>
      <c r="F11" s="45" t="s">
        <v>1048</v>
      </c>
    </row>
    <row r="12" spans="1:6" s="28" customFormat="1" ht="57" customHeight="1" x14ac:dyDescent="0.25">
      <c r="A12" s="41" t="s">
        <v>1019</v>
      </c>
      <c r="B12" s="42" t="s">
        <v>1020</v>
      </c>
      <c r="C12" s="43" t="s">
        <v>1021</v>
      </c>
      <c r="D12" s="44">
        <v>41140</v>
      </c>
      <c r="E12" s="43" t="s">
        <v>1022</v>
      </c>
      <c r="F12" s="45" t="s">
        <v>1023</v>
      </c>
    </row>
    <row r="13" spans="1:6" s="28" customFormat="1" ht="57" customHeight="1" x14ac:dyDescent="0.25">
      <c r="A13" s="41" t="s">
        <v>1024</v>
      </c>
      <c r="B13" s="42" t="s">
        <v>1018</v>
      </c>
      <c r="C13" s="43" t="s">
        <v>39</v>
      </c>
      <c r="D13" s="44">
        <v>39928.97</v>
      </c>
      <c r="E13" s="43" t="s">
        <v>1044</v>
      </c>
      <c r="F13" s="45" t="s">
        <v>1049</v>
      </c>
    </row>
    <row r="14" spans="1:6" s="28" customFormat="1" ht="57" customHeight="1" x14ac:dyDescent="0.25">
      <c r="A14" s="41" t="s">
        <v>1025</v>
      </c>
      <c r="B14" s="42" t="s">
        <v>1026</v>
      </c>
      <c r="C14" s="43" t="s">
        <v>30</v>
      </c>
      <c r="D14" s="44">
        <v>49065.5</v>
      </c>
      <c r="E14" s="43" t="s">
        <v>71</v>
      </c>
      <c r="F14" s="45" t="s">
        <v>1027</v>
      </c>
    </row>
    <row r="15" spans="1:6" s="28" customFormat="1" ht="81.75" customHeight="1" x14ac:dyDescent="0.25">
      <c r="A15" s="41" t="s">
        <v>1028</v>
      </c>
      <c r="B15" s="42" t="s">
        <v>131</v>
      </c>
      <c r="C15" s="43" t="s">
        <v>30</v>
      </c>
      <c r="D15" s="44">
        <v>28919.25</v>
      </c>
      <c r="E15" s="43" t="s">
        <v>1045</v>
      </c>
      <c r="F15" s="45" t="s">
        <v>1050</v>
      </c>
    </row>
    <row r="16" spans="1:6" s="28" customFormat="1" ht="59.25" customHeight="1" x14ac:dyDescent="0.25">
      <c r="A16" s="41" t="s">
        <v>1029</v>
      </c>
      <c r="B16" s="42" t="s">
        <v>1030</v>
      </c>
      <c r="C16" s="43" t="s">
        <v>30</v>
      </c>
      <c r="D16" s="44">
        <v>77591.25</v>
      </c>
      <c r="E16" s="43" t="s">
        <v>71</v>
      </c>
      <c r="F16" s="45" t="s">
        <v>1027</v>
      </c>
    </row>
    <row r="17" spans="1:6" ht="56.25" customHeight="1" x14ac:dyDescent="0.25">
      <c r="A17" s="41" t="s">
        <v>1031</v>
      </c>
      <c r="B17" s="42"/>
      <c r="C17" s="43"/>
      <c r="D17" s="44"/>
      <c r="E17" s="43" t="s">
        <v>71</v>
      </c>
      <c r="F17" s="45" t="s">
        <v>1032</v>
      </c>
    </row>
    <row r="18" spans="1:6" s="28" customFormat="1" ht="69" customHeight="1" x14ac:dyDescent="0.25">
      <c r="A18" s="41" t="s">
        <v>1033</v>
      </c>
      <c r="B18" s="42" t="s">
        <v>1034</v>
      </c>
      <c r="C18" s="43" t="s">
        <v>1035</v>
      </c>
      <c r="D18" s="44">
        <v>60984</v>
      </c>
      <c r="E18" s="43" t="s">
        <v>71</v>
      </c>
      <c r="F18" s="45" t="s">
        <v>1036</v>
      </c>
    </row>
    <row r="19" spans="1:6" ht="35.25" customHeight="1" x14ac:dyDescent="0.25">
      <c r="A19" s="41" t="s">
        <v>1037</v>
      </c>
      <c r="B19" s="42" t="s">
        <v>1038</v>
      </c>
      <c r="C19" s="43" t="s">
        <v>138</v>
      </c>
      <c r="D19" s="44">
        <v>117110.58</v>
      </c>
      <c r="E19" s="43" t="s">
        <v>1039</v>
      </c>
      <c r="F19" s="45" t="s">
        <v>1040</v>
      </c>
    </row>
    <row r="20" spans="1:6" ht="32.25" customHeight="1" thickBot="1" x14ac:dyDescent="0.3">
      <c r="A20" s="46" t="s">
        <v>1041</v>
      </c>
      <c r="B20" s="47" t="s">
        <v>1042</v>
      </c>
      <c r="C20" s="48" t="s">
        <v>912</v>
      </c>
      <c r="D20" s="49">
        <v>131073.25</v>
      </c>
      <c r="E20" s="48" t="s">
        <v>1039</v>
      </c>
      <c r="F20" s="50" t="s">
        <v>1043</v>
      </c>
    </row>
    <row r="21" spans="1:6" ht="20.100000000000001" customHeight="1" thickBot="1" x14ac:dyDescent="0.3">
      <c r="A21" s="23" t="s">
        <v>2</v>
      </c>
      <c r="B21" s="20"/>
      <c r="C21" s="20"/>
      <c r="D21" s="21">
        <f>SUM(D8:D20)</f>
        <v>669881.15</v>
      </c>
      <c r="E21" s="20"/>
      <c r="F21" s="22"/>
    </row>
    <row r="22" spans="1:6" ht="15" thickBot="1" x14ac:dyDescent="0.3"/>
    <row r="23" spans="1:6" ht="20.100000000000001" customHeight="1" x14ac:dyDescent="0.25">
      <c r="A23" s="5" t="s">
        <v>3</v>
      </c>
      <c r="B23" s="6" t="s">
        <v>1051</v>
      </c>
      <c r="C23" s="7"/>
      <c r="D23" s="7"/>
      <c r="E23" s="7"/>
      <c r="F23" s="8"/>
    </row>
    <row r="24" spans="1:6" ht="20.100000000000001" customHeight="1" thickBot="1" x14ac:dyDescent="0.3">
      <c r="A24" s="9" t="s">
        <v>5</v>
      </c>
      <c r="B24" s="10" t="s">
        <v>1010</v>
      </c>
      <c r="C24" s="11"/>
      <c r="D24" s="11"/>
      <c r="E24" s="11"/>
      <c r="F24" s="12"/>
    </row>
    <row r="25" spans="1:6" ht="20.100000000000001" customHeight="1" thickBot="1" x14ac:dyDescent="0.3">
      <c r="A25" s="13" t="s">
        <v>21</v>
      </c>
      <c r="B25" s="14" t="s">
        <v>1009</v>
      </c>
      <c r="C25" s="15"/>
      <c r="D25" s="15"/>
      <c r="E25" s="15"/>
      <c r="F25" s="16"/>
    </row>
    <row r="26" spans="1:6" s="3" customFormat="1" ht="24.9" customHeight="1" x14ac:dyDescent="0.25">
      <c r="A26" s="81" t="s">
        <v>17</v>
      </c>
      <c r="B26" s="83" t="s">
        <v>12</v>
      </c>
      <c r="C26" s="84"/>
      <c r="D26" s="19" t="s">
        <v>18</v>
      </c>
      <c r="E26" s="85" t="s">
        <v>19</v>
      </c>
      <c r="F26" s="87" t="s">
        <v>20</v>
      </c>
    </row>
    <row r="27" spans="1:6" s="4" customFormat="1" ht="24.9" customHeight="1" thickBot="1" x14ac:dyDescent="0.3">
      <c r="A27" s="82"/>
      <c r="B27" s="17" t="s">
        <v>0</v>
      </c>
      <c r="C27" s="17" t="s">
        <v>1</v>
      </c>
      <c r="D27" s="18" t="s">
        <v>4</v>
      </c>
      <c r="E27" s="86"/>
      <c r="F27" s="88"/>
    </row>
    <row r="28" spans="1:6" ht="55.5" customHeight="1" x14ac:dyDescent="0.25">
      <c r="A28" s="38" t="s">
        <v>1052</v>
      </c>
      <c r="B28" s="29" t="s">
        <v>1053</v>
      </c>
      <c r="C28" s="30" t="s">
        <v>1054</v>
      </c>
      <c r="D28" s="39">
        <v>19989</v>
      </c>
      <c r="E28" s="30" t="s">
        <v>994</v>
      </c>
      <c r="F28" s="40" t="s">
        <v>1069</v>
      </c>
    </row>
    <row r="29" spans="1:6" s="28" customFormat="1" ht="57" customHeight="1" x14ac:dyDescent="0.25">
      <c r="A29" s="41" t="s">
        <v>1055</v>
      </c>
      <c r="B29" s="42" t="s">
        <v>1056</v>
      </c>
      <c r="C29" s="43" t="s">
        <v>70</v>
      </c>
      <c r="D29" s="44">
        <v>39903.08</v>
      </c>
      <c r="E29" s="43" t="s">
        <v>71</v>
      </c>
      <c r="F29" s="45" t="s">
        <v>1070</v>
      </c>
    </row>
    <row r="30" spans="1:6" s="28" customFormat="1" ht="57" customHeight="1" x14ac:dyDescent="0.25">
      <c r="A30" s="41" t="s">
        <v>1057</v>
      </c>
      <c r="B30" s="42" t="s">
        <v>1058</v>
      </c>
      <c r="C30" s="43" t="s">
        <v>30</v>
      </c>
      <c r="D30" s="44">
        <v>54700</v>
      </c>
      <c r="E30" s="43" t="s">
        <v>1067</v>
      </c>
      <c r="F30" s="45" t="s">
        <v>1059</v>
      </c>
    </row>
    <row r="31" spans="1:6" s="28" customFormat="1" ht="57" customHeight="1" x14ac:dyDescent="0.25">
      <c r="A31" s="41" t="s">
        <v>1060</v>
      </c>
      <c r="B31" s="42" t="s">
        <v>1018</v>
      </c>
      <c r="C31" s="43" t="s">
        <v>39</v>
      </c>
      <c r="D31" s="44">
        <v>59828.81</v>
      </c>
      <c r="E31" s="43" t="s">
        <v>1068</v>
      </c>
      <c r="F31" s="45" t="s">
        <v>1061</v>
      </c>
    </row>
    <row r="32" spans="1:6" s="28" customFormat="1" ht="56.25" customHeight="1" x14ac:dyDescent="0.25">
      <c r="A32" s="41" t="s">
        <v>1062</v>
      </c>
      <c r="B32" s="42" t="s">
        <v>1063</v>
      </c>
      <c r="C32" s="43" t="s">
        <v>24</v>
      </c>
      <c r="D32" s="44">
        <v>40211.589999999997</v>
      </c>
      <c r="E32" s="43" t="s">
        <v>1068</v>
      </c>
      <c r="F32" s="45" t="s">
        <v>1064</v>
      </c>
    </row>
    <row r="33" spans="1:6" ht="57.75" customHeight="1" x14ac:dyDescent="0.25">
      <c r="A33" s="41" t="s">
        <v>1065</v>
      </c>
      <c r="B33" s="42"/>
      <c r="C33" s="43"/>
      <c r="D33" s="44"/>
      <c r="E33" s="43" t="s">
        <v>71</v>
      </c>
      <c r="F33" s="45" t="s">
        <v>1032</v>
      </c>
    </row>
    <row r="34" spans="1:6" ht="57.75" customHeight="1" thickBot="1" x14ac:dyDescent="0.3">
      <c r="A34" s="46" t="s">
        <v>1066</v>
      </c>
      <c r="B34" s="47"/>
      <c r="C34" s="48"/>
      <c r="D34" s="49"/>
      <c r="E34" s="48" t="s">
        <v>71</v>
      </c>
      <c r="F34" s="50" t="s">
        <v>1032</v>
      </c>
    </row>
    <row r="35" spans="1:6" ht="20.100000000000001" customHeight="1" thickBot="1" x14ac:dyDescent="0.3">
      <c r="A35" s="23" t="s">
        <v>2</v>
      </c>
      <c r="B35" s="20"/>
      <c r="C35" s="20"/>
      <c r="D35" s="21">
        <f>SUM(D28:D34)</f>
        <v>214632.48</v>
      </c>
      <c r="E35" s="20"/>
      <c r="F35" s="22"/>
    </row>
    <row r="36" spans="1:6" s="28" customFormat="1" ht="15" thickBot="1" x14ac:dyDescent="0.3"/>
    <row r="37" spans="1:6" s="28" customFormat="1" ht="20.100000000000001" customHeight="1" x14ac:dyDescent="0.25">
      <c r="A37" s="5" t="s">
        <v>3</v>
      </c>
      <c r="B37" s="6" t="s">
        <v>1348</v>
      </c>
      <c r="C37" s="7"/>
      <c r="D37" s="7"/>
      <c r="E37" s="7"/>
      <c r="F37" s="8"/>
    </row>
    <row r="38" spans="1:6" s="28" customFormat="1" ht="20.100000000000001" customHeight="1" thickBot="1" x14ac:dyDescent="0.3">
      <c r="A38" s="9" t="s">
        <v>5</v>
      </c>
      <c r="B38" s="10" t="s">
        <v>1010</v>
      </c>
      <c r="C38" s="11"/>
      <c r="D38" s="11"/>
      <c r="E38" s="11"/>
      <c r="F38" s="12"/>
    </row>
    <row r="39" spans="1:6" s="28" customFormat="1" ht="20.100000000000001" customHeight="1" thickBot="1" x14ac:dyDescent="0.3">
      <c r="A39" s="13" t="s">
        <v>21</v>
      </c>
      <c r="B39" s="14" t="s">
        <v>1009</v>
      </c>
      <c r="C39" s="15"/>
      <c r="D39" s="15"/>
      <c r="E39" s="15"/>
      <c r="F39" s="16"/>
    </row>
    <row r="40" spans="1:6" s="3" customFormat="1" ht="24.9" customHeight="1" x14ac:dyDescent="0.25">
      <c r="A40" s="81" t="s">
        <v>17</v>
      </c>
      <c r="B40" s="83" t="s">
        <v>12</v>
      </c>
      <c r="C40" s="84"/>
      <c r="D40" s="19" t="s">
        <v>18</v>
      </c>
      <c r="E40" s="85" t="s">
        <v>19</v>
      </c>
      <c r="F40" s="87" t="s">
        <v>20</v>
      </c>
    </row>
    <row r="41" spans="1:6" s="4" customFormat="1" ht="24.9" customHeight="1" thickBot="1" x14ac:dyDescent="0.3">
      <c r="A41" s="82"/>
      <c r="B41" s="17" t="s">
        <v>0</v>
      </c>
      <c r="C41" s="17" t="s">
        <v>1</v>
      </c>
      <c r="D41" s="18" t="s">
        <v>4</v>
      </c>
      <c r="E41" s="86"/>
      <c r="F41" s="88"/>
    </row>
    <row r="42" spans="1:6" s="28" customFormat="1" ht="56.25" customHeight="1" x14ac:dyDescent="0.25">
      <c r="A42" s="38" t="s">
        <v>1071</v>
      </c>
      <c r="B42" s="29" t="s">
        <v>1072</v>
      </c>
      <c r="C42" s="30" t="s">
        <v>1073</v>
      </c>
      <c r="D42" s="39">
        <v>61153.4</v>
      </c>
      <c r="E42" s="30" t="s">
        <v>245</v>
      </c>
      <c r="F42" s="40" t="s">
        <v>1074</v>
      </c>
    </row>
    <row r="43" spans="1:6" s="28" customFormat="1" ht="55.5" customHeight="1" x14ac:dyDescent="0.25">
      <c r="A43" s="41" t="s">
        <v>1071</v>
      </c>
      <c r="B43" s="42" t="s">
        <v>1075</v>
      </c>
      <c r="C43" s="43" t="s">
        <v>1073</v>
      </c>
      <c r="D43" s="44">
        <v>61153.4</v>
      </c>
      <c r="E43" s="43" t="s">
        <v>245</v>
      </c>
      <c r="F43" s="45" t="s">
        <v>1074</v>
      </c>
    </row>
    <row r="44" spans="1:6" s="28" customFormat="1" ht="82.5" customHeight="1" x14ac:dyDescent="0.25">
      <c r="A44" s="41" t="s">
        <v>1076</v>
      </c>
      <c r="B44" s="42" t="s">
        <v>1077</v>
      </c>
      <c r="C44" s="43" t="s">
        <v>1078</v>
      </c>
      <c r="D44" s="44">
        <v>15963.83</v>
      </c>
      <c r="E44" s="43" t="s">
        <v>1068</v>
      </c>
      <c r="F44" s="45" t="s">
        <v>1079</v>
      </c>
    </row>
    <row r="45" spans="1:6" s="28" customFormat="1" ht="56.25" customHeight="1" x14ac:dyDescent="0.25">
      <c r="A45" s="41" t="s">
        <v>1071</v>
      </c>
      <c r="B45" s="42" t="s">
        <v>1072</v>
      </c>
      <c r="C45" s="43" t="s">
        <v>1073</v>
      </c>
      <c r="D45" s="44">
        <v>94002.89</v>
      </c>
      <c r="E45" s="43" t="s">
        <v>245</v>
      </c>
      <c r="F45" s="45" t="s">
        <v>1080</v>
      </c>
    </row>
    <row r="46" spans="1:6" s="28" customFormat="1" ht="57" customHeight="1" x14ac:dyDescent="0.25">
      <c r="A46" s="41" t="s">
        <v>1071</v>
      </c>
      <c r="B46" s="42" t="s">
        <v>1075</v>
      </c>
      <c r="C46" s="43" t="s">
        <v>1073</v>
      </c>
      <c r="D46" s="44">
        <v>9687.99</v>
      </c>
      <c r="E46" s="43" t="s">
        <v>245</v>
      </c>
      <c r="F46" s="45" t="s">
        <v>1080</v>
      </c>
    </row>
    <row r="47" spans="1:6" s="28" customFormat="1" ht="119.25" customHeight="1" x14ac:dyDescent="0.25">
      <c r="A47" s="41" t="s">
        <v>1081</v>
      </c>
      <c r="B47" s="42" t="s">
        <v>1082</v>
      </c>
      <c r="C47" s="43" t="s">
        <v>70</v>
      </c>
      <c r="D47" s="44">
        <v>72418.5</v>
      </c>
      <c r="E47" s="43" t="s">
        <v>1068</v>
      </c>
      <c r="F47" s="45" t="s">
        <v>1083</v>
      </c>
    </row>
    <row r="48" spans="1:6" s="28" customFormat="1" ht="55.5" customHeight="1" x14ac:dyDescent="0.25">
      <c r="A48" s="41" t="s">
        <v>1084</v>
      </c>
      <c r="B48" s="42" t="s">
        <v>1085</v>
      </c>
      <c r="C48" s="43"/>
      <c r="D48" s="44">
        <v>166122.10999999999</v>
      </c>
      <c r="E48" s="43" t="s">
        <v>1068</v>
      </c>
      <c r="F48" s="45" t="s">
        <v>1086</v>
      </c>
    </row>
    <row r="49" spans="1:6" s="28" customFormat="1" ht="44.25" customHeight="1" x14ac:dyDescent="0.25">
      <c r="A49" s="41" t="s">
        <v>1087</v>
      </c>
      <c r="B49" s="42" t="s">
        <v>668</v>
      </c>
      <c r="C49" s="43"/>
      <c r="D49" s="44">
        <v>33976.800000000003</v>
      </c>
      <c r="E49" s="43" t="s">
        <v>1045</v>
      </c>
      <c r="F49" s="45" t="s">
        <v>1088</v>
      </c>
    </row>
    <row r="50" spans="1:6" s="28" customFormat="1" ht="132.75" customHeight="1" x14ac:dyDescent="0.25">
      <c r="A50" s="41" t="s">
        <v>1089</v>
      </c>
      <c r="B50" s="42" t="s">
        <v>668</v>
      </c>
      <c r="C50" s="43" t="s">
        <v>30</v>
      </c>
      <c r="D50" s="44">
        <v>35695</v>
      </c>
      <c r="E50" s="43" t="s">
        <v>1068</v>
      </c>
      <c r="F50" s="45" t="s">
        <v>1090</v>
      </c>
    </row>
    <row r="51" spans="1:6" s="28" customFormat="1" ht="56.25" customHeight="1" x14ac:dyDescent="0.25">
      <c r="A51" s="41" t="s">
        <v>1071</v>
      </c>
      <c r="B51" s="42" t="s">
        <v>1072</v>
      </c>
      <c r="C51" s="43" t="s">
        <v>1073</v>
      </c>
      <c r="D51" s="44">
        <v>48208.42</v>
      </c>
      <c r="E51" s="43" t="s">
        <v>1068</v>
      </c>
      <c r="F51" s="45" t="s">
        <v>1091</v>
      </c>
    </row>
    <row r="52" spans="1:6" s="28" customFormat="1" ht="56.25" customHeight="1" x14ac:dyDescent="0.25">
      <c r="A52" s="41" t="s">
        <v>1092</v>
      </c>
      <c r="B52" s="42"/>
      <c r="C52" s="43"/>
      <c r="D52" s="44"/>
      <c r="E52" s="43" t="s">
        <v>1067</v>
      </c>
      <c r="F52" s="45" t="s">
        <v>1032</v>
      </c>
    </row>
    <row r="53" spans="1:6" s="28" customFormat="1" ht="57" customHeight="1" thickBot="1" x14ac:dyDescent="0.3">
      <c r="A53" s="46" t="s">
        <v>1093</v>
      </c>
      <c r="B53" s="47"/>
      <c r="C53" s="48"/>
      <c r="D53" s="49"/>
      <c r="E53" s="48" t="s">
        <v>1067</v>
      </c>
      <c r="F53" s="50" t="s">
        <v>1032</v>
      </c>
    </row>
    <row r="54" spans="1:6" s="28" customFormat="1" ht="20.100000000000001" customHeight="1" thickBot="1" x14ac:dyDescent="0.3">
      <c r="A54" s="27" t="s">
        <v>2</v>
      </c>
      <c r="B54" s="24"/>
      <c r="C54" s="24"/>
      <c r="D54" s="25">
        <f>SUM(D42:D53)</f>
        <v>598382.34</v>
      </c>
      <c r="E54" s="24"/>
      <c r="F54" s="26"/>
    </row>
    <row r="55" spans="1:6" s="28" customFormat="1" ht="15" thickBot="1" x14ac:dyDescent="0.3"/>
    <row r="56" spans="1:6" s="28" customFormat="1" ht="20.100000000000001" customHeight="1" x14ac:dyDescent="0.25">
      <c r="A56" s="5" t="s">
        <v>3</v>
      </c>
      <c r="B56" s="6" t="s">
        <v>1349</v>
      </c>
      <c r="C56" s="7"/>
      <c r="D56" s="7"/>
      <c r="E56" s="7"/>
      <c r="F56" s="8"/>
    </row>
    <row r="57" spans="1:6" s="28" customFormat="1" ht="20.100000000000001" customHeight="1" thickBot="1" x14ac:dyDescent="0.3">
      <c r="A57" s="9" t="s">
        <v>5</v>
      </c>
      <c r="B57" s="10" t="s">
        <v>65</v>
      </c>
      <c r="C57" s="11"/>
      <c r="D57" s="11"/>
      <c r="E57" s="11"/>
      <c r="F57" s="12"/>
    </row>
    <row r="58" spans="1:6" s="28" customFormat="1" ht="20.100000000000001" customHeight="1" thickBot="1" x14ac:dyDescent="0.3">
      <c r="A58" s="13" t="s">
        <v>21</v>
      </c>
      <c r="B58" s="14" t="s">
        <v>535</v>
      </c>
      <c r="C58" s="15"/>
      <c r="D58" s="15"/>
      <c r="E58" s="15"/>
      <c r="F58" s="16"/>
    </row>
    <row r="59" spans="1:6" s="3" customFormat="1" ht="24.9" customHeight="1" x14ac:dyDescent="0.25">
      <c r="A59" s="81" t="s">
        <v>17</v>
      </c>
      <c r="B59" s="83" t="s">
        <v>12</v>
      </c>
      <c r="C59" s="84"/>
      <c r="D59" s="19" t="s">
        <v>18</v>
      </c>
      <c r="E59" s="85" t="s">
        <v>19</v>
      </c>
      <c r="F59" s="87" t="s">
        <v>20</v>
      </c>
    </row>
    <row r="60" spans="1:6" s="4" customFormat="1" ht="24.9" customHeight="1" thickBot="1" x14ac:dyDescent="0.3">
      <c r="A60" s="82"/>
      <c r="B60" s="17" t="s">
        <v>0</v>
      </c>
      <c r="C60" s="17" t="s">
        <v>1</v>
      </c>
      <c r="D60" s="18" t="s">
        <v>4</v>
      </c>
      <c r="E60" s="86"/>
      <c r="F60" s="88"/>
    </row>
    <row r="61" spans="1:6" s="28" customFormat="1" ht="145.5" customHeight="1" x14ac:dyDescent="0.25">
      <c r="A61" s="38" t="s">
        <v>1094</v>
      </c>
      <c r="B61" s="29" t="s">
        <v>1103</v>
      </c>
      <c r="C61" s="30" t="s">
        <v>30</v>
      </c>
      <c r="D61" s="39">
        <v>70724.5</v>
      </c>
      <c r="E61" s="30" t="s">
        <v>1095</v>
      </c>
      <c r="F61" s="40" t="s">
        <v>1096</v>
      </c>
    </row>
    <row r="62" spans="1:6" s="28" customFormat="1" ht="121.5" customHeight="1" thickBot="1" x14ac:dyDescent="0.3">
      <c r="A62" s="46" t="s">
        <v>1097</v>
      </c>
      <c r="B62" s="47" t="s">
        <v>1104</v>
      </c>
      <c r="C62" s="48" t="s">
        <v>24</v>
      </c>
      <c r="D62" s="49">
        <v>237444.35</v>
      </c>
      <c r="E62" s="48" t="s">
        <v>1098</v>
      </c>
      <c r="F62" s="50" t="s">
        <v>1099</v>
      </c>
    </row>
    <row r="63" spans="1:6" s="28" customFormat="1" ht="20.100000000000001" customHeight="1" thickBot="1" x14ac:dyDescent="0.3">
      <c r="A63" s="27" t="s">
        <v>2</v>
      </c>
      <c r="B63" s="24"/>
      <c r="C63" s="24"/>
      <c r="D63" s="25">
        <f>SUM(D61:D62)</f>
        <v>308168.84999999998</v>
      </c>
      <c r="E63" s="24"/>
      <c r="F63" s="26"/>
    </row>
    <row r="64" spans="1:6" s="28" customFormat="1" ht="20.100000000000001" customHeight="1" thickBot="1" x14ac:dyDescent="0.3">
      <c r="A64" s="13" t="s">
        <v>21</v>
      </c>
      <c r="B64" s="14" t="s">
        <v>1100</v>
      </c>
      <c r="C64" s="15"/>
      <c r="D64" s="15"/>
      <c r="E64" s="15"/>
      <c r="F64" s="16"/>
    </row>
    <row r="65" spans="1:6" s="3" customFormat="1" ht="24.9" customHeight="1" x14ac:dyDescent="0.25">
      <c r="A65" s="81" t="s">
        <v>17</v>
      </c>
      <c r="B65" s="83" t="s">
        <v>12</v>
      </c>
      <c r="C65" s="84"/>
      <c r="D65" s="19" t="s">
        <v>18</v>
      </c>
      <c r="E65" s="85" t="s">
        <v>19</v>
      </c>
      <c r="F65" s="87" t="s">
        <v>20</v>
      </c>
    </row>
    <row r="66" spans="1:6" s="4" customFormat="1" ht="24.9" customHeight="1" thickBot="1" x14ac:dyDescent="0.3">
      <c r="A66" s="82"/>
      <c r="B66" s="17" t="s">
        <v>0</v>
      </c>
      <c r="C66" s="17" t="s">
        <v>1</v>
      </c>
      <c r="D66" s="18" t="s">
        <v>4</v>
      </c>
      <c r="E66" s="86"/>
      <c r="F66" s="88"/>
    </row>
    <row r="67" spans="1:6" s="28" customFormat="1" ht="109.5" customHeight="1" thickBot="1" x14ac:dyDescent="0.3">
      <c r="A67" s="31" t="s">
        <v>1101</v>
      </c>
      <c r="B67" s="32" t="s">
        <v>1105</v>
      </c>
      <c r="C67" s="33" t="s">
        <v>30</v>
      </c>
      <c r="D67" s="34">
        <v>108887.91</v>
      </c>
      <c r="E67" s="33" t="s">
        <v>549</v>
      </c>
      <c r="F67" s="35" t="s">
        <v>1102</v>
      </c>
    </row>
    <row r="68" spans="1:6" s="28" customFormat="1" ht="20.100000000000001" customHeight="1" thickBot="1" x14ac:dyDescent="0.3">
      <c r="A68" s="27" t="s">
        <v>2</v>
      </c>
      <c r="B68" s="24"/>
      <c r="C68" s="24"/>
      <c r="D68" s="25">
        <f>SUM(D67:D67)</f>
        <v>108887.91</v>
      </c>
      <c r="E68" s="24"/>
      <c r="F68" s="26"/>
    </row>
  </sheetData>
  <mergeCells count="22">
    <mergeCell ref="A65:A66"/>
    <mergeCell ref="B65:C65"/>
    <mergeCell ref="E65:E66"/>
    <mergeCell ref="F65:F66"/>
    <mergeCell ref="A40:A41"/>
    <mergeCell ref="B40:C40"/>
    <mergeCell ref="E40:E41"/>
    <mergeCell ref="F40:F41"/>
    <mergeCell ref="A59:A60"/>
    <mergeCell ref="B59:C59"/>
    <mergeCell ref="E59:E60"/>
    <mergeCell ref="F59:F60"/>
    <mergeCell ref="A26:A27"/>
    <mergeCell ref="B26:C26"/>
    <mergeCell ref="E26:E27"/>
    <mergeCell ref="F26:F27"/>
    <mergeCell ref="A1:F1"/>
    <mergeCell ref="A2:F2"/>
    <mergeCell ref="A6:A7"/>
    <mergeCell ref="B6:C6"/>
    <mergeCell ref="E6:E7"/>
    <mergeCell ref="F6:F7"/>
  </mergeCells>
  <printOptions horizontalCentered="1"/>
  <pageMargins left="0.11811023622047245" right="0.11811023622047245" top="0.47244094488188981" bottom="0.19685039370078741" header="0.51181102362204722" footer="0.19685039370078741"/>
  <pageSetup paperSize="9" scale="85" fitToHeight="2" orientation="landscape" r:id="rId1"/>
  <headerFooter alignWithMargins="0">
    <oddFooter>&amp;C&amp;P</oddFooter>
  </headerFooter>
  <rowBreaks count="1" manualBreakCount="1">
    <brk id="5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6EA98-503F-44EB-B0CE-8BE98D83B5B1}">
  <dimension ref="A1:F107"/>
  <sheetViews>
    <sheetView zoomScaleNormal="100" zoomScaleSheetLayoutView="100" workbookViewId="0">
      <selection activeCell="A2" sqref="A2:F2"/>
    </sheetView>
  </sheetViews>
  <sheetFormatPr defaultColWidth="9.28515625" defaultRowHeight="14.4" x14ac:dyDescent="0.25"/>
  <cols>
    <col min="1" max="1" width="60.85546875" style="2" customWidth="1"/>
    <col min="2" max="3" width="20.85546875" style="2" customWidth="1"/>
    <col min="4" max="4" width="15.85546875" style="2" customWidth="1"/>
    <col min="5" max="5" width="20.85546875" style="2" customWidth="1"/>
    <col min="6" max="6" width="63.85546875" style="2" customWidth="1"/>
    <col min="7" max="16384" width="9.28515625" style="2"/>
  </cols>
  <sheetData>
    <row r="1" spans="1:6" s="1" customFormat="1" ht="24.9" customHeight="1" x14ac:dyDescent="0.25">
      <c r="A1" s="79" t="s">
        <v>13</v>
      </c>
      <c r="B1" s="79"/>
      <c r="C1" s="79"/>
      <c r="D1" s="79"/>
      <c r="E1" s="79"/>
      <c r="F1" s="79"/>
    </row>
    <row r="2" spans="1:6" s="1" customFormat="1" ht="39.9" customHeight="1" thickBot="1" x14ac:dyDescent="0.3">
      <c r="A2" s="80" t="s">
        <v>9</v>
      </c>
      <c r="B2" s="80"/>
      <c r="C2" s="80"/>
      <c r="D2" s="80"/>
      <c r="E2" s="80"/>
      <c r="F2" s="80"/>
    </row>
    <row r="3" spans="1:6" ht="20.100000000000001" customHeight="1" x14ac:dyDescent="0.25">
      <c r="A3" s="5" t="s">
        <v>3</v>
      </c>
      <c r="B3" s="6" t="s">
        <v>492</v>
      </c>
      <c r="C3" s="7"/>
      <c r="D3" s="7"/>
      <c r="E3" s="7"/>
      <c r="F3" s="8"/>
    </row>
    <row r="4" spans="1:6" ht="20.100000000000001" customHeight="1" thickBot="1" x14ac:dyDescent="0.3">
      <c r="A4" s="9" t="s">
        <v>5</v>
      </c>
      <c r="B4" s="10" t="s">
        <v>65</v>
      </c>
      <c r="C4" s="11"/>
      <c r="D4" s="11"/>
      <c r="E4" s="11"/>
      <c r="F4" s="12"/>
    </row>
    <row r="5" spans="1:6" ht="20.100000000000001" customHeight="1" thickBot="1" x14ac:dyDescent="0.3">
      <c r="A5" s="13" t="s">
        <v>21</v>
      </c>
      <c r="B5" s="14" t="s">
        <v>493</v>
      </c>
      <c r="C5" s="15"/>
      <c r="D5" s="15"/>
      <c r="E5" s="15"/>
      <c r="F5" s="16"/>
    </row>
    <row r="6" spans="1:6" s="3" customFormat="1" ht="24.9" customHeight="1" x14ac:dyDescent="0.25">
      <c r="A6" s="81" t="s">
        <v>17</v>
      </c>
      <c r="B6" s="83" t="s">
        <v>12</v>
      </c>
      <c r="C6" s="84"/>
      <c r="D6" s="19" t="s">
        <v>18</v>
      </c>
      <c r="E6" s="85" t="s">
        <v>19</v>
      </c>
      <c r="F6" s="87" t="s">
        <v>20</v>
      </c>
    </row>
    <row r="7" spans="1:6" s="4" customFormat="1" ht="24.9" customHeight="1" thickBot="1" x14ac:dyDescent="0.3">
      <c r="A7" s="82"/>
      <c r="B7" s="17" t="s">
        <v>0</v>
      </c>
      <c r="C7" s="17" t="s">
        <v>1</v>
      </c>
      <c r="D7" s="18" t="s">
        <v>4</v>
      </c>
      <c r="E7" s="86"/>
      <c r="F7" s="88"/>
    </row>
    <row r="8" spans="1:6" ht="144.75" customHeight="1" x14ac:dyDescent="0.25">
      <c r="A8" s="38" t="s">
        <v>494</v>
      </c>
      <c r="B8" s="29" t="s">
        <v>495</v>
      </c>
      <c r="C8" s="30" t="s">
        <v>138</v>
      </c>
      <c r="D8" s="39">
        <v>85226.59</v>
      </c>
      <c r="E8" s="30" t="s">
        <v>496</v>
      </c>
      <c r="F8" s="40" t="s">
        <v>497</v>
      </c>
    </row>
    <row r="9" spans="1:6" ht="209.25" customHeight="1" x14ac:dyDescent="0.25">
      <c r="A9" s="41" t="s">
        <v>498</v>
      </c>
      <c r="B9" s="42" t="s">
        <v>499</v>
      </c>
      <c r="C9" s="43" t="s">
        <v>138</v>
      </c>
      <c r="D9" s="44">
        <v>171481.2</v>
      </c>
      <c r="E9" s="43" t="s">
        <v>500</v>
      </c>
      <c r="F9" s="45" t="s">
        <v>501</v>
      </c>
    </row>
    <row r="10" spans="1:6" ht="120" customHeight="1" x14ac:dyDescent="0.25">
      <c r="A10" s="41" t="s">
        <v>502</v>
      </c>
      <c r="B10" s="42" t="s">
        <v>499</v>
      </c>
      <c r="C10" s="43" t="s">
        <v>138</v>
      </c>
      <c r="D10" s="44">
        <v>80276.72</v>
      </c>
      <c r="E10" s="43" t="s">
        <v>503</v>
      </c>
      <c r="F10" s="45" t="s">
        <v>504</v>
      </c>
    </row>
    <row r="11" spans="1:6" ht="69.75" customHeight="1" thickBot="1" x14ac:dyDescent="0.3">
      <c r="A11" s="46" t="s">
        <v>505</v>
      </c>
      <c r="B11" s="47" t="s">
        <v>506</v>
      </c>
      <c r="C11" s="48" t="s">
        <v>138</v>
      </c>
      <c r="D11" s="49">
        <v>21652.74</v>
      </c>
      <c r="E11" s="48" t="s">
        <v>507</v>
      </c>
      <c r="F11" s="50" t="s">
        <v>508</v>
      </c>
    </row>
    <row r="12" spans="1:6" ht="20.100000000000001" customHeight="1" thickBot="1" x14ac:dyDescent="0.3">
      <c r="A12" s="23" t="s">
        <v>2</v>
      </c>
      <c r="B12" s="20"/>
      <c r="C12" s="20"/>
      <c r="D12" s="21">
        <f>SUM(D8:D11)</f>
        <v>358637.25</v>
      </c>
      <c r="E12" s="20"/>
      <c r="F12" s="22"/>
    </row>
    <row r="13" spans="1:6" ht="15" thickBot="1" x14ac:dyDescent="0.3"/>
    <row r="14" spans="1:6" ht="20.100000000000001" customHeight="1" x14ac:dyDescent="0.25">
      <c r="A14" s="5" t="s">
        <v>3</v>
      </c>
      <c r="B14" s="6" t="s">
        <v>492</v>
      </c>
      <c r="C14" s="7"/>
      <c r="D14" s="7"/>
      <c r="E14" s="7"/>
      <c r="F14" s="8"/>
    </row>
    <row r="15" spans="1:6" ht="20.100000000000001" customHeight="1" thickBot="1" x14ac:dyDescent="0.3">
      <c r="A15" s="9" t="s">
        <v>5</v>
      </c>
      <c r="B15" s="10" t="s">
        <v>65</v>
      </c>
      <c r="C15" s="11"/>
      <c r="D15" s="11"/>
      <c r="E15" s="11"/>
      <c r="F15" s="12"/>
    </row>
    <row r="16" spans="1:6" ht="20.100000000000001" customHeight="1" thickBot="1" x14ac:dyDescent="0.3">
      <c r="A16" s="13" t="s">
        <v>21</v>
      </c>
      <c r="B16" s="14" t="s">
        <v>1350</v>
      </c>
      <c r="C16" s="15"/>
      <c r="D16" s="15"/>
      <c r="E16" s="15"/>
      <c r="F16" s="16"/>
    </row>
    <row r="17" spans="1:6" s="3" customFormat="1" ht="24.9" customHeight="1" x14ac:dyDescent="0.25">
      <c r="A17" s="81" t="s">
        <v>17</v>
      </c>
      <c r="B17" s="83" t="s">
        <v>12</v>
      </c>
      <c r="C17" s="84"/>
      <c r="D17" s="19" t="s">
        <v>18</v>
      </c>
      <c r="E17" s="85" t="s">
        <v>19</v>
      </c>
      <c r="F17" s="87" t="s">
        <v>20</v>
      </c>
    </row>
    <row r="18" spans="1:6" s="4" customFormat="1" ht="24.9" customHeight="1" thickBot="1" x14ac:dyDescent="0.3">
      <c r="A18" s="82"/>
      <c r="B18" s="17" t="s">
        <v>0</v>
      </c>
      <c r="C18" s="17" t="s">
        <v>1</v>
      </c>
      <c r="D18" s="18" t="s">
        <v>4</v>
      </c>
      <c r="E18" s="86"/>
      <c r="F18" s="88"/>
    </row>
    <row r="19" spans="1:6" ht="56.25" customHeight="1" x14ac:dyDescent="0.25">
      <c r="A19" s="38" t="s">
        <v>509</v>
      </c>
      <c r="B19" s="29" t="s">
        <v>510</v>
      </c>
      <c r="C19" s="30" t="s">
        <v>30</v>
      </c>
      <c r="D19" s="39">
        <v>24052.86</v>
      </c>
      <c r="E19" s="30" t="s">
        <v>71</v>
      </c>
      <c r="F19" s="40" t="s">
        <v>511</v>
      </c>
    </row>
    <row r="20" spans="1:6" s="28" customFormat="1" ht="81.75" customHeight="1" x14ac:dyDescent="0.25">
      <c r="A20" s="41" t="s">
        <v>512</v>
      </c>
      <c r="B20" s="42" t="s">
        <v>513</v>
      </c>
      <c r="C20" s="43" t="s">
        <v>514</v>
      </c>
      <c r="D20" s="44">
        <v>95166.5</v>
      </c>
      <c r="E20" s="43" t="s">
        <v>71</v>
      </c>
      <c r="F20" s="45" t="s">
        <v>515</v>
      </c>
    </row>
    <row r="21" spans="1:6" s="28" customFormat="1" ht="69" customHeight="1" x14ac:dyDescent="0.25">
      <c r="A21" s="41" t="s">
        <v>516</v>
      </c>
      <c r="B21" s="42" t="s">
        <v>517</v>
      </c>
      <c r="C21" s="43" t="s">
        <v>30</v>
      </c>
      <c r="D21" s="44">
        <v>9075</v>
      </c>
      <c r="E21" s="43" t="s">
        <v>531</v>
      </c>
      <c r="F21" s="45" t="s">
        <v>518</v>
      </c>
    </row>
    <row r="22" spans="1:6" s="28" customFormat="1" ht="56.25" customHeight="1" x14ac:dyDescent="0.25">
      <c r="A22" s="41" t="s">
        <v>519</v>
      </c>
      <c r="B22" s="42" t="s">
        <v>520</v>
      </c>
      <c r="C22" s="43" t="s">
        <v>138</v>
      </c>
      <c r="D22" s="44">
        <v>41699.300000000003</v>
      </c>
      <c r="E22" s="43" t="s">
        <v>507</v>
      </c>
      <c r="F22" s="45" t="s">
        <v>521</v>
      </c>
    </row>
    <row r="23" spans="1:6" s="28" customFormat="1" ht="74.25" customHeight="1" x14ac:dyDescent="0.25">
      <c r="A23" s="41" t="s">
        <v>505</v>
      </c>
      <c r="B23" s="42" t="s">
        <v>506</v>
      </c>
      <c r="C23" s="43" t="s">
        <v>138</v>
      </c>
      <c r="D23" s="44">
        <v>21652.74</v>
      </c>
      <c r="E23" s="43" t="s">
        <v>507</v>
      </c>
      <c r="F23" s="45" t="s">
        <v>508</v>
      </c>
    </row>
    <row r="24" spans="1:6" ht="81.75" customHeight="1" x14ac:dyDescent="0.25">
      <c r="A24" s="41" t="s">
        <v>522</v>
      </c>
      <c r="B24" s="42" t="s">
        <v>513</v>
      </c>
      <c r="C24" s="43" t="s">
        <v>514</v>
      </c>
      <c r="D24" s="44">
        <v>35271.5</v>
      </c>
      <c r="E24" s="43" t="s">
        <v>532</v>
      </c>
      <c r="F24" s="45" t="s">
        <v>523</v>
      </c>
    </row>
    <row r="25" spans="1:6" ht="108.75" customHeight="1" x14ac:dyDescent="0.25">
      <c r="A25" s="41" t="s">
        <v>524</v>
      </c>
      <c r="B25" s="42" t="s">
        <v>506</v>
      </c>
      <c r="C25" s="43" t="s">
        <v>525</v>
      </c>
      <c r="D25" s="44">
        <v>94459.53</v>
      </c>
      <c r="E25" s="43" t="s">
        <v>507</v>
      </c>
      <c r="F25" s="45" t="s">
        <v>533</v>
      </c>
    </row>
    <row r="26" spans="1:6" ht="171.75" customHeight="1" thickBot="1" x14ac:dyDescent="0.3">
      <c r="A26" s="46" t="s">
        <v>526</v>
      </c>
      <c r="B26" s="47" t="s">
        <v>527</v>
      </c>
      <c r="C26" s="48" t="s">
        <v>528</v>
      </c>
      <c r="D26" s="49">
        <v>18049</v>
      </c>
      <c r="E26" s="48" t="s">
        <v>529</v>
      </c>
      <c r="F26" s="50" t="s">
        <v>530</v>
      </c>
    </row>
    <row r="27" spans="1:6" ht="20.100000000000001" customHeight="1" thickBot="1" x14ac:dyDescent="0.3">
      <c r="A27" s="23" t="s">
        <v>2</v>
      </c>
      <c r="B27" s="20"/>
      <c r="C27" s="20"/>
      <c r="D27" s="21">
        <f>SUM(D19:D26)</f>
        <v>339426.43</v>
      </c>
      <c r="E27" s="20"/>
      <c r="F27" s="22"/>
    </row>
    <row r="28" spans="1:6" s="28" customFormat="1" ht="15" thickBot="1" x14ac:dyDescent="0.3"/>
    <row r="29" spans="1:6" s="28" customFormat="1" ht="20.100000000000001" customHeight="1" x14ac:dyDescent="0.25">
      <c r="A29" s="5" t="s">
        <v>3</v>
      </c>
      <c r="B29" s="6" t="s">
        <v>492</v>
      </c>
      <c r="C29" s="7"/>
      <c r="D29" s="7"/>
      <c r="E29" s="7"/>
      <c r="F29" s="8"/>
    </row>
    <row r="30" spans="1:6" s="28" customFormat="1" ht="20.100000000000001" customHeight="1" thickBot="1" x14ac:dyDescent="0.3">
      <c r="A30" s="9" t="s">
        <v>5</v>
      </c>
      <c r="B30" s="10" t="s">
        <v>65</v>
      </c>
      <c r="C30" s="11"/>
      <c r="D30" s="11"/>
      <c r="E30" s="11"/>
      <c r="F30" s="12"/>
    </row>
    <row r="31" spans="1:6" s="28" customFormat="1" ht="20.100000000000001" customHeight="1" thickBot="1" x14ac:dyDescent="0.3">
      <c r="A31" s="13" t="s">
        <v>21</v>
      </c>
      <c r="B31" s="14" t="s">
        <v>598</v>
      </c>
      <c r="C31" s="15"/>
      <c r="D31" s="15"/>
      <c r="E31" s="15"/>
      <c r="F31" s="16"/>
    </row>
    <row r="32" spans="1:6" s="3" customFormat="1" ht="24.9" customHeight="1" x14ac:dyDescent="0.25">
      <c r="A32" s="81" t="s">
        <v>17</v>
      </c>
      <c r="B32" s="83" t="s">
        <v>12</v>
      </c>
      <c r="C32" s="84"/>
      <c r="D32" s="19" t="s">
        <v>18</v>
      </c>
      <c r="E32" s="85" t="s">
        <v>19</v>
      </c>
      <c r="F32" s="87" t="s">
        <v>20</v>
      </c>
    </row>
    <row r="33" spans="1:6" s="4" customFormat="1" ht="24.9" customHeight="1" thickBot="1" x14ac:dyDescent="0.3">
      <c r="A33" s="82"/>
      <c r="B33" s="17" t="s">
        <v>0</v>
      </c>
      <c r="C33" s="17" t="s">
        <v>1</v>
      </c>
      <c r="D33" s="18" t="s">
        <v>4</v>
      </c>
      <c r="E33" s="86"/>
      <c r="F33" s="88"/>
    </row>
    <row r="34" spans="1:6" s="28" customFormat="1" ht="69" customHeight="1" x14ac:dyDescent="0.25">
      <c r="A34" s="38" t="s">
        <v>599</v>
      </c>
      <c r="B34" s="29" t="s">
        <v>600</v>
      </c>
      <c r="C34" s="30" t="s">
        <v>70</v>
      </c>
      <c r="D34" s="39">
        <v>58080</v>
      </c>
      <c r="E34" s="30" t="s">
        <v>618</v>
      </c>
      <c r="F34" s="40" t="s">
        <v>619</v>
      </c>
    </row>
    <row r="35" spans="1:6" s="28" customFormat="1" ht="81.75" customHeight="1" x14ac:dyDescent="0.25">
      <c r="A35" s="41" t="s">
        <v>601</v>
      </c>
      <c r="B35" s="42" t="s">
        <v>108</v>
      </c>
      <c r="C35" s="43" t="s">
        <v>602</v>
      </c>
      <c r="D35" s="44">
        <v>19057.5</v>
      </c>
      <c r="E35" s="43" t="s">
        <v>603</v>
      </c>
      <c r="F35" s="45" t="s">
        <v>604</v>
      </c>
    </row>
    <row r="36" spans="1:6" s="28" customFormat="1" ht="30" customHeight="1" x14ac:dyDescent="0.25">
      <c r="A36" s="41" t="s">
        <v>605</v>
      </c>
      <c r="B36" s="42" t="s">
        <v>606</v>
      </c>
      <c r="C36" s="43" t="s">
        <v>70</v>
      </c>
      <c r="D36" s="44">
        <v>19602</v>
      </c>
      <c r="E36" s="43" t="s">
        <v>603</v>
      </c>
      <c r="F36" s="45" t="s">
        <v>607</v>
      </c>
    </row>
    <row r="37" spans="1:6" s="28" customFormat="1" ht="29.25" customHeight="1" x14ac:dyDescent="0.25">
      <c r="A37" s="41" t="s">
        <v>608</v>
      </c>
      <c r="B37" s="42" t="s">
        <v>609</v>
      </c>
      <c r="C37" s="43" t="s">
        <v>30</v>
      </c>
      <c r="D37" s="44">
        <v>36300</v>
      </c>
      <c r="E37" s="43" t="s">
        <v>603</v>
      </c>
      <c r="F37" s="45" t="s">
        <v>607</v>
      </c>
    </row>
    <row r="38" spans="1:6" s="28" customFormat="1" ht="81.75" customHeight="1" x14ac:dyDescent="0.25">
      <c r="A38" s="41" t="s">
        <v>610</v>
      </c>
      <c r="B38" s="42" t="s">
        <v>611</v>
      </c>
      <c r="C38" s="43" t="s">
        <v>612</v>
      </c>
      <c r="D38" s="44">
        <v>212294</v>
      </c>
      <c r="E38" s="43" t="s">
        <v>613</v>
      </c>
      <c r="F38" s="45" t="s">
        <v>620</v>
      </c>
    </row>
    <row r="39" spans="1:6" s="28" customFormat="1" ht="132.75" customHeight="1" thickBot="1" x14ac:dyDescent="0.3">
      <c r="A39" s="46" t="s">
        <v>614</v>
      </c>
      <c r="B39" s="47" t="s">
        <v>615</v>
      </c>
      <c r="C39" s="48" t="s">
        <v>602</v>
      </c>
      <c r="D39" s="49">
        <v>43741</v>
      </c>
      <c r="E39" s="48" t="s">
        <v>616</v>
      </c>
      <c r="F39" s="50" t="s">
        <v>617</v>
      </c>
    </row>
    <row r="40" spans="1:6" s="28" customFormat="1" ht="20.100000000000001" customHeight="1" thickBot="1" x14ac:dyDescent="0.3">
      <c r="A40" s="27" t="s">
        <v>2</v>
      </c>
      <c r="B40" s="24"/>
      <c r="C40" s="24"/>
      <c r="D40" s="25">
        <f>SUM(D34:D39)</f>
        <v>389074.5</v>
      </c>
      <c r="E40" s="24"/>
      <c r="F40" s="26"/>
    </row>
    <row r="41" spans="1:6" s="28" customFormat="1" ht="15" thickBot="1" x14ac:dyDescent="0.3"/>
    <row r="42" spans="1:6" s="28" customFormat="1" ht="20.100000000000001" customHeight="1" x14ac:dyDescent="0.25">
      <c r="A42" s="5" t="s">
        <v>3</v>
      </c>
      <c r="B42" s="6" t="s">
        <v>534</v>
      </c>
      <c r="C42" s="7"/>
      <c r="D42" s="7"/>
      <c r="E42" s="7"/>
      <c r="F42" s="8"/>
    </row>
    <row r="43" spans="1:6" s="28" customFormat="1" ht="20.100000000000001" customHeight="1" thickBot="1" x14ac:dyDescent="0.3">
      <c r="A43" s="9" t="s">
        <v>5</v>
      </c>
      <c r="B43" s="10" t="s">
        <v>65</v>
      </c>
      <c r="C43" s="11"/>
      <c r="D43" s="11"/>
      <c r="E43" s="11"/>
      <c r="F43" s="12"/>
    </row>
    <row r="44" spans="1:6" s="28" customFormat="1" ht="20.100000000000001" customHeight="1" thickBot="1" x14ac:dyDescent="0.3">
      <c r="A44" s="13" t="s">
        <v>21</v>
      </c>
      <c r="B44" s="14" t="s">
        <v>535</v>
      </c>
      <c r="C44" s="15"/>
      <c r="D44" s="15"/>
      <c r="E44" s="15"/>
      <c r="F44" s="16"/>
    </row>
    <row r="45" spans="1:6" s="3" customFormat="1" ht="24.9" customHeight="1" x14ac:dyDescent="0.25">
      <c r="A45" s="81" t="s">
        <v>17</v>
      </c>
      <c r="B45" s="83" t="s">
        <v>12</v>
      </c>
      <c r="C45" s="84"/>
      <c r="D45" s="19" t="s">
        <v>18</v>
      </c>
      <c r="E45" s="85" t="s">
        <v>19</v>
      </c>
      <c r="F45" s="87" t="s">
        <v>20</v>
      </c>
    </row>
    <row r="46" spans="1:6" s="4" customFormat="1" ht="24.9" customHeight="1" thickBot="1" x14ac:dyDescent="0.3">
      <c r="A46" s="82"/>
      <c r="B46" s="17" t="s">
        <v>0</v>
      </c>
      <c r="C46" s="17" t="s">
        <v>1</v>
      </c>
      <c r="D46" s="18" t="s">
        <v>4</v>
      </c>
      <c r="E46" s="86"/>
      <c r="F46" s="88"/>
    </row>
    <row r="47" spans="1:6" s="28" customFormat="1" ht="56.25" customHeight="1" x14ac:dyDescent="0.25">
      <c r="A47" s="38" t="s">
        <v>536</v>
      </c>
      <c r="B47" s="29" t="s">
        <v>537</v>
      </c>
      <c r="C47" s="30" t="s">
        <v>24</v>
      </c>
      <c r="D47" s="39">
        <v>102837.05</v>
      </c>
      <c r="E47" s="30" t="s">
        <v>487</v>
      </c>
      <c r="F47" s="40" t="s">
        <v>538</v>
      </c>
    </row>
    <row r="48" spans="1:6" s="28" customFormat="1" ht="119.25" customHeight="1" x14ac:dyDescent="0.25">
      <c r="A48" s="41" t="s">
        <v>539</v>
      </c>
      <c r="B48" s="42" t="s">
        <v>540</v>
      </c>
      <c r="C48" s="43" t="s">
        <v>39</v>
      </c>
      <c r="D48" s="44">
        <v>96800</v>
      </c>
      <c r="E48" s="43" t="s">
        <v>541</v>
      </c>
      <c r="F48" s="45" t="s">
        <v>542</v>
      </c>
    </row>
    <row r="49" spans="1:6" s="28" customFormat="1" ht="57.75" customHeight="1" x14ac:dyDescent="0.25">
      <c r="A49" s="41" t="s">
        <v>543</v>
      </c>
      <c r="B49" s="42" t="s">
        <v>270</v>
      </c>
      <c r="C49" s="43" t="s">
        <v>198</v>
      </c>
      <c r="D49" s="44">
        <v>12000</v>
      </c>
      <c r="E49" s="43" t="s">
        <v>544</v>
      </c>
      <c r="F49" s="45" t="s">
        <v>545</v>
      </c>
    </row>
    <row r="50" spans="1:6" s="28" customFormat="1" ht="81.75" customHeight="1" x14ac:dyDescent="0.25">
      <c r="A50" s="41" t="s">
        <v>546</v>
      </c>
      <c r="B50" s="42" t="s">
        <v>547</v>
      </c>
      <c r="C50" s="43" t="s">
        <v>548</v>
      </c>
      <c r="D50" s="44">
        <v>37995.21</v>
      </c>
      <c r="E50" s="43" t="s">
        <v>549</v>
      </c>
      <c r="F50" s="45" t="s">
        <v>550</v>
      </c>
    </row>
    <row r="51" spans="1:6" s="28" customFormat="1" ht="96.75" customHeight="1" x14ac:dyDescent="0.25">
      <c r="A51" s="41" t="s">
        <v>551</v>
      </c>
      <c r="B51" s="42" t="s">
        <v>552</v>
      </c>
      <c r="C51" s="43" t="s">
        <v>95</v>
      </c>
      <c r="D51" s="44">
        <v>29888.36</v>
      </c>
      <c r="E51" s="43" t="s">
        <v>549</v>
      </c>
      <c r="F51" s="45" t="s">
        <v>553</v>
      </c>
    </row>
    <row r="52" spans="1:6" s="28" customFormat="1" ht="70.5" customHeight="1" x14ac:dyDescent="0.25">
      <c r="A52" s="41" t="s">
        <v>554</v>
      </c>
      <c r="B52" s="42" t="s">
        <v>552</v>
      </c>
      <c r="C52" s="43" t="s">
        <v>95</v>
      </c>
      <c r="D52" s="44">
        <v>35629.360000000001</v>
      </c>
      <c r="E52" s="43" t="s">
        <v>549</v>
      </c>
      <c r="F52" s="45" t="s">
        <v>555</v>
      </c>
    </row>
    <row r="53" spans="1:6" s="28" customFormat="1" ht="297.75" customHeight="1" thickBot="1" x14ac:dyDescent="0.3">
      <c r="A53" s="46" t="s">
        <v>556</v>
      </c>
      <c r="B53" s="47" t="s">
        <v>557</v>
      </c>
      <c r="C53" s="48" t="s">
        <v>30</v>
      </c>
      <c r="D53" s="49">
        <v>158450</v>
      </c>
      <c r="E53" s="48" t="s">
        <v>549</v>
      </c>
      <c r="F53" s="50" t="s">
        <v>558</v>
      </c>
    </row>
    <row r="54" spans="1:6" s="28" customFormat="1" ht="20.100000000000001" customHeight="1" thickBot="1" x14ac:dyDescent="0.3">
      <c r="A54" s="27" t="s">
        <v>2</v>
      </c>
      <c r="B54" s="24"/>
      <c r="C54" s="24"/>
      <c r="D54" s="25">
        <f>SUM(D47:D53)</f>
        <v>473599.98</v>
      </c>
      <c r="E54" s="24"/>
      <c r="F54" s="26"/>
    </row>
    <row r="55" spans="1:6" s="28" customFormat="1" ht="15" thickBot="1" x14ac:dyDescent="0.3"/>
    <row r="56" spans="1:6" s="28" customFormat="1" ht="20.100000000000001" customHeight="1" x14ac:dyDescent="0.25">
      <c r="A56" s="5" t="s">
        <v>3</v>
      </c>
      <c r="B56" s="6" t="s">
        <v>559</v>
      </c>
      <c r="C56" s="7"/>
      <c r="D56" s="7"/>
      <c r="E56" s="7"/>
      <c r="F56" s="8"/>
    </row>
    <row r="57" spans="1:6" s="28" customFormat="1" ht="20.100000000000001" customHeight="1" thickBot="1" x14ac:dyDescent="0.3">
      <c r="A57" s="9" t="s">
        <v>5</v>
      </c>
      <c r="B57" s="10" t="s">
        <v>65</v>
      </c>
      <c r="C57" s="11"/>
      <c r="D57" s="11"/>
      <c r="E57" s="11"/>
      <c r="F57" s="12"/>
    </row>
    <row r="58" spans="1:6" s="28" customFormat="1" ht="20.100000000000001" customHeight="1" thickBot="1" x14ac:dyDescent="0.3">
      <c r="A58" s="13" t="s">
        <v>21</v>
      </c>
      <c r="B58" s="14" t="s">
        <v>535</v>
      </c>
      <c r="C58" s="15"/>
      <c r="D58" s="15"/>
      <c r="E58" s="15"/>
      <c r="F58" s="16"/>
    </row>
    <row r="59" spans="1:6" s="3" customFormat="1" ht="24.9" customHeight="1" x14ac:dyDescent="0.25">
      <c r="A59" s="81" t="s">
        <v>17</v>
      </c>
      <c r="B59" s="83" t="s">
        <v>12</v>
      </c>
      <c r="C59" s="84"/>
      <c r="D59" s="19" t="s">
        <v>18</v>
      </c>
      <c r="E59" s="85" t="s">
        <v>19</v>
      </c>
      <c r="F59" s="87" t="s">
        <v>20</v>
      </c>
    </row>
    <row r="60" spans="1:6" s="4" customFormat="1" ht="24.9" customHeight="1" thickBot="1" x14ac:dyDescent="0.3">
      <c r="A60" s="82"/>
      <c r="B60" s="17" t="s">
        <v>0</v>
      </c>
      <c r="C60" s="17" t="s">
        <v>1</v>
      </c>
      <c r="D60" s="18" t="s">
        <v>4</v>
      </c>
      <c r="E60" s="86"/>
      <c r="F60" s="88"/>
    </row>
    <row r="61" spans="1:6" s="28" customFormat="1" ht="120" customHeight="1" x14ac:dyDescent="0.25">
      <c r="A61" s="38" t="s">
        <v>560</v>
      </c>
      <c r="B61" s="29" t="s">
        <v>458</v>
      </c>
      <c r="C61" s="30" t="s">
        <v>24</v>
      </c>
      <c r="D61" s="39">
        <v>99583</v>
      </c>
      <c r="E61" s="30" t="s">
        <v>425</v>
      </c>
      <c r="F61" s="40" t="s">
        <v>561</v>
      </c>
    </row>
    <row r="62" spans="1:6" s="28" customFormat="1" ht="43.5" customHeight="1" x14ac:dyDescent="0.25">
      <c r="A62" s="41" t="s">
        <v>562</v>
      </c>
      <c r="B62" s="42" t="s">
        <v>458</v>
      </c>
      <c r="C62" s="43" t="s">
        <v>458</v>
      </c>
      <c r="D62" s="44">
        <v>154143.41</v>
      </c>
      <c r="E62" s="43" t="s">
        <v>425</v>
      </c>
      <c r="F62" s="45" t="s">
        <v>563</v>
      </c>
    </row>
    <row r="63" spans="1:6" s="28" customFormat="1" ht="42.75" customHeight="1" x14ac:dyDescent="0.25">
      <c r="A63" s="41" t="s">
        <v>564</v>
      </c>
      <c r="B63" s="42" t="s">
        <v>163</v>
      </c>
      <c r="C63" s="43" t="s">
        <v>70</v>
      </c>
      <c r="D63" s="44">
        <v>99016.72</v>
      </c>
      <c r="E63" s="43" t="s">
        <v>425</v>
      </c>
      <c r="F63" s="45" t="s">
        <v>565</v>
      </c>
    </row>
    <row r="64" spans="1:6" s="28" customFormat="1" ht="55.5" customHeight="1" x14ac:dyDescent="0.25">
      <c r="A64" s="41" t="s">
        <v>566</v>
      </c>
      <c r="B64" s="42" t="s">
        <v>579</v>
      </c>
      <c r="C64" s="43" t="s">
        <v>30</v>
      </c>
      <c r="D64" s="44">
        <v>17242.5</v>
      </c>
      <c r="E64" s="43" t="s">
        <v>425</v>
      </c>
      <c r="F64" s="45" t="s">
        <v>567</v>
      </c>
    </row>
    <row r="65" spans="1:6" s="28" customFormat="1" ht="82.5" customHeight="1" x14ac:dyDescent="0.25">
      <c r="A65" s="41" t="s">
        <v>568</v>
      </c>
      <c r="B65" s="42" t="s">
        <v>579</v>
      </c>
      <c r="C65" s="43" t="s">
        <v>30</v>
      </c>
      <c r="D65" s="44">
        <v>138968.5</v>
      </c>
      <c r="E65" s="43" t="s">
        <v>569</v>
      </c>
      <c r="F65" s="45" t="s">
        <v>570</v>
      </c>
    </row>
    <row r="66" spans="1:6" s="28" customFormat="1" ht="132.75" customHeight="1" x14ac:dyDescent="0.25">
      <c r="A66" s="41" t="s">
        <v>571</v>
      </c>
      <c r="B66" s="42" t="s">
        <v>163</v>
      </c>
      <c r="C66" s="43" t="s">
        <v>70</v>
      </c>
      <c r="D66" s="44">
        <v>45606.77</v>
      </c>
      <c r="E66" s="43" t="s">
        <v>425</v>
      </c>
      <c r="F66" s="45" t="s">
        <v>572</v>
      </c>
    </row>
    <row r="67" spans="1:6" s="28" customFormat="1" ht="55.5" customHeight="1" x14ac:dyDescent="0.25">
      <c r="A67" s="41" t="s">
        <v>573</v>
      </c>
      <c r="B67" s="42" t="s">
        <v>574</v>
      </c>
      <c r="C67" s="43" t="s">
        <v>24</v>
      </c>
      <c r="D67" s="44">
        <v>156455.42000000001</v>
      </c>
      <c r="E67" s="43" t="s">
        <v>425</v>
      </c>
      <c r="F67" s="45" t="s">
        <v>575</v>
      </c>
    </row>
    <row r="68" spans="1:6" s="28" customFormat="1" ht="29.25" customHeight="1" thickBot="1" x14ac:dyDescent="0.3">
      <c r="A68" s="46" t="s">
        <v>576</v>
      </c>
      <c r="B68" s="47" t="s">
        <v>577</v>
      </c>
      <c r="C68" s="48" t="s">
        <v>30</v>
      </c>
      <c r="D68" s="49">
        <v>200000</v>
      </c>
      <c r="E68" s="48" t="s">
        <v>1109</v>
      </c>
      <c r="F68" s="50" t="s">
        <v>578</v>
      </c>
    </row>
    <row r="69" spans="1:6" s="28" customFormat="1" ht="20.100000000000001" customHeight="1" thickBot="1" x14ac:dyDescent="0.3">
      <c r="A69" s="27" t="s">
        <v>2</v>
      </c>
      <c r="B69" s="24"/>
      <c r="C69" s="24"/>
      <c r="D69" s="25">
        <f>SUM(D61:D68)</f>
        <v>911016.32000000007</v>
      </c>
      <c r="E69" s="24"/>
      <c r="F69" s="26"/>
    </row>
    <row r="70" spans="1:6" s="28" customFormat="1" ht="15" thickBot="1" x14ac:dyDescent="0.3"/>
    <row r="71" spans="1:6" s="28" customFormat="1" ht="20.100000000000001" customHeight="1" x14ac:dyDescent="0.25">
      <c r="A71" s="5" t="s">
        <v>3</v>
      </c>
      <c r="B71" s="6" t="s">
        <v>580</v>
      </c>
      <c r="C71" s="7"/>
      <c r="D71" s="7"/>
      <c r="E71" s="7"/>
      <c r="F71" s="8"/>
    </row>
    <row r="72" spans="1:6" s="28" customFormat="1" ht="20.100000000000001" customHeight="1" thickBot="1" x14ac:dyDescent="0.3">
      <c r="A72" s="9" t="s">
        <v>5</v>
      </c>
      <c r="B72" s="10" t="s">
        <v>65</v>
      </c>
      <c r="C72" s="11"/>
      <c r="D72" s="11"/>
      <c r="E72" s="11"/>
      <c r="F72" s="12"/>
    </row>
    <row r="73" spans="1:6" s="28" customFormat="1" ht="20.100000000000001" customHeight="1" thickBot="1" x14ac:dyDescent="0.3">
      <c r="A73" s="13" t="s">
        <v>21</v>
      </c>
      <c r="B73" s="14" t="s">
        <v>535</v>
      </c>
      <c r="C73" s="15"/>
      <c r="D73" s="15"/>
      <c r="E73" s="15"/>
      <c r="F73" s="16"/>
    </row>
    <row r="74" spans="1:6" s="3" customFormat="1" ht="24.9" customHeight="1" x14ac:dyDescent="0.25">
      <c r="A74" s="81" t="s">
        <v>17</v>
      </c>
      <c r="B74" s="83" t="s">
        <v>12</v>
      </c>
      <c r="C74" s="84"/>
      <c r="D74" s="19" t="s">
        <v>18</v>
      </c>
      <c r="E74" s="85" t="s">
        <v>19</v>
      </c>
      <c r="F74" s="87" t="s">
        <v>20</v>
      </c>
    </row>
    <row r="75" spans="1:6" s="4" customFormat="1" ht="24.9" customHeight="1" thickBot="1" x14ac:dyDescent="0.3">
      <c r="A75" s="82"/>
      <c r="B75" s="17" t="s">
        <v>0</v>
      </c>
      <c r="C75" s="17" t="s">
        <v>1</v>
      </c>
      <c r="D75" s="18" t="s">
        <v>4</v>
      </c>
      <c r="E75" s="86"/>
      <c r="F75" s="88"/>
    </row>
    <row r="76" spans="1:6" s="28" customFormat="1" ht="82.5" customHeight="1" x14ac:dyDescent="0.25">
      <c r="A76" s="38" t="s">
        <v>581</v>
      </c>
      <c r="B76" s="29" t="s">
        <v>582</v>
      </c>
      <c r="C76" s="30" t="s">
        <v>105</v>
      </c>
      <c r="D76" s="39">
        <v>56961</v>
      </c>
      <c r="E76" s="30" t="s">
        <v>583</v>
      </c>
      <c r="F76" s="40" t="s">
        <v>584</v>
      </c>
    </row>
    <row r="77" spans="1:6" s="28" customFormat="1" ht="106.5" customHeight="1" x14ac:dyDescent="0.25">
      <c r="A77" s="41" t="s">
        <v>585</v>
      </c>
      <c r="B77" s="42" t="s">
        <v>112</v>
      </c>
      <c r="C77" s="43" t="s">
        <v>105</v>
      </c>
      <c r="D77" s="44">
        <v>118688.49</v>
      </c>
      <c r="E77" s="43" t="s">
        <v>60</v>
      </c>
      <c r="F77" s="45" t="s">
        <v>586</v>
      </c>
    </row>
    <row r="78" spans="1:6" s="28" customFormat="1" ht="96" customHeight="1" x14ac:dyDescent="0.25">
      <c r="A78" s="41" t="s">
        <v>587</v>
      </c>
      <c r="B78" s="42" t="s">
        <v>265</v>
      </c>
      <c r="C78" s="43" t="s">
        <v>39</v>
      </c>
      <c r="D78" s="44">
        <v>92872.75</v>
      </c>
      <c r="E78" s="43" t="s">
        <v>60</v>
      </c>
      <c r="F78" s="45" t="s">
        <v>588</v>
      </c>
    </row>
    <row r="79" spans="1:6" s="28" customFormat="1" ht="94.5" customHeight="1" x14ac:dyDescent="0.25">
      <c r="A79" s="41" t="s">
        <v>589</v>
      </c>
      <c r="B79" s="42" t="s">
        <v>590</v>
      </c>
      <c r="C79" s="43" t="s">
        <v>591</v>
      </c>
      <c r="D79" s="44">
        <v>50578</v>
      </c>
      <c r="E79" s="43" t="s">
        <v>60</v>
      </c>
      <c r="F79" s="45" t="s">
        <v>592</v>
      </c>
    </row>
    <row r="80" spans="1:6" s="28" customFormat="1" ht="119.25" customHeight="1" x14ac:dyDescent="0.25">
      <c r="A80" s="41" t="s">
        <v>593</v>
      </c>
      <c r="B80" s="42" t="s">
        <v>163</v>
      </c>
      <c r="C80" s="43" t="s">
        <v>70</v>
      </c>
      <c r="D80" s="44">
        <v>98939.8</v>
      </c>
      <c r="E80" s="43" t="s">
        <v>60</v>
      </c>
      <c r="F80" s="45" t="s">
        <v>594</v>
      </c>
    </row>
    <row r="81" spans="1:6" s="28" customFormat="1" ht="120" customHeight="1" thickBot="1" x14ac:dyDescent="0.3">
      <c r="A81" s="46" t="s">
        <v>595</v>
      </c>
      <c r="B81" s="47" t="s">
        <v>596</v>
      </c>
      <c r="C81" s="48" t="s">
        <v>70</v>
      </c>
      <c r="D81" s="49">
        <v>119185</v>
      </c>
      <c r="E81" s="48" t="s">
        <v>427</v>
      </c>
      <c r="F81" s="50" t="s">
        <v>597</v>
      </c>
    </row>
    <row r="82" spans="1:6" s="28" customFormat="1" ht="20.100000000000001" customHeight="1" thickBot="1" x14ac:dyDescent="0.3">
      <c r="A82" s="27" t="s">
        <v>2</v>
      </c>
      <c r="B82" s="24"/>
      <c r="C82" s="24"/>
      <c r="D82" s="25">
        <f>SUM(D76:D81)</f>
        <v>537225.04</v>
      </c>
      <c r="E82" s="24"/>
      <c r="F82" s="26"/>
    </row>
    <row r="83" spans="1:6" s="28" customFormat="1" ht="15" thickBot="1" x14ac:dyDescent="0.3"/>
    <row r="84" spans="1:6" s="28" customFormat="1" ht="20.100000000000001" customHeight="1" x14ac:dyDescent="0.25">
      <c r="A84" s="5" t="s">
        <v>3</v>
      </c>
      <c r="B84" s="6" t="s">
        <v>621</v>
      </c>
      <c r="C84" s="7"/>
      <c r="D84" s="7"/>
      <c r="E84" s="7"/>
      <c r="F84" s="8"/>
    </row>
    <row r="85" spans="1:6" s="28" customFormat="1" ht="20.100000000000001" customHeight="1" thickBot="1" x14ac:dyDescent="0.3">
      <c r="A85" s="9" t="s">
        <v>5</v>
      </c>
      <c r="B85" s="10" t="s">
        <v>22</v>
      </c>
      <c r="C85" s="11"/>
      <c r="D85" s="11"/>
      <c r="E85" s="11"/>
      <c r="F85" s="12"/>
    </row>
    <row r="86" spans="1:6" s="28" customFormat="1" ht="20.100000000000001" customHeight="1" thickBot="1" x14ac:dyDescent="0.3">
      <c r="A86" s="13" t="s">
        <v>21</v>
      </c>
      <c r="B86" s="14" t="s">
        <v>1351</v>
      </c>
      <c r="C86" s="15"/>
      <c r="D86" s="15"/>
      <c r="E86" s="15"/>
      <c r="F86" s="16"/>
    </row>
    <row r="87" spans="1:6" s="3" customFormat="1" ht="24.9" customHeight="1" x14ac:dyDescent="0.25">
      <c r="A87" s="81" t="s">
        <v>17</v>
      </c>
      <c r="B87" s="83" t="s">
        <v>12</v>
      </c>
      <c r="C87" s="84"/>
      <c r="D87" s="19" t="s">
        <v>18</v>
      </c>
      <c r="E87" s="85" t="s">
        <v>19</v>
      </c>
      <c r="F87" s="87" t="s">
        <v>20</v>
      </c>
    </row>
    <row r="88" spans="1:6" s="4" customFormat="1" ht="24.9" customHeight="1" thickBot="1" x14ac:dyDescent="0.3">
      <c r="A88" s="82"/>
      <c r="B88" s="17" t="s">
        <v>0</v>
      </c>
      <c r="C88" s="17" t="s">
        <v>1</v>
      </c>
      <c r="D88" s="18" t="s">
        <v>4</v>
      </c>
      <c r="E88" s="86"/>
      <c r="F88" s="88"/>
    </row>
    <row r="89" spans="1:6" s="28" customFormat="1" ht="288" customHeight="1" thickBot="1" x14ac:dyDescent="0.3">
      <c r="A89" s="46" t="s">
        <v>622</v>
      </c>
      <c r="B89" s="47" t="s">
        <v>623</v>
      </c>
      <c r="C89" s="48" t="s">
        <v>30</v>
      </c>
      <c r="D89" s="49">
        <v>401255</v>
      </c>
      <c r="E89" s="48" t="s">
        <v>624</v>
      </c>
      <c r="F89" s="50" t="s">
        <v>730</v>
      </c>
    </row>
    <row r="90" spans="1:6" s="28" customFormat="1" ht="20.100000000000001" customHeight="1" thickBot="1" x14ac:dyDescent="0.3">
      <c r="A90" s="27" t="s">
        <v>2</v>
      </c>
      <c r="B90" s="24"/>
      <c r="C90" s="24"/>
      <c r="D90" s="25">
        <f>SUM(D89)</f>
        <v>401255</v>
      </c>
      <c r="E90" s="24"/>
      <c r="F90" s="26"/>
    </row>
    <row r="91" spans="1:6" s="28" customFormat="1" ht="15" thickBot="1" x14ac:dyDescent="0.3"/>
    <row r="92" spans="1:6" s="28" customFormat="1" ht="20.100000000000001" customHeight="1" x14ac:dyDescent="0.25">
      <c r="A92" s="5" t="s">
        <v>3</v>
      </c>
      <c r="B92" s="6" t="s">
        <v>625</v>
      </c>
      <c r="C92" s="7"/>
      <c r="D92" s="7"/>
      <c r="E92" s="7"/>
      <c r="F92" s="8"/>
    </row>
    <row r="93" spans="1:6" s="28" customFormat="1" ht="20.100000000000001" customHeight="1" thickBot="1" x14ac:dyDescent="0.3">
      <c r="A93" s="9" t="s">
        <v>5</v>
      </c>
      <c r="B93" s="10" t="s">
        <v>626</v>
      </c>
      <c r="C93" s="11"/>
      <c r="D93" s="11"/>
      <c r="E93" s="11"/>
      <c r="F93" s="12"/>
    </row>
    <row r="94" spans="1:6" s="28" customFormat="1" ht="20.100000000000001" customHeight="1" thickBot="1" x14ac:dyDescent="0.3">
      <c r="A94" s="13" t="s">
        <v>21</v>
      </c>
      <c r="B94" s="14" t="s">
        <v>627</v>
      </c>
      <c r="C94" s="15"/>
      <c r="D94" s="15"/>
      <c r="E94" s="15"/>
      <c r="F94" s="16"/>
    </row>
    <row r="95" spans="1:6" s="3" customFormat="1" ht="24.9" customHeight="1" x14ac:dyDescent="0.25">
      <c r="A95" s="81" t="s">
        <v>17</v>
      </c>
      <c r="B95" s="83" t="s">
        <v>12</v>
      </c>
      <c r="C95" s="84"/>
      <c r="D95" s="19" t="s">
        <v>18</v>
      </c>
      <c r="E95" s="85" t="s">
        <v>19</v>
      </c>
      <c r="F95" s="87" t="s">
        <v>20</v>
      </c>
    </row>
    <row r="96" spans="1:6" s="4" customFormat="1" ht="24.9" customHeight="1" thickBot="1" x14ac:dyDescent="0.3">
      <c r="A96" s="82"/>
      <c r="B96" s="17" t="s">
        <v>0</v>
      </c>
      <c r="C96" s="17" t="s">
        <v>1</v>
      </c>
      <c r="D96" s="18" t="s">
        <v>4</v>
      </c>
      <c r="E96" s="86"/>
      <c r="F96" s="88"/>
    </row>
    <row r="97" spans="1:6" s="28" customFormat="1" ht="133.5" customHeight="1" x14ac:dyDescent="0.25">
      <c r="A97" s="38" t="s">
        <v>628</v>
      </c>
      <c r="B97" s="29" t="s">
        <v>629</v>
      </c>
      <c r="C97" s="30" t="s">
        <v>630</v>
      </c>
      <c r="D97" s="39">
        <v>35622.400000000001</v>
      </c>
      <c r="E97" s="30" t="s">
        <v>651</v>
      </c>
      <c r="F97" s="40" t="s">
        <v>653</v>
      </c>
    </row>
    <row r="98" spans="1:6" s="28" customFormat="1" ht="132" customHeight="1" x14ac:dyDescent="0.25">
      <c r="A98" s="41" t="s">
        <v>631</v>
      </c>
      <c r="B98" s="42" t="s">
        <v>629</v>
      </c>
      <c r="C98" s="43" t="s">
        <v>630</v>
      </c>
      <c r="D98" s="44">
        <v>35622.400000000001</v>
      </c>
      <c r="E98" s="43" t="s">
        <v>651</v>
      </c>
      <c r="F98" s="45" t="s">
        <v>653</v>
      </c>
    </row>
    <row r="99" spans="1:6" s="28" customFormat="1" ht="134.25" customHeight="1" x14ac:dyDescent="0.25">
      <c r="A99" s="41" t="s">
        <v>632</v>
      </c>
      <c r="B99" s="42" t="s">
        <v>633</v>
      </c>
      <c r="C99" s="43" t="s">
        <v>634</v>
      </c>
      <c r="D99" s="44">
        <v>36058</v>
      </c>
      <c r="E99" s="43" t="s">
        <v>651</v>
      </c>
      <c r="F99" s="45" t="s">
        <v>653</v>
      </c>
    </row>
    <row r="100" spans="1:6" s="28" customFormat="1" ht="133.5" customHeight="1" x14ac:dyDescent="0.25">
      <c r="A100" s="41" t="s">
        <v>635</v>
      </c>
      <c r="B100" s="42" t="s">
        <v>629</v>
      </c>
      <c r="C100" s="43" t="s">
        <v>630</v>
      </c>
      <c r="D100" s="44">
        <v>35622.400000000001</v>
      </c>
      <c r="E100" s="43" t="s">
        <v>651</v>
      </c>
      <c r="F100" s="45" t="s">
        <v>653</v>
      </c>
    </row>
    <row r="101" spans="1:6" s="28" customFormat="1" ht="132" customHeight="1" x14ac:dyDescent="0.25">
      <c r="A101" s="41" t="s">
        <v>636</v>
      </c>
      <c r="B101" s="42" t="s">
        <v>629</v>
      </c>
      <c r="C101" s="43" t="s">
        <v>630</v>
      </c>
      <c r="D101" s="44">
        <v>35622.400000000001</v>
      </c>
      <c r="E101" s="43" t="s">
        <v>651</v>
      </c>
      <c r="F101" s="45" t="s">
        <v>653</v>
      </c>
    </row>
    <row r="102" spans="1:6" s="28" customFormat="1" ht="146.25" customHeight="1" x14ac:dyDescent="0.25">
      <c r="A102" s="41" t="s">
        <v>637</v>
      </c>
      <c r="B102" s="42" t="s">
        <v>629</v>
      </c>
      <c r="C102" s="43" t="s">
        <v>630</v>
      </c>
      <c r="D102" s="44">
        <v>78480.600000000006</v>
      </c>
      <c r="E102" s="43" t="s">
        <v>651</v>
      </c>
      <c r="F102" s="45" t="s">
        <v>638</v>
      </c>
    </row>
    <row r="103" spans="1:6" s="28" customFormat="1" ht="70.5" customHeight="1" x14ac:dyDescent="0.25">
      <c r="A103" s="41" t="s">
        <v>639</v>
      </c>
      <c r="B103" s="42" t="s">
        <v>652</v>
      </c>
      <c r="C103" s="43" t="s">
        <v>640</v>
      </c>
      <c r="D103" s="44">
        <v>32909.58</v>
      </c>
      <c r="E103" s="43" t="s">
        <v>641</v>
      </c>
      <c r="F103" s="45" t="s">
        <v>642</v>
      </c>
    </row>
    <row r="104" spans="1:6" s="28" customFormat="1" ht="81.75" customHeight="1" x14ac:dyDescent="0.25">
      <c r="A104" s="41" t="s">
        <v>643</v>
      </c>
      <c r="B104" s="42" t="s">
        <v>644</v>
      </c>
      <c r="C104" s="43" t="s">
        <v>645</v>
      </c>
      <c r="D104" s="44">
        <v>16940</v>
      </c>
      <c r="E104" s="43" t="s">
        <v>646</v>
      </c>
      <c r="F104" s="45" t="s">
        <v>647</v>
      </c>
    </row>
    <row r="105" spans="1:6" s="28" customFormat="1" ht="82.5" customHeight="1" thickBot="1" x14ac:dyDescent="0.3">
      <c r="A105" s="46" t="s">
        <v>648</v>
      </c>
      <c r="B105" s="47" t="s">
        <v>649</v>
      </c>
      <c r="C105" s="48" t="s">
        <v>650</v>
      </c>
      <c r="D105" s="49">
        <v>12100</v>
      </c>
      <c r="E105" s="48" t="s">
        <v>646</v>
      </c>
      <c r="F105" s="50" t="s">
        <v>647</v>
      </c>
    </row>
    <row r="106" spans="1:6" s="28" customFormat="1" ht="20.100000000000001" customHeight="1" thickBot="1" x14ac:dyDescent="0.3">
      <c r="A106" s="27" t="s">
        <v>2</v>
      </c>
      <c r="B106" s="24"/>
      <c r="C106" s="24"/>
      <c r="D106" s="25">
        <f>SUM(D97:D105)</f>
        <v>318977.78000000003</v>
      </c>
      <c r="E106" s="24"/>
      <c r="F106" s="26"/>
    </row>
    <row r="107" spans="1:6" s="28" customFormat="1" x14ac:dyDescent="0.25"/>
  </sheetData>
  <mergeCells count="34">
    <mergeCell ref="A17:A18"/>
    <mergeCell ref="B17:C17"/>
    <mergeCell ref="E17:E18"/>
    <mergeCell ref="F17:F18"/>
    <mergeCell ref="A1:F1"/>
    <mergeCell ref="A2:F2"/>
    <mergeCell ref="A6:A7"/>
    <mergeCell ref="B6:C6"/>
    <mergeCell ref="E6:E7"/>
    <mergeCell ref="F6:F7"/>
    <mergeCell ref="A45:A46"/>
    <mergeCell ref="B45:C45"/>
    <mergeCell ref="E45:E46"/>
    <mergeCell ref="F45:F46"/>
    <mergeCell ref="A59:A60"/>
    <mergeCell ref="B59:C59"/>
    <mergeCell ref="E59:E60"/>
    <mergeCell ref="F59:F60"/>
    <mergeCell ref="A32:A33"/>
    <mergeCell ref="B32:C32"/>
    <mergeCell ref="E32:E33"/>
    <mergeCell ref="F32:F33"/>
    <mergeCell ref="A95:A96"/>
    <mergeCell ref="B95:C95"/>
    <mergeCell ref="E95:E96"/>
    <mergeCell ref="F95:F96"/>
    <mergeCell ref="A74:A75"/>
    <mergeCell ref="B74:C74"/>
    <mergeCell ref="E74:E75"/>
    <mergeCell ref="F74:F75"/>
    <mergeCell ref="A87:A88"/>
    <mergeCell ref="B87:C87"/>
    <mergeCell ref="E87:E88"/>
    <mergeCell ref="F87:F88"/>
  </mergeCells>
  <printOptions horizontalCentered="1"/>
  <pageMargins left="0.11811023622047245" right="0.11811023622047245" top="0.47244094488188981" bottom="0.19685039370078741" header="0.51181102362204722" footer="0.19685039370078741"/>
  <pageSetup paperSize="9" scale="85" fitToHeight="2" orientation="landscape" r:id="rId1"/>
  <headerFooter alignWithMargins="0">
    <oddFooter>&amp;C&amp;P</oddFooter>
  </headerFooter>
  <rowBreaks count="4" manualBreakCount="4">
    <brk id="28" max="16383" man="1"/>
    <brk id="41" max="16383" man="1"/>
    <brk id="83" max="16383" man="1"/>
    <brk id="9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13FE4-30FC-4052-8B02-709139A676E1}">
  <dimension ref="A1:F227"/>
  <sheetViews>
    <sheetView zoomScaleNormal="100" zoomScaleSheetLayoutView="100" workbookViewId="0">
      <selection activeCell="A2" sqref="A2:F2"/>
    </sheetView>
  </sheetViews>
  <sheetFormatPr defaultColWidth="9.28515625" defaultRowHeight="14.4" x14ac:dyDescent="0.25"/>
  <cols>
    <col min="1" max="1" width="60.85546875" style="2" customWidth="1"/>
    <col min="2" max="3" width="20.85546875" style="2" customWidth="1"/>
    <col min="4" max="4" width="15.85546875" style="2" customWidth="1"/>
    <col min="5" max="5" width="20.85546875" style="2" customWidth="1"/>
    <col min="6" max="6" width="63.85546875" style="2" customWidth="1"/>
    <col min="7" max="11" width="9.28515625" style="2"/>
    <col min="12" max="12" width="8.85546875" style="2" customWidth="1"/>
    <col min="13" max="16384" width="9.28515625" style="2"/>
  </cols>
  <sheetData>
    <row r="1" spans="1:6" s="1" customFormat="1" ht="24.9" customHeight="1" x14ac:dyDescent="0.25">
      <c r="A1" s="79" t="s">
        <v>13</v>
      </c>
      <c r="B1" s="79"/>
      <c r="C1" s="79"/>
      <c r="D1" s="79"/>
      <c r="E1" s="79"/>
      <c r="F1" s="79"/>
    </row>
    <row r="2" spans="1:6" s="1" customFormat="1" ht="39.9" customHeight="1" thickBot="1" x14ac:dyDescent="0.3">
      <c r="A2" s="80" t="s">
        <v>10</v>
      </c>
      <c r="B2" s="80"/>
      <c r="C2" s="80"/>
      <c r="D2" s="80"/>
      <c r="E2" s="80"/>
      <c r="F2" s="80"/>
    </row>
    <row r="3" spans="1:6" ht="20.100000000000001" customHeight="1" x14ac:dyDescent="0.25">
      <c r="A3" s="5" t="s">
        <v>3</v>
      </c>
      <c r="B3" s="6" t="s">
        <v>654</v>
      </c>
      <c r="C3" s="7"/>
      <c r="D3" s="7"/>
      <c r="E3" s="7"/>
      <c r="F3" s="8"/>
    </row>
    <row r="4" spans="1:6" ht="20.100000000000001" customHeight="1" thickBot="1" x14ac:dyDescent="0.3">
      <c r="A4" s="9" t="s">
        <v>5</v>
      </c>
      <c r="B4" s="10" t="s">
        <v>655</v>
      </c>
      <c r="C4" s="11"/>
      <c r="D4" s="11"/>
      <c r="E4" s="11"/>
      <c r="F4" s="12"/>
    </row>
    <row r="5" spans="1:6" ht="20.100000000000001" customHeight="1" thickBot="1" x14ac:dyDescent="0.3">
      <c r="A5" s="13" t="s">
        <v>21</v>
      </c>
      <c r="B5" s="14" t="s">
        <v>656</v>
      </c>
      <c r="C5" s="15"/>
      <c r="D5" s="15"/>
      <c r="E5" s="15"/>
      <c r="F5" s="16"/>
    </row>
    <row r="6" spans="1:6" s="3" customFormat="1" ht="24.9" customHeight="1" x14ac:dyDescent="0.25">
      <c r="A6" s="81" t="s">
        <v>17</v>
      </c>
      <c r="B6" s="83" t="s">
        <v>12</v>
      </c>
      <c r="C6" s="84"/>
      <c r="D6" s="19" t="s">
        <v>18</v>
      </c>
      <c r="E6" s="85" t="s">
        <v>19</v>
      </c>
      <c r="F6" s="87" t="s">
        <v>20</v>
      </c>
    </row>
    <row r="7" spans="1:6" s="4" customFormat="1" ht="24.9" customHeight="1" thickBot="1" x14ac:dyDescent="0.3">
      <c r="A7" s="82"/>
      <c r="B7" s="17" t="s">
        <v>0</v>
      </c>
      <c r="C7" s="17" t="s">
        <v>1</v>
      </c>
      <c r="D7" s="18" t="s">
        <v>4</v>
      </c>
      <c r="E7" s="86"/>
      <c r="F7" s="88"/>
    </row>
    <row r="8" spans="1:6" s="4" customFormat="1" ht="24.9" customHeight="1" thickBot="1" x14ac:dyDescent="0.3">
      <c r="A8" s="93">
        <v>2017</v>
      </c>
      <c r="B8" s="94"/>
      <c r="C8" s="94"/>
      <c r="D8" s="94"/>
      <c r="E8" s="94"/>
      <c r="F8" s="95"/>
    </row>
    <row r="9" spans="1:6" ht="120" customHeight="1" x14ac:dyDescent="0.25">
      <c r="A9" s="38" t="s">
        <v>657</v>
      </c>
      <c r="B9" s="29" t="s">
        <v>658</v>
      </c>
      <c r="C9" s="30" t="s">
        <v>142</v>
      </c>
      <c r="D9" s="39">
        <v>57838</v>
      </c>
      <c r="E9" s="30" t="s">
        <v>298</v>
      </c>
      <c r="F9" s="40" t="s">
        <v>659</v>
      </c>
    </row>
    <row r="10" spans="1:6" s="28" customFormat="1" ht="42.75" customHeight="1" x14ac:dyDescent="0.25">
      <c r="A10" s="41" t="s">
        <v>660</v>
      </c>
      <c r="B10" s="42" t="s">
        <v>661</v>
      </c>
      <c r="C10" s="43" t="s">
        <v>662</v>
      </c>
      <c r="D10" s="44">
        <v>208120</v>
      </c>
      <c r="E10" s="43" t="s">
        <v>663</v>
      </c>
      <c r="F10" s="45" t="s">
        <v>664</v>
      </c>
    </row>
    <row r="11" spans="1:6" s="28" customFormat="1" ht="30" customHeight="1" x14ac:dyDescent="0.25">
      <c r="A11" s="41" t="s">
        <v>665</v>
      </c>
      <c r="B11" s="42" t="s">
        <v>666</v>
      </c>
      <c r="C11" s="43" t="s">
        <v>138</v>
      </c>
      <c r="D11" s="44">
        <v>49912.5</v>
      </c>
      <c r="E11" s="43" t="s">
        <v>164</v>
      </c>
      <c r="F11" s="45"/>
    </row>
    <row r="12" spans="1:6" s="28" customFormat="1" ht="30.75" customHeight="1" x14ac:dyDescent="0.25">
      <c r="A12" s="41" t="s">
        <v>667</v>
      </c>
      <c r="B12" s="42" t="s">
        <v>668</v>
      </c>
      <c r="C12" s="43" t="s">
        <v>30</v>
      </c>
      <c r="D12" s="44">
        <v>252710.31</v>
      </c>
      <c r="E12" s="43" t="s">
        <v>669</v>
      </c>
      <c r="F12" s="45"/>
    </row>
    <row r="13" spans="1:6" s="28" customFormat="1" ht="30" customHeight="1" x14ac:dyDescent="0.25">
      <c r="A13" s="41" t="s">
        <v>670</v>
      </c>
      <c r="B13" s="42" t="s">
        <v>671</v>
      </c>
      <c r="C13" s="43" t="s">
        <v>672</v>
      </c>
      <c r="D13" s="44">
        <v>14474.63</v>
      </c>
      <c r="E13" s="43"/>
      <c r="F13" s="45" t="s">
        <v>673</v>
      </c>
    </row>
    <row r="14" spans="1:6" s="28" customFormat="1" ht="42.75" customHeight="1" x14ac:dyDescent="0.25">
      <c r="A14" s="41" t="s">
        <v>674</v>
      </c>
      <c r="B14" s="42" t="s">
        <v>675</v>
      </c>
      <c r="C14" s="43" t="s">
        <v>525</v>
      </c>
      <c r="D14" s="44">
        <v>11053.35</v>
      </c>
      <c r="E14" s="43"/>
      <c r="F14" s="45" t="s">
        <v>676</v>
      </c>
    </row>
    <row r="15" spans="1:6" s="28" customFormat="1" ht="20.25" customHeight="1" x14ac:dyDescent="0.25">
      <c r="A15" s="41" t="s">
        <v>677</v>
      </c>
      <c r="B15" s="42" t="s">
        <v>678</v>
      </c>
      <c r="C15" s="43" t="s">
        <v>35</v>
      </c>
      <c r="D15" s="44">
        <v>65302.58</v>
      </c>
      <c r="E15" s="43" t="s">
        <v>164</v>
      </c>
      <c r="F15" s="45"/>
    </row>
    <row r="16" spans="1:6" s="28" customFormat="1" ht="30" customHeight="1" x14ac:dyDescent="0.25">
      <c r="A16" s="41" t="s">
        <v>679</v>
      </c>
      <c r="B16" s="42" t="s">
        <v>680</v>
      </c>
      <c r="C16" s="43" t="s">
        <v>30</v>
      </c>
      <c r="D16" s="44">
        <v>175450</v>
      </c>
      <c r="E16" s="43" t="s">
        <v>230</v>
      </c>
      <c r="F16" s="45"/>
    </row>
    <row r="17" spans="1:6" s="28" customFormat="1" ht="44.25" customHeight="1" x14ac:dyDescent="0.25">
      <c r="A17" s="41" t="s">
        <v>681</v>
      </c>
      <c r="B17" s="42" t="s">
        <v>682</v>
      </c>
      <c r="C17" s="43" t="s">
        <v>70</v>
      </c>
      <c r="D17" s="44">
        <v>21692.880000000001</v>
      </c>
      <c r="E17" s="43" t="s">
        <v>683</v>
      </c>
      <c r="F17" s="45"/>
    </row>
    <row r="18" spans="1:6" s="28" customFormat="1" ht="29.25" customHeight="1" x14ac:dyDescent="0.25">
      <c r="A18" s="41" t="s">
        <v>684</v>
      </c>
      <c r="B18" s="42" t="s">
        <v>685</v>
      </c>
      <c r="C18" s="43" t="s">
        <v>672</v>
      </c>
      <c r="D18" s="44">
        <v>818823.35</v>
      </c>
      <c r="E18" s="43" t="s">
        <v>230</v>
      </c>
      <c r="F18" s="45"/>
    </row>
    <row r="19" spans="1:6" s="28" customFormat="1" ht="21" customHeight="1" x14ac:dyDescent="0.25">
      <c r="A19" s="41" t="s">
        <v>686</v>
      </c>
      <c r="B19" s="42" t="s">
        <v>687</v>
      </c>
      <c r="C19" s="43" t="s">
        <v>70</v>
      </c>
      <c r="D19" s="44">
        <v>54434.995999999999</v>
      </c>
      <c r="E19" s="43" t="s">
        <v>688</v>
      </c>
      <c r="F19" s="45"/>
    </row>
    <row r="20" spans="1:6" s="28" customFormat="1" ht="30.75" customHeight="1" x14ac:dyDescent="0.25">
      <c r="A20" s="41" t="s">
        <v>689</v>
      </c>
      <c r="B20" s="42" t="s">
        <v>690</v>
      </c>
      <c r="C20" s="43" t="s">
        <v>24</v>
      </c>
      <c r="D20" s="44">
        <v>20697.05</v>
      </c>
      <c r="E20" s="43" t="s">
        <v>164</v>
      </c>
      <c r="F20" s="45"/>
    </row>
    <row r="21" spans="1:6" s="28" customFormat="1" ht="19.5" customHeight="1" x14ac:dyDescent="0.25">
      <c r="A21" s="41" t="s">
        <v>691</v>
      </c>
      <c r="B21" s="42" t="s">
        <v>692</v>
      </c>
      <c r="C21" s="43" t="s">
        <v>70</v>
      </c>
      <c r="D21" s="44">
        <v>208954.9</v>
      </c>
      <c r="E21" s="43" t="s">
        <v>230</v>
      </c>
      <c r="F21" s="45"/>
    </row>
    <row r="22" spans="1:6" s="28" customFormat="1" ht="30.75" customHeight="1" x14ac:dyDescent="0.25">
      <c r="A22" s="41" t="s">
        <v>693</v>
      </c>
      <c r="B22" s="42" t="s">
        <v>112</v>
      </c>
      <c r="C22" s="43" t="s">
        <v>105</v>
      </c>
      <c r="D22" s="44">
        <v>37056.25</v>
      </c>
      <c r="E22" s="43"/>
      <c r="F22" s="45"/>
    </row>
    <row r="23" spans="1:6" s="28" customFormat="1" ht="20.25" customHeight="1" x14ac:dyDescent="0.25">
      <c r="A23" s="41" t="s">
        <v>694</v>
      </c>
      <c r="B23" s="42" t="s">
        <v>695</v>
      </c>
      <c r="C23" s="43" t="s">
        <v>70</v>
      </c>
      <c r="D23" s="44">
        <v>20920.900000000001</v>
      </c>
      <c r="E23" s="43"/>
      <c r="F23" s="45"/>
    </row>
    <row r="24" spans="1:6" s="28" customFormat="1" ht="20.25" customHeight="1" x14ac:dyDescent="0.25">
      <c r="A24" s="41" t="s">
        <v>696</v>
      </c>
      <c r="B24" s="42" t="s">
        <v>697</v>
      </c>
      <c r="C24" s="43" t="s">
        <v>24</v>
      </c>
      <c r="D24" s="44">
        <v>42350</v>
      </c>
      <c r="E24" s="43" t="s">
        <v>164</v>
      </c>
      <c r="F24" s="45"/>
    </row>
    <row r="25" spans="1:6" s="28" customFormat="1" ht="21" customHeight="1" x14ac:dyDescent="0.25">
      <c r="A25" s="41" t="s">
        <v>698</v>
      </c>
      <c r="B25" s="42" t="s">
        <v>629</v>
      </c>
      <c r="C25" s="43" t="s">
        <v>138</v>
      </c>
      <c r="D25" s="44">
        <v>241963.7</v>
      </c>
      <c r="E25" s="43"/>
      <c r="F25" s="45"/>
    </row>
    <row r="26" spans="1:6" s="28" customFormat="1" ht="19.5" customHeight="1" x14ac:dyDescent="0.25">
      <c r="A26" s="41" t="s">
        <v>699</v>
      </c>
      <c r="B26" s="42" t="s">
        <v>687</v>
      </c>
      <c r="C26" s="43" t="s">
        <v>70</v>
      </c>
      <c r="D26" s="44">
        <v>24195.11</v>
      </c>
      <c r="E26" s="43" t="s">
        <v>688</v>
      </c>
      <c r="F26" s="45"/>
    </row>
    <row r="27" spans="1:6" s="28" customFormat="1" ht="56.25" customHeight="1" x14ac:dyDescent="0.25">
      <c r="A27" s="41" t="s">
        <v>700</v>
      </c>
      <c r="B27" s="42" t="s">
        <v>701</v>
      </c>
      <c r="C27" s="43"/>
      <c r="D27" s="44">
        <v>45496</v>
      </c>
      <c r="E27" s="43"/>
      <c r="F27" s="45" t="s">
        <v>702</v>
      </c>
    </row>
    <row r="28" spans="1:6" s="28" customFormat="1" ht="67.5" customHeight="1" x14ac:dyDescent="0.25">
      <c r="A28" s="41" t="s">
        <v>703</v>
      </c>
      <c r="B28" s="42" t="s">
        <v>704</v>
      </c>
      <c r="C28" s="43"/>
      <c r="D28" s="44">
        <v>548759.19999999995</v>
      </c>
      <c r="E28" s="43"/>
      <c r="F28" s="45" t="s">
        <v>705</v>
      </c>
    </row>
    <row r="29" spans="1:6" s="28" customFormat="1" ht="107.25" customHeight="1" x14ac:dyDescent="0.25">
      <c r="A29" s="41" t="s">
        <v>706</v>
      </c>
      <c r="B29" s="42" t="s">
        <v>707</v>
      </c>
      <c r="C29" s="43"/>
      <c r="D29" s="44">
        <v>78650</v>
      </c>
      <c r="E29" s="43"/>
      <c r="F29" s="45" t="s">
        <v>708</v>
      </c>
    </row>
    <row r="30" spans="1:6" s="28" customFormat="1" ht="43.5" customHeight="1" x14ac:dyDescent="0.25">
      <c r="A30" s="41" t="s">
        <v>709</v>
      </c>
      <c r="B30" s="42" t="s">
        <v>710</v>
      </c>
      <c r="C30" s="43"/>
      <c r="D30" s="44">
        <v>50094</v>
      </c>
      <c r="E30" s="43"/>
      <c r="F30" s="45" t="s">
        <v>711</v>
      </c>
    </row>
    <row r="31" spans="1:6" s="28" customFormat="1" ht="56.25" customHeight="1" x14ac:dyDescent="0.25">
      <c r="A31" s="41" t="s">
        <v>712</v>
      </c>
      <c r="B31" s="42" t="s">
        <v>713</v>
      </c>
      <c r="C31" s="43"/>
      <c r="D31" s="44">
        <v>83828.800000000003</v>
      </c>
      <c r="E31" s="43"/>
      <c r="F31" s="45" t="s">
        <v>714</v>
      </c>
    </row>
    <row r="32" spans="1:6" s="28" customFormat="1" ht="43.5" customHeight="1" x14ac:dyDescent="0.25">
      <c r="A32" s="41" t="s">
        <v>715</v>
      </c>
      <c r="B32" s="42" t="s">
        <v>713</v>
      </c>
      <c r="C32" s="43"/>
      <c r="D32" s="44">
        <v>261592.32000000001</v>
      </c>
      <c r="E32" s="43"/>
      <c r="F32" s="45" t="s">
        <v>716</v>
      </c>
    </row>
    <row r="33" spans="1:6" s="28" customFormat="1" ht="43.5" customHeight="1" x14ac:dyDescent="0.25">
      <c r="A33" s="41" t="s">
        <v>717</v>
      </c>
      <c r="B33" s="42" t="s">
        <v>707</v>
      </c>
      <c r="C33" s="43"/>
      <c r="D33" s="44">
        <v>24575.1</v>
      </c>
      <c r="E33" s="43"/>
      <c r="F33" s="45" t="s">
        <v>718</v>
      </c>
    </row>
    <row r="34" spans="1:6" s="28" customFormat="1" ht="43.5" customHeight="1" x14ac:dyDescent="0.25">
      <c r="A34" s="41" t="s">
        <v>719</v>
      </c>
      <c r="B34" s="42" t="s">
        <v>713</v>
      </c>
      <c r="C34" s="43"/>
      <c r="D34" s="44">
        <v>44152.9</v>
      </c>
      <c r="E34" s="43"/>
      <c r="F34" s="45" t="s">
        <v>718</v>
      </c>
    </row>
    <row r="35" spans="1:6" s="28" customFormat="1" ht="81" customHeight="1" x14ac:dyDescent="0.25">
      <c r="A35" s="41" t="s">
        <v>720</v>
      </c>
      <c r="B35" s="42" t="s">
        <v>713</v>
      </c>
      <c r="C35" s="43"/>
      <c r="D35" s="44">
        <v>201982.88</v>
      </c>
      <c r="E35" s="43"/>
      <c r="F35" s="45" t="s">
        <v>721</v>
      </c>
    </row>
    <row r="36" spans="1:6" s="28" customFormat="1" ht="56.25" customHeight="1" x14ac:dyDescent="0.25">
      <c r="A36" s="41" t="s">
        <v>722</v>
      </c>
      <c r="B36" s="42" t="s">
        <v>723</v>
      </c>
      <c r="C36" s="43"/>
      <c r="D36" s="44">
        <v>139954.29</v>
      </c>
      <c r="E36" s="43"/>
      <c r="F36" s="45" t="s">
        <v>724</v>
      </c>
    </row>
    <row r="37" spans="1:6" s="28" customFormat="1" ht="44.25" customHeight="1" x14ac:dyDescent="0.25">
      <c r="A37" s="41" t="s">
        <v>725</v>
      </c>
      <c r="B37" s="42" t="s">
        <v>128</v>
      </c>
      <c r="C37" s="43"/>
      <c r="D37" s="44">
        <v>20679.5</v>
      </c>
      <c r="E37" s="43"/>
      <c r="F37" s="45" t="s">
        <v>726</v>
      </c>
    </row>
    <row r="38" spans="1:6" s="28" customFormat="1" ht="30.75" customHeight="1" x14ac:dyDescent="0.25">
      <c r="A38" s="55" t="s">
        <v>727</v>
      </c>
      <c r="B38" s="56" t="s">
        <v>707</v>
      </c>
      <c r="C38" s="57"/>
      <c r="D38" s="58">
        <v>120516</v>
      </c>
      <c r="E38" s="57"/>
      <c r="F38" s="59" t="s">
        <v>728</v>
      </c>
    </row>
    <row r="39" spans="1:6" s="28" customFormat="1" ht="36.75" customHeight="1" thickBot="1" x14ac:dyDescent="0.3">
      <c r="A39" s="41" t="s">
        <v>729</v>
      </c>
      <c r="B39" s="42" t="s">
        <v>713</v>
      </c>
      <c r="C39" s="43"/>
      <c r="D39" s="44">
        <v>232223.2</v>
      </c>
      <c r="E39" s="43"/>
      <c r="F39" s="45" t="s">
        <v>728</v>
      </c>
    </row>
    <row r="40" spans="1:6" s="28" customFormat="1" ht="20.100000000000001" customHeight="1" thickBot="1" x14ac:dyDescent="0.3">
      <c r="A40" s="27" t="s">
        <v>2</v>
      </c>
      <c r="B40" s="24"/>
      <c r="C40" s="24"/>
      <c r="D40" s="25">
        <f>SUM(D9:D39)</f>
        <v>4178454.696</v>
      </c>
      <c r="E40" s="24"/>
      <c r="F40" s="26"/>
    </row>
    <row r="41" spans="1:6" s="28" customFormat="1" ht="24.75" customHeight="1" thickBot="1" x14ac:dyDescent="0.3">
      <c r="A41" s="93">
        <v>2018</v>
      </c>
      <c r="B41" s="94"/>
      <c r="C41" s="94"/>
      <c r="D41" s="94"/>
      <c r="E41" s="94"/>
      <c r="F41" s="95"/>
    </row>
    <row r="42" spans="1:6" s="28" customFormat="1" ht="55.5" customHeight="1" x14ac:dyDescent="0.25">
      <c r="A42" s="41" t="s">
        <v>731</v>
      </c>
      <c r="B42" s="42" t="s">
        <v>732</v>
      </c>
      <c r="C42" s="43" t="s">
        <v>70</v>
      </c>
      <c r="D42" s="44">
        <v>225060</v>
      </c>
      <c r="E42" s="43" t="s">
        <v>805</v>
      </c>
      <c r="F42" s="45" t="s">
        <v>733</v>
      </c>
    </row>
    <row r="43" spans="1:6" s="28" customFormat="1" ht="93.75" customHeight="1" x14ac:dyDescent="0.25">
      <c r="A43" s="41" t="s">
        <v>734</v>
      </c>
      <c r="B43" s="42" t="s">
        <v>735</v>
      </c>
      <c r="C43" s="43" t="s">
        <v>736</v>
      </c>
      <c r="D43" s="44">
        <v>79739</v>
      </c>
      <c r="E43" s="43" t="s">
        <v>737</v>
      </c>
      <c r="F43" s="45" t="s">
        <v>738</v>
      </c>
    </row>
    <row r="44" spans="1:6" s="28" customFormat="1" ht="42" customHeight="1" x14ac:dyDescent="0.25">
      <c r="A44" s="41" t="s">
        <v>739</v>
      </c>
      <c r="B44" s="42" t="s">
        <v>600</v>
      </c>
      <c r="C44" s="43" t="s">
        <v>740</v>
      </c>
      <c r="D44" s="44">
        <v>35695</v>
      </c>
      <c r="E44" s="43" t="s">
        <v>741</v>
      </c>
      <c r="F44" s="45" t="s">
        <v>742</v>
      </c>
    </row>
    <row r="45" spans="1:6" s="28" customFormat="1" ht="20.25" customHeight="1" x14ac:dyDescent="0.25">
      <c r="A45" s="41" t="s">
        <v>743</v>
      </c>
      <c r="B45" s="42" t="s">
        <v>629</v>
      </c>
      <c r="C45" s="43" t="s">
        <v>138</v>
      </c>
      <c r="D45" s="44">
        <v>120395</v>
      </c>
      <c r="E45" s="43"/>
      <c r="F45" s="45" t="s">
        <v>744</v>
      </c>
    </row>
    <row r="46" spans="1:6" s="28" customFormat="1" ht="18.75" customHeight="1" x14ac:dyDescent="0.25">
      <c r="A46" s="41" t="s">
        <v>745</v>
      </c>
      <c r="B46" s="42" t="s">
        <v>707</v>
      </c>
      <c r="C46" s="43" t="s">
        <v>30</v>
      </c>
      <c r="D46" s="44">
        <v>142156.85999999999</v>
      </c>
      <c r="E46" s="43"/>
      <c r="F46" s="45" t="s">
        <v>746</v>
      </c>
    </row>
    <row r="47" spans="1:6" s="28" customFormat="1" ht="29.25" customHeight="1" x14ac:dyDescent="0.25">
      <c r="A47" s="41" t="s">
        <v>747</v>
      </c>
      <c r="B47" s="42" t="s">
        <v>685</v>
      </c>
      <c r="C47" s="43" t="s">
        <v>672</v>
      </c>
      <c r="D47" s="44">
        <v>39430.879999999997</v>
      </c>
      <c r="E47" s="43"/>
      <c r="F47" s="45" t="s">
        <v>744</v>
      </c>
    </row>
    <row r="48" spans="1:6" s="28" customFormat="1" ht="29.25" customHeight="1" x14ac:dyDescent="0.25">
      <c r="A48" s="41" t="s">
        <v>748</v>
      </c>
      <c r="B48" s="42" t="s">
        <v>685</v>
      </c>
      <c r="C48" s="43" t="s">
        <v>672</v>
      </c>
      <c r="D48" s="44">
        <v>47416.88</v>
      </c>
      <c r="E48" s="43"/>
      <c r="F48" s="45" t="s">
        <v>744</v>
      </c>
    </row>
    <row r="49" spans="1:6" s="28" customFormat="1" ht="30.75" customHeight="1" x14ac:dyDescent="0.25">
      <c r="A49" s="41" t="s">
        <v>749</v>
      </c>
      <c r="B49" s="42" t="s">
        <v>750</v>
      </c>
      <c r="C49" s="43" t="s">
        <v>30</v>
      </c>
      <c r="D49" s="44">
        <v>136941.75</v>
      </c>
      <c r="E49" s="43" t="s">
        <v>164</v>
      </c>
      <c r="F49" s="45"/>
    </row>
    <row r="50" spans="1:6" s="28" customFormat="1" ht="19.5" customHeight="1" x14ac:dyDescent="0.25">
      <c r="A50" s="41" t="s">
        <v>751</v>
      </c>
      <c r="B50" s="42" t="s">
        <v>752</v>
      </c>
      <c r="C50" s="43" t="s">
        <v>95</v>
      </c>
      <c r="D50" s="44">
        <v>45571.6</v>
      </c>
      <c r="E50" s="43" t="s">
        <v>164</v>
      </c>
      <c r="F50" s="45"/>
    </row>
    <row r="51" spans="1:6" s="28" customFormat="1" ht="30.75" customHeight="1" x14ac:dyDescent="0.25">
      <c r="A51" s="41" t="s">
        <v>753</v>
      </c>
      <c r="B51" s="42" t="s">
        <v>687</v>
      </c>
      <c r="C51" s="43" t="s">
        <v>70</v>
      </c>
      <c r="D51" s="44">
        <v>89456.75</v>
      </c>
      <c r="E51" s="43" t="s">
        <v>754</v>
      </c>
      <c r="F51" s="45"/>
    </row>
    <row r="52" spans="1:6" s="28" customFormat="1" ht="29.25" customHeight="1" x14ac:dyDescent="0.25">
      <c r="A52" s="41" t="s">
        <v>755</v>
      </c>
      <c r="B52" s="42" t="s">
        <v>756</v>
      </c>
      <c r="C52" s="43" t="s">
        <v>757</v>
      </c>
      <c r="D52" s="44">
        <v>19166</v>
      </c>
      <c r="E52" s="43" t="s">
        <v>304</v>
      </c>
      <c r="F52" s="45" t="s">
        <v>758</v>
      </c>
    </row>
    <row r="53" spans="1:6" s="28" customFormat="1" ht="18.75" customHeight="1" x14ac:dyDescent="0.25">
      <c r="A53" s="41" t="s">
        <v>759</v>
      </c>
      <c r="B53" s="42" t="s">
        <v>687</v>
      </c>
      <c r="C53" s="43" t="s">
        <v>70</v>
      </c>
      <c r="D53" s="44">
        <v>24913.9</v>
      </c>
      <c r="E53" s="43" t="s">
        <v>754</v>
      </c>
      <c r="F53" s="45"/>
    </row>
    <row r="54" spans="1:6" s="28" customFormat="1" ht="19.5" customHeight="1" x14ac:dyDescent="0.25">
      <c r="A54" s="41" t="s">
        <v>760</v>
      </c>
      <c r="B54" s="42" t="s">
        <v>761</v>
      </c>
      <c r="C54" s="43" t="s">
        <v>138</v>
      </c>
      <c r="D54" s="44">
        <v>2172566.5</v>
      </c>
      <c r="E54" s="43" t="s">
        <v>230</v>
      </c>
      <c r="F54" s="45"/>
    </row>
    <row r="55" spans="1:6" s="28" customFormat="1" ht="30" customHeight="1" x14ac:dyDescent="0.25">
      <c r="A55" s="41" t="s">
        <v>762</v>
      </c>
      <c r="B55" s="42" t="s">
        <v>763</v>
      </c>
      <c r="C55" s="43"/>
      <c r="D55" s="44">
        <v>25000</v>
      </c>
      <c r="E55" s="43" t="s">
        <v>764</v>
      </c>
      <c r="F55" s="45"/>
    </row>
    <row r="56" spans="1:6" s="28" customFormat="1" ht="42.75" customHeight="1" x14ac:dyDescent="0.25">
      <c r="A56" s="41" t="s">
        <v>765</v>
      </c>
      <c r="B56" s="42" t="s">
        <v>697</v>
      </c>
      <c r="C56" s="43" t="s">
        <v>24</v>
      </c>
      <c r="D56" s="44">
        <v>109565.5</v>
      </c>
      <c r="E56" s="43" t="s">
        <v>663</v>
      </c>
      <c r="F56" s="45"/>
    </row>
    <row r="57" spans="1:6" s="28" customFormat="1" ht="29.25" customHeight="1" x14ac:dyDescent="0.25">
      <c r="A57" s="41" t="s">
        <v>766</v>
      </c>
      <c r="B57" s="42" t="s">
        <v>752</v>
      </c>
      <c r="C57" s="43" t="s">
        <v>95</v>
      </c>
      <c r="D57" s="44">
        <v>53391.25</v>
      </c>
      <c r="E57" s="43" t="s">
        <v>754</v>
      </c>
      <c r="F57" s="45"/>
    </row>
    <row r="58" spans="1:6" s="28" customFormat="1" ht="20.25" customHeight="1" x14ac:dyDescent="0.25">
      <c r="A58" s="41" t="s">
        <v>767</v>
      </c>
      <c r="B58" s="42" t="s">
        <v>687</v>
      </c>
      <c r="C58" s="43" t="s">
        <v>70</v>
      </c>
      <c r="D58" s="44">
        <v>73146.92</v>
      </c>
      <c r="E58" s="43" t="s">
        <v>754</v>
      </c>
      <c r="F58" s="45"/>
    </row>
    <row r="59" spans="1:6" s="28" customFormat="1" ht="19.5" customHeight="1" x14ac:dyDescent="0.25">
      <c r="A59" s="41" t="s">
        <v>768</v>
      </c>
      <c r="B59" s="42" t="s">
        <v>668</v>
      </c>
      <c r="C59" s="43" t="s">
        <v>30</v>
      </c>
      <c r="D59" s="44">
        <v>111320</v>
      </c>
      <c r="E59" s="43"/>
      <c r="F59" s="45"/>
    </row>
    <row r="60" spans="1:6" s="28" customFormat="1" ht="30.75" customHeight="1" x14ac:dyDescent="0.25">
      <c r="A60" s="41" t="s">
        <v>769</v>
      </c>
      <c r="B60" s="42" t="s">
        <v>770</v>
      </c>
      <c r="C60" s="43" t="s">
        <v>70</v>
      </c>
      <c r="D60" s="44">
        <v>42592</v>
      </c>
      <c r="E60" s="43" t="s">
        <v>164</v>
      </c>
      <c r="F60" s="45"/>
    </row>
    <row r="61" spans="1:6" s="28" customFormat="1" ht="19.5" customHeight="1" x14ac:dyDescent="0.25">
      <c r="A61" s="41" t="s">
        <v>771</v>
      </c>
      <c r="B61" s="42" t="s">
        <v>772</v>
      </c>
      <c r="C61" s="43" t="s">
        <v>30</v>
      </c>
      <c r="D61" s="44">
        <v>105000</v>
      </c>
      <c r="E61" s="43" t="s">
        <v>164</v>
      </c>
      <c r="F61" s="45"/>
    </row>
    <row r="62" spans="1:6" s="28" customFormat="1" ht="19.5" customHeight="1" x14ac:dyDescent="0.25">
      <c r="A62" s="41" t="s">
        <v>773</v>
      </c>
      <c r="B62" s="42" t="s">
        <v>774</v>
      </c>
      <c r="C62" s="43" t="s">
        <v>775</v>
      </c>
      <c r="D62" s="44">
        <v>21213.86</v>
      </c>
      <c r="E62" s="43" t="s">
        <v>754</v>
      </c>
      <c r="F62" s="45"/>
    </row>
    <row r="63" spans="1:6" s="28" customFormat="1" ht="21" customHeight="1" x14ac:dyDescent="0.25">
      <c r="A63" s="41" t="s">
        <v>773</v>
      </c>
      <c r="B63" s="42" t="s">
        <v>776</v>
      </c>
      <c r="C63" s="43" t="s">
        <v>24</v>
      </c>
      <c r="D63" s="44">
        <v>16162.94</v>
      </c>
      <c r="E63" s="43" t="s">
        <v>754</v>
      </c>
      <c r="F63" s="45"/>
    </row>
    <row r="64" spans="1:6" s="28" customFormat="1" ht="29.25" customHeight="1" x14ac:dyDescent="0.25">
      <c r="A64" s="41" t="s">
        <v>773</v>
      </c>
      <c r="B64" s="42" t="s">
        <v>685</v>
      </c>
      <c r="C64" s="43" t="s">
        <v>672</v>
      </c>
      <c r="D64" s="44">
        <v>13132.39</v>
      </c>
      <c r="E64" s="43" t="s">
        <v>754</v>
      </c>
      <c r="F64" s="45"/>
    </row>
    <row r="65" spans="1:6" s="28" customFormat="1" ht="30" customHeight="1" x14ac:dyDescent="0.25">
      <c r="A65" s="41" t="s">
        <v>773</v>
      </c>
      <c r="B65" s="42" t="s">
        <v>777</v>
      </c>
      <c r="C65" s="43" t="s">
        <v>39</v>
      </c>
      <c r="D65" s="44">
        <v>24244.42</v>
      </c>
      <c r="E65" s="43" t="s">
        <v>754</v>
      </c>
      <c r="F65" s="45"/>
    </row>
    <row r="66" spans="1:6" s="28" customFormat="1" ht="19.5" customHeight="1" x14ac:dyDescent="0.25">
      <c r="A66" s="41" t="s">
        <v>773</v>
      </c>
      <c r="B66" s="42" t="s">
        <v>778</v>
      </c>
      <c r="C66" s="43" t="s">
        <v>779</v>
      </c>
      <c r="D66" s="44">
        <v>26264.78</v>
      </c>
      <c r="E66" s="43" t="s">
        <v>754</v>
      </c>
      <c r="F66" s="45"/>
    </row>
    <row r="67" spans="1:6" s="28" customFormat="1" ht="20.25" customHeight="1" x14ac:dyDescent="0.25">
      <c r="A67" s="41" t="s">
        <v>686</v>
      </c>
      <c r="B67" s="42" t="s">
        <v>687</v>
      </c>
      <c r="C67" s="43" t="s">
        <v>70</v>
      </c>
      <c r="D67" s="44">
        <v>116402</v>
      </c>
      <c r="E67" s="43" t="s">
        <v>754</v>
      </c>
      <c r="F67" s="45"/>
    </row>
    <row r="68" spans="1:6" s="28" customFormat="1" ht="18" customHeight="1" x14ac:dyDescent="0.25">
      <c r="A68" s="41" t="s">
        <v>686</v>
      </c>
      <c r="B68" s="42" t="s">
        <v>687</v>
      </c>
      <c r="C68" s="43" t="s">
        <v>70</v>
      </c>
      <c r="D68" s="44">
        <v>57793.47</v>
      </c>
      <c r="E68" s="43" t="s">
        <v>754</v>
      </c>
      <c r="F68" s="45"/>
    </row>
    <row r="69" spans="1:6" s="28" customFormat="1" ht="30" customHeight="1" x14ac:dyDescent="0.25">
      <c r="A69" s="41" t="s">
        <v>780</v>
      </c>
      <c r="B69" s="42" t="s">
        <v>781</v>
      </c>
      <c r="C69" s="43" t="s">
        <v>782</v>
      </c>
      <c r="D69" s="44">
        <v>143143</v>
      </c>
      <c r="E69" s="43" t="s">
        <v>663</v>
      </c>
      <c r="F69" s="45"/>
    </row>
    <row r="70" spans="1:6" s="28" customFormat="1" ht="20.25" customHeight="1" x14ac:dyDescent="0.25">
      <c r="A70" s="41" t="s">
        <v>783</v>
      </c>
      <c r="B70" s="42" t="s">
        <v>784</v>
      </c>
      <c r="C70" s="43" t="s">
        <v>24</v>
      </c>
      <c r="D70" s="44">
        <v>42350</v>
      </c>
      <c r="E70" s="43" t="s">
        <v>164</v>
      </c>
      <c r="F70" s="45"/>
    </row>
    <row r="71" spans="1:6" s="28" customFormat="1" ht="18.75" customHeight="1" x14ac:dyDescent="0.25">
      <c r="A71" s="41" t="s">
        <v>785</v>
      </c>
      <c r="B71" s="42" t="s">
        <v>786</v>
      </c>
      <c r="C71" s="43" t="s">
        <v>30</v>
      </c>
      <c r="D71" s="44">
        <v>82927.02</v>
      </c>
      <c r="E71" s="43" t="s">
        <v>164</v>
      </c>
      <c r="F71" s="45"/>
    </row>
    <row r="72" spans="1:6" s="28" customFormat="1" ht="30" customHeight="1" x14ac:dyDescent="0.25">
      <c r="A72" s="41" t="s">
        <v>787</v>
      </c>
      <c r="B72" s="42" t="s">
        <v>707</v>
      </c>
      <c r="C72" s="43" t="s">
        <v>30</v>
      </c>
      <c r="D72" s="44">
        <v>58684</v>
      </c>
      <c r="E72" s="43" t="s">
        <v>164</v>
      </c>
      <c r="F72" s="45" t="s">
        <v>788</v>
      </c>
    </row>
    <row r="73" spans="1:6" s="28" customFormat="1" ht="19.5" customHeight="1" x14ac:dyDescent="0.25">
      <c r="A73" s="41" t="s">
        <v>789</v>
      </c>
      <c r="B73" s="42" t="s">
        <v>666</v>
      </c>
      <c r="C73" s="43" t="s">
        <v>30</v>
      </c>
      <c r="D73" s="44">
        <v>24200</v>
      </c>
      <c r="E73" s="43"/>
      <c r="F73" s="45"/>
    </row>
    <row r="74" spans="1:6" s="28" customFormat="1" ht="30" customHeight="1" x14ac:dyDescent="0.25">
      <c r="A74" s="41" t="s">
        <v>790</v>
      </c>
      <c r="B74" s="42" t="s">
        <v>695</v>
      </c>
      <c r="C74" s="43" t="s">
        <v>791</v>
      </c>
      <c r="D74" s="44">
        <v>36626.699999999997</v>
      </c>
      <c r="E74" s="43" t="s">
        <v>164</v>
      </c>
      <c r="F74" s="45"/>
    </row>
    <row r="75" spans="1:6" s="28" customFormat="1" ht="19.5" customHeight="1" x14ac:dyDescent="0.25">
      <c r="A75" s="41" t="s">
        <v>703</v>
      </c>
      <c r="B75" s="42" t="s">
        <v>704</v>
      </c>
      <c r="C75" s="43"/>
      <c r="D75" s="44">
        <v>726312.28</v>
      </c>
      <c r="E75" s="43"/>
      <c r="F75" s="45" t="s">
        <v>792</v>
      </c>
    </row>
    <row r="76" spans="1:6" s="28" customFormat="1" ht="19.5" customHeight="1" x14ac:dyDescent="0.25">
      <c r="A76" s="41" t="s">
        <v>706</v>
      </c>
      <c r="B76" s="42" t="s">
        <v>707</v>
      </c>
      <c r="C76" s="43"/>
      <c r="D76" s="44">
        <v>78650</v>
      </c>
      <c r="E76" s="43"/>
      <c r="F76" s="45" t="s">
        <v>792</v>
      </c>
    </row>
    <row r="77" spans="1:6" s="28" customFormat="1" ht="19.5" customHeight="1" x14ac:dyDescent="0.25">
      <c r="A77" s="41" t="s">
        <v>712</v>
      </c>
      <c r="B77" s="42" t="s">
        <v>713</v>
      </c>
      <c r="C77" s="43"/>
      <c r="D77" s="44">
        <v>83828.800000000003</v>
      </c>
      <c r="E77" s="43"/>
      <c r="F77" s="45" t="s">
        <v>792</v>
      </c>
    </row>
    <row r="78" spans="1:6" s="28" customFormat="1" ht="20.25" customHeight="1" x14ac:dyDescent="0.25">
      <c r="A78" s="41" t="s">
        <v>715</v>
      </c>
      <c r="B78" s="42" t="s">
        <v>713</v>
      </c>
      <c r="C78" s="43"/>
      <c r="D78" s="44">
        <v>261592.32000000001</v>
      </c>
      <c r="E78" s="43"/>
      <c r="F78" s="45" t="s">
        <v>792</v>
      </c>
    </row>
    <row r="79" spans="1:6" s="28" customFormat="1" ht="57" customHeight="1" x14ac:dyDescent="0.25">
      <c r="A79" s="41" t="s">
        <v>793</v>
      </c>
      <c r="B79" s="42" t="s">
        <v>701</v>
      </c>
      <c r="C79" s="43"/>
      <c r="D79" s="44">
        <v>35574</v>
      </c>
      <c r="E79" s="43"/>
      <c r="F79" s="45" t="s">
        <v>794</v>
      </c>
    </row>
    <row r="80" spans="1:6" s="28" customFormat="1" ht="18.75" customHeight="1" x14ac:dyDescent="0.25">
      <c r="A80" s="41" t="s">
        <v>720</v>
      </c>
      <c r="B80" s="42" t="s">
        <v>713</v>
      </c>
      <c r="C80" s="43"/>
      <c r="D80" s="44">
        <v>201982.88</v>
      </c>
      <c r="E80" s="43"/>
      <c r="F80" s="45" t="s">
        <v>792</v>
      </c>
    </row>
    <row r="81" spans="1:6" s="28" customFormat="1" ht="19.5" customHeight="1" x14ac:dyDescent="0.25">
      <c r="A81" s="41" t="s">
        <v>722</v>
      </c>
      <c r="B81" s="42" t="s">
        <v>723</v>
      </c>
      <c r="C81" s="43"/>
      <c r="D81" s="44">
        <v>210956.5</v>
      </c>
      <c r="E81" s="43"/>
      <c r="F81" s="45" t="s">
        <v>792</v>
      </c>
    </row>
    <row r="82" spans="1:6" s="28" customFormat="1" ht="18.75" customHeight="1" x14ac:dyDescent="0.25">
      <c r="A82" s="41" t="s">
        <v>795</v>
      </c>
      <c r="B82" s="42" t="s">
        <v>713</v>
      </c>
      <c r="C82" s="43"/>
      <c r="D82" s="44">
        <v>7190.63</v>
      </c>
      <c r="E82" s="43"/>
      <c r="F82" s="45" t="s">
        <v>792</v>
      </c>
    </row>
    <row r="83" spans="1:6" s="28" customFormat="1" ht="19.5" customHeight="1" x14ac:dyDescent="0.25">
      <c r="A83" s="41" t="s">
        <v>727</v>
      </c>
      <c r="B83" s="42" t="s">
        <v>707</v>
      </c>
      <c r="C83" s="43"/>
      <c r="D83" s="44">
        <v>120516</v>
      </c>
      <c r="E83" s="43"/>
      <c r="F83" s="45" t="s">
        <v>792</v>
      </c>
    </row>
    <row r="84" spans="1:6" s="28" customFormat="1" ht="19.5" customHeight="1" x14ac:dyDescent="0.25">
      <c r="A84" s="41" t="s">
        <v>729</v>
      </c>
      <c r="B84" s="42" t="s">
        <v>713</v>
      </c>
      <c r="C84" s="43"/>
      <c r="D84" s="44">
        <v>232223.2</v>
      </c>
      <c r="E84" s="43"/>
      <c r="F84" s="45" t="s">
        <v>792</v>
      </c>
    </row>
    <row r="85" spans="1:6" s="28" customFormat="1" ht="56.25" customHeight="1" x14ac:dyDescent="0.25">
      <c r="A85" s="41" t="s">
        <v>796</v>
      </c>
      <c r="B85" s="42" t="s">
        <v>797</v>
      </c>
      <c r="C85" s="43"/>
      <c r="D85" s="44">
        <v>107000</v>
      </c>
      <c r="E85" s="43"/>
      <c r="F85" s="45" t="s">
        <v>798</v>
      </c>
    </row>
    <row r="86" spans="1:6" s="28" customFormat="1" ht="30" customHeight="1" x14ac:dyDescent="0.25">
      <c r="A86" s="41" t="s">
        <v>799</v>
      </c>
      <c r="B86" s="42" t="s">
        <v>668</v>
      </c>
      <c r="C86" s="43"/>
      <c r="D86" s="44">
        <v>111320</v>
      </c>
      <c r="E86" s="43"/>
      <c r="F86" s="45" t="s">
        <v>800</v>
      </c>
    </row>
    <row r="87" spans="1:6" s="28" customFormat="1" ht="56.25" customHeight="1" x14ac:dyDescent="0.25">
      <c r="A87" s="41" t="s">
        <v>801</v>
      </c>
      <c r="B87" s="42"/>
      <c r="C87" s="43"/>
      <c r="D87" s="44">
        <v>38957.1</v>
      </c>
      <c r="E87" s="43"/>
      <c r="F87" s="45" t="s">
        <v>802</v>
      </c>
    </row>
    <row r="88" spans="1:6" s="28" customFormat="1" ht="30.75" customHeight="1" thickBot="1" x14ac:dyDescent="0.3">
      <c r="A88" s="41" t="s">
        <v>803</v>
      </c>
      <c r="B88" s="42" t="s">
        <v>804</v>
      </c>
      <c r="C88" s="43"/>
      <c r="D88" s="44">
        <v>39385.5</v>
      </c>
      <c r="E88" s="43"/>
      <c r="F88" s="45"/>
    </row>
    <row r="89" spans="1:6" ht="24.75" customHeight="1" thickBot="1" x14ac:dyDescent="0.3">
      <c r="A89" s="23" t="s">
        <v>2</v>
      </c>
      <c r="B89" s="20"/>
      <c r="C89" s="20"/>
      <c r="D89" s="21">
        <f>SUM(D42:D88)</f>
        <v>6617159.5800000001</v>
      </c>
      <c r="E89" s="20"/>
      <c r="F89" s="22"/>
    </row>
    <row r="90" spans="1:6" s="28" customFormat="1" ht="24.75" customHeight="1" thickBot="1" x14ac:dyDescent="0.3">
      <c r="A90" s="93">
        <v>2019</v>
      </c>
      <c r="B90" s="94"/>
      <c r="C90" s="94"/>
      <c r="D90" s="94"/>
      <c r="E90" s="94"/>
      <c r="F90" s="95"/>
    </row>
    <row r="91" spans="1:6" s="60" customFormat="1" ht="30" customHeight="1" x14ac:dyDescent="0.25">
      <c r="A91" s="61" t="s">
        <v>806</v>
      </c>
      <c r="B91" s="62" t="s">
        <v>685</v>
      </c>
      <c r="C91" s="63" t="s">
        <v>807</v>
      </c>
      <c r="D91" s="44">
        <v>362880</v>
      </c>
      <c r="E91" s="63"/>
      <c r="F91" s="64" t="s">
        <v>808</v>
      </c>
    </row>
    <row r="92" spans="1:6" s="60" customFormat="1" ht="30" customHeight="1" x14ac:dyDescent="0.25">
      <c r="A92" s="65" t="s">
        <v>809</v>
      </c>
      <c r="B92" s="66" t="s">
        <v>229</v>
      </c>
      <c r="C92" s="67" t="s">
        <v>70</v>
      </c>
      <c r="D92" s="44">
        <v>78650</v>
      </c>
      <c r="E92" s="67"/>
      <c r="F92" s="68"/>
    </row>
    <row r="93" spans="1:6" s="60" customFormat="1" ht="30" customHeight="1" x14ac:dyDescent="0.25">
      <c r="A93" s="65" t="s">
        <v>810</v>
      </c>
      <c r="B93" s="66" t="s">
        <v>811</v>
      </c>
      <c r="C93" s="67" t="s">
        <v>791</v>
      </c>
      <c r="D93" s="44">
        <v>105487.8</v>
      </c>
      <c r="E93" s="67"/>
      <c r="F93" s="68"/>
    </row>
    <row r="94" spans="1:6" s="60" customFormat="1" ht="30" customHeight="1" x14ac:dyDescent="0.25">
      <c r="A94" s="65" t="s">
        <v>812</v>
      </c>
      <c r="B94" s="66" t="s">
        <v>813</v>
      </c>
      <c r="C94" s="67" t="s">
        <v>814</v>
      </c>
      <c r="D94" s="44">
        <v>266200</v>
      </c>
      <c r="E94" s="67"/>
      <c r="F94" s="68"/>
    </row>
    <row r="95" spans="1:6" s="60" customFormat="1" ht="42.75" customHeight="1" x14ac:dyDescent="0.25">
      <c r="A95" s="65" t="s">
        <v>815</v>
      </c>
      <c r="B95" s="66" t="s">
        <v>816</v>
      </c>
      <c r="C95" s="67" t="s">
        <v>817</v>
      </c>
      <c r="D95" s="44">
        <v>163909.51999999999</v>
      </c>
      <c r="E95" s="67"/>
      <c r="F95" s="68"/>
    </row>
    <row r="96" spans="1:6" s="60" customFormat="1" ht="20.100000000000001" customHeight="1" thickBot="1" x14ac:dyDescent="0.3">
      <c r="A96" s="69" t="s">
        <v>818</v>
      </c>
      <c r="B96" s="70" t="s">
        <v>756</v>
      </c>
      <c r="C96" s="71" t="s">
        <v>757</v>
      </c>
      <c r="D96" s="44">
        <v>96509.6</v>
      </c>
      <c r="E96" s="71"/>
      <c r="F96" s="72" t="s">
        <v>758</v>
      </c>
    </row>
    <row r="97" spans="1:6" s="28" customFormat="1" ht="24.75" customHeight="1" thickBot="1" x14ac:dyDescent="0.3">
      <c r="A97" s="27" t="s">
        <v>2</v>
      </c>
      <c r="B97" s="24"/>
      <c r="C97" s="24"/>
      <c r="D97" s="25">
        <f>SUM(D91:D96)</f>
        <v>1073636.9200000002</v>
      </c>
      <c r="E97" s="24"/>
      <c r="F97" s="26"/>
    </row>
    <row r="98" spans="1:6" ht="20.100000000000001" customHeight="1" thickBot="1" x14ac:dyDescent="0.3"/>
    <row r="99" spans="1:6" ht="20.100000000000001" customHeight="1" x14ac:dyDescent="0.25">
      <c r="A99" s="5" t="s">
        <v>3</v>
      </c>
      <c r="B99" s="6" t="s">
        <v>654</v>
      </c>
      <c r="C99" s="7"/>
      <c r="D99" s="7"/>
      <c r="E99" s="7"/>
      <c r="F99" s="8"/>
    </row>
    <row r="100" spans="1:6" ht="20.100000000000001" customHeight="1" thickBot="1" x14ac:dyDescent="0.3">
      <c r="A100" s="9" t="s">
        <v>5</v>
      </c>
      <c r="B100" s="10" t="s">
        <v>655</v>
      </c>
      <c r="C100" s="11"/>
      <c r="D100" s="11"/>
      <c r="E100" s="11"/>
      <c r="F100" s="12"/>
    </row>
    <row r="101" spans="1:6" s="3" customFormat="1" ht="24.9" customHeight="1" thickBot="1" x14ac:dyDescent="0.3">
      <c r="A101" s="13" t="s">
        <v>21</v>
      </c>
      <c r="B101" s="14" t="s">
        <v>819</v>
      </c>
      <c r="C101" s="15"/>
      <c r="D101" s="15"/>
      <c r="E101" s="15"/>
      <c r="F101" s="16"/>
    </row>
    <row r="102" spans="1:6" s="4" customFormat="1" ht="24.9" customHeight="1" x14ac:dyDescent="0.25">
      <c r="A102" s="81" t="s">
        <v>17</v>
      </c>
      <c r="B102" s="83" t="s">
        <v>12</v>
      </c>
      <c r="C102" s="84"/>
      <c r="D102" s="19" t="s">
        <v>18</v>
      </c>
      <c r="E102" s="85" t="s">
        <v>19</v>
      </c>
      <c r="F102" s="87" t="s">
        <v>20</v>
      </c>
    </row>
    <row r="103" spans="1:6" ht="30" customHeight="1" thickBot="1" x14ac:dyDescent="0.3">
      <c r="A103" s="82"/>
      <c r="B103" s="17" t="s">
        <v>0</v>
      </c>
      <c r="C103" s="17" t="s">
        <v>1</v>
      </c>
      <c r="D103" s="18" t="s">
        <v>4</v>
      </c>
      <c r="E103" s="86"/>
      <c r="F103" s="88"/>
    </row>
    <row r="104" spans="1:6" s="60" customFormat="1" ht="55.5" customHeight="1" x14ac:dyDescent="0.25">
      <c r="A104" s="61" t="s">
        <v>820</v>
      </c>
      <c r="B104" s="62" t="s">
        <v>821</v>
      </c>
      <c r="C104" s="63"/>
      <c r="D104" s="39">
        <v>2454553</v>
      </c>
      <c r="E104" s="63" t="s">
        <v>822</v>
      </c>
      <c r="F104" s="64" t="s">
        <v>823</v>
      </c>
    </row>
    <row r="105" spans="1:6" s="60" customFormat="1" ht="56.25" customHeight="1" x14ac:dyDescent="0.25">
      <c r="A105" s="65" t="s">
        <v>824</v>
      </c>
      <c r="B105" s="66" t="s">
        <v>825</v>
      </c>
      <c r="C105" s="67"/>
      <c r="D105" s="44">
        <v>4823903.88</v>
      </c>
      <c r="E105" s="67" t="s">
        <v>822</v>
      </c>
      <c r="F105" s="68" t="s">
        <v>826</v>
      </c>
    </row>
    <row r="106" spans="1:6" s="60" customFormat="1" ht="55.5" customHeight="1" x14ac:dyDescent="0.25">
      <c r="A106" s="65" t="s">
        <v>827</v>
      </c>
      <c r="B106" s="66" t="s">
        <v>828</v>
      </c>
      <c r="C106" s="67"/>
      <c r="D106" s="44">
        <v>1873933.78</v>
      </c>
      <c r="E106" s="67" t="s">
        <v>822</v>
      </c>
      <c r="F106" s="68" t="s">
        <v>829</v>
      </c>
    </row>
    <row r="107" spans="1:6" s="60" customFormat="1" ht="42.75" customHeight="1" x14ac:dyDescent="0.25">
      <c r="A107" s="65" t="s">
        <v>830</v>
      </c>
      <c r="B107" s="66" t="s">
        <v>831</v>
      </c>
      <c r="C107" s="67"/>
      <c r="D107" s="44">
        <v>997572.4</v>
      </c>
      <c r="E107" s="67" t="s">
        <v>822</v>
      </c>
      <c r="F107" s="68" t="s">
        <v>832</v>
      </c>
    </row>
    <row r="108" spans="1:6" s="60" customFormat="1" ht="56.25" customHeight="1" x14ac:dyDescent="0.25">
      <c r="A108" s="65" t="s">
        <v>833</v>
      </c>
      <c r="B108" s="66" t="s">
        <v>831</v>
      </c>
      <c r="C108" s="67"/>
      <c r="D108" s="44">
        <v>173538.51</v>
      </c>
      <c r="E108" s="67" t="s">
        <v>822</v>
      </c>
      <c r="F108" s="68" t="s">
        <v>834</v>
      </c>
    </row>
    <row r="109" spans="1:6" s="60" customFormat="1" ht="81.75" customHeight="1" x14ac:dyDescent="0.25">
      <c r="A109" s="65" t="s">
        <v>835</v>
      </c>
      <c r="B109" s="66" t="s">
        <v>836</v>
      </c>
      <c r="C109" s="67" t="s">
        <v>30</v>
      </c>
      <c r="D109" s="44">
        <v>89730</v>
      </c>
      <c r="E109" s="67" t="s">
        <v>822</v>
      </c>
      <c r="F109" s="68" t="s">
        <v>837</v>
      </c>
    </row>
    <row r="110" spans="1:6" s="60" customFormat="1" ht="55.5" customHeight="1" x14ac:dyDescent="0.25">
      <c r="A110" s="65" t="s">
        <v>838</v>
      </c>
      <c r="B110" s="66" t="s">
        <v>839</v>
      </c>
      <c r="C110" s="67" t="s">
        <v>30</v>
      </c>
      <c r="D110" s="44">
        <v>72600</v>
      </c>
      <c r="E110" s="67" t="s">
        <v>641</v>
      </c>
      <c r="F110" s="68" t="s">
        <v>840</v>
      </c>
    </row>
    <row r="111" spans="1:6" s="60" customFormat="1" ht="69" customHeight="1" thickBot="1" x14ac:dyDescent="0.3">
      <c r="A111" s="69" t="s">
        <v>841</v>
      </c>
      <c r="B111" s="70" t="s">
        <v>433</v>
      </c>
      <c r="C111" s="71" t="s">
        <v>95</v>
      </c>
      <c r="D111" s="49">
        <v>231371.4</v>
      </c>
      <c r="E111" s="71" t="s">
        <v>842</v>
      </c>
      <c r="F111" s="72" t="s">
        <v>843</v>
      </c>
    </row>
    <row r="112" spans="1:6" ht="24.75" customHeight="1" thickBot="1" x14ac:dyDescent="0.3">
      <c r="A112" s="23" t="s">
        <v>2</v>
      </c>
      <c r="B112" s="20"/>
      <c r="C112" s="92">
        <f>SUM(D104:D111)</f>
        <v>10717202.970000001</v>
      </c>
      <c r="D112" s="92"/>
      <c r="E112" s="20"/>
      <c r="F112" s="22"/>
    </row>
    <row r="113" spans="1:6" s="28" customFormat="1" ht="20.100000000000001" customHeight="1" thickBot="1" x14ac:dyDescent="0.3"/>
    <row r="114" spans="1:6" s="28" customFormat="1" ht="20.100000000000001" customHeight="1" x14ac:dyDescent="0.25">
      <c r="A114" s="5" t="s">
        <v>3</v>
      </c>
      <c r="B114" s="6" t="s">
        <v>654</v>
      </c>
      <c r="C114" s="7"/>
      <c r="D114" s="7"/>
      <c r="E114" s="7"/>
      <c r="F114" s="8"/>
    </row>
    <row r="115" spans="1:6" s="28" customFormat="1" ht="20.100000000000001" customHeight="1" thickBot="1" x14ac:dyDescent="0.3">
      <c r="A115" s="9" t="s">
        <v>5</v>
      </c>
      <c r="B115" s="10" t="s">
        <v>655</v>
      </c>
      <c r="C115" s="11"/>
      <c r="D115" s="11"/>
      <c r="E115" s="11"/>
      <c r="F115" s="12"/>
    </row>
    <row r="116" spans="1:6" s="3" customFormat="1" ht="24.9" customHeight="1" thickBot="1" x14ac:dyDescent="0.3">
      <c r="A116" s="13" t="s">
        <v>21</v>
      </c>
      <c r="B116" s="14" t="s">
        <v>844</v>
      </c>
      <c r="C116" s="15"/>
      <c r="D116" s="15"/>
      <c r="E116" s="15"/>
      <c r="F116" s="16"/>
    </row>
    <row r="117" spans="1:6" s="4" customFormat="1" ht="24.9" customHeight="1" x14ac:dyDescent="0.25">
      <c r="A117" s="81" t="s">
        <v>17</v>
      </c>
      <c r="B117" s="83" t="s">
        <v>12</v>
      </c>
      <c r="C117" s="84"/>
      <c r="D117" s="19" t="s">
        <v>18</v>
      </c>
      <c r="E117" s="85" t="s">
        <v>19</v>
      </c>
      <c r="F117" s="87" t="s">
        <v>20</v>
      </c>
    </row>
    <row r="118" spans="1:6" s="28" customFormat="1" ht="30" customHeight="1" thickBot="1" x14ac:dyDescent="0.3">
      <c r="A118" s="82"/>
      <c r="B118" s="17" t="s">
        <v>0</v>
      </c>
      <c r="C118" s="17" t="s">
        <v>1</v>
      </c>
      <c r="D118" s="18" t="s">
        <v>4</v>
      </c>
      <c r="E118" s="86"/>
      <c r="F118" s="88"/>
    </row>
    <row r="119" spans="1:6" s="28" customFormat="1" ht="56.25" customHeight="1" x14ac:dyDescent="0.25">
      <c r="A119" s="38" t="s">
        <v>845</v>
      </c>
      <c r="B119" s="29" t="s">
        <v>846</v>
      </c>
      <c r="C119" s="30" t="s">
        <v>70</v>
      </c>
      <c r="D119" s="39">
        <v>95590</v>
      </c>
      <c r="E119" s="30" t="s">
        <v>805</v>
      </c>
      <c r="F119" s="40" t="s">
        <v>847</v>
      </c>
    </row>
    <row r="120" spans="1:6" s="28" customFormat="1" ht="56.25" customHeight="1" x14ac:dyDescent="0.25">
      <c r="A120" s="41" t="s">
        <v>845</v>
      </c>
      <c r="B120" s="42" t="s">
        <v>848</v>
      </c>
      <c r="C120" s="43" t="s">
        <v>70</v>
      </c>
      <c r="D120" s="44">
        <v>225060</v>
      </c>
      <c r="E120" s="43" t="s">
        <v>805</v>
      </c>
      <c r="F120" s="45" t="s">
        <v>849</v>
      </c>
    </row>
    <row r="121" spans="1:6" s="28" customFormat="1" ht="94.5" customHeight="1" x14ac:dyDescent="0.25">
      <c r="A121" s="41" t="s">
        <v>734</v>
      </c>
      <c r="B121" s="42" t="s">
        <v>735</v>
      </c>
      <c r="C121" s="43" t="s">
        <v>736</v>
      </c>
      <c r="D121" s="44">
        <v>79739</v>
      </c>
      <c r="E121" s="43" t="s">
        <v>851</v>
      </c>
      <c r="F121" s="45" t="s">
        <v>738</v>
      </c>
    </row>
    <row r="122" spans="1:6" s="28" customFormat="1" ht="44.25" customHeight="1" thickBot="1" x14ac:dyDescent="0.3">
      <c r="A122" s="46" t="s">
        <v>739</v>
      </c>
      <c r="B122" s="47" t="s">
        <v>600</v>
      </c>
      <c r="C122" s="48" t="s">
        <v>70</v>
      </c>
      <c r="D122" s="49">
        <v>35695</v>
      </c>
      <c r="E122" s="48" t="s">
        <v>741</v>
      </c>
      <c r="F122" s="50" t="s">
        <v>850</v>
      </c>
    </row>
    <row r="123" spans="1:6" s="28" customFormat="1" ht="24.75" customHeight="1" thickBot="1" x14ac:dyDescent="0.3">
      <c r="A123" s="27" t="s">
        <v>2</v>
      </c>
      <c r="B123" s="24"/>
      <c r="C123" s="24"/>
      <c r="D123" s="25">
        <f>SUM(D119:D122)</f>
        <v>436084</v>
      </c>
      <c r="E123" s="24"/>
      <c r="F123" s="26"/>
    </row>
    <row r="124" spans="1:6" s="28" customFormat="1" ht="20.100000000000001" customHeight="1" thickBot="1" x14ac:dyDescent="0.3"/>
    <row r="125" spans="1:6" s="28" customFormat="1" ht="20.100000000000001" customHeight="1" x14ac:dyDescent="0.25">
      <c r="A125" s="5" t="s">
        <v>3</v>
      </c>
      <c r="B125" s="6" t="s">
        <v>654</v>
      </c>
      <c r="C125" s="7"/>
      <c r="D125" s="7"/>
      <c r="E125" s="7"/>
      <c r="F125" s="8"/>
    </row>
    <row r="126" spans="1:6" s="28" customFormat="1" ht="20.100000000000001" customHeight="1" thickBot="1" x14ac:dyDescent="0.3">
      <c r="A126" s="9" t="s">
        <v>5</v>
      </c>
      <c r="B126" s="10" t="s">
        <v>655</v>
      </c>
      <c r="C126" s="11"/>
      <c r="D126" s="11"/>
      <c r="E126" s="11"/>
      <c r="F126" s="12"/>
    </row>
    <row r="127" spans="1:6" s="3" customFormat="1" ht="24.9" customHeight="1" thickBot="1" x14ac:dyDescent="0.3">
      <c r="A127" s="13" t="s">
        <v>21</v>
      </c>
      <c r="B127" s="14" t="s">
        <v>852</v>
      </c>
      <c r="C127" s="15"/>
      <c r="D127" s="15"/>
      <c r="E127" s="15"/>
      <c r="F127" s="16"/>
    </row>
    <row r="128" spans="1:6" s="4" customFormat="1" ht="24.9" customHeight="1" x14ac:dyDescent="0.25">
      <c r="A128" s="81" t="s">
        <v>17</v>
      </c>
      <c r="B128" s="83" t="s">
        <v>12</v>
      </c>
      <c r="C128" s="84"/>
      <c r="D128" s="19" t="s">
        <v>18</v>
      </c>
      <c r="E128" s="85" t="s">
        <v>19</v>
      </c>
      <c r="F128" s="87" t="s">
        <v>20</v>
      </c>
    </row>
    <row r="129" spans="1:6" s="28" customFormat="1" ht="30" customHeight="1" thickBot="1" x14ac:dyDescent="0.3">
      <c r="A129" s="82"/>
      <c r="B129" s="17" t="s">
        <v>0</v>
      </c>
      <c r="C129" s="17" t="s">
        <v>1</v>
      </c>
      <c r="D129" s="18" t="s">
        <v>4</v>
      </c>
      <c r="E129" s="86"/>
      <c r="F129" s="88"/>
    </row>
    <row r="130" spans="1:6" s="28" customFormat="1" ht="30" customHeight="1" x14ac:dyDescent="0.25">
      <c r="A130" s="38" t="s">
        <v>878</v>
      </c>
      <c r="B130" s="29" t="s">
        <v>867</v>
      </c>
      <c r="C130" s="30" t="s">
        <v>352</v>
      </c>
      <c r="D130" s="39">
        <v>2108680.915</v>
      </c>
      <c r="E130" s="30" t="s">
        <v>856</v>
      </c>
      <c r="F130" s="40" t="s">
        <v>880</v>
      </c>
    </row>
    <row r="131" spans="1:6" s="28" customFormat="1" ht="30" customHeight="1" x14ac:dyDescent="0.25">
      <c r="A131" s="41" t="s">
        <v>890</v>
      </c>
      <c r="B131" s="42" t="s">
        <v>891</v>
      </c>
      <c r="C131" s="43" t="s">
        <v>892</v>
      </c>
      <c r="D131" s="44">
        <v>1064479.3258</v>
      </c>
      <c r="E131" s="43" t="s">
        <v>856</v>
      </c>
      <c r="F131" s="45" t="s">
        <v>893</v>
      </c>
    </row>
    <row r="132" spans="1:6" s="28" customFormat="1" ht="30" customHeight="1" x14ac:dyDescent="0.25">
      <c r="A132" s="41" t="s">
        <v>861</v>
      </c>
      <c r="B132" s="42" t="s">
        <v>883</v>
      </c>
      <c r="C132" s="43" t="s">
        <v>908</v>
      </c>
      <c r="D132" s="44">
        <v>907500</v>
      </c>
      <c r="E132" s="43" t="s">
        <v>856</v>
      </c>
      <c r="F132" s="45" t="s">
        <v>863</v>
      </c>
    </row>
    <row r="133" spans="1:6" s="28" customFormat="1" ht="30" customHeight="1" x14ac:dyDescent="0.25">
      <c r="A133" s="41" t="s">
        <v>894</v>
      </c>
      <c r="B133" s="42" t="s">
        <v>859</v>
      </c>
      <c r="C133" s="43" t="s">
        <v>70</v>
      </c>
      <c r="D133" s="44">
        <v>787686.79219999979</v>
      </c>
      <c r="E133" s="43" t="s">
        <v>856</v>
      </c>
      <c r="F133" s="45" t="s">
        <v>880</v>
      </c>
    </row>
    <row r="134" spans="1:6" s="28" customFormat="1" ht="30" customHeight="1" x14ac:dyDescent="0.25">
      <c r="A134" s="41" t="s">
        <v>878</v>
      </c>
      <c r="B134" s="42" t="s">
        <v>867</v>
      </c>
      <c r="C134" s="43" t="s">
        <v>352</v>
      </c>
      <c r="D134" s="44">
        <v>732236.34</v>
      </c>
      <c r="E134" s="43" t="s">
        <v>856</v>
      </c>
      <c r="F134" s="45" t="s">
        <v>880</v>
      </c>
    </row>
    <row r="135" spans="1:6" s="28" customFormat="1" ht="30" customHeight="1" x14ac:dyDescent="0.25">
      <c r="A135" s="41" t="s">
        <v>861</v>
      </c>
      <c r="B135" s="42" t="s">
        <v>895</v>
      </c>
      <c r="C135" s="43" t="s">
        <v>896</v>
      </c>
      <c r="D135" s="44">
        <v>649342.2892</v>
      </c>
      <c r="E135" s="43" t="s">
        <v>856</v>
      </c>
      <c r="F135" s="45" t="s">
        <v>863</v>
      </c>
    </row>
    <row r="136" spans="1:6" s="28" customFormat="1" ht="30" customHeight="1" x14ac:dyDescent="0.25">
      <c r="A136" s="41" t="s">
        <v>897</v>
      </c>
      <c r="B136" s="42" t="s">
        <v>867</v>
      </c>
      <c r="C136" s="43" t="s">
        <v>352</v>
      </c>
      <c r="D136" s="44">
        <v>596663.88650000002</v>
      </c>
      <c r="E136" s="43" t="s">
        <v>856</v>
      </c>
      <c r="F136" s="45" t="s">
        <v>880</v>
      </c>
    </row>
    <row r="137" spans="1:6" s="28" customFormat="1" ht="30" customHeight="1" x14ac:dyDescent="0.25">
      <c r="A137" s="41" t="s">
        <v>898</v>
      </c>
      <c r="B137" s="42" t="s">
        <v>859</v>
      </c>
      <c r="C137" s="43" t="s">
        <v>70</v>
      </c>
      <c r="D137" s="44">
        <v>534173.37599999993</v>
      </c>
      <c r="E137" s="43" t="s">
        <v>856</v>
      </c>
      <c r="F137" s="45" t="s">
        <v>863</v>
      </c>
    </row>
    <row r="138" spans="1:6" s="28" customFormat="1" ht="30" customHeight="1" x14ac:dyDescent="0.25">
      <c r="A138" s="41" t="s">
        <v>885</v>
      </c>
      <c r="B138" s="42" t="s">
        <v>859</v>
      </c>
      <c r="C138" s="43" t="s">
        <v>70</v>
      </c>
      <c r="D138" s="44">
        <v>520696.12979999976</v>
      </c>
      <c r="E138" s="43" t="s">
        <v>856</v>
      </c>
      <c r="F138" s="45" t="s">
        <v>865</v>
      </c>
    </row>
    <row r="139" spans="1:6" s="28" customFormat="1" ht="30" customHeight="1" x14ac:dyDescent="0.25">
      <c r="A139" s="41" t="s">
        <v>878</v>
      </c>
      <c r="B139" s="42" t="s">
        <v>899</v>
      </c>
      <c r="C139" s="43" t="s">
        <v>909</v>
      </c>
      <c r="D139" s="44">
        <v>473084.58999999997</v>
      </c>
      <c r="E139" s="43" t="s">
        <v>856</v>
      </c>
      <c r="F139" s="45" t="s">
        <v>880</v>
      </c>
    </row>
    <row r="140" spans="1:6" s="28" customFormat="1" ht="30" customHeight="1" x14ac:dyDescent="0.25">
      <c r="A140" s="41" t="s">
        <v>890</v>
      </c>
      <c r="B140" s="42" t="s">
        <v>859</v>
      </c>
      <c r="C140" s="43" t="s">
        <v>70</v>
      </c>
      <c r="D140" s="44">
        <v>327758.42330000002</v>
      </c>
      <c r="E140" s="43" t="s">
        <v>856</v>
      </c>
      <c r="F140" s="45" t="s">
        <v>863</v>
      </c>
    </row>
    <row r="141" spans="1:6" s="28" customFormat="1" ht="30" customHeight="1" x14ac:dyDescent="0.25">
      <c r="A141" s="41" t="s">
        <v>878</v>
      </c>
      <c r="B141" s="42" t="s">
        <v>900</v>
      </c>
      <c r="C141" s="43" t="s">
        <v>30</v>
      </c>
      <c r="D141" s="44">
        <v>319428.43239999999</v>
      </c>
      <c r="E141" s="43" t="s">
        <v>856</v>
      </c>
      <c r="F141" s="45" t="s">
        <v>880</v>
      </c>
    </row>
    <row r="142" spans="1:6" s="28" customFormat="1" ht="30" customHeight="1" x14ac:dyDescent="0.25">
      <c r="A142" s="41" t="s">
        <v>853</v>
      </c>
      <c r="B142" s="42" t="s">
        <v>854</v>
      </c>
      <c r="C142" s="43" t="s">
        <v>855</v>
      </c>
      <c r="D142" s="44">
        <v>308072.17099999997</v>
      </c>
      <c r="E142" s="43" t="s">
        <v>856</v>
      </c>
      <c r="F142" s="45" t="s">
        <v>857</v>
      </c>
    </row>
    <row r="143" spans="1:6" s="28" customFormat="1" ht="30" customHeight="1" x14ac:dyDescent="0.25">
      <c r="A143" s="41" t="s">
        <v>858</v>
      </c>
      <c r="B143" s="42" t="s">
        <v>859</v>
      </c>
      <c r="C143" s="43" t="s">
        <v>70</v>
      </c>
      <c r="D143" s="44">
        <v>303793.49</v>
      </c>
      <c r="E143" s="43" t="s">
        <v>856</v>
      </c>
      <c r="F143" s="45" t="s">
        <v>860</v>
      </c>
    </row>
    <row r="144" spans="1:6" s="28" customFormat="1" ht="30" customHeight="1" x14ac:dyDescent="0.25">
      <c r="A144" s="41" t="s">
        <v>861</v>
      </c>
      <c r="B144" s="42" t="s">
        <v>862</v>
      </c>
      <c r="C144" s="43" t="s">
        <v>910</v>
      </c>
      <c r="D144" s="44">
        <v>300677.40119999996</v>
      </c>
      <c r="E144" s="43" t="s">
        <v>856</v>
      </c>
      <c r="F144" s="45" t="s">
        <v>863</v>
      </c>
    </row>
    <row r="145" spans="1:6" s="28" customFormat="1" ht="30" customHeight="1" x14ac:dyDescent="0.25">
      <c r="A145" s="41" t="s">
        <v>864</v>
      </c>
      <c r="B145" s="42" t="s">
        <v>859</v>
      </c>
      <c r="C145" s="43" t="s">
        <v>70</v>
      </c>
      <c r="D145" s="44">
        <v>294491.55450000003</v>
      </c>
      <c r="E145" s="43" t="s">
        <v>856</v>
      </c>
      <c r="F145" s="45" t="s">
        <v>865</v>
      </c>
    </row>
    <row r="146" spans="1:6" s="28" customFormat="1" ht="30" customHeight="1" x14ac:dyDescent="0.25">
      <c r="A146" s="41" t="s">
        <v>866</v>
      </c>
      <c r="B146" s="42" t="s">
        <v>867</v>
      </c>
      <c r="C146" s="43" t="s">
        <v>352</v>
      </c>
      <c r="D146" s="44">
        <v>290532.97899999999</v>
      </c>
      <c r="E146" s="43" t="s">
        <v>856</v>
      </c>
      <c r="F146" s="45" t="s">
        <v>863</v>
      </c>
    </row>
    <row r="147" spans="1:6" s="28" customFormat="1" ht="30" customHeight="1" x14ac:dyDescent="0.25">
      <c r="A147" s="41" t="s">
        <v>868</v>
      </c>
      <c r="B147" s="42" t="s">
        <v>869</v>
      </c>
      <c r="C147" s="43" t="s">
        <v>138</v>
      </c>
      <c r="D147" s="44">
        <v>279251.06</v>
      </c>
      <c r="E147" s="43" t="s">
        <v>856</v>
      </c>
      <c r="F147" s="45" t="s">
        <v>863</v>
      </c>
    </row>
    <row r="148" spans="1:6" s="28" customFormat="1" ht="30" customHeight="1" x14ac:dyDescent="0.25">
      <c r="A148" s="41" t="s">
        <v>870</v>
      </c>
      <c r="B148" s="42" t="s">
        <v>871</v>
      </c>
      <c r="C148" s="43" t="s">
        <v>142</v>
      </c>
      <c r="D148" s="44">
        <v>258283.93799999997</v>
      </c>
      <c r="E148" s="43" t="s">
        <v>856</v>
      </c>
      <c r="F148" s="45" t="s">
        <v>872</v>
      </c>
    </row>
    <row r="149" spans="1:6" s="28" customFormat="1" ht="30" customHeight="1" x14ac:dyDescent="0.25">
      <c r="A149" s="41" t="s">
        <v>873</v>
      </c>
      <c r="B149" s="42" t="s">
        <v>874</v>
      </c>
      <c r="C149" s="43" t="s">
        <v>814</v>
      </c>
      <c r="D149" s="44">
        <v>258180.91859999998</v>
      </c>
      <c r="E149" s="43" t="s">
        <v>856</v>
      </c>
      <c r="F149" s="45" t="s">
        <v>863</v>
      </c>
    </row>
    <row r="150" spans="1:6" s="28" customFormat="1" ht="30" customHeight="1" x14ac:dyDescent="0.25">
      <c r="A150" s="41" t="s">
        <v>875</v>
      </c>
      <c r="B150" s="42" t="s">
        <v>876</v>
      </c>
      <c r="C150" s="43" t="s">
        <v>24</v>
      </c>
      <c r="D150" s="44">
        <v>249112.38</v>
      </c>
      <c r="E150" s="43" t="s">
        <v>856</v>
      </c>
      <c r="F150" s="45" t="s">
        <v>877</v>
      </c>
    </row>
    <row r="151" spans="1:6" s="28" customFormat="1" ht="30" customHeight="1" x14ac:dyDescent="0.25">
      <c r="A151" s="41" t="s">
        <v>878</v>
      </c>
      <c r="B151" s="42" t="s">
        <v>879</v>
      </c>
      <c r="C151" s="43" t="s">
        <v>138</v>
      </c>
      <c r="D151" s="44">
        <v>229634.61070000005</v>
      </c>
      <c r="E151" s="43" t="s">
        <v>856</v>
      </c>
      <c r="F151" s="45" t="s">
        <v>880</v>
      </c>
    </row>
    <row r="152" spans="1:6" s="28" customFormat="1" ht="30" customHeight="1" x14ac:dyDescent="0.25">
      <c r="A152" s="41" t="s">
        <v>881</v>
      </c>
      <c r="B152" s="42" t="s">
        <v>859</v>
      </c>
      <c r="C152" s="43" t="s">
        <v>70</v>
      </c>
      <c r="D152" s="44">
        <v>211605.39289999998</v>
      </c>
      <c r="E152" s="43" t="s">
        <v>856</v>
      </c>
      <c r="F152" s="45" t="s">
        <v>882</v>
      </c>
    </row>
    <row r="153" spans="1:6" s="28" customFormat="1" ht="30" customHeight="1" x14ac:dyDescent="0.25">
      <c r="A153" s="41" t="s">
        <v>878</v>
      </c>
      <c r="B153" s="42" t="s">
        <v>859</v>
      </c>
      <c r="C153" s="43" t="s">
        <v>70</v>
      </c>
      <c r="D153" s="44">
        <v>205394.25719999993</v>
      </c>
      <c r="E153" s="43" t="s">
        <v>856</v>
      </c>
      <c r="F153" s="45" t="s">
        <v>880</v>
      </c>
    </row>
    <row r="154" spans="1:6" s="28" customFormat="1" ht="30" customHeight="1" x14ac:dyDescent="0.25">
      <c r="A154" s="41" t="s">
        <v>861</v>
      </c>
      <c r="B154" s="42" t="s">
        <v>883</v>
      </c>
      <c r="C154" s="43" t="s">
        <v>908</v>
      </c>
      <c r="D154" s="44">
        <v>192345.94389999998</v>
      </c>
      <c r="E154" s="43" t="s">
        <v>856</v>
      </c>
      <c r="F154" s="45" t="s">
        <v>863</v>
      </c>
    </row>
    <row r="155" spans="1:6" s="28" customFormat="1" ht="30" customHeight="1" x14ac:dyDescent="0.25">
      <c r="A155" s="41" t="s">
        <v>884</v>
      </c>
      <c r="B155" s="42" t="s">
        <v>854</v>
      </c>
      <c r="C155" s="43" t="s">
        <v>855</v>
      </c>
      <c r="D155" s="44">
        <v>179523.30769999998</v>
      </c>
      <c r="E155" s="43" t="s">
        <v>856</v>
      </c>
      <c r="F155" s="45" t="s">
        <v>857</v>
      </c>
    </row>
    <row r="156" spans="1:6" s="28" customFormat="1" ht="30" customHeight="1" x14ac:dyDescent="0.25">
      <c r="A156" s="41" t="s">
        <v>885</v>
      </c>
      <c r="B156" s="42" t="s">
        <v>859</v>
      </c>
      <c r="C156" s="43" t="s">
        <v>70</v>
      </c>
      <c r="D156" s="44">
        <v>177959.2254</v>
      </c>
      <c r="E156" s="43" t="s">
        <v>856</v>
      </c>
      <c r="F156" s="45" t="s">
        <v>865</v>
      </c>
    </row>
    <row r="157" spans="1:6" s="28" customFormat="1" ht="30" customHeight="1" x14ac:dyDescent="0.25">
      <c r="A157" s="41" t="s">
        <v>886</v>
      </c>
      <c r="B157" s="42" t="s">
        <v>867</v>
      </c>
      <c r="C157" s="43" t="s">
        <v>352</v>
      </c>
      <c r="D157" s="44">
        <v>173695.5</v>
      </c>
      <c r="E157" s="43" t="s">
        <v>856</v>
      </c>
      <c r="F157" s="45" t="s">
        <v>863</v>
      </c>
    </row>
    <row r="158" spans="1:6" s="28" customFormat="1" ht="30" customHeight="1" x14ac:dyDescent="0.25">
      <c r="A158" s="41" t="s">
        <v>887</v>
      </c>
      <c r="B158" s="42" t="s">
        <v>888</v>
      </c>
      <c r="C158" s="43" t="s">
        <v>24</v>
      </c>
      <c r="D158" s="44">
        <v>171221.05</v>
      </c>
      <c r="E158" s="43" t="s">
        <v>856</v>
      </c>
      <c r="F158" s="45" t="s">
        <v>863</v>
      </c>
    </row>
    <row r="159" spans="1:6" s="28" customFormat="1" ht="30" customHeight="1" x14ac:dyDescent="0.25">
      <c r="A159" s="41" t="s">
        <v>886</v>
      </c>
      <c r="B159" s="42" t="s">
        <v>867</v>
      </c>
      <c r="C159" s="43" t="s">
        <v>352</v>
      </c>
      <c r="D159" s="44">
        <v>164394.0122</v>
      </c>
      <c r="E159" s="43" t="s">
        <v>856</v>
      </c>
      <c r="F159" s="45" t="s">
        <v>863</v>
      </c>
    </row>
    <row r="160" spans="1:6" s="28" customFormat="1" ht="30" customHeight="1" x14ac:dyDescent="0.25">
      <c r="A160" s="41" t="s">
        <v>889</v>
      </c>
      <c r="B160" s="42" t="s">
        <v>859</v>
      </c>
      <c r="C160" s="43" t="s">
        <v>70</v>
      </c>
      <c r="D160" s="44">
        <v>164091.24600000001</v>
      </c>
      <c r="E160" s="43" t="s">
        <v>856</v>
      </c>
      <c r="F160" s="45" t="s">
        <v>863</v>
      </c>
    </row>
    <row r="161" spans="1:6" s="28" customFormat="1" ht="30" customHeight="1" x14ac:dyDescent="0.25">
      <c r="A161" s="41" t="s">
        <v>881</v>
      </c>
      <c r="B161" s="42" t="s">
        <v>859</v>
      </c>
      <c r="C161" s="43" t="s">
        <v>70</v>
      </c>
      <c r="D161" s="44">
        <v>139196.0405</v>
      </c>
      <c r="E161" s="43" t="s">
        <v>856</v>
      </c>
      <c r="F161" s="45" t="s">
        <v>865</v>
      </c>
    </row>
    <row r="162" spans="1:6" s="28" customFormat="1" ht="30" customHeight="1" x14ac:dyDescent="0.25">
      <c r="A162" s="41" t="s">
        <v>901</v>
      </c>
      <c r="B162" s="42" t="s">
        <v>902</v>
      </c>
      <c r="C162" s="43" t="s">
        <v>911</v>
      </c>
      <c r="D162" s="44">
        <v>130534.8</v>
      </c>
      <c r="E162" s="43" t="s">
        <v>856</v>
      </c>
      <c r="F162" s="45" t="s">
        <v>893</v>
      </c>
    </row>
    <row r="163" spans="1:6" s="28" customFormat="1" ht="30" customHeight="1" x14ac:dyDescent="0.25">
      <c r="A163" s="41" t="s">
        <v>861</v>
      </c>
      <c r="B163" s="42" t="s">
        <v>836</v>
      </c>
      <c r="C163" s="43" t="s">
        <v>30</v>
      </c>
      <c r="D163" s="44">
        <v>127915.15</v>
      </c>
      <c r="E163" s="43" t="s">
        <v>856</v>
      </c>
      <c r="F163" s="45" t="s">
        <v>863</v>
      </c>
    </row>
    <row r="164" spans="1:6" s="28" customFormat="1" ht="30" customHeight="1" x14ac:dyDescent="0.25">
      <c r="A164" s="41" t="s">
        <v>866</v>
      </c>
      <c r="B164" s="42" t="s">
        <v>867</v>
      </c>
      <c r="C164" s="43" t="s">
        <v>352</v>
      </c>
      <c r="D164" s="44">
        <v>115705.5966</v>
      </c>
      <c r="E164" s="43" t="s">
        <v>856</v>
      </c>
      <c r="F164" s="45" t="s">
        <v>863</v>
      </c>
    </row>
    <row r="165" spans="1:6" s="28" customFormat="1" ht="30" customHeight="1" x14ac:dyDescent="0.25">
      <c r="A165" s="41" t="s">
        <v>903</v>
      </c>
      <c r="B165" s="42" t="s">
        <v>904</v>
      </c>
      <c r="C165" s="43" t="s">
        <v>905</v>
      </c>
      <c r="D165" s="44">
        <v>108295</v>
      </c>
      <c r="E165" s="43" t="s">
        <v>856</v>
      </c>
      <c r="F165" s="45" t="s">
        <v>880</v>
      </c>
    </row>
    <row r="166" spans="1:6" s="28" customFormat="1" ht="30" customHeight="1" x14ac:dyDescent="0.25">
      <c r="A166" s="41" t="s">
        <v>894</v>
      </c>
      <c r="B166" s="42" t="s">
        <v>906</v>
      </c>
      <c r="C166" s="43" t="s">
        <v>912</v>
      </c>
      <c r="D166" s="44">
        <v>107683.0183</v>
      </c>
      <c r="E166" s="43" t="s">
        <v>856</v>
      </c>
      <c r="F166" s="45" t="s">
        <v>880</v>
      </c>
    </row>
    <row r="167" spans="1:6" s="28" customFormat="1" ht="30" customHeight="1" x14ac:dyDescent="0.25">
      <c r="A167" s="41" t="s">
        <v>861</v>
      </c>
      <c r="B167" s="42" t="s">
        <v>821</v>
      </c>
      <c r="C167" s="43" t="s">
        <v>896</v>
      </c>
      <c r="D167" s="44">
        <v>106985.04190000001</v>
      </c>
      <c r="E167" s="43" t="s">
        <v>856</v>
      </c>
      <c r="F167" s="45" t="s">
        <v>863</v>
      </c>
    </row>
    <row r="168" spans="1:6" s="28" customFormat="1" ht="30" customHeight="1" x14ac:dyDescent="0.25">
      <c r="A168" s="41" t="s">
        <v>878</v>
      </c>
      <c r="B168" s="42" t="s">
        <v>859</v>
      </c>
      <c r="C168" s="43" t="s">
        <v>70</v>
      </c>
      <c r="D168" s="44">
        <v>106920.93610000001</v>
      </c>
      <c r="E168" s="43" t="s">
        <v>856</v>
      </c>
      <c r="F168" s="45" t="s">
        <v>880</v>
      </c>
    </row>
    <row r="169" spans="1:6" s="28" customFormat="1" ht="30" customHeight="1" x14ac:dyDescent="0.25">
      <c r="A169" s="41" t="s">
        <v>907</v>
      </c>
      <c r="B169" s="42" t="s">
        <v>859</v>
      </c>
      <c r="C169" s="43" t="s">
        <v>70</v>
      </c>
      <c r="D169" s="44">
        <v>102775.46399999999</v>
      </c>
      <c r="E169" s="43" t="s">
        <v>856</v>
      </c>
      <c r="F169" s="45" t="s">
        <v>863</v>
      </c>
    </row>
    <row r="170" spans="1:6" s="28" customFormat="1" ht="30" customHeight="1" thickBot="1" x14ac:dyDescent="0.3">
      <c r="A170" s="46" t="s">
        <v>878</v>
      </c>
      <c r="B170" s="47" t="s">
        <v>900</v>
      </c>
      <c r="C170" s="48" t="s">
        <v>30</v>
      </c>
      <c r="D170" s="49">
        <v>100379.85760000002</v>
      </c>
      <c r="E170" s="48" t="s">
        <v>856</v>
      </c>
      <c r="F170" s="50" t="s">
        <v>880</v>
      </c>
    </row>
    <row r="171" spans="1:6" s="28" customFormat="1" ht="24.75" customHeight="1" thickBot="1" x14ac:dyDescent="0.3">
      <c r="A171" s="27" t="s">
        <v>2</v>
      </c>
      <c r="B171" s="24"/>
      <c r="C171" s="92">
        <f>SUM(D130:D170)</f>
        <v>14580381.843500005</v>
      </c>
      <c r="D171" s="92"/>
      <c r="E171" s="24"/>
      <c r="F171" s="26"/>
    </row>
    <row r="172" spans="1:6" s="28" customFormat="1" ht="20.100000000000001" customHeight="1" thickBot="1" x14ac:dyDescent="0.3"/>
    <row r="173" spans="1:6" s="28" customFormat="1" ht="20.100000000000001" customHeight="1" x14ac:dyDescent="0.25">
      <c r="A173" s="5" t="s">
        <v>3</v>
      </c>
      <c r="B173" s="6" t="s">
        <v>1352</v>
      </c>
      <c r="C173" s="7"/>
      <c r="D173" s="7"/>
      <c r="E173" s="7"/>
      <c r="F173" s="8"/>
    </row>
    <row r="174" spans="1:6" s="28" customFormat="1" ht="20.100000000000001" customHeight="1" thickBot="1" x14ac:dyDescent="0.3">
      <c r="A174" s="9" t="s">
        <v>5</v>
      </c>
      <c r="B174" s="10" t="s">
        <v>913</v>
      </c>
      <c r="C174" s="11"/>
      <c r="D174" s="11"/>
      <c r="E174" s="11"/>
      <c r="F174" s="12"/>
    </row>
    <row r="175" spans="1:6" s="3" customFormat="1" ht="24.9" customHeight="1" thickBot="1" x14ac:dyDescent="0.3">
      <c r="A175" s="13" t="s">
        <v>21</v>
      </c>
      <c r="B175" s="14" t="s">
        <v>535</v>
      </c>
      <c r="C175" s="15"/>
      <c r="D175" s="15"/>
      <c r="E175" s="15"/>
      <c r="F175" s="16"/>
    </row>
    <row r="176" spans="1:6" s="4" customFormat="1" ht="24.9" customHeight="1" x14ac:dyDescent="0.25">
      <c r="A176" s="81" t="s">
        <v>17</v>
      </c>
      <c r="B176" s="83" t="s">
        <v>12</v>
      </c>
      <c r="C176" s="84"/>
      <c r="D176" s="19" t="s">
        <v>18</v>
      </c>
      <c r="E176" s="85" t="s">
        <v>19</v>
      </c>
      <c r="F176" s="87" t="s">
        <v>20</v>
      </c>
    </row>
    <row r="177" spans="1:6" s="28" customFormat="1" ht="30" customHeight="1" thickBot="1" x14ac:dyDescent="0.3">
      <c r="A177" s="82"/>
      <c r="B177" s="17" t="s">
        <v>0</v>
      </c>
      <c r="C177" s="17" t="s">
        <v>1</v>
      </c>
      <c r="D177" s="18" t="s">
        <v>4</v>
      </c>
      <c r="E177" s="86"/>
      <c r="F177" s="88"/>
    </row>
    <row r="178" spans="1:6" s="28" customFormat="1" ht="94.5" customHeight="1" x14ac:dyDescent="0.25">
      <c r="A178" s="38" t="s">
        <v>914</v>
      </c>
      <c r="B178" s="29" t="s">
        <v>915</v>
      </c>
      <c r="C178" s="30" t="s">
        <v>916</v>
      </c>
      <c r="D178" s="39">
        <v>52635</v>
      </c>
      <c r="E178" s="30" t="s">
        <v>917</v>
      </c>
      <c r="F178" s="40" t="s">
        <v>918</v>
      </c>
    </row>
    <row r="179" spans="1:6" s="28" customFormat="1" ht="68.25" customHeight="1" x14ac:dyDescent="0.25">
      <c r="A179" s="41" t="s">
        <v>919</v>
      </c>
      <c r="B179" s="42" t="s">
        <v>920</v>
      </c>
      <c r="C179" s="43" t="s">
        <v>921</v>
      </c>
      <c r="D179" s="44">
        <v>344033.38</v>
      </c>
      <c r="E179" s="43" t="s">
        <v>922</v>
      </c>
      <c r="F179" s="45" t="s">
        <v>923</v>
      </c>
    </row>
    <row r="180" spans="1:6" s="28" customFormat="1" ht="68.25" customHeight="1" thickBot="1" x14ac:dyDescent="0.3">
      <c r="A180" s="46" t="s">
        <v>924</v>
      </c>
      <c r="B180" s="47" t="s">
        <v>925</v>
      </c>
      <c r="C180" s="48" t="s">
        <v>926</v>
      </c>
      <c r="D180" s="49">
        <v>27700</v>
      </c>
      <c r="E180" s="48" t="s">
        <v>917</v>
      </c>
      <c r="F180" s="50" t="s">
        <v>927</v>
      </c>
    </row>
    <row r="181" spans="1:6" s="28" customFormat="1" ht="15" thickBot="1" x14ac:dyDescent="0.3">
      <c r="A181" s="27" t="s">
        <v>2</v>
      </c>
      <c r="B181" s="24"/>
      <c r="C181" s="24"/>
      <c r="D181" s="25">
        <f>SUM(D178:D180)</f>
        <v>424368.38</v>
      </c>
      <c r="E181" s="24"/>
      <c r="F181" s="26"/>
    </row>
    <row r="182" spans="1:6" s="28" customFormat="1" ht="20.100000000000001" customHeight="1" thickBot="1" x14ac:dyDescent="0.3"/>
    <row r="183" spans="1:6" s="28" customFormat="1" ht="20.100000000000001" customHeight="1" x14ac:dyDescent="0.25">
      <c r="A183" s="5" t="s">
        <v>3</v>
      </c>
      <c r="B183" s="6" t="s">
        <v>928</v>
      </c>
      <c r="C183" s="7"/>
      <c r="D183" s="7"/>
      <c r="E183" s="7"/>
      <c r="F183" s="8"/>
    </row>
    <row r="184" spans="1:6" s="28" customFormat="1" ht="20.100000000000001" customHeight="1" thickBot="1" x14ac:dyDescent="0.3">
      <c r="A184" s="9" t="s">
        <v>5</v>
      </c>
      <c r="B184" s="10" t="s">
        <v>63</v>
      </c>
      <c r="C184" s="11"/>
      <c r="D184" s="11"/>
      <c r="E184" s="11"/>
      <c r="F184" s="12"/>
    </row>
    <row r="185" spans="1:6" s="3" customFormat="1" ht="24.9" customHeight="1" thickBot="1" x14ac:dyDescent="0.3">
      <c r="A185" s="13" t="s">
        <v>21</v>
      </c>
      <c r="B185" s="14" t="s">
        <v>929</v>
      </c>
      <c r="C185" s="15"/>
      <c r="D185" s="15"/>
      <c r="E185" s="15"/>
      <c r="F185" s="16"/>
    </row>
    <row r="186" spans="1:6" s="4" customFormat="1" ht="24.9" customHeight="1" x14ac:dyDescent="0.25">
      <c r="A186" s="81" t="s">
        <v>17</v>
      </c>
      <c r="B186" s="83" t="s">
        <v>12</v>
      </c>
      <c r="C186" s="84"/>
      <c r="D186" s="19" t="s">
        <v>18</v>
      </c>
      <c r="E186" s="85" t="s">
        <v>19</v>
      </c>
      <c r="F186" s="87" t="s">
        <v>20</v>
      </c>
    </row>
    <row r="187" spans="1:6" s="28" customFormat="1" ht="30" customHeight="1" thickBot="1" x14ac:dyDescent="0.3">
      <c r="A187" s="82"/>
      <c r="B187" s="17" t="s">
        <v>0</v>
      </c>
      <c r="C187" s="17" t="s">
        <v>1</v>
      </c>
      <c r="D187" s="18" t="s">
        <v>4</v>
      </c>
      <c r="E187" s="86"/>
      <c r="F187" s="88"/>
    </row>
    <row r="188" spans="1:6" s="28" customFormat="1" ht="43.5" customHeight="1" x14ac:dyDescent="0.25">
      <c r="A188" s="38" t="s">
        <v>930</v>
      </c>
      <c r="B188" s="29" t="s">
        <v>931</v>
      </c>
      <c r="C188" s="30" t="s">
        <v>30</v>
      </c>
      <c r="D188" s="39">
        <v>27830</v>
      </c>
      <c r="E188" s="30" t="s">
        <v>932</v>
      </c>
      <c r="F188" s="40" t="s">
        <v>933</v>
      </c>
    </row>
    <row r="189" spans="1:6" s="28" customFormat="1" ht="132.75" customHeight="1" x14ac:dyDescent="0.25">
      <c r="A189" s="41" t="s">
        <v>934</v>
      </c>
      <c r="B189" s="42" t="s">
        <v>935</v>
      </c>
      <c r="C189" s="43" t="s">
        <v>24</v>
      </c>
      <c r="D189" s="44">
        <v>30566.55</v>
      </c>
      <c r="E189" s="43" t="s">
        <v>932</v>
      </c>
      <c r="F189" s="45" t="s">
        <v>965</v>
      </c>
    </row>
    <row r="190" spans="1:6" s="28" customFormat="1" ht="133.5" customHeight="1" x14ac:dyDescent="0.25">
      <c r="A190" s="41" t="s">
        <v>936</v>
      </c>
      <c r="B190" s="42" t="s">
        <v>937</v>
      </c>
      <c r="C190" s="43" t="s">
        <v>855</v>
      </c>
      <c r="D190" s="44">
        <v>28570</v>
      </c>
      <c r="E190" s="43" t="s">
        <v>932</v>
      </c>
      <c r="F190" s="45" t="s">
        <v>938</v>
      </c>
    </row>
    <row r="191" spans="1:6" s="28" customFormat="1" ht="120.75" customHeight="1" x14ac:dyDescent="0.25">
      <c r="A191" s="41" t="s">
        <v>939</v>
      </c>
      <c r="B191" s="42" t="s">
        <v>940</v>
      </c>
      <c r="C191" s="43" t="s">
        <v>30</v>
      </c>
      <c r="D191" s="44">
        <v>26646.84</v>
      </c>
      <c r="E191" s="43" t="s">
        <v>932</v>
      </c>
      <c r="F191" s="45" t="s">
        <v>941</v>
      </c>
    </row>
    <row r="192" spans="1:6" s="28" customFormat="1" ht="69.75" customHeight="1" x14ac:dyDescent="0.25">
      <c r="A192" s="41" t="s">
        <v>942</v>
      </c>
      <c r="B192" s="42" t="s">
        <v>966</v>
      </c>
      <c r="C192" s="43" t="s">
        <v>943</v>
      </c>
      <c r="D192" s="44">
        <v>18036.96</v>
      </c>
      <c r="E192" s="43" t="s">
        <v>932</v>
      </c>
      <c r="F192" s="45" t="s">
        <v>944</v>
      </c>
    </row>
    <row r="193" spans="1:6" s="28" customFormat="1" ht="120" customHeight="1" x14ac:dyDescent="0.25">
      <c r="A193" s="41" t="s">
        <v>945</v>
      </c>
      <c r="B193" s="42" t="s">
        <v>946</v>
      </c>
      <c r="C193" s="43" t="s">
        <v>24</v>
      </c>
      <c r="D193" s="44">
        <v>12060.94</v>
      </c>
      <c r="E193" s="43" t="s">
        <v>932</v>
      </c>
      <c r="F193" s="45" t="s">
        <v>947</v>
      </c>
    </row>
    <row r="194" spans="1:6" s="28" customFormat="1" ht="132" customHeight="1" x14ac:dyDescent="0.25">
      <c r="A194" s="41" t="s">
        <v>948</v>
      </c>
      <c r="B194" s="42" t="s">
        <v>949</v>
      </c>
      <c r="C194" s="43" t="s">
        <v>30</v>
      </c>
      <c r="D194" s="44">
        <v>110896.07</v>
      </c>
      <c r="E194" s="43" t="s">
        <v>298</v>
      </c>
      <c r="F194" s="45" t="s">
        <v>950</v>
      </c>
    </row>
    <row r="195" spans="1:6" s="28" customFormat="1" ht="82.5" customHeight="1" x14ac:dyDescent="0.25">
      <c r="A195" s="41" t="s">
        <v>951</v>
      </c>
      <c r="B195" s="42" t="s">
        <v>952</v>
      </c>
      <c r="C195" s="43" t="s">
        <v>953</v>
      </c>
      <c r="D195" s="44">
        <v>38864.6</v>
      </c>
      <c r="E195" s="43" t="s">
        <v>60</v>
      </c>
      <c r="F195" s="45" t="s">
        <v>954</v>
      </c>
    </row>
    <row r="196" spans="1:6" s="28" customFormat="1" ht="133.5" customHeight="1" x14ac:dyDescent="0.25">
      <c r="A196" s="41" t="s">
        <v>955</v>
      </c>
      <c r="B196" s="42" t="s">
        <v>956</v>
      </c>
      <c r="C196" s="43" t="s">
        <v>779</v>
      </c>
      <c r="D196" s="44">
        <v>17768.849999999999</v>
      </c>
      <c r="E196" s="43" t="s">
        <v>932</v>
      </c>
      <c r="F196" s="45" t="s">
        <v>957</v>
      </c>
    </row>
    <row r="197" spans="1:6" s="28" customFormat="1" ht="106.5" customHeight="1" x14ac:dyDescent="0.25">
      <c r="A197" s="41" t="s">
        <v>958</v>
      </c>
      <c r="B197" s="42" t="s">
        <v>959</v>
      </c>
      <c r="C197" s="43" t="s">
        <v>30</v>
      </c>
      <c r="D197" s="44">
        <v>98572.75</v>
      </c>
      <c r="E197" s="43" t="s">
        <v>60</v>
      </c>
      <c r="F197" s="45" t="s">
        <v>960</v>
      </c>
    </row>
    <row r="198" spans="1:6" s="28" customFormat="1" ht="55.5" customHeight="1" thickBot="1" x14ac:dyDescent="0.3">
      <c r="A198" s="46" t="s">
        <v>961</v>
      </c>
      <c r="B198" s="47" t="s">
        <v>962</v>
      </c>
      <c r="C198" s="48" t="s">
        <v>953</v>
      </c>
      <c r="D198" s="49">
        <v>100788</v>
      </c>
      <c r="E198" s="48" t="s">
        <v>964</v>
      </c>
      <c r="F198" s="50" t="s">
        <v>963</v>
      </c>
    </row>
    <row r="199" spans="1:6" s="28" customFormat="1" ht="15" thickBot="1" x14ac:dyDescent="0.3">
      <c r="A199" s="27" t="s">
        <v>2</v>
      </c>
      <c r="B199" s="24"/>
      <c r="C199" s="24"/>
      <c r="D199" s="25">
        <f>SUM(D188:D198)</f>
        <v>510601.56</v>
      </c>
      <c r="E199" s="24"/>
      <c r="F199" s="26"/>
    </row>
    <row r="200" spans="1:6" s="28" customFormat="1" ht="20.100000000000001" customHeight="1" thickBot="1" x14ac:dyDescent="0.3"/>
    <row r="201" spans="1:6" s="28" customFormat="1" ht="20.100000000000001" customHeight="1" x14ac:dyDescent="0.25">
      <c r="A201" s="5" t="s">
        <v>3</v>
      </c>
      <c r="B201" s="6" t="s">
        <v>967</v>
      </c>
      <c r="C201" s="7"/>
      <c r="D201" s="7"/>
      <c r="E201" s="7"/>
      <c r="F201" s="8"/>
    </row>
    <row r="202" spans="1:6" s="28" customFormat="1" ht="20.100000000000001" customHeight="1" thickBot="1" x14ac:dyDescent="0.3">
      <c r="A202" s="9" t="s">
        <v>5</v>
      </c>
      <c r="B202" s="10" t="s">
        <v>22</v>
      </c>
      <c r="C202" s="11"/>
      <c r="D202" s="11"/>
      <c r="E202" s="11"/>
      <c r="F202" s="12"/>
    </row>
    <row r="203" spans="1:6" s="3" customFormat="1" ht="24.9" customHeight="1" thickBot="1" x14ac:dyDescent="0.3">
      <c r="A203" s="13" t="s">
        <v>21</v>
      </c>
      <c r="B203" s="14" t="s">
        <v>185</v>
      </c>
      <c r="C203" s="15"/>
      <c r="D203" s="15"/>
      <c r="E203" s="15"/>
      <c r="F203" s="16"/>
    </row>
    <row r="204" spans="1:6" s="4" customFormat="1" ht="24.9" customHeight="1" x14ac:dyDescent="0.25">
      <c r="A204" s="81" t="s">
        <v>17</v>
      </c>
      <c r="B204" s="83" t="s">
        <v>12</v>
      </c>
      <c r="C204" s="84"/>
      <c r="D204" s="19" t="s">
        <v>18</v>
      </c>
      <c r="E204" s="85" t="s">
        <v>19</v>
      </c>
      <c r="F204" s="87" t="s">
        <v>20</v>
      </c>
    </row>
    <row r="205" spans="1:6" s="28" customFormat="1" ht="30" customHeight="1" thickBot="1" x14ac:dyDescent="0.3">
      <c r="A205" s="82"/>
      <c r="B205" s="17" t="s">
        <v>0</v>
      </c>
      <c r="C205" s="17" t="s">
        <v>1</v>
      </c>
      <c r="D205" s="18" t="s">
        <v>4</v>
      </c>
      <c r="E205" s="86"/>
      <c r="F205" s="88"/>
    </row>
    <row r="206" spans="1:6" s="28" customFormat="1" ht="81" customHeight="1" x14ac:dyDescent="0.25">
      <c r="A206" s="38" t="s">
        <v>968</v>
      </c>
      <c r="B206" s="29" t="s">
        <v>969</v>
      </c>
      <c r="C206" s="30" t="s">
        <v>970</v>
      </c>
      <c r="D206" s="39">
        <v>249682.05</v>
      </c>
      <c r="E206" s="30" t="s">
        <v>245</v>
      </c>
      <c r="F206" s="40" t="s">
        <v>971</v>
      </c>
    </row>
    <row r="207" spans="1:6" s="28" customFormat="1" ht="69" customHeight="1" x14ac:dyDescent="0.25">
      <c r="A207" s="41" t="s">
        <v>972</v>
      </c>
      <c r="B207" s="42" t="s">
        <v>265</v>
      </c>
      <c r="C207" s="43" t="s">
        <v>280</v>
      </c>
      <c r="D207" s="44">
        <v>102839.01</v>
      </c>
      <c r="E207" s="43" t="s">
        <v>164</v>
      </c>
      <c r="F207" s="45" t="s">
        <v>973</v>
      </c>
    </row>
    <row r="208" spans="1:6" s="28" customFormat="1" ht="81" customHeight="1" x14ac:dyDescent="0.25">
      <c r="A208" s="41" t="s">
        <v>974</v>
      </c>
      <c r="B208" s="42" t="s">
        <v>265</v>
      </c>
      <c r="C208" s="43" t="s">
        <v>280</v>
      </c>
      <c r="D208" s="44">
        <v>101664.99</v>
      </c>
      <c r="E208" s="43" t="s">
        <v>164</v>
      </c>
      <c r="F208" s="45" t="s">
        <v>975</v>
      </c>
    </row>
    <row r="209" spans="1:6" s="28" customFormat="1" ht="95.25" customHeight="1" x14ac:dyDescent="0.25">
      <c r="A209" s="41" t="s">
        <v>976</v>
      </c>
      <c r="B209" s="42" t="s">
        <v>265</v>
      </c>
      <c r="C209" s="43" t="s">
        <v>280</v>
      </c>
      <c r="D209" s="44">
        <v>102757.14</v>
      </c>
      <c r="E209" s="43" t="s">
        <v>164</v>
      </c>
      <c r="F209" s="45" t="s">
        <v>977</v>
      </c>
    </row>
    <row r="210" spans="1:6" s="28" customFormat="1" ht="43.5" customHeight="1" x14ac:dyDescent="0.25">
      <c r="A210" s="41" t="s">
        <v>978</v>
      </c>
      <c r="B210" s="42" t="s">
        <v>270</v>
      </c>
      <c r="C210" s="43"/>
      <c r="D210" s="44">
        <v>100000</v>
      </c>
      <c r="E210" s="43"/>
      <c r="F210" s="45"/>
    </row>
    <row r="211" spans="1:6" s="28" customFormat="1" ht="69.75" customHeight="1" x14ac:dyDescent="0.25">
      <c r="A211" s="41" t="s">
        <v>979</v>
      </c>
      <c r="B211" s="42" t="s">
        <v>980</v>
      </c>
      <c r="C211" s="43" t="s">
        <v>981</v>
      </c>
      <c r="D211" s="44">
        <v>44770</v>
      </c>
      <c r="E211" s="43" t="s">
        <v>164</v>
      </c>
      <c r="F211" s="45" t="s">
        <v>982</v>
      </c>
    </row>
    <row r="212" spans="1:6" s="28" customFormat="1" ht="69" customHeight="1" x14ac:dyDescent="0.25">
      <c r="A212" s="41" t="s">
        <v>983</v>
      </c>
      <c r="B212" s="42" t="s">
        <v>980</v>
      </c>
      <c r="C212" s="43" t="s">
        <v>981</v>
      </c>
      <c r="D212" s="44">
        <v>119790</v>
      </c>
      <c r="E212" s="43" t="s">
        <v>245</v>
      </c>
      <c r="F212" s="45" t="s">
        <v>984</v>
      </c>
    </row>
    <row r="213" spans="1:6" s="28" customFormat="1" ht="56.25" customHeight="1" x14ac:dyDescent="0.25">
      <c r="A213" s="41" t="s">
        <v>985</v>
      </c>
      <c r="B213" s="42" t="s">
        <v>986</v>
      </c>
      <c r="C213" s="43" t="s">
        <v>662</v>
      </c>
      <c r="D213" s="44">
        <v>109849.91</v>
      </c>
      <c r="E213" s="43" t="s">
        <v>164</v>
      </c>
      <c r="F213" s="45" t="s">
        <v>987</v>
      </c>
    </row>
    <row r="214" spans="1:6" s="28" customFormat="1" ht="67.5" customHeight="1" x14ac:dyDescent="0.25">
      <c r="A214" s="41" t="s">
        <v>988</v>
      </c>
      <c r="B214" s="42" t="s">
        <v>989</v>
      </c>
      <c r="C214" s="43" t="s">
        <v>30</v>
      </c>
      <c r="D214" s="44">
        <v>38000.050000000003</v>
      </c>
      <c r="E214" s="43" t="s">
        <v>164</v>
      </c>
      <c r="F214" s="45" t="s">
        <v>990</v>
      </c>
    </row>
    <row r="215" spans="1:6" s="28" customFormat="1" ht="20.25" customHeight="1" x14ac:dyDescent="0.25">
      <c r="A215" s="41" t="s">
        <v>991</v>
      </c>
      <c r="B215" s="42" t="s">
        <v>270</v>
      </c>
      <c r="C215" s="43"/>
      <c r="D215" s="44">
        <v>116000</v>
      </c>
      <c r="E215" s="43"/>
      <c r="F215" s="45"/>
    </row>
    <row r="216" spans="1:6" s="28" customFormat="1" ht="80.25" customHeight="1" x14ac:dyDescent="0.25">
      <c r="A216" s="41" t="s">
        <v>992</v>
      </c>
      <c r="B216" s="42" t="s">
        <v>993</v>
      </c>
      <c r="C216" s="43" t="s">
        <v>352</v>
      </c>
      <c r="D216" s="44">
        <v>34848</v>
      </c>
      <c r="E216" s="43" t="s">
        <v>994</v>
      </c>
      <c r="F216" s="45" t="s">
        <v>995</v>
      </c>
    </row>
    <row r="217" spans="1:6" s="28" customFormat="1" ht="21" customHeight="1" x14ac:dyDescent="0.25">
      <c r="A217" s="41" t="s">
        <v>996</v>
      </c>
      <c r="B217" s="42" t="s">
        <v>997</v>
      </c>
      <c r="C217" s="43"/>
      <c r="D217" s="44">
        <v>16638</v>
      </c>
      <c r="E217" s="43"/>
      <c r="F217" s="45"/>
    </row>
    <row r="218" spans="1:6" s="28" customFormat="1" ht="29.25" customHeight="1" x14ac:dyDescent="0.25">
      <c r="A218" s="41" t="s">
        <v>998</v>
      </c>
      <c r="B218" s="42" t="s">
        <v>128</v>
      </c>
      <c r="C218" s="43"/>
      <c r="D218" s="44">
        <v>158899</v>
      </c>
      <c r="E218" s="43"/>
      <c r="F218" s="45"/>
    </row>
    <row r="219" spans="1:6" s="28" customFormat="1" ht="31.5" customHeight="1" x14ac:dyDescent="0.25">
      <c r="A219" s="41" t="s">
        <v>999</v>
      </c>
      <c r="B219" s="42" t="s">
        <v>997</v>
      </c>
      <c r="C219" s="43"/>
      <c r="D219" s="44">
        <v>100000</v>
      </c>
      <c r="E219" s="43"/>
      <c r="F219" s="45"/>
    </row>
    <row r="220" spans="1:6" s="28" customFormat="1" ht="69.75" customHeight="1" x14ac:dyDescent="0.25">
      <c r="A220" s="41" t="s">
        <v>1000</v>
      </c>
      <c r="B220" s="42" t="s">
        <v>221</v>
      </c>
      <c r="C220" s="43" t="s">
        <v>662</v>
      </c>
      <c r="D220" s="44">
        <v>799741.64</v>
      </c>
      <c r="E220" s="43" t="s">
        <v>1001</v>
      </c>
      <c r="F220" s="45" t="s">
        <v>1002</v>
      </c>
    </row>
    <row r="221" spans="1:6" s="28" customFormat="1" ht="57.75" customHeight="1" x14ac:dyDescent="0.25">
      <c r="A221" s="41" t="s">
        <v>1003</v>
      </c>
      <c r="B221" s="42" t="s">
        <v>221</v>
      </c>
      <c r="C221" s="43" t="s">
        <v>662</v>
      </c>
      <c r="D221" s="44">
        <v>266978</v>
      </c>
      <c r="E221" s="43" t="s">
        <v>245</v>
      </c>
      <c r="F221" s="45" t="s">
        <v>1004</v>
      </c>
    </row>
    <row r="222" spans="1:6" s="28" customFormat="1" ht="54" customHeight="1" x14ac:dyDescent="0.25">
      <c r="A222" s="41" t="s">
        <v>1005</v>
      </c>
      <c r="B222" s="42" t="s">
        <v>163</v>
      </c>
      <c r="C222" s="43" t="s">
        <v>70</v>
      </c>
      <c r="D222" s="44">
        <v>94700.65</v>
      </c>
      <c r="E222" s="43" t="s">
        <v>164</v>
      </c>
      <c r="F222" s="45" t="s">
        <v>1006</v>
      </c>
    </row>
    <row r="223" spans="1:6" s="28" customFormat="1" ht="35.25" customHeight="1" thickBot="1" x14ac:dyDescent="0.3">
      <c r="A223" s="96" t="s">
        <v>1007</v>
      </c>
      <c r="B223" s="97"/>
      <c r="C223" s="97"/>
      <c r="D223" s="97"/>
      <c r="E223" s="97"/>
      <c r="F223" s="98"/>
    </row>
    <row r="224" spans="1:6" s="28" customFormat="1" ht="15" thickBot="1" x14ac:dyDescent="0.3">
      <c r="A224" s="27" t="s">
        <v>2</v>
      </c>
      <c r="B224" s="24"/>
      <c r="C224" s="24"/>
      <c r="D224" s="25">
        <f>SUM(D206:D223)</f>
        <v>2557158.44</v>
      </c>
      <c r="E224" s="24"/>
      <c r="F224" s="26"/>
    </row>
    <row r="227" spans="1:1" x14ac:dyDescent="0.25">
      <c r="A227" s="28"/>
    </row>
  </sheetData>
  <mergeCells count="36">
    <mergeCell ref="A223:F223"/>
    <mergeCell ref="A102:A103"/>
    <mergeCell ref="B102:C102"/>
    <mergeCell ref="E102:E103"/>
    <mergeCell ref="F102:F103"/>
    <mergeCell ref="A128:A129"/>
    <mergeCell ref="B128:C128"/>
    <mergeCell ref="E128:E129"/>
    <mergeCell ref="F128:F129"/>
    <mergeCell ref="A204:A205"/>
    <mergeCell ref="B204:C204"/>
    <mergeCell ref="E204:E205"/>
    <mergeCell ref="F204:F205"/>
    <mergeCell ref="A176:A177"/>
    <mergeCell ref="B176:C176"/>
    <mergeCell ref="E176:E177"/>
    <mergeCell ref="A1:F1"/>
    <mergeCell ref="A2:F2"/>
    <mergeCell ref="A6:A7"/>
    <mergeCell ref="B6:C6"/>
    <mergeCell ref="E6:E7"/>
    <mergeCell ref="F6:F7"/>
    <mergeCell ref="A8:F8"/>
    <mergeCell ref="A41:F41"/>
    <mergeCell ref="A90:F90"/>
    <mergeCell ref="A117:A118"/>
    <mergeCell ref="B117:C117"/>
    <mergeCell ref="E117:E118"/>
    <mergeCell ref="F117:F118"/>
    <mergeCell ref="C112:D112"/>
    <mergeCell ref="C171:D171"/>
    <mergeCell ref="F176:F177"/>
    <mergeCell ref="A186:A187"/>
    <mergeCell ref="B186:C186"/>
    <mergeCell ref="E186:E187"/>
    <mergeCell ref="F186:F187"/>
  </mergeCells>
  <printOptions horizontalCentered="1"/>
  <pageMargins left="0.11811023622047245" right="0.11811023622047245" top="0.47244094488188981" bottom="0.19685039370078741" header="0.51181102362204722" footer="0.19685039370078741"/>
  <pageSetup paperSize="9" scale="85" fitToHeight="2" orientation="landscape" r:id="rId1"/>
  <headerFooter alignWithMargins="0">
    <oddFooter>&amp;C&amp;P</oddFooter>
  </headerFooter>
  <rowBreaks count="9" manualBreakCount="9">
    <brk id="18" max="16383" man="1"/>
    <brk id="33" max="16383" man="1"/>
    <brk id="48" max="5" man="1"/>
    <brk id="73" max="5" man="1"/>
    <brk id="94" max="5" man="1"/>
    <brk id="98" max="16383" man="1"/>
    <brk id="124" max="16383" man="1"/>
    <brk id="166" max="16383" man="1"/>
    <brk id="18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941FC-2629-46D2-A7CF-BD4C1F4B5DE3}">
  <dimension ref="A1:F65"/>
  <sheetViews>
    <sheetView zoomScaleNormal="100" zoomScaleSheetLayoutView="100" workbookViewId="0">
      <selection activeCell="A2" sqref="A2:F2"/>
    </sheetView>
  </sheetViews>
  <sheetFormatPr defaultColWidth="9.28515625" defaultRowHeight="14.4" x14ac:dyDescent="0.25"/>
  <cols>
    <col min="1" max="1" width="60.85546875" style="2" customWidth="1"/>
    <col min="2" max="3" width="20.85546875" style="2" customWidth="1"/>
    <col min="4" max="4" width="15.85546875" style="2" customWidth="1"/>
    <col min="5" max="5" width="20.85546875" style="2" customWidth="1"/>
    <col min="6" max="6" width="63.85546875" style="2" customWidth="1"/>
    <col min="7" max="16384" width="9.28515625" style="2"/>
  </cols>
  <sheetData>
    <row r="1" spans="1:6" s="1" customFormat="1" ht="24.9" customHeight="1" x14ac:dyDescent="0.25">
      <c r="A1" s="79" t="s">
        <v>13</v>
      </c>
      <c r="B1" s="79"/>
      <c r="C1" s="79"/>
      <c r="D1" s="79"/>
      <c r="E1" s="79"/>
      <c r="F1" s="79"/>
    </row>
    <row r="2" spans="1:6" s="1" customFormat="1" ht="39.9" customHeight="1" thickBot="1" x14ac:dyDescent="0.3">
      <c r="A2" s="80" t="s">
        <v>6</v>
      </c>
      <c r="B2" s="80"/>
      <c r="C2" s="80"/>
      <c r="D2" s="80"/>
      <c r="E2" s="80"/>
      <c r="F2" s="80"/>
    </row>
    <row r="3" spans="1:6" ht="20.100000000000001" customHeight="1" x14ac:dyDescent="0.25">
      <c r="A3" s="5" t="s">
        <v>3</v>
      </c>
      <c r="B3" s="6" t="s">
        <v>1110</v>
      </c>
      <c r="C3" s="7"/>
      <c r="D3" s="7"/>
      <c r="E3" s="7"/>
      <c r="F3" s="8"/>
    </row>
    <row r="4" spans="1:6" ht="20.100000000000001" customHeight="1" thickBot="1" x14ac:dyDescent="0.3">
      <c r="A4" s="9" t="s">
        <v>5</v>
      </c>
      <c r="B4" s="10" t="s">
        <v>1111</v>
      </c>
      <c r="C4" s="11"/>
      <c r="D4" s="11"/>
      <c r="E4" s="11"/>
      <c r="F4" s="12"/>
    </row>
    <row r="5" spans="1:6" ht="20.100000000000001" customHeight="1" thickBot="1" x14ac:dyDescent="0.3">
      <c r="A5" s="13" t="s">
        <v>21</v>
      </c>
      <c r="B5" s="14" t="s">
        <v>1112</v>
      </c>
      <c r="C5" s="15"/>
      <c r="D5" s="15"/>
      <c r="E5" s="15"/>
      <c r="F5" s="16"/>
    </row>
    <row r="6" spans="1:6" s="3" customFormat="1" ht="24.9" customHeight="1" x14ac:dyDescent="0.25">
      <c r="A6" s="81" t="s">
        <v>17</v>
      </c>
      <c r="B6" s="83" t="s">
        <v>12</v>
      </c>
      <c r="C6" s="84"/>
      <c r="D6" s="19" t="s">
        <v>18</v>
      </c>
      <c r="E6" s="85" t="s">
        <v>19</v>
      </c>
      <c r="F6" s="87" t="s">
        <v>20</v>
      </c>
    </row>
    <row r="7" spans="1:6" s="4" customFormat="1" ht="24.9" customHeight="1" thickBot="1" x14ac:dyDescent="0.3">
      <c r="A7" s="82"/>
      <c r="B7" s="17" t="s">
        <v>0</v>
      </c>
      <c r="C7" s="17" t="s">
        <v>1</v>
      </c>
      <c r="D7" s="18" t="s">
        <v>4</v>
      </c>
      <c r="E7" s="86"/>
      <c r="F7" s="88"/>
    </row>
    <row r="8" spans="1:6" ht="106.5" customHeight="1" thickBot="1" x14ac:dyDescent="0.3">
      <c r="A8" s="38" t="s">
        <v>1113</v>
      </c>
      <c r="B8" s="29" t="s">
        <v>1114</v>
      </c>
      <c r="C8" s="30" t="s">
        <v>1115</v>
      </c>
      <c r="D8" s="39">
        <v>96800</v>
      </c>
      <c r="E8" s="30" t="s">
        <v>1116</v>
      </c>
      <c r="F8" s="40" t="s">
        <v>1117</v>
      </c>
    </row>
    <row r="9" spans="1:6" ht="20.100000000000001" customHeight="1" thickBot="1" x14ac:dyDescent="0.3">
      <c r="A9" s="23" t="s">
        <v>2</v>
      </c>
      <c r="B9" s="20"/>
      <c r="C9" s="20"/>
      <c r="D9" s="21">
        <f>SUM(D8:D8)</f>
        <v>96800</v>
      </c>
      <c r="E9" s="20"/>
      <c r="F9" s="22"/>
    </row>
    <row r="10" spans="1:6" ht="15" thickBot="1" x14ac:dyDescent="0.3"/>
    <row r="11" spans="1:6" ht="20.100000000000001" customHeight="1" x14ac:dyDescent="0.25">
      <c r="A11" s="5" t="s">
        <v>3</v>
      </c>
      <c r="B11" s="6" t="s">
        <v>1110</v>
      </c>
      <c r="C11" s="7"/>
      <c r="D11" s="7"/>
      <c r="E11" s="7"/>
      <c r="F11" s="8"/>
    </row>
    <row r="12" spans="1:6" ht="20.100000000000001" customHeight="1" thickBot="1" x14ac:dyDescent="0.3">
      <c r="A12" s="9" t="s">
        <v>5</v>
      </c>
      <c r="B12" s="10" t="s">
        <v>1111</v>
      </c>
      <c r="C12" s="11"/>
      <c r="D12" s="11"/>
      <c r="E12" s="11"/>
      <c r="F12" s="12"/>
    </row>
    <row r="13" spans="1:6" ht="20.100000000000001" customHeight="1" thickBot="1" x14ac:dyDescent="0.3">
      <c r="A13" s="13" t="s">
        <v>21</v>
      </c>
      <c r="B13" s="14" t="s">
        <v>1191</v>
      </c>
      <c r="C13" s="15"/>
      <c r="D13" s="15"/>
      <c r="E13" s="15"/>
      <c r="F13" s="16"/>
    </row>
    <row r="14" spans="1:6" s="3" customFormat="1" ht="24.9" customHeight="1" x14ac:dyDescent="0.25">
      <c r="A14" s="81" t="s">
        <v>17</v>
      </c>
      <c r="B14" s="83" t="s">
        <v>12</v>
      </c>
      <c r="C14" s="84"/>
      <c r="D14" s="19" t="s">
        <v>18</v>
      </c>
      <c r="E14" s="85" t="s">
        <v>19</v>
      </c>
      <c r="F14" s="87" t="s">
        <v>20</v>
      </c>
    </row>
    <row r="15" spans="1:6" s="4" customFormat="1" ht="24.9" customHeight="1" thickBot="1" x14ac:dyDescent="0.3">
      <c r="A15" s="82"/>
      <c r="B15" s="17" t="s">
        <v>0</v>
      </c>
      <c r="C15" s="17" t="s">
        <v>1</v>
      </c>
      <c r="D15" s="18" t="s">
        <v>4</v>
      </c>
      <c r="E15" s="86"/>
      <c r="F15" s="88"/>
    </row>
    <row r="16" spans="1:6" ht="145.5" customHeight="1" thickBot="1" x14ac:dyDescent="0.3">
      <c r="A16" s="46" t="s">
        <v>1118</v>
      </c>
      <c r="B16" s="47" t="s">
        <v>1120</v>
      </c>
      <c r="C16" s="48" t="s">
        <v>30</v>
      </c>
      <c r="D16" s="49">
        <v>89601.46</v>
      </c>
      <c r="E16" s="48" t="s">
        <v>1116</v>
      </c>
      <c r="F16" s="50" t="s">
        <v>1119</v>
      </c>
    </row>
    <row r="17" spans="1:6" ht="20.100000000000001" customHeight="1" thickBot="1" x14ac:dyDescent="0.3">
      <c r="A17" s="23" t="s">
        <v>2</v>
      </c>
      <c r="B17" s="20"/>
      <c r="C17" s="20"/>
      <c r="D17" s="21">
        <f>SUM(D16:D16)</f>
        <v>89601.46</v>
      </c>
      <c r="E17" s="20"/>
      <c r="F17" s="22"/>
    </row>
    <row r="18" spans="1:6" s="28" customFormat="1" ht="15" thickBot="1" x14ac:dyDescent="0.3"/>
    <row r="19" spans="1:6" s="28" customFormat="1" ht="20.100000000000001" customHeight="1" x14ac:dyDescent="0.25">
      <c r="A19" s="5" t="s">
        <v>3</v>
      </c>
      <c r="B19" s="6" t="s">
        <v>1110</v>
      </c>
      <c r="C19" s="7"/>
      <c r="D19" s="7"/>
      <c r="E19" s="7"/>
      <c r="F19" s="8"/>
    </row>
    <row r="20" spans="1:6" s="28" customFormat="1" ht="20.100000000000001" customHeight="1" thickBot="1" x14ac:dyDescent="0.3">
      <c r="A20" s="9" t="s">
        <v>5</v>
      </c>
      <c r="B20" s="10" t="s">
        <v>1111</v>
      </c>
      <c r="C20" s="11"/>
      <c r="D20" s="11"/>
      <c r="E20" s="11"/>
      <c r="F20" s="12"/>
    </row>
    <row r="21" spans="1:6" s="28" customFormat="1" ht="20.100000000000001" customHeight="1" thickBot="1" x14ac:dyDescent="0.3">
      <c r="A21" s="13" t="s">
        <v>21</v>
      </c>
      <c r="B21" s="14" t="s">
        <v>1192</v>
      </c>
      <c r="C21" s="15"/>
      <c r="D21" s="15"/>
      <c r="E21" s="15"/>
      <c r="F21" s="16"/>
    </row>
    <row r="22" spans="1:6" s="3" customFormat="1" ht="24.9" customHeight="1" x14ac:dyDescent="0.25">
      <c r="A22" s="81" t="s">
        <v>17</v>
      </c>
      <c r="B22" s="83" t="s">
        <v>12</v>
      </c>
      <c r="C22" s="84"/>
      <c r="D22" s="19" t="s">
        <v>18</v>
      </c>
      <c r="E22" s="85" t="s">
        <v>19</v>
      </c>
      <c r="F22" s="87" t="s">
        <v>20</v>
      </c>
    </row>
    <row r="23" spans="1:6" s="4" customFormat="1" ht="24.9" customHeight="1" thickBot="1" x14ac:dyDescent="0.3">
      <c r="A23" s="82"/>
      <c r="B23" s="17" t="s">
        <v>0</v>
      </c>
      <c r="C23" s="17" t="s">
        <v>1</v>
      </c>
      <c r="D23" s="18" t="s">
        <v>4</v>
      </c>
      <c r="E23" s="86"/>
      <c r="F23" s="88"/>
    </row>
    <row r="24" spans="1:6" s="28" customFormat="1" ht="184.5" customHeight="1" x14ac:dyDescent="0.25">
      <c r="A24" s="38" t="s">
        <v>1121</v>
      </c>
      <c r="B24" s="29" t="s">
        <v>1122</v>
      </c>
      <c r="C24" s="30"/>
      <c r="D24" s="39">
        <v>12112</v>
      </c>
      <c r="E24" s="30" t="s">
        <v>1116</v>
      </c>
      <c r="F24" s="40" t="s">
        <v>1123</v>
      </c>
    </row>
    <row r="25" spans="1:6" s="28" customFormat="1" ht="93.75" customHeight="1" x14ac:dyDescent="0.25">
      <c r="A25" s="41" t="s">
        <v>1124</v>
      </c>
      <c r="B25" s="42" t="s">
        <v>1136</v>
      </c>
      <c r="C25" s="43"/>
      <c r="D25" s="44">
        <v>10224.5</v>
      </c>
      <c r="E25" s="43" t="s">
        <v>1116</v>
      </c>
      <c r="F25" s="45" t="s">
        <v>1126</v>
      </c>
    </row>
    <row r="26" spans="1:6" s="28" customFormat="1" ht="28.5" customHeight="1" x14ac:dyDescent="0.25">
      <c r="A26" s="75" t="s">
        <v>1127</v>
      </c>
      <c r="B26" s="76" t="s">
        <v>1122</v>
      </c>
      <c r="C26" s="43"/>
      <c r="D26" s="44">
        <v>2500</v>
      </c>
      <c r="E26" s="43" t="s">
        <v>1116</v>
      </c>
      <c r="F26" s="45" t="s">
        <v>1128</v>
      </c>
    </row>
    <row r="27" spans="1:6" s="28" customFormat="1" ht="28.5" customHeight="1" x14ac:dyDescent="0.25">
      <c r="A27" s="75" t="s">
        <v>1129</v>
      </c>
      <c r="B27" s="76" t="s">
        <v>1122</v>
      </c>
      <c r="C27" s="43"/>
      <c r="D27" s="44">
        <v>10285</v>
      </c>
      <c r="E27" s="43" t="s">
        <v>1116</v>
      </c>
      <c r="F27" s="45" t="s">
        <v>1130</v>
      </c>
    </row>
    <row r="28" spans="1:6" s="28" customFormat="1" ht="42" customHeight="1" x14ac:dyDescent="0.25">
      <c r="A28" s="75" t="s">
        <v>1131</v>
      </c>
      <c r="B28" s="76" t="s">
        <v>1125</v>
      </c>
      <c r="C28" s="43"/>
      <c r="D28" s="44">
        <v>7570</v>
      </c>
      <c r="E28" s="43" t="s">
        <v>1116</v>
      </c>
      <c r="F28" s="45" t="s">
        <v>1132</v>
      </c>
    </row>
    <row r="29" spans="1:6" s="28" customFormat="1" ht="93" customHeight="1" x14ac:dyDescent="0.25">
      <c r="A29" s="75" t="s">
        <v>1133</v>
      </c>
      <c r="B29" s="76" t="s">
        <v>1122</v>
      </c>
      <c r="C29" s="43"/>
      <c r="D29" s="44">
        <v>2600</v>
      </c>
      <c r="E29" s="43" t="s">
        <v>1116</v>
      </c>
      <c r="F29" s="45" t="s">
        <v>1187</v>
      </c>
    </row>
    <row r="30" spans="1:6" s="28" customFormat="1" ht="69" customHeight="1" thickBot="1" x14ac:dyDescent="0.3">
      <c r="A30" s="73" t="s">
        <v>1134</v>
      </c>
      <c r="B30" s="74" t="s">
        <v>163</v>
      </c>
      <c r="C30" s="48"/>
      <c r="D30" s="49">
        <v>2865.03</v>
      </c>
      <c r="E30" s="48" t="s">
        <v>1116</v>
      </c>
      <c r="F30" s="50" t="s">
        <v>1135</v>
      </c>
    </row>
    <row r="31" spans="1:6" s="28" customFormat="1" ht="94.5" customHeight="1" thickBot="1" x14ac:dyDescent="0.3">
      <c r="A31" s="73" t="s">
        <v>1188</v>
      </c>
      <c r="B31" s="74" t="s">
        <v>1189</v>
      </c>
      <c r="C31" s="48"/>
      <c r="D31" s="49">
        <v>30000</v>
      </c>
      <c r="E31" s="48" t="s">
        <v>1116</v>
      </c>
      <c r="F31" s="50" t="s">
        <v>1190</v>
      </c>
    </row>
    <row r="32" spans="1:6" s="28" customFormat="1" ht="20.100000000000001" customHeight="1" thickBot="1" x14ac:dyDescent="0.3">
      <c r="A32" s="27" t="s">
        <v>2</v>
      </c>
      <c r="B32" s="24"/>
      <c r="C32" s="24"/>
      <c r="D32" s="25">
        <f>SUM(D24:D31)</f>
        <v>78156.53</v>
      </c>
      <c r="E32" s="24"/>
      <c r="F32" s="26"/>
    </row>
    <row r="33" spans="1:6" s="28" customFormat="1" ht="15" thickBot="1" x14ac:dyDescent="0.3"/>
    <row r="34" spans="1:6" s="28" customFormat="1" ht="20.100000000000001" customHeight="1" x14ac:dyDescent="0.25">
      <c r="A34" s="5" t="s">
        <v>3</v>
      </c>
      <c r="B34" s="6" t="s">
        <v>1110</v>
      </c>
      <c r="C34" s="7"/>
      <c r="D34" s="7"/>
      <c r="E34" s="7"/>
      <c r="F34" s="8"/>
    </row>
    <row r="35" spans="1:6" s="28" customFormat="1" ht="20.100000000000001" customHeight="1" thickBot="1" x14ac:dyDescent="0.3">
      <c r="A35" s="9" t="s">
        <v>5</v>
      </c>
      <c r="B35" s="10" t="s">
        <v>1111</v>
      </c>
      <c r="C35" s="11"/>
      <c r="D35" s="11"/>
      <c r="E35" s="11"/>
      <c r="F35" s="12"/>
    </row>
    <row r="36" spans="1:6" s="28" customFormat="1" ht="20.100000000000001" customHeight="1" thickBot="1" x14ac:dyDescent="0.3">
      <c r="A36" s="13" t="s">
        <v>21</v>
      </c>
      <c r="B36" s="14" t="s">
        <v>1137</v>
      </c>
      <c r="C36" s="15"/>
      <c r="D36" s="15"/>
      <c r="E36" s="15"/>
      <c r="F36" s="16"/>
    </row>
    <row r="37" spans="1:6" s="3" customFormat="1" ht="24.9" customHeight="1" x14ac:dyDescent="0.25">
      <c r="A37" s="81" t="s">
        <v>17</v>
      </c>
      <c r="B37" s="83" t="s">
        <v>12</v>
      </c>
      <c r="C37" s="84"/>
      <c r="D37" s="19" t="s">
        <v>18</v>
      </c>
      <c r="E37" s="85" t="s">
        <v>19</v>
      </c>
      <c r="F37" s="87" t="s">
        <v>20</v>
      </c>
    </row>
    <row r="38" spans="1:6" s="4" customFormat="1" ht="24.9" customHeight="1" thickBot="1" x14ac:dyDescent="0.3">
      <c r="A38" s="82"/>
      <c r="B38" s="17" t="s">
        <v>0</v>
      </c>
      <c r="C38" s="17" t="s">
        <v>1</v>
      </c>
      <c r="D38" s="18" t="s">
        <v>4</v>
      </c>
      <c r="E38" s="86"/>
      <c r="F38" s="88"/>
    </row>
    <row r="39" spans="1:6" s="28" customFormat="1" ht="54.75" customHeight="1" x14ac:dyDescent="0.25">
      <c r="A39" s="38" t="s">
        <v>1138</v>
      </c>
      <c r="B39" s="29" t="s">
        <v>1139</v>
      </c>
      <c r="C39" s="30"/>
      <c r="D39" s="39">
        <v>90000</v>
      </c>
      <c r="E39" s="30" t="s">
        <v>1116</v>
      </c>
      <c r="F39" s="40" t="s">
        <v>1140</v>
      </c>
    </row>
    <row r="40" spans="1:6" s="28" customFormat="1" ht="69" customHeight="1" x14ac:dyDescent="0.25">
      <c r="A40" s="41" t="s">
        <v>1141</v>
      </c>
      <c r="B40" s="42" t="s">
        <v>1142</v>
      </c>
      <c r="C40" s="43"/>
      <c r="D40" s="44">
        <v>64944.4</v>
      </c>
      <c r="E40" s="43" t="s">
        <v>1116</v>
      </c>
      <c r="F40" s="45" t="s">
        <v>1143</v>
      </c>
    </row>
    <row r="41" spans="1:6" s="28" customFormat="1" ht="81" customHeight="1" x14ac:dyDescent="0.25">
      <c r="A41" s="41" t="s">
        <v>1144</v>
      </c>
      <c r="B41" s="42" t="s">
        <v>1145</v>
      </c>
      <c r="C41" s="43"/>
      <c r="D41" s="44">
        <v>12406</v>
      </c>
      <c r="E41" s="43" t="s">
        <v>1116</v>
      </c>
      <c r="F41" s="45" t="s">
        <v>1146</v>
      </c>
    </row>
    <row r="42" spans="1:6" s="28" customFormat="1" ht="168.75" customHeight="1" x14ac:dyDescent="0.25">
      <c r="A42" s="41" t="s">
        <v>1147</v>
      </c>
      <c r="B42" s="42" t="s">
        <v>1145</v>
      </c>
      <c r="C42" s="43"/>
      <c r="D42" s="44">
        <v>59935</v>
      </c>
      <c r="E42" s="43" t="s">
        <v>1148</v>
      </c>
      <c r="F42" s="45" t="s">
        <v>1149</v>
      </c>
    </row>
    <row r="43" spans="1:6" s="28" customFormat="1" ht="68.25" customHeight="1" x14ac:dyDescent="0.25">
      <c r="A43" s="41" t="s">
        <v>1150</v>
      </c>
      <c r="B43" s="42" t="s">
        <v>1145</v>
      </c>
      <c r="C43" s="43"/>
      <c r="D43" s="44">
        <v>38940</v>
      </c>
      <c r="E43" s="43" t="s">
        <v>1151</v>
      </c>
      <c r="F43" s="45" t="s">
        <v>1152</v>
      </c>
    </row>
    <row r="44" spans="1:6" s="28" customFormat="1" ht="55.5" customHeight="1" thickBot="1" x14ac:dyDescent="0.3">
      <c r="A44" s="41" t="s">
        <v>1153</v>
      </c>
      <c r="B44" s="42" t="s">
        <v>1154</v>
      </c>
      <c r="C44" s="43"/>
      <c r="D44" s="44">
        <v>25000</v>
      </c>
      <c r="E44" s="43" t="s">
        <v>1148</v>
      </c>
      <c r="F44" s="45" t="s">
        <v>1155</v>
      </c>
    </row>
    <row r="45" spans="1:6" s="28" customFormat="1" ht="20.100000000000001" customHeight="1" thickBot="1" x14ac:dyDescent="0.3">
      <c r="A45" s="27" t="s">
        <v>2</v>
      </c>
      <c r="B45" s="24"/>
      <c r="C45" s="24"/>
      <c r="D45" s="25">
        <f>SUM(D39:D44)</f>
        <v>291225.40000000002</v>
      </c>
      <c r="E45" s="24"/>
      <c r="F45" s="26"/>
    </row>
    <row r="46" spans="1:6" s="28" customFormat="1" ht="15" thickBot="1" x14ac:dyDescent="0.3"/>
    <row r="47" spans="1:6" s="28" customFormat="1" ht="20.100000000000001" customHeight="1" x14ac:dyDescent="0.25">
      <c r="A47" s="5" t="s">
        <v>3</v>
      </c>
      <c r="B47" s="6" t="s">
        <v>1156</v>
      </c>
      <c r="C47" s="7"/>
      <c r="D47" s="7"/>
      <c r="E47" s="7"/>
      <c r="F47" s="8"/>
    </row>
    <row r="48" spans="1:6" s="28" customFormat="1" ht="20.100000000000001" customHeight="1" thickBot="1" x14ac:dyDescent="0.3">
      <c r="A48" s="9" t="s">
        <v>5</v>
      </c>
      <c r="B48" s="10" t="s">
        <v>1111</v>
      </c>
      <c r="C48" s="11"/>
      <c r="D48" s="11"/>
      <c r="E48" s="11"/>
      <c r="F48" s="12"/>
    </row>
    <row r="49" spans="1:6" s="28" customFormat="1" ht="20.100000000000001" customHeight="1" thickBot="1" x14ac:dyDescent="0.3">
      <c r="A49" s="13" t="s">
        <v>21</v>
      </c>
      <c r="B49" s="14" t="s">
        <v>1157</v>
      </c>
      <c r="C49" s="15"/>
      <c r="D49" s="15"/>
      <c r="E49" s="15"/>
      <c r="F49" s="16"/>
    </row>
    <row r="50" spans="1:6" s="3" customFormat="1" ht="24.9" customHeight="1" x14ac:dyDescent="0.25">
      <c r="A50" s="81" t="s">
        <v>17</v>
      </c>
      <c r="B50" s="83" t="s">
        <v>12</v>
      </c>
      <c r="C50" s="84"/>
      <c r="D50" s="19" t="s">
        <v>18</v>
      </c>
      <c r="E50" s="85" t="s">
        <v>19</v>
      </c>
      <c r="F50" s="87" t="s">
        <v>20</v>
      </c>
    </row>
    <row r="51" spans="1:6" s="4" customFormat="1" ht="24.9" customHeight="1" thickBot="1" x14ac:dyDescent="0.3">
      <c r="A51" s="82"/>
      <c r="B51" s="17" t="s">
        <v>0</v>
      </c>
      <c r="C51" s="17" t="s">
        <v>1</v>
      </c>
      <c r="D51" s="18" t="s">
        <v>4</v>
      </c>
      <c r="E51" s="86"/>
      <c r="F51" s="88"/>
    </row>
    <row r="52" spans="1:6" s="28" customFormat="1" ht="43.5" customHeight="1" x14ac:dyDescent="0.25">
      <c r="A52" s="38" t="s">
        <v>1158</v>
      </c>
      <c r="B52" s="29" t="s">
        <v>268</v>
      </c>
      <c r="C52" s="30" t="s">
        <v>24</v>
      </c>
      <c r="D52" s="39">
        <v>80236</v>
      </c>
      <c r="E52" s="30" t="s">
        <v>1116</v>
      </c>
      <c r="F52" s="40" t="s">
        <v>1159</v>
      </c>
    </row>
    <row r="53" spans="1:6" s="28" customFormat="1" ht="30.75" customHeight="1" x14ac:dyDescent="0.25">
      <c r="A53" s="41" t="s">
        <v>1160</v>
      </c>
      <c r="B53" s="42" t="s">
        <v>203</v>
      </c>
      <c r="C53" s="43" t="s">
        <v>105</v>
      </c>
      <c r="D53" s="44">
        <v>88910.8</v>
      </c>
      <c r="E53" s="43" t="s">
        <v>1116</v>
      </c>
      <c r="F53" s="45" t="s">
        <v>1161</v>
      </c>
    </row>
    <row r="54" spans="1:6" s="28" customFormat="1" ht="42.75" customHeight="1" x14ac:dyDescent="0.25">
      <c r="A54" s="41" t="s">
        <v>1162</v>
      </c>
      <c r="B54" s="42" t="s">
        <v>1163</v>
      </c>
      <c r="C54" s="43" t="s">
        <v>30</v>
      </c>
      <c r="D54" s="44">
        <v>37400</v>
      </c>
      <c r="E54" s="43" t="s">
        <v>1116</v>
      </c>
      <c r="F54" s="45" t="s">
        <v>1164</v>
      </c>
    </row>
    <row r="55" spans="1:6" s="28" customFormat="1" ht="30.75" customHeight="1" x14ac:dyDescent="0.25">
      <c r="A55" s="41" t="s">
        <v>1165</v>
      </c>
      <c r="B55" s="42" t="s">
        <v>337</v>
      </c>
      <c r="C55" s="43"/>
      <c r="D55" s="44">
        <v>12394.68</v>
      </c>
      <c r="E55" s="43" t="s">
        <v>1166</v>
      </c>
      <c r="F55" s="45" t="s">
        <v>1167</v>
      </c>
    </row>
    <row r="56" spans="1:6" s="28" customFormat="1" ht="30" customHeight="1" x14ac:dyDescent="0.25">
      <c r="A56" s="41" t="s">
        <v>1168</v>
      </c>
      <c r="B56" s="42" t="s">
        <v>1169</v>
      </c>
      <c r="C56" s="43"/>
      <c r="D56" s="44">
        <v>32966.449999999997</v>
      </c>
      <c r="E56" s="43" t="s">
        <v>1116</v>
      </c>
      <c r="F56" s="45" t="s">
        <v>1170</v>
      </c>
    </row>
    <row r="57" spans="1:6" s="28" customFormat="1" ht="41.25" customHeight="1" x14ac:dyDescent="0.25">
      <c r="A57" s="41" t="s">
        <v>1171</v>
      </c>
      <c r="B57" s="42" t="s">
        <v>270</v>
      </c>
      <c r="C57" s="43"/>
      <c r="D57" s="44">
        <v>45400</v>
      </c>
      <c r="E57" s="43" t="s">
        <v>1116</v>
      </c>
      <c r="F57" s="45" t="s">
        <v>1172</v>
      </c>
    </row>
    <row r="58" spans="1:6" s="28" customFormat="1" ht="28.5" customHeight="1" x14ac:dyDescent="0.25">
      <c r="A58" s="41" t="s">
        <v>1173</v>
      </c>
      <c r="B58" s="42" t="s">
        <v>270</v>
      </c>
      <c r="C58" s="43"/>
      <c r="D58" s="44">
        <v>49734.94</v>
      </c>
      <c r="E58" s="43" t="s">
        <v>1116</v>
      </c>
      <c r="F58" s="45" t="s">
        <v>1174</v>
      </c>
    </row>
    <row r="59" spans="1:6" s="28" customFormat="1" ht="17.25" customHeight="1" x14ac:dyDescent="0.25">
      <c r="A59" s="41" t="s">
        <v>1175</v>
      </c>
      <c r="B59" s="42" t="s">
        <v>218</v>
      </c>
      <c r="C59" s="43"/>
      <c r="D59" s="44">
        <v>159357</v>
      </c>
      <c r="E59" s="43" t="s">
        <v>1116</v>
      </c>
      <c r="F59" s="45" t="s">
        <v>1176</v>
      </c>
    </row>
    <row r="60" spans="1:6" s="28" customFormat="1" ht="29.25" customHeight="1" x14ac:dyDescent="0.25">
      <c r="A60" s="41" t="s">
        <v>1177</v>
      </c>
      <c r="B60" s="42" t="s">
        <v>1178</v>
      </c>
      <c r="C60" s="43"/>
      <c r="D60" s="44">
        <v>25587.46</v>
      </c>
      <c r="E60" s="43" t="s">
        <v>1116</v>
      </c>
      <c r="F60" s="45" t="s">
        <v>1179</v>
      </c>
    </row>
    <row r="61" spans="1:6" s="28" customFormat="1" ht="18" customHeight="1" x14ac:dyDescent="0.25">
      <c r="A61" s="41" t="s">
        <v>1180</v>
      </c>
      <c r="B61" s="42" t="s">
        <v>1181</v>
      </c>
      <c r="C61" s="43"/>
      <c r="D61" s="44">
        <v>86400</v>
      </c>
      <c r="E61" s="43" t="s">
        <v>1116</v>
      </c>
      <c r="F61" s="45" t="s">
        <v>1182</v>
      </c>
    </row>
    <row r="62" spans="1:6" s="28" customFormat="1" ht="28.5" customHeight="1" x14ac:dyDescent="0.25">
      <c r="A62" s="41" t="s">
        <v>1183</v>
      </c>
      <c r="B62" s="42" t="s">
        <v>270</v>
      </c>
      <c r="C62" s="43"/>
      <c r="D62" s="44">
        <v>21809.43</v>
      </c>
      <c r="E62" s="43" t="s">
        <v>1116</v>
      </c>
      <c r="F62" s="45" t="s">
        <v>1184</v>
      </c>
    </row>
    <row r="63" spans="1:6" s="28" customFormat="1" ht="30" customHeight="1" thickBot="1" x14ac:dyDescent="0.3">
      <c r="A63" s="46" t="s">
        <v>1185</v>
      </c>
      <c r="B63" s="47" t="s">
        <v>203</v>
      </c>
      <c r="C63" s="48"/>
      <c r="D63" s="49">
        <v>16940</v>
      </c>
      <c r="E63" s="48" t="s">
        <v>1116</v>
      </c>
      <c r="F63" s="50" t="s">
        <v>1186</v>
      </c>
    </row>
    <row r="64" spans="1:6" s="28" customFormat="1" ht="20.100000000000001" customHeight="1" thickBot="1" x14ac:dyDescent="0.3">
      <c r="A64" s="27" t="s">
        <v>2</v>
      </c>
      <c r="B64" s="24"/>
      <c r="C64" s="24"/>
      <c r="D64" s="25">
        <f>SUM(D52:D63)</f>
        <v>657136.76</v>
      </c>
      <c r="E64" s="24"/>
      <c r="F64" s="26"/>
    </row>
    <row r="65" s="28" customFormat="1" x14ac:dyDescent="0.25"/>
  </sheetData>
  <mergeCells count="22">
    <mergeCell ref="A50:A51"/>
    <mergeCell ref="B50:C50"/>
    <mergeCell ref="E50:E51"/>
    <mergeCell ref="F50:F51"/>
    <mergeCell ref="A22:A23"/>
    <mergeCell ref="B22:C22"/>
    <mergeCell ref="E22:E23"/>
    <mergeCell ref="F22:F23"/>
    <mergeCell ref="A37:A38"/>
    <mergeCell ref="B37:C37"/>
    <mergeCell ref="E37:E38"/>
    <mergeCell ref="F37:F38"/>
    <mergeCell ref="A14:A15"/>
    <mergeCell ref="B14:C14"/>
    <mergeCell ref="E14:E15"/>
    <mergeCell ref="F14:F15"/>
    <mergeCell ref="A1:F1"/>
    <mergeCell ref="A2:F2"/>
    <mergeCell ref="A6:A7"/>
    <mergeCell ref="B6:C6"/>
    <mergeCell ref="E6:E7"/>
    <mergeCell ref="F6:F7"/>
  </mergeCells>
  <printOptions horizontalCentered="1"/>
  <pageMargins left="0.11811023622047245" right="0.11811023622047245" top="0.47244094488188981" bottom="0.19685039370078741" header="0.51181102362204722" footer="0.19685039370078741"/>
  <pageSetup paperSize="9" scale="85" fitToHeight="2" orientation="landscape" r:id="rId1"/>
  <headerFooter alignWithMargins="0">
    <oddFooter>&amp;C&amp;P</oddFooter>
  </headerFooter>
  <rowBreaks count="1" manualBreakCount="1">
    <brk id="1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CCCBC-75BB-44E3-B25D-A79BFC0D7E62}">
  <dimension ref="A1:F100"/>
  <sheetViews>
    <sheetView zoomScaleNormal="100" zoomScaleSheetLayoutView="100" workbookViewId="0">
      <selection activeCell="A2" sqref="A2:F2"/>
    </sheetView>
  </sheetViews>
  <sheetFormatPr defaultColWidth="9.28515625" defaultRowHeight="14.4" x14ac:dyDescent="0.25"/>
  <cols>
    <col min="1" max="1" width="60.85546875" style="28" customWidth="1"/>
    <col min="2" max="3" width="20.85546875" style="28" customWidth="1"/>
    <col min="4" max="4" width="15.85546875" style="28" customWidth="1"/>
    <col min="5" max="5" width="20.85546875" style="28" customWidth="1"/>
    <col min="6" max="6" width="63.85546875" style="28" customWidth="1"/>
    <col min="7" max="16384" width="9.28515625" style="28"/>
  </cols>
  <sheetData>
    <row r="1" spans="1:6" s="1" customFormat="1" ht="24.9" customHeight="1" x14ac:dyDescent="0.25">
      <c r="A1" s="79" t="s">
        <v>13</v>
      </c>
      <c r="B1" s="79"/>
      <c r="C1" s="79"/>
      <c r="D1" s="79"/>
      <c r="E1" s="79"/>
      <c r="F1" s="79"/>
    </row>
    <row r="2" spans="1:6" s="1" customFormat="1" ht="39.9" customHeight="1" thickBot="1" x14ac:dyDescent="0.3">
      <c r="A2" s="80" t="s">
        <v>11</v>
      </c>
      <c r="B2" s="80"/>
      <c r="C2" s="80"/>
      <c r="D2" s="80"/>
      <c r="E2" s="80"/>
      <c r="F2" s="80"/>
    </row>
    <row r="3" spans="1:6" ht="20.100000000000001" customHeight="1" x14ac:dyDescent="0.25">
      <c r="A3" s="5" t="s">
        <v>3</v>
      </c>
      <c r="B3" s="6" t="s">
        <v>1193</v>
      </c>
      <c r="C3" s="7"/>
      <c r="D3" s="7"/>
      <c r="E3" s="7"/>
      <c r="F3" s="8"/>
    </row>
    <row r="4" spans="1:6" ht="20.100000000000001" customHeight="1" thickBot="1" x14ac:dyDescent="0.3">
      <c r="A4" s="9" t="s">
        <v>5</v>
      </c>
      <c r="B4" s="10" t="s">
        <v>626</v>
      </c>
      <c r="C4" s="11"/>
      <c r="D4" s="11"/>
      <c r="E4" s="11"/>
      <c r="F4" s="12"/>
    </row>
    <row r="5" spans="1:6" ht="20.100000000000001" customHeight="1" thickBot="1" x14ac:dyDescent="0.3">
      <c r="A5" s="13" t="s">
        <v>21</v>
      </c>
      <c r="B5" s="14" t="s">
        <v>627</v>
      </c>
      <c r="C5" s="15"/>
      <c r="D5" s="15"/>
      <c r="E5" s="15"/>
      <c r="F5" s="16"/>
    </row>
    <row r="6" spans="1:6" s="3" customFormat="1" ht="24.9" customHeight="1" x14ac:dyDescent="0.25">
      <c r="A6" s="81" t="s">
        <v>17</v>
      </c>
      <c r="B6" s="83" t="s">
        <v>12</v>
      </c>
      <c r="C6" s="84"/>
      <c r="D6" s="19" t="s">
        <v>18</v>
      </c>
      <c r="E6" s="85" t="s">
        <v>19</v>
      </c>
      <c r="F6" s="87" t="s">
        <v>20</v>
      </c>
    </row>
    <row r="7" spans="1:6" s="4" customFormat="1" ht="24.9" customHeight="1" thickBot="1" x14ac:dyDescent="0.3">
      <c r="A7" s="82"/>
      <c r="B7" s="17" t="s">
        <v>0</v>
      </c>
      <c r="C7" s="17" t="s">
        <v>1</v>
      </c>
      <c r="D7" s="18" t="s">
        <v>4</v>
      </c>
      <c r="E7" s="86"/>
      <c r="F7" s="88"/>
    </row>
    <row r="8" spans="1:6" ht="44.25" customHeight="1" x14ac:dyDescent="0.25">
      <c r="A8" s="38" t="s">
        <v>1194</v>
      </c>
      <c r="B8" s="29" t="s">
        <v>1195</v>
      </c>
      <c r="C8" s="30" t="s">
        <v>295</v>
      </c>
      <c r="D8" s="39">
        <v>59895</v>
      </c>
      <c r="E8" s="30" t="s">
        <v>487</v>
      </c>
      <c r="F8" s="40" t="s">
        <v>1196</v>
      </c>
    </row>
    <row r="9" spans="1:6" ht="43.5" customHeight="1" x14ac:dyDescent="0.25">
      <c r="A9" s="41" t="s">
        <v>1197</v>
      </c>
      <c r="B9" s="42" t="s">
        <v>1195</v>
      </c>
      <c r="C9" s="43" t="s">
        <v>295</v>
      </c>
      <c r="D9" s="44">
        <v>62799</v>
      </c>
      <c r="E9" s="43" t="s">
        <v>487</v>
      </c>
      <c r="F9" s="45" t="s">
        <v>1198</v>
      </c>
    </row>
    <row r="10" spans="1:6" ht="42.75" customHeight="1" x14ac:dyDescent="0.25">
      <c r="A10" s="41" t="s">
        <v>1199</v>
      </c>
      <c r="B10" s="42" t="s">
        <v>1195</v>
      </c>
      <c r="C10" s="43" t="s">
        <v>295</v>
      </c>
      <c r="D10" s="44">
        <v>60525</v>
      </c>
      <c r="E10" s="43" t="s">
        <v>487</v>
      </c>
      <c r="F10" s="45" t="s">
        <v>1200</v>
      </c>
    </row>
    <row r="11" spans="1:6" ht="43.5" customHeight="1" x14ac:dyDescent="0.25">
      <c r="A11" s="41" t="s">
        <v>1201</v>
      </c>
      <c r="B11" s="42" t="s">
        <v>1202</v>
      </c>
      <c r="C11" s="43" t="s">
        <v>634</v>
      </c>
      <c r="D11" s="44">
        <v>62231</v>
      </c>
      <c r="E11" s="43" t="s">
        <v>487</v>
      </c>
      <c r="F11" s="45" t="s">
        <v>1200</v>
      </c>
    </row>
    <row r="12" spans="1:6" ht="46.5" customHeight="1" x14ac:dyDescent="0.25">
      <c r="A12" s="41" t="s">
        <v>1203</v>
      </c>
      <c r="B12" s="42" t="s">
        <v>1204</v>
      </c>
      <c r="C12" s="43" t="s">
        <v>634</v>
      </c>
      <c r="D12" s="44">
        <v>84000</v>
      </c>
      <c r="E12" s="43" t="s">
        <v>487</v>
      </c>
      <c r="F12" s="45" t="s">
        <v>1205</v>
      </c>
    </row>
    <row r="13" spans="1:6" ht="42" customHeight="1" x14ac:dyDescent="0.25">
      <c r="A13" s="41" t="s">
        <v>1206</v>
      </c>
      <c r="B13" s="42" t="s">
        <v>1204</v>
      </c>
      <c r="C13" s="43" t="s">
        <v>634</v>
      </c>
      <c r="D13" s="44">
        <v>63861</v>
      </c>
      <c r="E13" s="43" t="s">
        <v>487</v>
      </c>
      <c r="F13" s="45" t="s">
        <v>1207</v>
      </c>
    </row>
    <row r="14" spans="1:6" ht="42" customHeight="1" x14ac:dyDescent="0.25">
      <c r="A14" s="41" t="s">
        <v>1208</v>
      </c>
      <c r="B14" s="42" t="s">
        <v>1204</v>
      </c>
      <c r="C14" s="43" t="s">
        <v>634</v>
      </c>
      <c r="D14" s="44">
        <v>79970</v>
      </c>
      <c r="E14" s="43" t="s">
        <v>487</v>
      </c>
      <c r="F14" s="45" t="s">
        <v>1209</v>
      </c>
    </row>
    <row r="15" spans="1:6" ht="42.75" customHeight="1" x14ac:dyDescent="0.25">
      <c r="A15" s="41" t="s">
        <v>1210</v>
      </c>
      <c r="B15" s="42" t="s">
        <v>1204</v>
      </c>
      <c r="C15" s="43" t="s">
        <v>634</v>
      </c>
      <c r="D15" s="44">
        <v>79860</v>
      </c>
      <c r="E15" s="43" t="s">
        <v>487</v>
      </c>
      <c r="F15" s="45" t="s">
        <v>1209</v>
      </c>
    </row>
    <row r="16" spans="1:6" ht="42.75" customHeight="1" x14ac:dyDescent="0.25">
      <c r="A16" s="41" t="s">
        <v>1211</v>
      </c>
      <c r="B16" s="42" t="s">
        <v>1204</v>
      </c>
      <c r="C16" s="43" t="s">
        <v>634</v>
      </c>
      <c r="D16" s="44">
        <v>64686</v>
      </c>
      <c r="E16" s="43" t="s">
        <v>487</v>
      </c>
      <c r="F16" s="45" t="s">
        <v>1212</v>
      </c>
    </row>
    <row r="17" spans="1:6" ht="42.75" customHeight="1" x14ac:dyDescent="0.25">
      <c r="A17" s="41" t="s">
        <v>1213</v>
      </c>
      <c r="B17" s="42" t="s">
        <v>1195</v>
      </c>
      <c r="C17" s="43" t="s">
        <v>295</v>
      </c>
      <c r="D17" s="44">
        <v>67518</v>
      </c>
      <c r="E17" s="43" t="s">
        <v>487</v>
      </c>
      <c r="F17" s="45" t="s">
        <v>1214</v>
      </c>
    </row>
    <row r="18" spans="1:6" ht="92.25" customHeight="1" x14ac:dyDescent="0.25">
      <c r="A18" s="41" t="s">
        <v>1215</v>
      </c>
      <c r="B18" s="42" t="s">
        <v>1216</v>
      </c>
      <c r="C18" s="43" t="s">
        <v>338</v>
      </c>
      <c r="D18" s="44" t="s">
        <v>1217</v>
      </c>
      <c r="E18" s="43" t="s">
        <v>487</v>
      </c>
      <c r="F18" s="45" t="s">
        <v>1218</v>
      </c>
    </row>
    <row r="19" spans="1:6" ht="44.25" customHeight="1" x14ac:dyDescent="0.25">
      <c r="A19" s="41" t="s">
        <v>1219</v>
      </c>
      <c r="B19" s="42" t="s">
        <v>1204</v>
      </c>
      <c r="C19" s="43" t="s">
        <v>634</v>
      </c>
      <c r="D19" s="44">
        <v>119999</v>
      </c>
      <c r="E19" s="43" t="s">
        <v>487</v>
      </c>
      <c r="F19" s="45" t="s">
        <v>1218</v>
      </c>
    </row>
    <row r="20" spans="1:6" ht="43.5" customHeight="1" x14ac:dyDescent="0.25">
      <c r="A20" s="41" t="s">
        <v>1220</v>
      </c>
      <c r="B20" s="42" t="s">
        <v>1221</v>
      </c>
      <c r="C20" s="43" t="s">
        <v>1222</v>
      </c>
      <c r="D20" s="44">
        <v>75453</v>
      </c>
      <c r="E20" s="43" t="s">
        <v>487</v>
      </c>
      <c r="F20" s="45" t="s">
        <v>1223</v>
      </c>
    </row>
    <row r="21" spans="1:6" ht="42.75" customHeight="1" x14ac:dyDescent="0.25">
      <c r="A21" s="41" t="s">
        <v>1224</v>
      </c>
      <c r="B21" s="42" t="s">
        <v>1195</v>
      </c>
      <c r="C21" s="43" t="s">
        <v>295</v>
      </c>
      <c r="D21" s="44">
        <v>96618.5</v>
      </c>
      <c r="E21" s="43" t="s">
        <v>487</v>
      </c>
      <c r="F21" s="45" t="s">
        <v>1225</v>
      </c>
    </row>
    <row r="22" spans="1:6" ht="55.5" customHeight="1" x14ac:dyDescent="0.25">
      <c r="A22" s="41" t="s">
        <v>1226</v>
      </c>
      <c r="B22" s="42" t="s">
        <v>1204</v>
      </c>
      <c r="C22" s="43" t="s">
        <v>634</v>
      </c>
      <c r="D22" s="44">
        <v>119999</v>
      </c>
      <c r="E22" s="43" t="s">
        <v>487</v>
      </c>
      <c r="F22" s="45" t="s">
        <v>1227</v>
      </c>
    </row>
    <row r="23" spans="1:6" ht="43.5" customHeight="1" x14ac:dyDescent="0.25">
      <c r="A23" s="41" t="s">
        <v>1228</v>
      </c>
      <c r="B23" s="42" t="s">
        <v>1195</v>
      </c>
      <c r="C23" s="43" t="s">
        <v>295</v>
      </c>
      <c r="D23" s="44">
        <v>120697.5</v>
      </c>
      <c r="E23" s="43" t="s">
        <v>487</v>
      </c>
      <c r="F23" s="45" t="s">
        <v>1229</v>
      </c>
    </row>
    <row r="24" spans="1:6" ht="42" customHeight="1" x14ac:dyDescent="0.25">
      <c r="A24" s="41" t="s">
        <v>1230</v>
      </c>
      <c r="B24" s="42" t="s">
        <v>1204</v>
      </c>
      <c r="C24" s="43" t="s">
        <v>634</v>
      </c>
      <c r="D24" s="44">
        <v>99907.5</v>
      </c>
      <c r="E24" s="43" t="s">
        <v>487</v>
      </c>
      <c r="F24" s="45" t="s">
        <v>1231</v>
      </c>
    </row>
    <row r="25" spans="1:6" ht="42.75" customHeight="1" x14ac:dyDescent="0.25">
      <c r="A25" s="41" t="s">
        <v>1232</v>
      </c>
      <c r="B25" s="42" t="s">
        <v>1195</v>
      </c>
      <c r="C25" s="43" t="s">
        <v>295</v>
      </c>
      <c r="D25" s="44">
        <v>79981</v>
      </c>
      <c r="E25" s="43" t="s">
        <v>487</v>
      </c>
      <c r="F25" s="45" t="s">
        <v>1233</v>
      </c>
    </row>
    <row r="26" spans="1:6" ht="107.25" customHeight="1" x14ac:dyDescent="0.25">
      <c r="A26" s="41" t="s">
        <v>1234</v>
      </c>
      <c r="B26" s="42" t="s">
        <v>1195</v>
      </c>
      <c r="C26" s="43" t="s">
        <v>295</v>
      </c>
      <c r="D26" s="44">
        <v>32670</v>
      </c>
      <c r="E26" s="43" t="s">
        <v>487</v>
      </c>
      <c r="F26" s="45" t="s">
        <v>1235</v>
      </c>
    </row>
    <row r="27" spans="1:6" ht="42" customHeight="1" x14ac:dyDescent="0.25">
      <c r="A27" s="41" t="s">
        <v>1236</v>
      </c>
      <c r="B27" s="42" t="s">
        <v>1204</v>
      </c>
      <c r="C27" s="43" t="s">
        <v>634</v>
      </c>
      <c r="D27" s="44">
        <v>119999.25</v>
      </c>
      <c r="E27" s="43" t="s">
        <v>487</v>
      </c>
      <c r="F27" s="45" t="s">
        <v>1237</v>
      </c>
    </row>
    <row r="28" spans="1:6" ht="42" customHeight="1" x14ac:dyDescent="0.25">
      <c r="A28" s="41" t="s">
        <v>1238</v>
      </c>
      <c r="B28" s="42" t="s">
        <v>1195</v>
      </c>
      <c r="C28" s="43" t="s">
        <v>295</v>
      </c>
      <c r="D28" s="44">
        <v>79981</v>
      </c>
      <c r="E28" s="43" t="s">
        <v>487</v>
      </c>
      <c r="F28" s="45" t="s">
        <v>1239</v>
      </c>
    </row>
    <row r="29" spans="1:6" ht="42.75" customHeight="1" x14ac:dyDescent="0.25">
      <c r="A29" s="41" t="s">
        <v>1240</v>
      </c>
      <c r="B29" s="42" t="s">
        <v>1195</v>
      </c>
      <c r="C29" s="43" t="s">
        <v>295</v>
      </c>
      <c r="D29" s="44">
        <v>64947</v>
      </c>
      <c r="E29" s="43" t="s">
        <v>487</v>
      </c>
      <c r="F29" s="45" t="s">
        <v>1241</v>
      </c>
    </row>
    <row r="30" spans="1:6" ht="44.25" customHeight="1" x14ac:dyDescent="0.25">
      <c r="A30" s="41" t="s">
        <v>1242</v>
      </c>
      <c r="B30" s="42" t="s">
        <v>1195</v>
      </c>
      <c r="C30" s="43" t="s">
        <v>295</v>
      </c>
      <c r="D30" s="44">
        <v>59774</v>
      </c>
      <c r="E30" s="43" t="s">
        <v>487</v>
      </c>
      <c r="F30" s="45" t="s">
        <v>1243</v>
      </c>
    </row>
    <row r="31" spans="1:6" ht="42" customHeight="1" x14ac:dyDescent="0.25">
      <c r="A31" s="41" t="s">
        <v>1244</v>
      </c>
      <c r="B31" s="42" t="s">
        <v>1204</v>
      </c>
      <c r="C31" s="43" t="s">
        <v>634</v>
      </c>
      <c r="D31" s="44">
        <v>69278.5</v>
      </c>
      <c r="E31" s="43" t="s">
        <v>487</v>
      </c>
      <c r="F31" s="45" t="s">
        <v>1245</v>
      </c>
    </row>
    <row r="32" spans="1:6" ht="42" customHeight="1" x14ac:dyDescent="0.25">
      <c r="A32" s="41" t="s">
        <v>1246</v>
      </c>
      <c r="B32" s="42" t="s">
        <v>1204</v>
      </c>
      <c r="C32" s="43" t="s">
        <v>634</v>
      </c>
      <c r="D32" s="44">
        <v>84452</v>
      </c>
      <c r="E32" s="43" t="s">
        <v>487</v>
      </c>
      <c r="F32" s="45" t="s">
        <v>1247</v>
      </c>
    </row>
    <row r="33" spans="1:6" ht="94.5" customHeight="1" thickBot="1" x14ac:dyDescent="0.3">
      <c r="A33" s="46" t="s">
        <v>1248</v>
      </c>
      <c r="B33" s="47" t="s">
        <v>1195</v>
      </c>
      <c r="C33" s="48" t="s">
        <v>295</v>
      </c>
      <c r="D33" s="49">
        <v>249713.75</v>
      </c>
      <c r="E33" s="48" t="s">
        <v>1249</v>
      </c>
      <c r="F33" s="50" t="s">
        <v>1250</v>
      </c>
    </row>
    <row r="34" spans="1:6" ht="20.100000000000001" customHeight="1" thickBot="1" x14ac:dyDescent="0.3">
      <c r="A34" s="27" t="s">
        <v>2</v>
      </c>
      <c r="B34" s="24"/>
      <c r="C34" s="24"/>
      <c r="D34" s="77">
        <v>2358013.1</v>
      </c>
      <c r="E34" s="24"/>
      <c r="F34" s="26"/>
    </row>
    <row r="35" spans="1:6" ht="15" thickBot="1" x14ac:dyDescent="0.3"/>
    <row r="36" spans="1:6" ht="20.100000000000001" customHeight="1" x14ac:dyDescent="0.25">
      <c r="A36" s="5" t="s">
        <v>3</v>
      </c>
      <c r="B36" s="6" t="s">
        <v>1193</v>
      </c>
      <c r="C36" s="7"/>
      <c r="D36" s="7"/>
      <c r="E36" s="7"/>
      <c r="F36" s="8"/>
    </row>
    <row r="37" spans="1:6" ht="20.100000000000001" customHeight="1" thickBot="1" x14ac:dyDescent="0.3">
      <c r="A37" s="9" t="s">
        <v>5</v>
      </c>
      <c r="B37" s="10" t="s">
        <v>626</v>
      </c>
      <c r="C37" s="11"/>
      <c r="D37" s="11"/>
      <c r="E37" s="11"/>
      <c r="F37" s="12"/>
    </row>
    <row r="38" spans="1:6" ht="20.100000000000001" customHeight="1" thickBot="1" x14ac:dyDescent="0.3">
      <c r="A38" s="13" t="s">
        <v>21</v>
      </c>
      <c r="B38" s="14" t="s">
        <v>1251</v>
      </c>
      <c r="C38" s="15"/>
      <c r="D38" s="15"/>
      <c r="E38" s="15"/>
      <c r="F38" s="16"/>
    </row>
    <row r="39" spans="1:6" s="3" customFormat="1" ht="24.9" customHeight="1" x14ac:dyDescent="0.25">
      <c r="A39" s="81" t="s">
        <v>17</v>
      </c>
      <c r="B39" s="83" t="s">
        <v>12</v>
      </c>
      <c r="C39" s="84"/>
      <c r="D39" s="19" t="s">
        <v>18</v>
      </c>
      <c r="E39" s="85" t="s">
        <v>19</v>
      </c>
      <c r="F39" s="87" t="s">
        <v>20</v>
      </c>
    </row>
    <row r="40" spans="1:6" s="4" customFormat="1" ht="24.9" customHeight="1" thickBot="1" x14ac:dyDescent="0.3">
      <c r="A40" s="82"/>
      <c r="B40" s="17" t="s">
        <v>0</v>
      </c>
      <c r="C40" s="17" t="s">
        <v>1</v>
      </c>
      <c r="D40" s="18" t="s">
        <v>4</v>
      </c>
      <c r="E40" s="86"/>
      <c r="F40" s="88"/>
    </row>
    <row r="41" spans="1:6" ht="68.25" customHeight="1" thickBot="1" x14ac:dyDescent="0.3">
      <c r="A41" s="31" t="s">
        <v>1252</v>
      </c>
      <c r="B41" s="32" t="s">
        <v>128</v>
      </c>
      <c r="C41" s="33" t="s">
        <v>24</v>
      </c>
      <c r="D41" s="34">
        <v>199946.39</v>
      </c>
      <c r="E41" s="33" t="s">
        <v>1253</v>
      </c>
      <c r="F41" s="35" t="s">
        <v>1254</v>
      </c>
    </row>
    <row r="42" spans="1:6" ht="20.100000000000001" customHeight="1" thickBot="1" x14ac:dyDescent="0.3">
      <c r="A42" s="27" t="s">
        <v>2</v>
      </c>
      <c r="B42" s="24"/>
      <c r="C42" s="24"/>
      <c r="D42" s="77">
        <f>SUM(D41:D41)</f>
        <v>199946.39</v>
      </c>
      <c r="E42" s="24"/>
      <c r="F42" s="26"/>
    </row>
    <row r="43" spans="1:6" ht="15" thickBot="1" x14ac:dyDescent="0.3"/>
    <row r="44" spans="1:6" ht="20.100000000000001" customHeight="1" x14ac:dyDescent="0.25">
      <c r="A44" s="5" t="s">
        <v>3</v>
      </c>
      <c r="B44" s="6" t="s">
        <v>1255</v>
      </c>
      <c r="C44" s="7"/>
      <c r="D44" s="7"/>
      <c r="E44" s="7"/>
      <c r="F44" s="8"/>
    </row>
    <row r="45" spans="1:6" ht="20.100000000000001" customHeight="1" thickBot="1" x14ac:dyDescent="0.3">
      <c r="A45" s="9" t="s">
        <v>5</v>
      </c>
      <c r="B45" s="10" t="s">
        <v>1256</v>
      </c>
      <c r="C45" s="11"/>
      <c r="D45" s="11"/>
      <c r="E45" s="11"/>
      <c r="F45" s="12"/>
    </row>
    <row r="46" spans="1:6" ht="20.100000000000001" customHeight="1" thickBot="1" x14ac:dyDescent="0.3">
      <c r="A46" s="13" t="s">
        <v>21</v>
      </c>
      <c r="B46" s="14" t="s">
        <v>1257</v>
      </c>
      <c r="C46" s="15"/>
      <c r="D46" s="15"/>
      <c r="E46" s="15"/>
      <c r="F46" s="16"/>
    </row>
    <row r="47" spans="1:6" s="3" customFormat="1" ht="24.9" customHeight="1" x14ac:dyDescent="0.25">
      <c r="A47" s="81" t="s">
        <v>17</v>
      </c>
      <c r="B47" s="83" t="s">
        <v>12</v>
      </c>
      <c r="C47" s="84"/>
      <c r="D47" s="19" t="s">
        <v>18</v>
      </c>
      <c r="E47" s="85" t="s">
        <v>19</v>
      </c>
      <c r="F47" s="87" t="s">
        <v>20</v>
      </c>
    </row>
    <row r="48" spans="1:6" s="4" customFormat="1" ht="24.9" customHeight="1" thickBot="1" x14ac:dyDescent="0.3">
      <c r="A48" s="82"/>
      <c r="B48" s="17" t="s">
        <v>0</v>
      </c>
      <c r="C48" s="17" t="s">
        <v>1</v>
      </c>
      <c r="D48" s="18" t="s">
        <v>4</v>
      </c>
      <c r="E48" s="86"/>
      <c r="F48" s="88"/>
    </row>
    <row r="49" spans="1:6" ht="81" customHeight="1" x14ac:dyDescent="0.25">
      <c r="A49" s="38" t="s">
        <v>1258</v>
      </c>
      <c r="B49" s="29" t="s">
        <v>557</v>
      </c>
      <c r="C49" s="30" t="s">
        <v>30</v>
      </c>
      <c r="D49" s="39">
        <v>58705.17</v>
      </c>
      <c r="E49" s="30" t="s">
        <v>1259</v>
      </c>
      <c r="F49" s="40" t="s">
        <v>1260</v>
      </c>
    </row>
    <row r="50" spans="1:6" ht="81" customHeight="1" x14ac:dyDescent="0.25">
      <c r="A50" s="41" t="s">
        <v>1261</v>
      </c>
      <c r="B50" s="42" t="s">
        <v>557</v>
      </c>
      <c r="C50" s="43" t="s">
        <v>30</v>
      </c>
      <c r="D50" s="44">
        <v>58706.17</v>
      </c>
      <c r="E50" s="43" t="s">
        <v>1259</v>
      </c>
      <c r="F50" s="45" t="s">
        <v>1260</v>
      </c>
    </row>
    <row r="51" spans="1:6" ht="81.75" customHeight="1" x14ac:dyDescent="0.25">
      <c r="A51" s="41" t="s">
        <v>1262</v>
      </c>
      <c r="B51" s="42" t="s">
        <v>557</v>
      </c>
      <c r="C51" s="43" t="s">
        <v>30</v>
      </c>
      <c r="D51" s="44">
        <v>53426.54</v>
      </c>
      <c r="E51" s="43" t="s">
        <v>1259</v>
      </c>
      <c r="F51" s="45" t="s">
        <v>1260</v>
      </c>
    </row>
    <row r="52" spans="1:6" ht="93.75" customHeight="1" x14ac:dyDescent="0.25">
      <c r="A52" s="41" t="s">
        <v>1263</v>
      </c>
      <c r="B52" s="42" t="s">
        <v>557</v>
      </c>
      <c r="C52" s="43" t="s">
        <v>30</v>
      </c>
      <c r="D52" s="44">
        <v>39960.25</v>
      </c>
      <c r="E52" s="43" t="s">
        <v>1259</v>
      </c>
      <c r="F52" s="45" t="s">
        <v>1264</v>
      </c>
    </row>
    <row r="53" spans="1:6" ht="81.75" customHeight="1" x14ac:dyDescent="0.25">
      <c r="A53" s="41" t="s">
        <v>1265</v>
      </c>
      <c r="B53" s="42" t="s">
        <v>1266</v>
      </c>
      <c r="C53" s="43" t="s">
        <v>1267</v>
      </c>
      <c r="D53" s="44">
        <v>55539</v>
      </c>
      <c r="E53" s="43" t="s">
        <v>1268</v>
      </c>
      <c r="F53" s="45" t="s">
        <v>1269</v>
      </c>
    </row>
    <row r="54" spans="1:6" ht="81.75" customHeight="1" x14ac:dyDescent="0.25">
      <c r="A54" s="41" t="s">
        <v>1270</v>
      </c>
      <c r="B54" s="42" t="s">
        <v>1271</v>
      </c>
      <c r="C54" s="43" t="s">
        <v>736</v>
      </c>
      <c r="D54" s="44">
        <v>24321</v>
      </c>
      <c r="E54" s="43" t="s">
        <v>1268</v>
      </c>
      <c r="F54" s="45" t="s">
        <v>1272</v>
      </c>
    </row>
    <row r="55" spans="1:6" ht="81.75" customHeight="1" x14ac:dyDescent="0.25">
      <c r="A55" s="41" t="s">
        <v>1273</v>
      </c>
      <c r="B55" s="42" t="s">
        <v>557</v>
      </c>
      <c r="C55" s="43" t="s">
        <v>30</v>
      </c>
      <c r="D55" s="44">
        <v>114889.5</v>
      </c>
      <c r="E55" s="43" t="s">
        <v>1259</v>
      </c>
      <c r="F55" s="45" t="s">
        <v>1274</v>
      </c>
    </row>
    <row r="56" spans="1:6" ht="81" customHeight="1" x14ac:dyDescent="0.25">
      <c r="A56" s="41" t="s">
        <v>1275</v>
      </c>
      <c r="B56" s="42" t="s">
        <v>1276</v>
      </c>
      <c r="C56" s="43" t="s">
        <v>1277</v>
      </c>
      <c r="D56" s="44">
        <v>119049</v>
      </c>
      <c r="E56" s="43" t="s">
        <v>1259</v>
      </c>
      <c r="F56" s="45" t="s">
        <v>1278</v>
      </c>
    </row>
    <row r="57" spans="1:6" ht="172.5" customHeight="1" x14ac:dyDescent="0.25">
      <c r="A57" s="41" t="s">
        <v>1279</v>
      </c>
      <c r="B57" s="42" t="s">
        <v>1276</v>
      </c>
      <c r="C57" s="43" t="s">
        <v>1277</v>
      </c>
      <c r="D57" s="44">
        <v>134489</v>
      </c>
      <c r="E57" s="43" t="s">
        <v>1259</v>
      </c>
      <c r="F57" s="45" t="s">
        <v>1280</v>
      </c>
    </row>
    <row r="58" spans="1:6" ht="114.9" customHeight="1" x14ac:dyDescent="0.25">
      <c r="A58" s="41" t="s">
        <v>1281</v>
      </c>
      <c r="B58" s="42" t="s">
        <v>1276</v>
      </c>
      <c r="C58" s="43" t="s">
        <v>1277</v>
      </c>
      <c r="D58" s="44" t="s">
        <v>1282</v>
      </c>
      <c r="E58" s="43" t="s">
        <v>1259</v>
      </c>
      <c r="F58" s="45" t="s">
        <v>1283</v>
      </c>
    </row>
    <row r="59" spans="1:6" ht="93.75" customHeight="1" x14ac:dyDescent="0.25">
      <c r="A59" s="41" t="s">
        <v>1284</v>
      </c>
      <c r="B59" s="42" t="s">
        <v>1276</v>
      </c>
      <c r="C59" s="43" t="s">
        <v>1277</v>
      </c>
      <c r="D59" s="44" t="s">
        <v>1282</v>
      </c>
      <c r="E59" s="43" t="s">
        <v>1259</v>
      </c>
      <c r="F59" s="45" t="s">
        <v>1285</v>
      </c>
    </row>
    <row r="60" spans="1:6" ht="81" customHeight="1" x14ac:dyDescent="0.25">
      <c r="A60" s="41" t="s">
        <v>1286</v>
      </c>
      <c r="B60" s="42" t="s">
        <v>1276</v>
      </c>
      <c r="C60" s="43" t="s">
        <v>1277</v>
      </c>
      <c r="D60" s="44">
        <v>77815</v>
      </c>
      <c r="E60" s="43" t="s">
        <v>1268</v>
      </c>
      <c r="F60" s="45" t="s">
        <v>1287</v>
      </c>
    </row>
    <row r="61" spans="1:6" ht="106.5" customHeight="1" x14ac:dyDescent="0.25">
      <c r="A61" s="41" t="s">
        <v>1288</v>
      </c>
      <c r="B61" s="42" t="s">
        <v>557</v>
      </c>
      <c r="C61" s="43" t="s">
        <v>30</v>
      </c>
      <c r="D61" s="44">
        <v>96709.25</v>
      </c>
      <c r="E61" s="43" t="s">
        <v>1268</v>
      </c>
      <c r="F61" s="45" t="s">
        <v>1289</v>
      </c>
    </row>
    <row r="62" spans="1:6" ht="82.5" customHeight="1" x14ac:dyDescent="0.25">
      <c r="A62" s="41" t="s">
        <v>1290</v>
      </c>
      <c r="B62" s="42" t="s">
        <v>557</v>
      </c>
      <c r="C62" s="43" t="s">
        <v>30</v>
      </c>
      <c r="D62" s="44">
        <v>91203.75</v>
      </c>
      <c r="E62" s="43" t="s">
        <v>1268</v>
      </c>
      <c r="F62" s="45" t="s">
        <v>1291</v>
      </c>
    </row>
    <row r="63" spans="1:6" ht="135" customHeight="1" x14ac:dyDescent="0.25">
      <c r="A63" s="41" t="s">
        <v>1292</v>
      </c>
      <c r="B63" s="42" t="s">
        <v>557</v>
      </c>
      <c r="C63" s="43" t="s">
        <v>30</v>
      </c>
      <c r="D63" s="44" t="s">
        <v>1282</v>
      </c>
      <c r="E63" s="43" t="s">
        <v>1268</v>
      </c>
      <c r="F63" s="45" t="s">
        <v>1293</v>
      </c>
    </row>
    <row r="64" spans="1:6" ht="96" customHeight="1" x14ac:dyDescent="0.25">
      <c r="A64" s="41" t="s">
        <v>1294</v>
      </c>
      <c r="B64" s="42" t="s">
        <v>557</v>
      </c>
      <c r="C64" s="43" t="s">
        <v>30</v>
      </c>
      <c r="D64" s="44">
        <v>165739.75</v>
      </c>
      <c r="E64" s="43" t="s">
        <v>1268</v>
      </c>
      <c r="F64" s="45" t="s">
        <v>1295</v>
      </c>
    </row>
    <row r="65" spans="1:6" ht="125.1" customHeight="1" x14ac:dyDescent="0.25">
      <c r="A65" s="41" t="s">
        <v>1296</v>
      </c>
      <c r="B65" s="42" t="s">
        <v>557</v>
      </c>
      <c r="C65" s="43" t="s">
        <v>30</v>
      </c>
      <c r="D65" s="44" t="s">
        <v>1282</v>
      </c>
      <c r="E65" s="43" t="s">
        <v>1268</v>
      </c>
      <c r="F65" s="45" t="s">
        <v>1297</v>
      </c>
    </row>
    <row r="66" spans="1:6" ht="82.5" customHeight="1" x14ac:dyDescent="0.25">
      <c r="A66" s="41" t="s">
        <v>1298</v>
      </c>
      <c r="B66" s="42" t="s">
        <v>557</v>
      </c>
      <c r="C66" s="43" t="s">
        <v>30</v>
      </c>
      <c r="D66" s="44">
        <v>54389.5</v>
      </c>
      <c r="E66" s="43" t="s">
        <v>1268</v>
      </c>
      <c r="F66" s="45" t="s">
        <v>1299</v>
      </c>
    </row>
    <row r="67" spans="1:6" ht="79.5" customHeight="1" x14ac:dyDescent="0.25">
      <c r="A67" s="41" t="s">
        <v>1300</v>
      </c>
      <c r="B67" s="42" t="s">
        <v>557</v>
      </c>
      <c r="C67" s="43" t="s">
        <v>30</v>
      </c>
      <c r="D67" s="44">
        <v>54419.75</v>
      </c>
      <c r="E67" s="43" t="s">
        <v>1268</v>
      </c>
      <c r="F67" s="45" t="s">
        <v>1301</v>
      </c>
    </row>
    <row r="68" spans="1:6" ht="81" customHeight="1" x14ac:dyDescent="0.25">
      <c r="A68" s="41" t="s">
        <v>1302</v>
      </c>
      <c r="B68" s="42" t="s">
        <v>1276</v>
      </c>
      <c r="C68" s="43" t="s">
        <v>1277</v>
      </c>
      <c r="D68" s="44">
        <v>60385.05</v>
      </c>
      <c r="E68" s="43" t="s">
        <v>1268</v>
      </c>
      <c r="F68" s="45" t="s">
        <v>1303</v>
      </c>
    </row>
    <row r="69" spans="1:6" ht="69" customHeight="1" x14ac:dyDescent="0.25">
      <c r="A69" s="41" t="s">
        <v>1304</v>
      </c>
      <c r="B69" s="42" t="s">
        <v>1266</v>
      </c>
      <c r="C69" s="43" t="s">
        <v>1267</v>
      </c>
      <c r="D69" s="44">
        <v>150403</v>
      </c>
      <c r="E69" s="43" t="s">
        <v>1305</v>
      </c>
      <c r="F69" s="45" t="s">
        <v>1306</v>
      </c>
    </row>
    <row r="70" spans="1:6" ht="67.5" customHeight="1" x14ac:dyDescent="0.25">
      <c r="A70" s="41" t="s">
        <v>1307</v>
      </c>
      <c r="B70" s="42" t="s">
        <v>1308</v>
      </c>
      <c r="C70" s="43" t="s">
        <v>138</v>
      </c>
      <c r="D70" s="44">
        <v>120000</v>
      </c>
      <c r="E70" s="43" t="s">
        <v>71</v>
      </c>
      <c r="F70" s="45" t="s">
        <v>1309</v>
      </c>
    </row>
    <row r="71" spans="1:6" ht="54.75" customHeight="1" x14ac:dyDescent="0.25">
      <c r="A71" s="41" t="s">
        <v>1310</v>
      </c>
      <c r="B71" s="42" t="s">
        <v>1311</v>
      </c>
      <c r="C71" s="43" t="s">
        <v>30</v>
      </c>
      <c r="D71" s="44">
        <v>140000</v>
      </c>
      <c r="E71" s="43" t="s">
        <v>71</v>
      </c>
      <c r="F71" s="45" t="s">
        <v>1312</v>
      </c>
    </row>
    <row r="72" spans="1:6" ht="56.25" customHeight="1" x14ac:dyDescent="0.25">
      <c r="A72" s="41" t="s">
        <v>1313</v>
      </c>
      <c r="B72" s="42" t="s">
        <v>1314</v>
      </c>
      <c r="C72" s="43" t="s">
        <v>1315</v>
      </c>
      <c r="D72" s="44">
        <v>110000</v>
      </c>
      <c r="E72" s="43" t="s">
        <v>71</v>
      </c>
      <c r="F72" s="45" t="s">
        <v>1316</v>
      </c>
    </row>
    <row r="73" spans="1:6" ht="55.5" customHeight="1" thickBot="1" x14ac:dyDescent="0.3">
      <c r="A73" s="46" t="s">
        <v>1317</v>
      </c>
      <c r="B73" s="47" t="s">
        <v>1318</v>
      </c>
      <c r="C73" s="48" t="s">
        <v>779</v>
      </c>
      <c r="D73" s="49">
        <v>20000</v>
      </c>
      <c r="E73" s="48" t="s">
        <v>60</v>
      </c>
      <c r="F73" s="50" t="s">
        <v>1319</v>
      </c>
    </row>
    <row r="74" spans="1:6" ht="20.100000000000001" customHeight="1" thickBot="1" x14ac:dyDescent="0.3">
      <c r="A74" s="27" t="s">
        <v>2</v>
      </c>
      <c r="B74" s="24"/>
      <c r="C74" s="24"/>
      <c r="D74" s="77">
        <f>SUM(D49:D73)</f>
        <v>1800150.68</v>
      </c>
      <c r="E74" s="24"/>
      <c r="F74" s="26"/>
    </row>
    <row r="75" spans="1:6" ht="15" thickBot="1" x14ac:dyDescent="0.3"/>
    <row r="76" spans="1:6" ht="20.100000000000001" customHeight="1" x14ac:dyDescent="0.25">
      <c r="A76" s="5" t="s">
        <v>3</v>
      </c>
      <c r="B76" s="6" t="s">
        <v>1255</v>
      </c>
      <c r="C76" s="7"/>
      <c r="D76" s="7"/>
      <c r="E76" s="7"/>
      <c r="F76" s="8"/>
    </row>
    <row r="77" spans="1:6" ht="20.100000000000001" customHeight="1" thickBot="1" x14ac:dyDescent="0.3">
      <c r="A77" s="9" t="s">
        <v>5</v>
      </c>
      <c r="B77" s="10" t="s">
        <v>1256</v>
      </c>
      <c r="C77" s="11"/>
      <c r="D77" s="11"/>
      <c r="E77" s="11"/>
      <c r="F77" s="12"/>
    </row>
    <row r="78" spans="1:6" ht="20.100000000000001" customHeight="1" thickBot="1" x14ac:dyDescent="0.3">
      <c r="A78" s="13" t="s">
        <v>21</v>
      </c>
      <c r="B78" s="14" t="s">
        <v>1345</v>
      </c>
      <c r="C78" s="15"/>
      <c r="D78" s="15"/>
      <c r="E78" s="15"/>
      <c r="F78" s="16"/>
    </row>
    <row r="79" spans="1:6" s="3" customFormat="1" ht="24.9" customHeight="1" x14ac:dyDescent="0.25">
      <c r="A79" s="81" t="s">
        <v>17</v>
      </c>
      <c r="B79" s="83" t="s">
        <v>12</v>
      </c>
      <c r="C79" s="84"/>
      <c r="D79" s="19" t="s">
        <v>18</v>
      </c>
      <c r="E79" s="85" t="s">
        <v>19</v>
      </c>
      <c r="F79" s="87" t="s">
        <v>20</v>
      </c>
    </row>
    <row r="80" spans="1:6" s="4" customFormat="1" ht="24.9" customHeight="1" thickBot="1" x14ac:dyDescent="0.3">
      <c r="A80" s="82"/>
      <c r="B80" s="17" t="s">
        <v>0</v>
      </c>
      <c r="C80" s="17" t="s">
        <v>1</v>
      </c>
      <c r="D80" s="18" t="s">
        <v>4</v>
      </c>
      <c r="E80" s="86"/>
      <c r="F80" s="88"/>
    </row>
    <row r="81" spans="1:6" ht="42.75" customHeight="1" x14ac:dyDescent="0.25">
      <c r="A81" s="38" t="s">
        <v>1320</v>
      </c>
      <c r="B81" s="29" t="s">
        <v>557</v>
      </c>
      <c r="C81" s="30"/>
      <c r="D81" s="39">
        <v>28344.25</v>
      </c>
      <c r="E81" s="30" t="s">
        <v>1321</v>
      </c>
      <c r="F81" s="40"/>
    </row>
    <row r="82" spans="1:6" ht="41.25" customHeight="1" x14ac:dyDescent="0.25">
      <c r="A82" s="41" t="s">
        <v>1322</v>
      </c>
      <c r="B82" s="42" t="s">
        <v>557</v>
      </c>
      <c r="C82" s="43"/>
      <c r="D82" s="44">
        <v>45102.75</v>
      </c>
      <c r="E82" s="43" t="s">
        <v>1321</v>
      </c>
      <c r="F82" s="45"/>
    </row>
    <row r="83" spans="1:6" ht="42.75" customHeight="1" x14ac:dyDescent="0.25">
      <c r="A83" s="41" t="s">
        <v>1323</v>
      </c>
      <c r="B83" s="42" t="s">
        <v>557</v>
      </c>
      <c r="C83" s="43"/>
      <c r="D83" s="44">
        <v>24169.75</v>
      </c>
      <c r="E83" s="43" t="s">
        <v>1321</v>
      </c>
      <c r="F83" s="45"/>
    </row>
    <row r="84" spans="1:6" ht="55.5" customHeight="1" x14ac:dyDescent="0.25">
      <c r="A84" s="41" t="s">
        <v>1324</v>
      </c>
      <c r="B84" s="42" t="s">
        <v>1325</v>
      </c>
      <c r="C84" s="43"/>
      <c r="D84" s="44">
        <v>67130</v>
      </c>
      <c r="E84" s="43" t="s">
        <v>964</v>
      </c>
      <c r="F84" s="45"/>
    </row>
    <row r="85" spans="1:6" ht="42.75" customHeight="1" x14ac:dyDescent="0.25">
      <c r="A85" s="41" t="s">
        <v>1326</v>
      </c>
      <c r="B85" s="42" t="s">
        <v>557</v>
      </c>
      <c r="C85" s="43"/>
      <c r="D85" s="44">
        <v>60560.5</v>
      </c>
      <c r="E85" s="43" t="s">
        <v>1321</v>
      </c>
      <c r="F85" s="45"/>
    </row>
    <row r="86" spans="1:6" ht="42" customHeight="1" x14ac:dyDescent="0.25">
      <c r="A86" s="41" t="s">
        <v>1327</v>
      </c>
      <c r="B86" s="42" t="s">
        <v>557</v>
      </c>
      <c r="C86" s="43"/>
      <c r="D86" s="44">
        <v>144837</v>
      </c>
      <c r="E86" s="43" t="s">
        <v>1321</v>
      </c>
      <c r="F86" s="45"/>
    </row>
    <row r="87" spans="1:6" ht="42" customHeight="1" x14ac:dyDescent="0.25">
      <c r="A87" s="41" t="s">
        <v>1328</v>
      </c>
      <c r="B87" s="42" t="s">
        <v>1329</v>
      </c>
      <c r="C87" s="43"/>
      <c r="D87" s="44">
        <v>101398</v>
      </c>
      <c r="E87" s="43" t="s">
        <v>1321</v>
      </c>
      <c r="F87" s="45"/>
    </row>
    <row r="88" spans="1:6" ht="56.25" customHeight="1" x14ac:dyDescent="0.25">
      <c r="A88" s="41" t="s">
        <v>1330</v>
      </c>
      <c r="B88" s="42" t="s">
        <v>600</v>
      </c>
      <c r="C88" s="43"/>
      <c r="D88" s="44">
        <v>129470</v>
      </c>
      <c r="E88" s="43" t="s">
        <v>1321</v>
      </c>
      <c r="F88" s="45"/>
    </row>
    <row r="89" spans="1:6" ht="108" customHeight="1" thickBot="1" x14ac:dyDescent="0.3">
      <c r="A89" s="46" t="s">
        <v>1331</v>
      </c>
      <c r="B89" s="47" t="s">
        <v>1332</v>
      </c>
      <c r="C89" s="48"/>
      <c r="D89" s="49">
        <v>52937.5</v>
      </c>
      <c r="E89" s="48" t="s">
        <v>1333</v>
      </c>
      <c r="F89" s="50"/>
    </row>
    <row r="90" spans="1:6" ht="20.100000000000001" customHeight="1" thickBot="1" x14ac:dyDescent="0.3">
      <c r="A90" s="27" t="s">
        <v>2</v>
      </c>
      <c r="B90" s="24"/>
      <c r="C90" s="24"/>
      <c r="D90" s="77">
        <f>SUM(D81:D89)</f>
        <v>653949.75</v>
      </c>
      <c r="E90" s="24"/>
      <c r="F90" s="26"/>
    </row>
    <row r="91" spans="1:6" ht="15" thickBot="1" x14ac:dyDescent="0.3"/>
    <row r="92" spans="1:6" ht="20.100000000000001" customHeight="1" x14ac:dyDescent="0.25">
      <c r="A92" s="5" t="s">
        <v>3</v>
      </c>
      <c r="B92" s="6" t="s">
        <v>1334</v>
      </c>
      <c r="C92" s="7"/>
      <c r="D92" s="7"/>
      <c r="E92" s="7"/>
      <c r="F92" s="8"/>
    </row>
    <row r="93" spans="1:6" ht="20.100000000000001" customHeight="1" thickBot="1" x14ac:dyDescent="0.3">
      <c r="A93" s="9" t="s">
        <v>5</v>
      </c>
      <c r="B93" s="10" t="s">
        <v>1010</v>
      </c>
      <c r="C93" s="11"/>
      <c r="D93" s="11"/>
      <c r="E93" s="11"/>
      <c r="F93" s="12"/>
    </row>
    <row r="94" spans="1:6" ht="20.100000000000001" customHeight="1" thickBot="1" x14ac:dyDescent="0.3">
      <c r="A94" s="13" t="s">
        <v>21</v>
      </c>
      <c r="B94" s="14" t="s">
        <v>1335</v>
      </c>
      <c r="C94" s="15"/>
      <c r="D94" s="15"/>
      <c r="E94" s="15"/>
      <c r="F94" s="16"/>
    </row>
    <row r="95" spans="1:6" s="3" customFormat="1" ht="24.9" customHeight="1" x14ac:dyDescent="0.25">
      <c r="A95" s="81" t="s">
        <v>17</v>
      </c>
      <c r="B95" s="83" t="s">
        <v>12</v>
      </c>
      <c r="C95" s="84"/>
      <c r="D95" s="19" t="s">
        <v>18</v>
      </c>
      <c r="E95" s="85" t="s">
        <v>19</v>
      </c>
      <c r="F95" s="87" t="s">
        <v>20</v>
      </c>
    </row>
    <row r="96" spans="1:6" s="4" customFormat="1" ht="24.9" customHeight="1" thickBot="1" x14ac:dyDescent="0.3">
      <c r="A96" s="82"/>
      <c r="B96" s="17" t="s">
        <v>0</v>
      </c>
      <c r="C96" s="17" t="s">
        <v>1</v>
      </c>
      <c r="D96" s="18" t="s">
        <v>4</v>
      </c>
      <c r="E96" s="86"/>
      <c r="F96" s="88"/>
    </row>
    <row r="97" spans="1:6" ht="30.75" customHeight="1" x14ac:dyDescent="0.25">
      <c r="A97" s="38" t="s">
        <v>1336</v>
      </c>
      <c r="B97" s="29" t="s">
        <v>1337</v>
      </c>
      <c r="C97" s="30"/>
      <c r="D97" s="39">
        <v>24200</v>
      </c>
      <c r="E97" s="30" t="s">
        <v>1338</v>
      </c>
      <c r="F97" s="40" t="s">
        <v>1339</v>
      </c>
    </row>
    <row r="98" spans="1:6" ht="43.5" customHeight="1" x14ac:dyDescent="0.25">
      <c r="A98" s="41" t="s">
        <v>1340</v>
      </c>
      <c r="B98" s="42" t="s">
        <v>1337</v>
      </c>
      <c r="C98" s="43"/>
      <c r="D98" s="44">
        <v>52423.25</v>
      </c>
      <c r="E98" s="43" t="s">
        <v>1338</v>
      </c>
      <c r="F98" s="78" t="s">
        <v>1341</v>
      </c>
    </row>
    <row r="99" spans="1:6" ht="43.5" customHeight="1" thickBot="1" x14ac:dyDescent="0.3">
      <c r="A99" s="46" t="s">
        <v>1342</v>
      </c>
      <c r="B99" s="47" t="s">
        <v>1343</v>
      </c>
      <c r="C99" s="48"/>
      <c r="D99" s="49">
        <v>101640</v>
      </c>
      <c r="E99" s="48" t="s">
        <v>1116</v>
      </c>
      <c r="F99" s="50" t="s">
        <v>1344</v>
      </c>
    </row>
    <row r="100" spans="1:6" ht="20.100000000000001" customHeight="1" thickBot="1" x14ac:dyDescent="0.3">
      <c r="A100" s="27" t="s">
        <v>2</v>
      </c>
      <c r="B100" s="24"/>
      <c r="C100" s="24"/>
      <c r="D100" s="77">
        <f>SUM(D97:D99)</f>
        <v>178263.25</v>
      </c>
      <c r="E100" s="24"/>
      <c r="F100" s="26"/>
    </row>
  </sheetData>
  <mergeCells count="22">
    <mergeCell ref="A79:A80"/>
    <mergeCell ref="B79:C79"/>
    <mergeCell ref="E79:E80"/>
    <mergeCell ref="F79:F80"/>
    <mergeCell ref="A95:A96"/>
    <mergeCell ref="B95:C95"/>
    <mergeCell ref="E95:E96"/>
    <mergeCell ref="F95:F96"/>
    <mergeCell ref="A39:A40"/>
    <mergeCell ref="B39:C39"/>
    <mergeCell ref="E39:E40"/>
    <mergeCell ref="F39:F40"/>
    <mergeCell ref="A47:A48"/>
    <mergeCell ref="B47:C47"/>
    <mergeCell ref="E47:E48"/>
    <mergeCell ref="F47:F48"/>
    <mergeCell ref="A1:F1"/>
    <mergeCell ref="A2:F2"/>
    <mergeCell ref="A6:A7"/>
    <mergeCell ref="B6:C6"/>
    <mergeCell ref="E6:E7"/>
    <mergeCell ref="F6:F7"/>
  </mergeCells>
  <hyperlinks>
    <hyperlink ref="F98" r:id="rId1" display="https://www.sport.vlaanderen/media/9761/studie-ipsos-sporten-in-natuur.pdf" xr:uid="{FDF9337B-C894-40E9-AC03-C6873FD12AD0}"/>
  </hyperlinks>
  <printOptions horizontalCentered="1"/>
  <pageMargins left="0.11811023622047245" right="0.11811023622047245" top="0.47244094488188981" bottom="0.19685039370078741" header="0.51181102362204722" footer="0.19685039370078741"/>
  <pageSetup paperSize="9" scale="85" fitToHeight="2" orientation="landscape" r:id="rId2"/>
  <headerFooter alignWithMargins="0">
    <oddFooter>&amp;C&amp;P</oddFooter>
  </headerFooter>
  <rowBreaks count="4" manualBreakCount="4">
    <brk id="27" max="16383" man="1"/>
    <brk id="43" max="16383" man="1"/>
    <brk id="59" max="16383" man="1"/>
    <brk id="7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2EB5-C1C1-4DCF-B3E3-4814CB564A87}">
  <dimension ref="A1:F29"/>
  <sheetViews>
    <sheetView zoomScaleNormal="100" zoomScaleSheetLayoutView="100" workbookViewId="0">
      <selection activeCell="A2" sqref="A2:F2"/>
    </sheetView>
  </sheetViews>
  <sheetFormatPr defaultColWidth="9.28515625" defaultRowHeight="14.4" x14ac:dyDescent="0.25"/>
  <cols>
    <col min="1" max="1" width="60.85546875" style="2" customWidth="1"/>
    <col min="2" max="3" width="20.85546875" style="2" customWidth="1"/>
    <col min="4" max="4" width="15.85546875" style="2" customWidth="1"/>
    <col min="5" max="5" width="20.85546875" style="2" customWidth="1"/>
    <col min="6" max="6" width="63.85546875" style="2" customWidth="1"/>
    <col min="7" max="16384" width="9.28515625" style="2"/>
  </cols>
  <sheetData>
    <row r="1" spans="1:6" s="1" customFormat="1" ht="24.9" customHeight="1" x14ac:dyDescent="0.25">
      <c r="A1" s="79" t="s">
        <v>13</v>
      </c>
      <c r="B1" s="79"/>
      <c r="C1" s="79"/>
      <c r="D1" s="79"/>
      <c r="E1" s="79"/>
      <c r="F1" s="79"/>
    </row>
    <row r="2" spans="1:6" s="1" customFormat="1" ht="39.9" customHeight="1" thickBot="1" x14ac:dyDescent="0.3">
      <c r="A2" s="80" t="s">
        <v>15</v>
      </c>
      <c r="B2" s="80"/>
      <c r="C2" s="80"/>
      <c r="D2" s="80"/>
      <c r="E2" s="80"/>
      <c r="F2" s="80"/>
    </row>
    <row r="3" spans="1:6" ht="20.100000000000001" customHeight="1" x14ac:dyDescent="0.25">
      <c r="A3" s="5" t="s">
        <v>3</v>
      </c>
      <c r="B3" s="6" t="s">
        <v>181</v>
      </c>
      <c r="C3" s="7"/>
      <c r="D3" s="7"/>
      <c r="E3" s="7"/>
      <c r="F3" s="8"/>
    </row>
    <row r="4" spans="1:6" ht="20.100000000000001" customHeight="1" thickBot="1" x14ac:dyDescent="0.3">
      <c r="A4" s="9" t="s">
        <v>5</v>
      </c>
      <c r="B4" s="10" t="s">
        <v>182</v>
      </c>
      <c r="C4" s="11"/>
      <c r="D4" s="11"/>
      <c r="E4" s="11"/>
      <c r="F4" s="12"/>
    </row>
    <row r="5" spans="1:6" ht="20.100000000000001" customHeight="1" thickBot="1" x14ac:dyDescent="0.3">
      <c r="A5" s="13" t="s">
        <v>21</v>
      </c>
      <c r="B5" s="14" t="s">
        <v>183</v>
      </c>
      <c r="C5" s="15"/>
      <c r="D5" s="15"/>
      <c r="E5" s="15"/>
      <c r="F5" s="16"/>
    </row>
    <row r="6" spans="1:6" s="3" customFormat="1" ht="24.9" customHeight="1" x14ac:dyDescent="0.25">
      <c r="A6" s="81" t="s">
        <v>17</v>
      </c>
      <c r="B6" s="83" t="s">
        <v>12</v>
      </c>
      <c r="C6" s="84"/>
      <c r="D6" s="19" t="s">
        <v>18</v>
      </c>
      <c r="E6" s="85" t="s">
        <v>19</v>
      </c>
      <c r="F6" s="87" t="s">
        <v>20</v>
      </c>
    </row>
    <row r="7" spans="1:6" s="4" customFormat="1" ht="24.9" customHeight="1" thickBot="1" x14ac:dyDescent="0.3">
      <c r="A7" s="82"/>
      <c r="B7" s="17" t="s">
        <v>0</v>
      </c>
      <c r="C7" s="17" t="s">
        <v>1</v>
      </c>
      <c r="D7" s="18" t="s">
        <v>4</v>
      </c>
      <c r="E7" s="86"/>
      <c r="F7" s="88"/>
    </row>
    <row r="8" spans="1:6" s="28" customFormat="1" ht="42.75" customHeight="1" x14ac:dyDescent="0.25">
      <c r="A8" s="38" t="s">
        <v>159</v>
      </c>
      <c r="B8" s="29" t="s">
        <v>128</v>
      </c>
      <c r="C8" s="30" t="s">
        <v>24</v>
      </c>
      <c r="D8" s="39">
        <v>223197.81</v>
      </c>
      <c r="E8" s="30" t="s">
        <v>160</v>
      </c>
      <c r="F8" s="40" t="s">
        <v>161</v>
      </c>
    </row>
    <row r="9" spans="1:6" s="28" customFormat="1" ht="30" customHeight="1" x14ac:dyDescent="0.25">
      <c r="A9" s="41" t="s">
        <v>162</v>
      </c>
      <c r="B9" s="42" t="s">
        <v>163</v>
      </c>
      <c r="C9" s="43" t="s">
        <v>70</v>
      </c>
      <c r="D9" s="44">
        <v>124714.7</v>
      </c>
      <c r="E9" s="43" t="s">
        <v>164</v>
      </c>
      <c r="F9" s="45" t="s">
        <v>165</v>
      </c>
    </row>
    <row r="10" spans="1:6" s="28" customFormat="1" ht="30" customHeight="1" x14ac:dyDescent="0.25">
      <c r="A10" s="41" t="s">
        <v>166</v>
      </c>
      <c r="B10" s="42" t="s">
        <v>163</v>
      </c>
      <c r="C10" s="43" t="s">
        <v>70</v>
      </c>
      <c r="D10" s="44">
        <v>35090</v>
      </c>
      <c r="E10" s="43" t="s">
        <v>167</v>
      </c>
      <c r="F10" s="45" t="s">
        <v>168</v>
      </c>
    </row>
    <row r="11" spans="1:6" s="28" customFormat="1" ht="30" customHeight="1" x14ac:dyDescent="0.25">
      <c r="A11" s="41" t="s">
        <v>169</v>
      </c>
      <c r="B11" s="42" t="s">
        <v>163</v>
      </c>
      <c r="C11" s="43" t="s">
        <v>70</v>
      </c>
      <c r="D11" s="44">
        <v>154782</v>
      </c>
      <c r="E11" s="43" t="s">
        <v>164</v>
      </c>
      <c r="F11" s="45" t="s">
        <v>170</v>
      </c>
    </row>
    <row r="12" spans="1:6" s="28" customFormat="1" ht="30" customHeight="1" x14ac:dyDescent="0.25">
      <c r="A12" s="41" t="s">
        <v>171</v>
      </c>
      <c r="B12" s="42" t="s">
        <v>128</v>
      </c>
      <c r="C12" s="43" t="s">
        <v>24</v>
      </c>
      <c r="D12" s="44">
        <v>240179</v>
      </c>
      <c r="E12" s="43" t="s">
        <v>172</v>
      </c>
      <c r="F12" s="45" t="s">
        <v>173</v>
      </c>
    </row>
    <row r="13" spans="1:6" s="28" customFormat="1" ht="56.25" customHeight="1" x14ac:dyDescent="0.25">
      <c r="A13" s="41" t="s">
        <v>174</v>
      </c>
      <c r="B13" s="42" t="s">
        <v>128</v>
      </c>
      <c r="C13" s="43" t="s">
        <v>24</v>
      </c>
      <c r="D13" s="44">
        <v>36300</v>
      </c>
      <c r="E13" s="43" t="s">
        <v>167</v>
      </c>
      <c r="F13" s="45" t="s">
        <v>175</v>
      </c>
    </row>
    <row r="14" spans="1:6" s="28" customFormat="1" ht="57" customHeight="1" x14ac:dyDescent="0.25">
      <c r="A14" s="41" t="s">
        <v>176</v>
      </c>
      <c r="B14" s="42" t="s">
        <v>128</v>
      </c>
      <c r="C14" s="43" t="s">
        <v>24</v>
      </c>
      <c r="D14" s="44">
        <v>31611.25</v>
      </c>
      <c r="E14" s="43" t="s">
        <v>167</v>
      </c>
      <c r="F14" s="45" t="s">
        <v>175</v>
      </c>
    </row>
    <row r="15" spans="1:6" s="28" customFormat="1" ht="45" customHeight="1" thickBot="1" x14ac:dyDescent="0.3">
      <c r="A15" s="46" t="s">
        <v>177</v>
      </c>
      <c r="B15" s="47" t="s">
        <v>178</v>
      </c>
      <c r="C15" s="48" t="s">
        <v>30</v>
      </c>
      <c r="D15" s="49">
        <v>96327.555500000002</v>
      </c>
      <c r="E15" s="48" t="s">
        <v>179</v>
      </c>
      <c r="F15" s="50" t="s">
        <v>180</v>
      </c>
    </row>
    <row r="16" spans="1:6" ht="20.100000000000001" customHeight="1" thickBot="1" x14ac:dyDescent="0.3">
      <c r="A16" s="23" t="s">
        <v>2</v>
      </c>
      <c r="B16" s="20"/>
      <c r="C16" s="20"/>
      <c r="D16" s="21">
        <f>SUM(D8:D15)</f>
        <v>942202.31550000003</v>
      </c>
      <c r="E16" s="20"/>
      <c r="F16" s="22"/>
    </row>
    <row r="17" spans="1:6" ht="15" thickBot="1" x14ac:dyDescent="0.3"/>
    <row r="18" spans="1:6" ht="20.100000000000001" customHeight="1" x14ac:dyDescent="0.25">
      <c r="A18" s="5" t="s">
        <v>3</v>
      </c>
      <c r="B18" s="6" t="s">
        <v>490</v>
      </c>
      <c r="C18" s="7"/>
      <c r="D18" s="7"/>
      <c r="E18" s="7"/>
      <c r="F18" s="8"/>
    </row>
    <row r="19" spans="1:6" ht="20.100000000000001" customHeight="1" thickBot="1" x14ac:dyDescent="0.3">
      <c r="A19" s="9" t="s">
        <v>5</v>
      </c>
      <c r="B19" s="10" t="s">
        <v>22</v>
      </c>
      <c r="C19" s="11"/>
      <c r="D19" s="11"/>
      <c r="E19" s="11"/>
      <c r="F19" s="12"/>
    </row>
    <row r="20" spans="1:6" ht="20.100000000000001" customHeight="1" thickBot="1" x14ac:dyDescent="0.3">
      <c r="A20" s="13" t="s">
        <v>21</v>
      </c>
      <c r="B20" s="14" t="s">
        <v>491</v>
      </c>
      <c r="C20" s="15"/>
      <c r="D20" s="15"/>
      <c r="E20" s="15"/>
      <c r="F20" s="16"/>
    </row>
    <row r="21" spans="1:6" s="3" customFormat="1" ht="24.9" customHeight="1" x14ac:dyDescent="0.25">
      <c r="A21" s="81" t="s">
        <v>17</v>
      </c>
      <c r="B21" s="83" t="s">
        <v>12</v>
      </c>
      <c r="C21" s="84"/>
      <c r="D21" s="19" t="s">
        <v>18</v>
      </c>
      <c r="E21" s="85" t="s">
        <v>19</v>
      </c>
      <c r="F21" s="87" t="s">
        <v>20</v>
      </c>
    </row>
    <row r="22" spans="1:6" s="4" customFormat="1" ht="24.9" customHeight="1" thickBot="1" x14ac:dyDescent="0.3">
      <c r="A22" s="82"/>
      <c r="B22" s="17" t="s">
        <v>0</v>
      </c>
      <c r="C22" s="17" t="s">
        <v>1</v>
      </c>
      <c r="D22" s="18" t="s">
        <v>4</v>
      </c>
      <c r="E22" s="86"/>
      <c r="F22" s="88"/>
    </row>
    <row r="23" spans="1:6" ht="95.25" customHeight="1" x14ac:dyDescent="0.25">
      <c r="A23" s="38" t="s">
        <v>468</v>
      </c>
      <c r="B23" s="29" t="s">
        <v>469</v>
      </c>
      <c r="C23" s="30" t="s">
        <v>470</v>
      </c>
      <c r="D23" s="39">
        <v>220220</v>
      </c>
      <c r="E23" s="30" t="s">
        <v>487</v>
      </c>
      <c r="F23" s="40" t="s">
        <v>471</v>
      </c>
    </row>
    <row r="24" spans="1:6" s="28" customFormat="1" ht="133.5" customHeight="1" x14ac:dyDescent="0.25">
      <c r="A24" s="41" t="s">
        <v>472</v>
      </c>
      <c r="B24" s="42" t="s">
        <v>473</v>
      </c>
      <c r="C24" s="43" t="s">
        <v>474</v>
      </c>
      <c r="D24" s="44">
        <v>55357.5</v>
      </c>
      <c r="E24" s="43" t="s">
        <v>487</v>
      </c>
      <c r="F24" s="45" t="s">
        <v>489</v>
      </c>
    </row>
    <row r="25" spans="1:6" s="28" customFormat="1" ht="120" customHeight="1" x14ac:dyDescent="0.25">
      <c r="A25" s="41" t="s">
        <v>475</v>
      </c>
      <c r="B25" s="42" t="s">
        <v>476</v>
      </c>
      <c r="C25" s="43" t="s">
        <v>477</v>
      </c>
      <c r="D25" s="44">
        <v>94670.399999999994</v>
      </c>
      <c r="E25" s="43" t="s">
        <v>487</v>
      </c>
      <c r="F25" s="45" t="s">
        <v>488</v>
      </c>
    </row>
    <row r="26" spans="1:6" ht="57" customHeight="1" x14ac:dyDescent="0.25">
      <c r="A26" s="41" t="s">
        <v>478</v>
      </c>
      <c r="B26" s="42" t="s">
        <v>141</v>
      </c>
      <c r="C26" s="43" t="s">
        <v>479</v>
      </c>
      <c r="D26" s="44">
        <v>34333.75</v>
      </c>
      <c r="E26" s="43" t="s">
        <v>487</v>
      </c>
      <c r="F26" s="45" t="s">
        <v>480</v>
      </c>
    </row>
    <row r="27" spans="1:6" ht="82.5" customHeight="1" x14ac:dyDescent="0.25">
      <c r="A27" s="41" t="s">
        <v>481</v>
      </c>
      <c r="B27" s="42" t="s">
        <v>294</v>
      </c>
      <c r="C27" s="43" t="s">
        <v>482</v>
      </c>
      <c r="D27" s="44">
        <v>36148.75</v>
      </c>
      <c r="E27" s="43" t="s">
        <v>487</v>
      </c>
      <c r="F27" s="45" t="s">
        <v>483</v>
      </c>
    </row>
    <row r="28" spans="1:6" ht="69.75" customHeight="1" thickBot="1" x14ac:dyDescent="0.3">
      <c r="A28" s="46" t="s">
        <v>484</v>
      </c>
      <c r="B28" s="47" t="s">
        <v>265</v>
      </c>
      <c r="C28" s="48" t="s">
        <v>485</v>
      </c>
      <c r="D28" s="49">
        <v>27568.639999999999</v>
      </c>
      <c r="E28" s="48" t="s">
        <v>487</v>
      </c>
      <c r="F28" s="50" t="s">
        <v>486</v>
      </c>
    </row>
    <row r="29" spans="1:6" ht="20.100000000000001" customHeight="1" thickBot="1" x14ac:dyDescent="0.3">
      <c r="A29" s="23" t="s">
        <v>2</v>
      </c>
      <c r="B29" s="20"/>
      <c r="C29" s="20"/>
      <c r="D29" s="21">
        <f>SUM(D23:D28)</f>
        <v>468299.04000000004</v>
      </c>
      <c r="E29" s="20"/>
      <c r="F29" s="22"/>
    </row>
  </sheetData>
  <mergeCells count="10">
    <mergeCell ref="A21:A22"/>
    <mergeCell ref="B21:C21"/>
    <mergeCell ref="E21:E22"/>
    <mergeCell ref="F21:F22"/>
    <mergeCell ref="A1:F1"/>
    <mergeCell ref="A2:F2"/>
    <mergeCell ref="A6:A7"/>
    <mergeCell ref="B6:C6"/>
    <mergeCell ref="E6:E7"/>
    <mergeCell ref="F6:F7"/>
  </mergeCells>
  <printOptions horizontalCentered="1"/>
  <pageMargins left="0.11811023622047245" right="0.11811023622047245" top="0.47244094488188981" bottom="0.19685039370078741" header="0.51181102362204722" footer="0.19685039370078741"/>
  <pageSetup paperSize="9" scale="85" fitToHeight="2" orientation="landscape" r:id="rId1"/>
  <headerFooter alignWithMargins="0">
    <oddFooter>&amp;C&amp;P</oddFooter>
  </headerFooter>
  <rowBreaks count="1" manualBreakCount="1">
    <brk id="1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04ADA-ECC7-40A4-B228-AF08D9309207}">
  <dimension ref="A1:F168"/>
  <sheetViews>
    <sheetView tabSelected="1" zoomScaleNormal="100" zoomScaleSheetLayoutView="100" workbookViewId="0">
      <selection activeCell="B18" sqref="B18"/>
    </sheetView>
  </sheetViews>
  <sheetFormatPr defaultColWidth="9.28515625" defaultRowHeight="14.4" x14ac:dyDescent="0.25"/>
  <cols>
    <col min="1" max="1" width="60.85546875" style="2" customWidth="1"/>
    <col min="2" max="3" width="20.85546875" style="2" customWidth="1"/>
    <col min="4" max="4" width="15.85546875" style="2" customWidth="1"/>
    <col min="5" max="5" width="20.85546875" style="2" customWidth="1"/>
    <col min="6" max="6" width="63.85546875" style="2" customWidth="1"/>
    <col min="7" max="16384" width="9.28515625" style="2"/>
  </cols>
  <sheetData>
    <row r="1" spans="1:6" s="1" customFormat="1" ht="24.9" customHeight="1" x14ac:dyDescent="0.25">
      <c r="A1" s="79" t="s">
        <v>13</v>
      </c>
      <c r="B1" s="79"/>
      <c r="C1" s="79"/>
      <c r="D1" s="79"/>
      <c r="E1" s="79"/>
      <c r="F1" s="79"/>
    </row>
    <row r="2" spans="1:6" s="1" customFormat="1" ht="39.9" customHeight="1" thickBot="1" x14ac:dyDescent="0.3">
      <c r="A2" s="80" t="s">
        <v>16</v>
      </c>
      <c r="B2" s="80"/>
      <c r="C2" s="80"/>
      <c r="D2" s="80"/>
      <c r="E2" s="80"/>
      <c r="F2" s="80"/>
    </row>
    <row r="3" spans="1:6" ht="20.100000000000001" customHeight="1" x14ac:dyDescent="0.25">
      <c r="A3" s="5" t="s">
        <v>3</v>
      </c>
      <c r="B3" s="6" t="s">
        <v>184</v>
      </c>
      <c r="C3" s="7"/>
      <c r="D3" s="7"/>
      <c r="E3" s="7"/>
      <c r="F3" s="8"/>
    </row>
    <row r="4" spans="1:6" ht="20.100000000000001" customHeight="1" thickBot="1" x14ac:dyDescent="0.3">
      <c r="A4" s="9" t="s">
        <v>5</v>
      </c>
      <c r="B4" s="10" t="s">
        <v>22</v>
      </c>
      <c r="C4" s="11"/>
      <c r="D4" s="11"/>
      <c r="E4" s="11"/>
      <c r="F4" s="12"/>
    </row>
    <row r="5" spans="1:6" ht="20.100000000000001" customHeight="1" thickBot="1" x14ac:dyDescent="0.3">
      <c r="A5" s="13" t="s">
        <v>21</v>
      </c>
      <c r="B5" s="14" t="s">
        <v>185</v>
      </c>
      <c r="C5" s="15"/>
      <c r="D5" s="15"/>
      <c r="E5" s="15"/>
      <c r="F5" s="16"/>
    </row>
    <row r="6" spans="1:6" s="3" customFormat="1" ht="24.9" customHeight="1" x14ac:dyDescent="0.25">
      <c r="A6" s="81" t="s">
        <v>17</v>
      </c>
      <c r="B6" s="83" t="s">
        <v>12</v>
      </c>
      <c r="C6" s="84"/>
      <c r="D6" s="19" t="s">
        <v>18</v>
      </c>
      <c r="E6" s="85" t="s">
        <v>19</v>
      </c>
      <c r="F6" s="87" t="s">
        <v>20</v>
      </c>
    </row>
    <row r="7" spans="1:6" s="4" customFormat="1" ht="24.9" customHeight="1" thickBot="1" x14ac:dyDescent="0.3">
      <c r="A7" s="82"/>
      <c r="B7" s="17" t="s">
        <v>0</v>
      </c>
      <c r="C7" s="17" t="s">
        <v>1</v>
      </c>
      <c r="D7" s="18" t="s">
        <v>4</v>
      </c>
      <c r="E7" s="86"/>
      <c r="F7" s="88"/>
    </row>
    <row r="8" spans="1:6" ht="68.25" customHeight="1" x14ac:dyDescent="0.25">
      <c r="A8" s="38" t="s">
        <v>186</v>
      </c>
      <c r="B8" s="29" t="s">
        <v>187</v>
      </c>
      <c r="C8" s="30" t="s">
        <v>188</v>
      </c>
      <c r="D8" s="39">
        <v>63646</v>
      </c>
      <c r="E8" s="30" t="s">
        <v>192</v>
      </c>
      <c r="F8" s="40"/>
    </row>
    <row r="9" spans="1:6" ht="30" customHeight="1" x14ac:dyDescent="0.25">
      <c r="A9" s="41" t="s">
        <v>189</v>
      </c>
      <c r="B9" s="42" t="s">
        <v>190</v>
      </c>
      <c r="C9" s="43" t="s">
        <v>30</v>
      </c>
      <c r="D9" s="44">
        <v>77899.8</v>
      </c>
      <c r="E9" s="43" t="s">
        <v>172</v>
      </c>
      <c r="F9" s="45"/>
    </row>
    <row r="10" spans="1:6" ht="45" customHeight="1" thickBot="1" x14ac:dyDescent="0.3">
      <c r="A10" s="46" t="s">
        <v>191</v>
      </c>
      <c r="B10" s="47" t="s">
        <v>190</v>
      </c>
      <c r="C10" s="48" t="s">
        <v>30</v>
      </c>
      <c r="D10" s="49">
        <v>69528</v>
      </c>
      <c r="E10" s="48" t="s">
        <v>193</v>
      </c>
      <c r="F10" s="50"/>
    </row>
    <row r="11" spans="1:6" ht="20.100000000000001" customHeight="1" thickBot="1" x14ac:dyDescent="0.3">
      <c r="A11" s="23" t="s">
        <v>2</v>
      </c>
      <c r="B11" s="20"/>
      <c r="C11" s="20"/>
      <c r="D11" s="21">
        <f>SUM(D8:D10)</f>
        <v>211073.8</v>
      </c>
      <c r="E11" s="20"/>
      <c r="F11" s="22"/>
    </row>
    <row r="12" spans="1:6" ht="15" thickBot="1" x14ac:dyDescent="0.3"/>
    <row r="13" spans="1:6" s="28" customFormat="1" ht="20.100000000000001" customHeight="1" x14ac:dyDescent="0.25">
      <c r="A13" s="5" t="s">
        <v>3</v>
      </c>
      <c r="B13" s="6" t="s">
        <v>194</v>
      </c>
      <c r="C13" s="7"/>
      <c r="D13" s="7"/>
      <c r="E13" s="7"/>
      <c r="F13" s="8"/>
    </row>
    <row r="14" spans="1:6" s="28" customFormat="1" ht="20.100000000000001" customHeight="1" thickBot="1" x14ac:dyDescent="0.3">
      <c r="A14" s="9" t="s">
        <v>5</v>
      </c>
      <c r="B14" s="10" t="s">
        <v>22</v>
      </c>
      <c r="C14" s="11"/>
      <c r="D14" s="11"/>
      <c r="E14" s="11"/>
      <c r="F14" s="12"/>
    </row>
    <row r="15" spans="1:6" s="28" customFormat="1" ht="20.100000000000001" customHeight="1" thickBot="1" x14ac:dyDescent="0.3">
      <c r="A15" s="13" t="s">
        <v>21</v>
      </c>
      <c r="B15" s="14" t="s">
        <v>195</v>
      </c>
      <c r="C15" s="15"/>
      <c r="D15" s="15"/>
      <c r="E15" s="15"/>
      <c r="F15" s="16"/>
    </row>
    <row r="16" spans="1:6" s="3" customFormat="1" ht="24.9" customHeight="1" x14ac:dyDescent="0.25">
      <c r="A16" s="81" t="s">
        <v>17</v>
      </c>
      <c r="B16" s="83" t="s">
        <v>12</v>
      </c>
      <c r="C16" s="84"/>
      <c r="D16" s="19" t="s">
        <v>18</v>
      </c>
      <c r="E16" s="85" t="s">
        <v>19</v>
      </c>
      <c r="F16" s="87" t="s">
        <v>20</v>
      </c>
    </row>
    <row r="17" spans="1:6" s="4" customFormat="1" ht="24.9" customHeight="1" thickBot="1" x14ac:dyDescent="0.3">
      <c r="A17" s="82"/>
      <c r="B17" s="17" t="s">
        <v>0</v>
      </c>
      <c r="C17" s="17" t="s">
        <v>1</v>
      </c>
      <c r="D17" s="18" t="s">
        <v>4</v>
      </c>
      <c r="E17" s="86"/>
      <c r="F17" s="88"/>
    </row>
    <row r="18" spans="1:6" s="28" customFormat="1" ht="121.5" customHeight="1" thickBot="1" x14ac:dyDescent="0.3">
      <c r="A18" s="31" t="s">
        <v>196</v>
      </c>
      <c r="B18" s="32" t="s">
        <v>197</v>
      </c>
      <c r="C18" s="33" t="s">
        <v>198</v>
      </c>
      <c r="D18" s="34">
        <v>250000</v>
      </c>
      <c r="E18" s="33" t="s">
        <v>199</v>
      </c>
      <c r="F18" s="35" t="s">
        <v>200</v>
      </c>
    </row>
    <row r="19" spans="1:6" s="28" customFormat="1" ht="20.100000000000001" customHeight="1" thickBot="1" x14ac:dyDescent="0.3">
      <c r="A19" s="27" t="s">
        <v>2</v>
      </c>
      <c r="B19" s="24"/>
      <c r="C19" s="24"/>
      <c r="D19" s="25">
        <f>SUM(D18:D18)</f>
        <v>250000</v>
      </c>
      <c r="E19" s="24"/>
      <c r="F19" s="26"/>
    </row>
    <row r="20" spans="1:6" ht="15" thickBot="1" x14ac:dyDescent="0.3"/>
    <row r="21" spans="1:6" s="28" customFormat="1" ht="20.100000000000001" customHeight="1" x14ac:dyDescent="0.25">
      <c r="A21" s="5" t="s">
        <v>3</v>
      </c>
      <c r="B21" s="6" t="s">
        <v>194</v>
      </c>
      <c r="C21" s="7"/>
      <c r="D21" s="7"/>
      <c r="E21" s="7"/>
      <c r="F21" s="8"/>
    </row>
    <row r="22" spans="1:6" s="28" customFormat="1" ht="20.100000000000001" customHeight="1" thickBot="1" x14ac:dyDescent="0.3">
      <c r="A22" s="9" t="s">
        <v>5</v>
      </c>
      <c r="B22" s="10" t="s">
        <v>22</v>
      </c>
      <c r="C22" s="11"/>
      <c r="D22" s="11"/>
      <c r="E22" s="11"/>
      <c r="F22" s="12"/>
    </row>
    <row r="23" spans="1:6" s="28" customFormat="1" ht="20.100000000000001" customHeight="1" thickBot="1" x14ac:dyDescent="0.3">
      <c r="A23" s="13" t="s">
        <v>21</v>
      </c>
      <c r="B23" s="14" t="s">
        <v>201</v>
      </c>
      <c r="C23" s="15"/>
      <c r="D23" s="15"/>
      <c r="E23" s="15"/>
      <c r="F23" s="16"/>
    </row>
    <row r="24" spans="1:6" s="3" customFormat="1" ht="24.9" customHeight="1" x14ac:dyDescent="0.25">
      <c r="A24" s="81" t="s">
        <v>17</v>
      </c>
      <c r="B24" s="83" t="s">
        <v>12</v>
      </c>
      <c r="C24" s="84"/>
      <c r="D24" s="19" t="s">
        <v>18</v>
      </c>
      <c r="E24" s="85" t="s">
        <v>19</v>
      </c>
      <c r="F24" s="87" t="s">
        <v>20</v>
      </c>
    </row>
    <row r="25" spans="1:6" s="4" customFormat="1" ht="24.9" customHeight="1" thickBot="1" x14ac:dyDescent="0.3">
      <c r="A25" s="82"/>
      <c r="B25" s="17" t="s">
        <v>0</v>
      </c>
      <c r="C25" s="17" t="s">
        <v>1</v>
      </c>
      <c r="D25" s="18" t="s">
        <v>4</v>
      </c>
      <c r="E25" s="86"/>
      <c r="F25" s="88"/>
    </row>
    <row r="26" spans="1:6" s="28" customFormat="1" ht="42.75" customHeight="1" x14ac:dyDescent="0.25">
      <c r="A26" s="38" t="s">
        <v>202</v>
      </c>
      <c r="B26" s="29" t="s">
        <v>203</v>
      </c>
      <c r="C26" s="30" t="s">
        <v>204</v>
      </c>
      <c r="D26" s="39">
        <v>319806</v>
      </c>
      <c r="E26" s="30" t="s">
        <v>209</v>
      </c>
      <c r="F26" s="40" t="s">
        <v>205</v>
      </c>
    </row>
    <row r="27" spans="1:6" s="28" customFormat="1" ht="93.75" customHeight="1" thickBot="1" x14ac:dyDescent="0.3">
      <c r="A27" s="55" t="s">
        <v>206</v>
      </c>
      <c r="B27" s="56" t="s">
        <v>207</v>
      </c>
      <c r="C27" s="57" t="s">
        <v>204</v>
      </c>
      <c r="D27" s="58">
        <v>92072</v>
      </c>
      <c r="E27" s="57" t="s">
        <v>60</v>
      </c>
      <c r="F27" s="59" t="s">
        <v>208</v>
      </c>
    </row>
    <row r="28" spans="1:6" s="28" customFormat="1" ht="33.75" customHeight="1" thickBot="1" x14ac:dyDescent="0.3">
      <c r="A28" s="99" t="s">
        <v>210</v>
      </c>
      <c r="B28" s="100"/>
      <c r="C28" s="100"/>
      <c r="D28" s="100"/>
      <c r="E28" s="100"/>
      <c r="F28" s="101"/>
    </row>
    <row r="29" spans="1:6" s="28" customFormat="1" ht="171.75" customHeight="1" x14ac:dyDescent="0.25">
      <c r="A29" s="38" t="s">
        <v>211</v>
      </c>
      <c r="B29" s="29" t="s">
        <v>212</v>
      </c>
      <c r="C29" s="30" t="s">
        <v>204</v>
      </c>
      <c r="D29" s="39">
        <v>378895.83</v>
      </c>
      <c r="E29" s="30" t="s">
        <v>244</v>
      </c>
      <c r="F29" s="40" t="s">
        <v>213</v>
      </c>
    </row>
    <row r="30" spans="1:6" s="28" customFormat="1" ht="135" customHeight="1" x14ac:dyDescent="0.25">
      <c r="A30" s="41" t="s">
        <v>214</v>
      </c>
      <c r="B30" s="42" t="s">
        <v>215</v>
      </c>
      <c r="C30" s="43" t="s">
        <v>204</v>
      </c>
      <c r="D30" s="44">
        <v>185060</v>
      </c>
      <c r="E30" s="43" t="s">
        <v>245</v>
      </c>
      <c r="F30" s="45" t="s">
        <v>216</v>
      </c>
    </row>
    <row r="31" spans="1:6" s="28" customFormat="1" ht="210" customHeight="1" x14ac:dyDescent="0.25">
      <c r="A31" s="41" t="s">
        <v>217</v>
      </c>
      <c r="B31" s="42" t="s">
        <v>218</v>
      </c>
      <c r="C31" s="43" t="s">
        <v>204</v>
      </c>
      <c r="D31" s="44" t="s">
        <v>247</v>
      </c>
      <c r="E31" s="43" t="s">
        <v>71</v>
      </c>
      <c r="F31" s="45" t="s">
        <v>219</v>
      </c>
    </row>
    <row r="32" spans="1:6" s="28" customFormat="1" ht="134.25" customHeight="1" x14ac:dyDescent="0.25">
      <c r="A32" s="41" t="s">
        <v>220</v>
      </c>
      <c r="B32" s="42" t="s">
        <v>221</v>
      </c>
      <c r="C32" s="43" t="s">
        <v>204</v>
      </c>
      <c r="D32" s="44">
        <v>57081.75</v>
      </c>
      <c r="E32" s="43" t="s">
        <v>71</v>
      </c>
      <c r="F32" s="45" t="s">
        <v>222</v>
      </c>
    </row>
    <row r="33" spans="1:6" s="28" customFormat="1" ht="132" customHeight="1" x14ac:dyDescent="0.25">
      <c r="A33" s="41" t="s">
        <v>223</v>
      </c>
      <c r="B33" s="42" t="s">
        <v>224</v>
      </c>
      <c r="C33" s="43" t="s">
        <v>204</v>
      </c>
      <c r="D33" s="44">
        <v>21828.400000000001</v>
      </c>
      <c r="E33" s="43" t="s">
        <v>71</v>
      </c>
      <c r="F33" s="45" t="s">
        <v>225</v>
      </c>
    </row>
    <row r="34" spans="1:6" s="28" customFormat="1" ht="108" customHeight="1" x14ac:dyDescent="0.25">
      <c r="A34" s="41" t="s">
        <v>226</v>
      </c>
      <c r="B34" s="42" t="s">
        <v>224</v>
      </c>
      <c r="C34" s="43" t="s">
        <v>204</v>
      </c>
      <c r="D34" s="44">
        <v>40462.400000000001</v>
      </c>
      <c r="E34" s="43" t="s">
        <v>71</v>
      </c>
      <c r="F34" s="45" t="s">
        <v>227</v>
      </c>
    </row>
    <row r="35" spans="1:6" s="28" customFormat="1" ht="43.5" customHeight="1" x14ac:dyDescent="0.25">
      <c r="A35" s="41" t="s">
        <v>228</v>
      </c>
      <c r="B35" s="42" t="s">
        <v>229</v>
      </c>
      <c r="C35" s="43" t="s">
        <v>204</v>
      </c>
      <c r="D35" s="44">
        <v>57413.659999999996</v>
      </c>
      <c r="E35" s="43" t="s">
        <v>230</v>
      </c>
      <c r="F35" s="45" t="s">
        <v>231</v>
      </c>
    </row>
    <row r="36" spans="1:6" s="28" customFormat="1" ht="157.5" customHeight="1" x14ac:dyDescent="0.25">
      <c r="A36" s="41" t="s">
        <v>232</v>
      </c>
      <c r="B36" s="42" t="s">
        <v>233</v>
      </c>
      <c r="C36" s="43" t="s">
        <v>204</v>
      </c>
      <c r="D36" s="44">
        <v>94641.52</v>
      </c>
      <c r="E36" s="43" t="s">
        <v>234</v>
      </c>
      <c r="F36" s="45" t="s">
        <v>235</v>
      </c>
    </row>
    <row r="37" spans="1:6" s="28" customFormat="1" ht="200.1" customHeight="1" x14ac:dyDescent="0.25">
      <c r="A37" s="41" t="s">
        <v>236</v>
      </c>
      <c r="B37" s="42" t="s">
        <v>237</v>
      </c>
      <c r="C37" s="43" t="s">
        <v>204</v>
      </c>
      <c r="D37" s="44">
        <v>29013.38</v>
      </c>
      <c r="E37" s="43" t="s">
        <v>245</v>
      </c>
      <c r="F37" s="45" t="s">
        <v>238</v>
      </c>
    </row>
    <row r="38" spans="1:6" s="28" customFormat="1" ht="174.9" customHeight="1" x14ac:dyDescent="0.25">
      <c r="A38" s="41" t="s">
        <v>239</v>
      </c>
      <c r="B38" s="42" t="s">
        <v>240</v>
      </c>
      <c r="C38" s="43" t="s">
        <v>204</v>
      </c>
      <c r="D38" s="44">
        <v>15420.97</v>
      </c>
      <c r="E38" s="43" t="s">
        <v>245</v>
      </c>
      <c r="F38" s="45" t="s">
        <v>241</v>
      </c>
    </row>
    <row r="39" spans="1:6" s="28" customFormat="1" ht="69.75" customHeight="1" thickBot="1" x14ac:dyDescent="0.3">
      <c r="A39" s="46" t="s">
        <v>242</v>
      </c>
      <c r="B39" s="47" t="s">
        <v>221</v>
      </c>
      <c r="C39" s="48" t="s">
        <v>204</v>
      </c>
      <c r="D39" s="49">
        <v>10285</v>
      </c>
      <c r="E39" s="48" t="s">
        <v>246</v>
      </c>
      <c r="F39" s="50" t="s">
        <v>243</v>
      </c>
    </row>
    <row r="40" spans="1:6" s="28" customFormat="1" ht="20.100000000000001" customHeight="1" thickBot="1" x14ac:dyDescent="0.3">
      <c r="A40" s="27" t="s">
        <v>2</v>
      </c>
      <c r="B40" s="24"/>
      <c r="C40" s="24"/>
      <c r="D40" s="25">
        <f>SUM(D26:D39)</f>
        <v>1301980.9099999997</v>
      </c>
      <c r="E40" s="24"/>
      <c r="F40" s="26"/>
    </row>
    <row r="41" spans="1:6" ht="15" thickBot="1" x14ac:dyDescent="0.3"/>
    <row r="42" spans="1:6" s="28" customFormat="1" ht="20.100000000000001" customHeight="1" x14ac:dyDescent="0.25">
      <c r="A42" s="5" t="s">
        <v>3</v>
      </c>
      <c r="B42" s="6" t="s">
        <v>194</v>
      </c>
      <c r="C42" s="7"/>
      <c r="D42" s="7"/>
      <c r="E42" s="7"/>
      <c r="F42" s="8"/>
    </row>
    <row r="43" spans="1:6" s="28" customFormat="1" ht="20.100000000000001" customHeight="1" thickBot="1" x14ac:dyDescent="0.3">
      <c r="A43" s="9" t="s">
        <v>5</v>
      </c>
      <c r="B43" s="10" t="s">
        <v>22</v>
      </c>
      <c r="C43" s="11"/>
      <c r="D43" s="11"/>
      <c r="E43" s="11"/>
      <c r="F43" s="12"/>
    </row>
    <row r="44" spans="1:6" s="28" customFormat="1" ht="20.100000000000001" customHeight="1" thickBot="1" x14ac:dyDescent="0.3">
      <c r="A44" s="13" t="s">
        <v>21</v>
      </c>
      <c r="B44" s="14" t="s">
        <v>248</v>
      </c>
      <c r="C44" s="15"/>
      <c r="D44" s="15"/>
      <c r="E44" s="15"/>
      <c r="F44" s="16"/>
    </row>
    <row r="45" spans="1:6" s="3" customFormat="1" ht="24.9" customHeight="1" x14ac:dyDescent="0.25">
      <c r="A45" s="81" t="s">
        <v>17</v>
      </c>
      <c r="B45" s="83" t="s">
        <v>12</v>
      </c>
      <c r="C45" s="84"/>
      <c r="D45" s="19" t="s">
        <v>18</v>
      </c>
      <c r="E45" s="85" t="s">
        <v>19</v>
      </c>
      <c r="F45" s="87" t="s">
        <v>20</v>
      </c>
    </row>
    <row r="46" spans="1:6" s="4" customFormat="1" ht="24.9" customHeight="1" thickBot="1" x14ac:dyDescent="0.3">
      <c r="A46" s="82"/>
      <c r="B46" s="17" t="s">
        <v>0</v>
      </c>
      <c r="C46" s="17" t="s">
        <v>1</v>
      </c>
      <c r="D46" s="18" t="s">
        <v>4</v>
      </c>
      <c r="E46" s="86"/>
      <c r="F46" s="88"/>
    </row>
    <row r="47" spans="1:6" s="28" customFormat="1" ht="56.25" customHeight="1" x14ac:dyDescent="0.25">
      <c r="A47" s="38" t="s">
        <v>249</v>
      </c>
      <c r="B47" s="29" t="s">
        <v>163</v>
      </c>
      <c r="C47" s="30" t="s">
        <v>70</v>
      </c>
      <c r="D47" s="39">
        <v>93170</v>
      </c>
      <c r="E47" s="30" t="s">
        <v>71</v>
      </c>
      <c r="F47" s="40" t="s">
        <v>250</v>
      </c>
    </row>
    <row r="48" spans="1:6" s="28" customFormat="1" ht="43.5" customHeight="1" x14ac:dyDescent="0.25">
      <c r="A48" s="41" t="s">
        <v>251</v>
      </c>
      <c r="B48" s="42" t="s">
        <v>286</v>
      </c>
      <c r="C48" s="43" t="s">
        <v>252</v>
      </c>
      <c r="D48" s="44">
        <v>59895</v>
      </c>
      <c r="E48" s="43" t="s">
        <v>253</v>
      </c>
      <c r="F48" s="45" t="s">
        <v>254</v>
      </c>
    </row>
    <row r="49" spans="1:6" s="28" customFormat="1" ht="57.75" customHeight="1" x14ac:dyDescent="0.25">
      <c r="A49" s="41" t="s">
        <v>255</v>
      </c>
      <c r="B49" s="42" t="s">
        <v>256</v>
      </c>
      <c r="C49" s="43" t="s">
        <v>70</v>
      </c>
      <c r="D49" s="44">
        <v>35980.559999999998</v>
      </c>
      <c r="E49" s="43" t="s">
        <v>71</v>
      </c>
      <c r="F49" s="45" t="s">
        <v>257</v>
      </c>
    </row>
    <row r="50" spans="1:6" s="28" customFormat="1" ht="58.5" customHeight="1" x14ac:dyDescent="0.25">
      <c r="A50" s="41" t="s">
        <v>258</v>
      </c>
      <c r="B50" s="42" t="s">
        <v>259</v>
      </c>
      <c r="C50" s="43" t="s">
        <v>260</v>
      </c>
      <c r="D50" s="44">
        <v>57600.84</v>
      </c>
      <c r="E50" s="43" t="s">
        <v>71</v>
      </c>
      <c r="F50" s="45" t="s">
        <v>261</v>
      </c>
    </row>
    <row r="51" spans="1:6" s="28" customFormat="1" ht="45" customHeight="1" x14ac:dyDescent="0.25">
      <c r="A51" s="41" t="s">
        <v>262</v>
      </c>
      <c r="B51" s="42" t="s">
        <v>263</v>
      </c>
      <c r="C51" s="43" t="s">
        <v>30</v>
      </c>
      <c r="D51" s="44">
        <v>50530</v>
      </c>
      <c r="E51" s="43" t="s">
        <v>284</v>
      </c>
      <c r="F51" s="45" t="s">
        <v>254</v>
      </c>
    </row>
    <row r="52" spans="1:6" s="28" customFormat="1" ht="45" customHeight="1" x14ac:dyDescent="0.25">
      <c r="A52" s="41" t="s">
        <v>264</v>
      </c>
      <c r="B52" s="42" t="s">
        <v>265</v>
      </c>
      <c r="C52" s="43" t="s">
        <v>39</v>
      </c>
      <c r="D52" s="44">
        <v>334125</v>
      </c>
      <c r="E52" s="43" t="s">
        <v>285</v>
      </c>
      <c r="F52" s="45" t="s">
        <v>266</v>
      </c>
    </row>
    <row r="53" spans="1:6" s="28" customFormat="1" ht="69" customHeight="1" x14ac:dyDescent="0.25">
      <c r="A53" s="41" t="s">
        <v>267</v>
      </c>
      <c r="B53" s="42" t="s">
        <v>268</v>
      </c>
      <c r="C53" s="43" t="s">
        <v>24</v>
      </c>
      <c r="D53" s="44">
        <v>120547.46</v>
      </c>
      <c r="E53" s="43" t="s">
        <v>96</v>
      </c>
      <c r="F53" s="45" t="s">
        <v>250</v>
      </c>
    </row>
    <row r="54" spans="1:6" s="28" customFormat="1" ht="56.25" customHeight="1" x14ac:dyDescent="0.25">
      <c r="A54" s="41" t="s">
        <v>269</v>
      </c>
      <c r="B54" s="42" t="s">
        <v>270</v>
      </c>
      <c r="C54" s="43" t="s">
        <v>198</v>
      </c>
      <c r="D54" s="44">
        <v>84287.81</v>
      </c>
      <c r="E54" s="43" t="s">
        <v>71</v>
      </c>
      <c r="F54" s="45" t="s">
        <v>250</v>
      </c>
    </row>
    <row r="55" spans="1:6" s="28" customFormat="1" ht="30" customHeight="1" x14ac:dyDescent="0.25">
      <c r="A55" s="41" t="s">
        <v>271</v>
      </c>
      <c r="B55" s="42" t="s">
        <v>272</v>
      </c>
      <c r="C55" s="43" t="s">
        <v>30</v>
      </c>
      <c r="D55" s="44">
        <v>89592</v>
      </c>
      <c r="E55" s="43" t="s">
        <v>284</v>
      </c>
      <c r="F55" s="45" t="s">
        <v>273</v>
      </c>
    </row>
    <row r="56" spans="1:6" s="28" customFormat="1" ht="68.25" customHeight="1" x14ac:dyDescent="0.25">
      <c r="A56" s="41" t="s">
        <v>274</v>
      </c>
      <c r="B56" s="42" t="s">
        <v>265</v>
      </c>
      <c r="C56" s="43" t="s">
        <v>39</v>
      </c>
      <c r="D56" s="44">
        <v>34837.9</v>
      </c>
      <c r="E56" s="43" t="s">
        <v>96</v>
      </c>
      <c r="F56" s="45" t="s">
        <v>275</v>
      </c>
    </row>
    <row r="57" spans="1:6" s="28" customFormat="1" ht="55.5" customHeight="1" x14ac:dyDescent="0.25">
      <c r="A57" s="41" t="s">
        <v>276</v>
      </c>
      <c r="B57" s="42" t="s">
        <v>277</v>
      </c>
      <c r="C57" s="43" t="s">
        <v>39</v>
      </c>
      <c r="D57" s="44">
        <v>56918.400000000001</v>
      </c>
      <c r="E57" s="43" t="s">
        <v>71</v>
      </c>
      <c r="F57" s="45" t="s">
        <v>278</v>
      </c>
    </row>
    <row r="58" spans="1:6" s="28" customFormat="1" ht="54.75" customHeight="1" x14ac:dyDescent="0.25">
      <c r="A58" s="41" t="s">
        <v>279</v>
      </c>
      <c r="B58" s="42" t="s">
        <v>221</v>
      </c>
      <c r="C58" s="43" t="s">
        <v>280</v>
      </c>
      <c r="D58" s="44">
        <v>38972</v>
      </c>
      <c r="E58" s="43" t="s">
        <v>71</v>
      </c>
      <c r="F58" s="45" t="s">
        <v>281</v>
      </c>
    </row>
    <row r="59" spans="1:6" s="28" customFormat="1" ht="56.25" customHeight="1" thickBot="1" x14ac:dyDescent="0.3">
      <c r="A59" s="46" t="s">
        <v>282</v>
      </c>
      <c r="B59" s="47" t="s">
        <v>270</v>
      </c>
      <c r="C59" s="48" t="s">
        <v>198</v>
      </c>
      <c r="D59" s="49">
        <v>94184.85</v>
      </c>
      <c r="E59" s="48" t="s">
        <v>71</v>
      </c>
      <c r="F59" s="50" t="s">
        <v>283</v>
      </c>
    </row>
    <row r="60" spans="1:6" s="28" customFormat="1" ht="20.100000000000001" customHeight="1" thickBot="1" x14ac:dyDescent="0.3">
      <c r="A60" s="27" t="s">
        <v>2</v>
      </c>
      <c r="B60" s="24"/>
      <c r="C60" s="24"/>
      <c r="D60" s="25">
        <f>SUM(D47:D59)</f>
        <v>1150641.82</v>
      </c>
      <c r="E60" s="24"/>
      <c r="F60" s="26"/>
    </row>
    <row r="61" spans="1:6" ht="15" thickBot="1" x14ac:dyDescent="0.3"/>
    <row r="62" spans="1:6" s="28" customFormat="1" ht="20.100000000000001" customHeight="1" x14ac:dyDescent="0.25">
      <c r="A62" s="5" t="s">
        <v>3</v>
      </c>
      <c r="B62" s="6" t="s">
        <v>287</v>
      </c>
      <c r="C62" s="7"/>
      <c r="D62" s="7"/>
      <c r="E62" s="7"/>
      <c r="F62" s="8"/>
    </row>
    <row r="63" spans="1:6" s="28" customFormat="1" ht="20.100000000000001" customHeight="1" thickBot="1" x14ac:dyDescent="0.3">
      <c r="A63" s="9" t="s">
        <v>5</v>
      </c>
      <c r="B63" s="10" t="s">
        <v>22</v>
      </c>
      <c r="C63" s="11"/>
      <c r="D63" s="11"/>
      <c r="E63" s="11"/>
      <c r="F63" s="12"/>
    </row>
    <row r="64" spans="1:6" s="28" customFormat="1" ht="20.100000000000001" customHeight="1" thickBot="1" x14ac:dyDescent="0.3">
      <c r="A64" s="13" t="s">
        <v>21</v>
      </c>
      <c r="B64" s="14" t="s">
        <v>288</v>
      </c>
      <c r="C64" s="15"/>
      <c r="D64" s="15"/>
      <c r="E64" s="15"/>
      <c r="F64" s="16"/>
    </row>
    <row r="65" spans="1:6" s="3" customFormat="1" ht="24.9" customHeight="1" x14ac:dyDescent="0.25">
      <c r="A65" s="81" t="s">
        <v>17</v>
      </c>
      <c r="B65" s="83" t="s">
        <v>12</v>
      </c>
      <c r="C65" s="84"/>
      <c r="D65" s="19" t="s">
        <v>18</v>
      </c>
      <c r="E65" s="85" t="s">
        <v>19</v>
      </c>
      <c r="F65" s="87" t="s">
        <v>20</v>
      </c>
    </row>
    <row r="66" spans="1:6" s="4" customFormat="1" ht="24.9" customHeight="1" thickBot="1" x14ac:dyDescent="0.3">
      <c r="A66" s="82"/>
      <c r="B66" s="17" t="s">
        <v>0</v>
      </c>
      <c r="C66" s="17" t="s">
        <v>1</v>
      </c>
      <c r="D66" s="18" t="s">
        <v>4</v>
      </c>
      <c r="E66" s="86"/>
      <c r="F66" s="88"/>
    </row>
    <row r="67" spans="1:6" s="28" customFormat="1" ht="30" customHeight="1" thickBot="1" x14ac:dyDescent="0.3">
      <c r="A67" s="89" t="s">
        <v>289</v>
      </c>
      <c r="B67" s="90"/>
      <c r="C67" s="90"/>
      <c r="D67" s="90"/>
      <c r="E67" s="90"/>
      <c r="F67" s="91"/>
    </row>
    <row r="68" spans="1:6" s="28" customFormat="1" ht="93.75" customHeight="1" x14ac:dyDescent="0.25">
      <c r="A68" s="38" t="s">
        <v>290</v>
      </c>
      <c r="B68" s="29" t="s">
        <v>256</v>
      </c>
      <c r="C68" s="30" t="s">
        <v>291</v>
      </c>
      <c r="D68" s="39">
        <v>30908.85</v>
      </c>
      <c r="E68" s="30" t="s">
        <v>426</v>
      </c>
      <c r="F68" s="40" t="s">
        <v>292</v>
      </c>
    </row>
    <row r="69" spans="1:6" s="28" customFormat="1" ht="56.25" customHeight="1" x14ac:dyDescent="0.25">
      <c r="A69" s="41" t="s">
        <v>293</v>
      </c>
      <c r="B69" s="42" t="s">
        <v>294</v>
      </c>
      <c r="C69" s="43" t="s">
        <v>295</v>
      </c>
      <c r="D69" s="44">
        <v>24235.09</v>
      </c>
      <c r="E69" s="43" t="s">
        <v>425</v>
      </c>
      <c r="F69" s="45" t="s">
        <v>296</v>
      </c>
    </row>
    <row r="70" spans="1:6" s="28" customFormat="1" ht="82.5" customHeight="1" x14ac:dyDescent="0.25">
      <c r="A70" s="41" t="s">
        <v>297</v>
      </c>
      <c r="B70" s="42" t="s">
        <v>256</v>
      </c>
      <c r="C70" s="43" t="s">
        <v>291</v>
      </c>
      <c r="D70" s="44">
        <v>9903.85</v>
      </c>
      <c r="E70" s="43" t="s">
        <v>298</v>
      </c>
      <c r="F70" s="45" t="s">
        <v>299</v>
      </c>
    </row>
    <row r="71" spans="1:6" s="28" customFormat="1" ht="82.5" customHeight="1" x14ac:dyDescent="0.25">
      <c r="A71" s="41" t="s">
        <v>300</v>
      </c>
      <c r="B71" s="42" t="s">
        <v>301</v>
      </c>
      <c r="C71" s="43" t="s">
        <v>291</v>
      </c>
      <c r="D71" s="44">
        <v>10430.200000000001</v>
      </c>
      <c r="E71" s="43" t="s">
        <v>298</v>
      </c>
      <c r="F71" s="45" t="s">
        <v>299</v>
      </c>
    </row>
    <row r="72" spans="1:6" s="28" customFormat="1" ht="81" customHeight="1" x14ac:dyDescent="0.25">
      <c r="A72" s="41" t="s">
        <v>302</v>
      </c>
      <c r="B72" s="42" t="s">
        <v>294</v>
      </c>
      <c r="C72" s="43" t="s">
        <v>295</v>
      </c>
      <c r="D72" s="44">
        <v>11011</v>
      </c>
      <c r="E72" s="43" t="s">
        <v>298</v>
      </c>
      <c r="F72" s="45" t="s">
        <v>299</v>
      </c>
    </row>
    <row r="73" spans="1:6" s="28" customFormat="1" ht="69" customHeight="1" x14ac:dyDescent="0.25">
      <c r="A73" s="41" t="s">
        <v>303</v>
      </c>
      <c r="B73" s="42" t="s">
        <v>294</v>
      </c>
      <c r="C73" s="43" t="s">
        <v>295</v>
      </c>
      <c r="D73" s="44">
        <v>17778.53</v>
      </c>
      <c r="E73" s="43" t="s">
        <v>304</v>
      </c>
      <c r="F73" s="45" t="s">
        <v>305</v>
      </c>
    </row>
    <row r="74" spans="1:6" s="28" customFormat="1" ht="69.75" customHeight="1" x14ac:dyDescent="0.25">
      <c r="A74" s="41" t="s">
        <v>306</v>
      </c>
      <c r="B74" s="42" t="s">
        <v>307</v>
      </c>
      <c r="C74" s="43" t="s">
        <v>308</v>
      </c>
      <c r="D74" s="44">
        <v>47601.36</v>
      </c>
      <c r="E74" s="43" t="s">
        <v>426</v>
      </c>
      <c r="F74" s="45" t="s">
        <v>309</v>
      </c>
    </row>
    <row r="75" spans="1:6" s="28" customFormat="1" ht="108" customHeight="1" x14ac:dyDescent="0.25">
      <c r="A75" s="41" t="s">
        <v>310</v>
      </c>
      <c r="B75" s="42" t="s">
        <v>311</v>
      </c>
      <c r="C75" s="43" t="s">
        <v>312</v>
      </c>
      <c r="D75" s="44">
        <v>29924.51</v>
      </c>
      <c r="E75" s="43" t="s">
        <v>304</v>
      </c>
      <c r="F75" s="45" t="s">
        <v>313</v>
      </c>
    </row>
    <row r="76" spans="1:6" s="28" customFormat="1" ht="81" customHeight="1" x14ac:dyDescent="0.25">
      <c r="A76" s="41" t="s">
        <v>314</v>
      </c>
      <c r="B76" s="42" t="s">
        <v>315</v>
      </c>
      <c r="C76" s="43" t="s">
        <v>316</v>
      </c>
      <c r="D76" s="44">
        <v>34866.15</v>
      </c>
      <c r="E76" s="43" t="s">
        <v>425</v>
      </c>
      <c r="F76" s="45" t="s">
        <v>317</v>
      </c>
    </row>
    <row r="77" spans="1:6" s="28" customFormat="1" ht="107.25" customHeight="1" x14ac:dyDescent="0.25">
      <c r="A77" s="41" t="s">
        <v>318</v>
      </c>
      <c r="B77" s="42" t="s">
        <v>112</v>
      </c>
      <c r="C77" s="43" t="s">
        <v>319</v>
      </c>
      <c r="D77" s="44">
        <v>29282</v>
      </c>
      <c r="E77" s="43" t="s">
        <v>304</v>
      </c>
      <c r="F77" s="45" t="s">
        <v>320</v>
      </c>
    </row>
    <row r="78" spans="1:6" s="28" customFormat="1" ht="119.25" customHeight="1" x14ac:dyDescent="0.25">
      <c r="A78" s="41" t="s">
        <v>321</v>
      </c>
      <c r="B78" s="42" t="s">
        <v>322</v>
      </c>
      <c r="C78" s="43" t="s">
        <v>291</v>
      </c>
      <c r="D78" s="44">
        <v>29925.119999999999</v>
      </c>
      <c r="E78" s="43" t="s">
        <v>304</v>
      </c>
      <c r="F78" s="45" t="s">
        <v>323</v>
      </c>
    </row>
    <row r="79" spans="1:6" s="28" customFormat="1" ht="81.75" customHeight="1" x14ac:dyDescent="0.25">
      <c r="A79" s="41" t="s">
        <v>324</v>
      </c>
      <c r="B79" s="42" t="s">
        <v>294</v>
      </c>
      <c r="C79" s="43" t="s">
        <v>295</v>
      </c>
      <c r="D79" s="44">
        <v>89419</v>
      </c>
      <c r="E79" s="43" t="s">
        <v>426</v>
      </c>
      <c r="F79" s="45" t="s">
        <v>325</v>
      </c>
    </row>
    <row r="80" spans="1:6" s="28" customFormat="1" ht="93.75" customHeight="1" x14ac:dyDescent="0.25">
      <c r="A80" s="41" t="s">
        <v>326</v>
      </c>
      <c r="B80" s="42" t="s">
        <v>327</v>
      </c>
      <c r="C80" s="43" t="s">
        <v>328</v>
      </c>
      <c r="D80" s="44">
        <v>35090</v>
      </c>
      <c r="E80" s="43" t="s">
        <v>304</v>
      </c>
      <c r="F80" s="45" t="s">
        <v>329</v>
      </c>
    </row>
    <row r="81" spans="1:6" s="28" customFormat="1" ht="108" customHeight="1" x14ac:dyDescent="0.25">
      <c r="A81" s="41" t="s">
        <v>330</v>
      </c>
      <c r="B81" s="42" t="s">
        <v>327</v>
      </c>
      <c r="C81" s="43" t="s">
        <v>328</v>
      </c>
      <c r="D81" s="44">
        <v>5868.5</v>
      </c>
      <c r="E81" s="43" t="s">
        <v>304</v>
      </c>
      <c r="F81" s="45" t="s">
        <v>331</v>
      </c>
    </row>
    <row r="82" spans="1:6" s="28" customFormat="1" ht="93.75" customHeight="1" x14ac:dyDescent="0.25">
      <c r="A82" s="41" t="s">
        <v>332</v>
      </c>
      <c r="B82" s="42" t="s">
        <v>333</v>
      </c>
      <c r="C82" s="43" t="s">
        <v>334</v>
      </c>
      <c r="D82" s="44">
        <v>5868.5</v>
      </c>
      <c r="E82" s="43" t="s">
        <v>304</v>
      </c>
      <c r="F82" s="45" t="s">
        <v>335</v>
      </c>
    </row>
    <row r="83" spans="1:6" s="28" customFormat="1" ht="82.5" customHeight="1" x14ac:dyDescent="0.25">
      <c r="A83" s="41" t="s">
        <v>336</v>
      </c>
      <c r="B83" s="42" t="s">
        <v>337</v>
      </c>
      <c r="C83" s="43" t="s">
        <v>338</v>
      </c>
      <c r="D83" s="44">
        <v>3448.5</v>
      </c>
      <c r="E83" s="43" t="s">
        <v>304</v>
      </c>
      <c r="F83" s="45" t="s">
        <v>339</v>
      </c>
    </row>
    <row r="84" spans="1:6" s="28" customFormat="1" ht="83.25" customHeight="1" x14ac:dyDescent="0.25">
      <c r="A84" s="41" t="s">
        <v>340</v>
      </c>
      <c r="B84" s="42" t="s">
        <v>270</v>
      </c>
      <c r="C84" s="43" t="s">
        <v>341</v>
      </c>
      <c r="D84" s="44">
        <v>34637.879999999997</v>
      </c>
      <c r="E84" s="43" t="s">
        <v>304</v>
      </c>
      <c r="F84" s="45" t="s">
        <v>342</v>
      </c>
    </row>
    <row r="85" spans="1:6" s="28" customFormat="1" ht="56.25" customHeight="1" x14ac:dyDescent="0.25">
      <c r="A85" s="41" t="s">
        <v>343</v>
      </c>
      <c r="B85" s="42" t="s">
        <v>294</v>
      </c>
      <c r="C85" s="43" t="s">
        <v>295</v>
      </c>
      <c r="D85" s="44">
        <v>37451.919999999998</v>
      </c>
      <c r="E85" s="43" t="s">
        <v>426</v>
      </c>
      <c r="F85" s="45" t="s">
        <v>344</v>
      </c>
    </row>
    <row r="86" spans="1:6" s="28" customFormat="1" ht="56.25" customHeight="1" x14ac:dyDescent="0.25">
      <c r="A86" s="41" t="s">
        <v>345</v>
      </c>
      <c r="B86" s="42" t="s">
        <v>294</v>
      </c>
      <c r="C86" s="43" t="s">
        <v>295</v>
      </c>
      <c r="D86" s="44">
        <v>36275.800000000003</v>
      </c>
      <c r="E86" s="43" t="s">
        <v>304</v>
      </c>
      <c r="F86" s="45" t="s">
        <v>346</v>
      </c>
    </row>
    <row r="87" spans="1:6" s="28" customFormat="1" ht="108" customHeight="1" x14ac:dyDescent="0.25">
      <c r="A87" s="41" t="s">
        <v>347</v>
      </c>
      <c r="B87" s="42" t="s">
        <v>348</v>
      </c>
      <c r="C87" s="43" t="s">
        <v>30</v>
      </c>
      <c r="D87" s="44">
        <v>39875.550000000003</v>
      </c>
      <c r="E87" s="43" t="s">
        <v>425</v>
      </c>
      <c r="F87" s="45" t="s">
        <v>349</v>
      </c>
    </row>
    <row r="88" spans="1:6" s="28" customFormat="1" ht="69" customHeight="1" x14ac:dyDescent="0.25">
      <c r="A88" s="41" t="s">
        <v>350</v>
      </c>
      <c r="B88" s="42" t="s">
        <v>351</v>
      </c>
      <c r="C88" s="43" t="s">
        <v>352</v>
      </c>
      <c r="D88" s="44">
        <v>29475.599999999999</v>
      </c>
      <c r="E88" s="43" t="s">
        <v>425</v>
      </c>
      <c r="F88" s="45" t="s">
        <v>353</v>
      </c>
    </row>
    <row r="89" spans="1:6" s="28" customFormat="1" ht="58.5" customHeight="1" x14ac:dyDescent="0.25">
      <c r="A89" s="41" t="s">
        <v>354</v>
      </c>
      <c r="B89" s="42" t="s">
        <v>355</v>
      </c>
      <c r="C89" s="43" t="s">
        <v>356</v>
      </c>
      <c r="D89" s="44">
        <v>28422.9</v>
      </c>
      <c r="E89" s="43" t="s">
        <v>425</v>
      </c>
      <c r="F89" s="45" t="s">
        <v>357</v>
      </c>
    </row>
    <row r="90" spans="1:6" s="28" customFormat="1" ht="105" customHeight="1" x14ac:dyDescent="0.25">
      <c r="A90" s="41" t="s">
        <v>358</v>
      </c>
      <c r="B90" s="42" t="s">
        <v>348</v>
      </c>
      <c r="C90" s="43" t="s">
        <v>30</v>
      </c>
      <c r="D90" s="44">
        <v>59643.3</v>
      </c>
      <c r="E90" s="43" t="s">
        <v>427</v>
      </c>
      <c r="F90" s="45" t="s">
        <v>359</v>
      </c>
    </row>
    <row r="91" spans="1:6" s="28" customFormat="1" ht="99.9" customHeight="1" x14ac:dyDescent="0.25">
      <c r="A91" s="41" t="s">
        <v>360</v>
      </c>
      <c r="B91" s="42" t="s">
        <v>361</v>
      </c>
      <c r="C91" s="43" t="s">
        <v>70</v>
      </c>
      <c r="D91" s="44">
        <v>50653.63</v>
      </c>
      <c r="E91" s="43" t="s">
        <v>362</v>
      </c>
      <c r="F91" s="45" t="s">
        <v>363</v>
      </c>
    </row>
    <row r="92" spans="1:6" s="28" customFormat="1" ht="132.75" customHeight="1" x14ac:dyDescent="0.25">
      <c r="A92" s="41" t="s">
        <v>364</v>
      </c>
      <c r="B92" s="42" t="s">
        <v>365</v>
      </c>
      <c r="C92" s="43" t="s">
        <v>24</v>
      </c>
      <c r="D92" s="44">
        <v>30008</v>
      </c>
      <c r="E92" s="43" t="s">
        <v>425</v>
      </c>
      <c r="F92" s="45" t="s">
        <v>366</v>
      </c>
    </row>
    <row r="93" spans="1:6" s="28" customFormat="1" ht="44.25" customHeight="1" x14ac:dyDescent="0.25">
      <c r="A93" s="41" t="s">
        <v>367</v>
      </c>
      <c r="B93" s="42" t="s">
        <v>368</v>
      </c>
      <c r="C93" s="43" t="s">
        <v>369</v>
      </c>
      <c r="D93" s="44">
        <v>59895</v>
      </c>
      <c r="E93" s="43" t="s">
        <v>425</v>
      </c>
      <c r="F93" s="45" t="s">
        <v>370</v>
      </c>
    </row>
    <row r="94" spans="1:6" s="28" customFormat="1" ht="110.1" customHeight="1" x14ac:dyDescent="0.25">
      <c r="A94" s="41" t="s">
        <v>371</v>
      </c>
      <c r="B94" s="42" t="s">
        <v>372</v>
      </c>
      <c r="C94" s="43" t="s">
        <v>105</v>
      </c>
      <c r="D94" s="44">
        <v>37667.300000000003</v>
      </c>
      <c r="E94" s="43" t="s">
        <v>425</v>
      </c>
      <c r="F94" s="45" t="s">
        <v>373</v>
      </c>
    </row>
    <row r="95" spans="1:6" s="28" customFormat="1" ht="57" customHeight="1" x14ac:dyDescent="0.25">
      <c r="A95" s="41" t="s">
        <v>374</v>
      </c>
      <c r="B95" s="42" t="s">
        <v>375</v>
      </c>
      <c r="C95" s="43" t="s">
        <v>198</v>
      </c>
      <c r="D95" s="44">
        <v>29870.83</v>
      </c>
      <c r="E95" s="43" t="s">
        <v>425</v>
      </c>
      <c r="F95" s="45" t="s">
        <v>376</v>
      </c>
    </row>
    <row r="96" spans="1:6" s="28" customFormat="1" ht="43.5" customHeight="1" x14ac:dyDescent="0.25">
      <c r="A96" s="41" t="s">
        <v>377</v>
      </c>
      <c r="B96" s="42" t="s">
        <v>378</v>
      </c>
      <c r="C96" s="43" t="s">
        <v>379</v>
      </c>
      <c r="D96" s="44">
        <v>30250</v>
      </c>
      <c r="E96" s="43" t="s">
        <v>425</v>
      </c>
      <c r="F96" s="45" t="s">
        <v>380</v>
      </c>
    </row>
    <row r="97" spans="1:6" s="28" customFormat="1" ht="132.75" customHeight="1" x14ac:dyDescent="0.25">
      <c r="A97" s="41" t="s">
        <v>381</v>
      </c>
      <c r="B97" s="42" t="s">
        <v>382</v>
      </c>
      <c r="C97" s="43" t="s">
        <v>39</v>
      </c>
      <c r="D97" s="44">
        <v>29887</v>
      </c>
      <c r="E97" s="43" t="s">
        <v>425</v>
      </c>
      <c r="F97" s="45" t="s">
        <v>383</v>
      </c>
    </row>
    <row r="98" spans="1:6" s="28" customFormat="1" ht="56.25" customHeight="1" x14ac:dyDescent="0.25">
      <c r="A98" s="41" t="s">
        <v>384</v>
      </c>
      <c r="B98" s="42" t="s">
        <v>385</v>
      </c>
      <c r="C98" s="43" t="s">
        <v>386</v>
      </c>
      <c r="D98" s="44">
        <v>99510.399999999994</v>
      </c>
      <c r="E98" s="43" t="s">
        <v>425</v>
      </c>
      <c r="F98" s="45" t="s">
        <v>387</v>
      </c>
    </row>
    <row r="99" spans="1:6" s="28" customFormat="1" ht="83.25" customHeight="1" x14ac:dyDescent="0.25">
      <c r="A99" s="41" t="s">
        <v>388</v>
      </c>
      <c r="B99" s="42" t="s">
        <v>389</v>
      </c>
      <c r="C99" s="43" t="s">
        <v>30</v>
      </c>
      <c r="D99" s="44">
        <v>58951.199999999997</v>
      </c>
      <c r="E99" s="43" t="s">
        <v>430</v>
      </c>
      <c r="F99" s="45" t="s">
        <v>390</v>
      </c>
    </row>
    <row r="100" spans="1:6" s="28" customFormat="1" ht="286.5" customHeight="1" x14ac:dyDescent="0.25">
      <c r="A100" s="41" t="s">
        <v>391</v>
      </c>
      <c r="B100" s="42" t="s">
        <v>375</v>
      </c>
      <c r="C100" s="43" t="s">
        <v>198</v>
      </c>
      <c r="D100" s="44">
        <v>1209820.73</v>
      </c>
      <c r="E100" s="43" t="s">
        <v>253</v>
      </c>
      <c r="F100" s="45" t="s">
        <v>392</v>
      </c>
    </row>
    <row r="101" spans="1:6" s="28" customFormat="1" ht="69.75" customHeight="1" x14ac:dyDescent="0.25">
      <c r="A101" s="41" t="s">
        <v>393</v>
      </c>
      <c r="B101" s="42" t="s">
        <v>375</v>
      </c>
      <c r="C101" s="43" t="s">
        <v>198</v>
      </c>
      <c r="D101" s="44">
        <v>35384.5</v>
      </c>
      <c r="E101" s="43" t="s">
        <v>428</v>
      </c>
      <c r="F101" s="45" t="s">
        <v>394</v>
      </c>
    </row>
    <row r="102" spans="1:6" s="28" customFormat="1" ht="96" customHeight="1" x14ac:dyDescent="0.25">
      <c r="A102" s="41" t="s">
        <v>395</v>
      </c>
      <c r="B102" s="42" t="s">
        <v>348</v>
      </c>
      <c r="C102" s="43" t="s">
        <v>30</v>
      </c>
      <c r="D102" s="44">
        <v>64811.839999999997</v>
      </c>
      <c r="E102" s="43" t="s">
        <v>60</v>
      </c>
      <c r="F102" s="45" t="s">
        <v>396</v>
      </c>
    </row>
    <row r="103" spans="1:6" s="28" customFormat="1" ht="63.75" customHeight="1" x14ac:dyDescent="0.25">
      <c r="A103" s="41" t="s">
        <v>397</v>
      </c>
      <c r="B103" s="42" t="s">
        <v>398</v>
      </c>
      <c r="C103" s="43" t="s">
        <v>70</v>
      </c>
      <c r="D103" s="44">
        <v>39107.199999999997</v>
      </c>
      <c r="E103" s="43" t="s">
        <v>71</v>
      </c>
      <c r="F103" s="45" t="s">
        <v>399</v>
      </c>
    </row>
    <row r="104" spans="1:6" s="28" customFormat="1" ht="67.5" customHeight="1" x14ac:dyDescent="0.25">
      <c r="A104" s="41" t="s">
        <v>400</v>
      </c>
      <c r="B104" s="42" t="s">
        <v>401</v>
      </c>
      <c r="C104" s="43" t="s">
        <v>402</v>
      </c>
      <c r="D104" s="44">
        <v>57717</v>
      </c>
      <c r="E104" s="43" t="s">
        <v>230</v>
      </c>
      <c r="F104" s="45" t="s">
        <v>403</v>
      </c>
    </row>
    <row r="105" spans="1:6" s="28" customFormat="1" ht="69" customHeight="1" x14ac:dyDescent="0.25">
      <c r="A105" s="41" t="s">
        <v>404</v>
      </c>
      <c r="B105" s="42" t="s">
        <v>348</v>
      </c>
      <c r="C105" s="43" t="s">
        <v>30</v>
      </c>
      <c r="D105" s="44">
        <v>36298.79</v>
      </c>
      <c r="E105" s="43" t="s">
        <v>428</v>
      </c>
      <c r="F105" s="45" t="s">
        <v>405</v>
      </c>
    </row>
    <row r="106" spans="1:6" s="28" customFormat="1" ht="57" customHeight="1" x14ac:dyDescent="0.25">
      <c r="A106" s="41" t="s">
        <v>406</v>
      </c>
      <c r="B106" s="42" t="s">
        <v>351</v>
      </c>
      <c r="C106" s="43" t="s">
        <v>352</v>
      </c>
      <c r="D106" s="44">
        <v>29645</v>
      </c>
      <c r="E106" s="43" t="s">
        <v>71</v>
      </c>
      <c r="F106" s="45" t="s">
        <v>407</v>
      </c>
    </row>
    <row r="107" spans="1:6" s="28" customFormat="1" ht="42" customHeight="1" x14ac:dyDescent="0.25">
      <c r="A107" s="41" t="s">
        <v>408</v>
      </c>
      <c r="B107" s="42" t="s">
        <v>385</v>
      </c>
      <c r="C107" s="43" t="s">
        <v>386</v>
      </c>
      <c r="D107" s="44">
        <v>10285</v>
      </c>
      <c r="E107" s="43" t="s">
        <v>425</v>
      </c>
      <c r="F107" s="45" t="s">
        <v>409</v>
      </c>
    </row>
    <row r="108" spans="1:6" s="28" customFormat="1" ht="55.5" customHeight="1" x14ac:dyDescent="0.25">
      <c r="A108" s="41" t="s">
        <v>410</v>
      </c>
      <c r="B108" s="42" t="s">
        <v>411</v>
      </c>
      <c r="C108" s="43" t="s">
        <v>70</v>
      </c>
      <c r="D108" s="44">
        <v>17000</v>
      </c>
      <c r="E108" s="43" t="s">
        <v>425</v>
      </c>
      <c r="F108" s="45" t="s">
        <v>413</v>
      </c>
    </row>
    <row r="109" spans="1:6" s="28" customFormat="1" ht="94.5" customHeight="1" x14ac:dyDescent="0.25">
      <c r="A109" s="41" t="s">
        <v>414</v>
      </c>
      <c r="B109" s="42" t="s">
        <v>415</v>
      </c>
      <c r="C109" s="43" t="s">
        <v>416</v>
      </c>
      <c r="D109" s="44">
        <v>50149</v>
      </c>
      <c r="E109" s="43" t="s">
        <v>425</v>
      </c>
      <c r="F109" s="45" t="s">
        <v>417</v>
      </c>
    </row>
    <row r="110" spans="1:6" s="28" customFormat="1" ht="56.25" customHeight="1" x14ac:dyDescent="0.25">
      <c r="A110" s="41" t="s">
        <v>418</v>
      </c>
      <c r="B110" s="42" t="s">
        <v>419</v>
      </c>
      <c r="C110" s="43" t="s">
        <v>70</v>
      </c>
      <c r="D110" s="44">
        <v>36298.79</v>
      </c>
      <c r="E110" s="43" t="s">
        <v>71</v>
      </c>
      <c r="F110" s="45" t="s">
        <v>420</v>
      </c>
    </row>
    <row r="111" spans="1:6" s="28" customFormat="1" ht="120.75" customHeight="1" thickBot="1" x14ac:dyDescent="0.3">
      <c r="A111" s="46" t="s">
        <v>421</v>
      </c>
      <c r="B111" s="47" t="s">
        <v>389</v>
      </c>
      <c r="C111" s="48" t="s">
        <v>30</v>
      </c>
      <c r="D111" s="49">
        <v>29983.8</v>
      </c>
      <c r="E111" s="48" t="s">
        <v>422</v>
      </c>
      <c r="F111" s="50" t="s">
        <v>423</v>
      </c>
    </row>
    <row r="112" spans="1:6" s="28" customFormat="1" ht="30" customHeight="1" thickBot="1" x14ac:dyDescent="0.3">
      <c r="A112" s="89" t="s">
        <v>424</v>
      </c>
      <c r="B112" s="90"/>
      <c r="C112" s="90"/>
      <c r="D112" s="90"/>
      <c r="E112" s="90"/>
      <c r="F112" s="91"/>
    </row>
    <row r="113" spans="1:6" s="28" customFormat="1" ht="105.75" customHeight="1" x14ac:dyDescent="0.25">
      <c r="A113" s="38" t="s">
        <v>347</v>
      </c>
      <c r="B113" s="29" t="s">
        <v>348</v>
      </c>
      <c r="C113" s="30" t="s">
        <v>30</v>
      </c>
      <c r="D113" s="39">
        <v>39875.550000000003</v>
      </c>
      <c r="E113" s="30" t="s">
        <v>425</v>
      </c>
      <c r="F113" s="40" t="s">
        <v>349</v>
      </c>
    </row>
    <row r="114" spans="1:6" s="28" customFormat="1" ht="67.5" customHeight="1" x14ac:dyDescent="0.25">
      <c r="A114" s="41" t="s">
        <v>350</v>
      </c>
      <c r="B114" s="42" t="s">
        <v>351</v>
      </c>
      <c r="C114" s="43" t="s">
        <v>352</v>
      </c>
      <c r="D114" s="44">
        <v>29475.599999999999</v>
      </c>
      <c r="E114" s="43" t="s">
        <v>425</v>
      </c>
      <c r="F114" s="45" t="s">
        <v>353</v>
      </c>
    </row>
    <row r="115" spans="1:6" s="28" customFormat="1" ht="56.25" customHeight="1" x14ac:dyDescent="0.25">
      <c r="A115" s="41" t="s">
        <v>354</v>
      </c>
      <c r="B115" s="42" t="s">
        <v>355</v>
      </c>
      <c r="C115" s="43" t="s">
        <v>356</v>
      </c>
      <c r="D115" s="44">
        <v>28422.9</v>
      </c>
      <c r="E115" s="43" t="s">
        <v>425</v>
      </c>
      <c r="F115" s="45" t="s">
        <v>357</v>
      </c>
    </row>
    <row r="116" spans="1:6" s="28" customFormat="1" ht="107.25" customHeight="1" x14ac:dyDescent="0.25">
      <c r="A116" s="41" t="s">
        <v>358</v>
      </c>
      <c r="B116" s="42" t="s">
        <v>348</v>
      </c>
      <c r="C116" s="43" t="s">
        <v>30</v>
      </c>
      <c r="D116" s="44">
        <v>59643.3</v>
      </c>
      <c r="E116" s="43" t="s">
        <v>427</v>
      </c>
      <c r="F116" s="45" t="s">
        <v>359</v>
      </c>
    </row>
    <row r="117" spans="1:6" s="28" customFormat="1" ht="107.25" customHeight="1" x14ac:dyDescent="0.25">
      <c r="A117" s="41" t="s">
        <v>360</v>
      </c>
      <c r="B117" s="42" t="s">
        <v>361</v>
      </c>
      <c r="C117" s="43" t="s">
        <v>70</v>
      </c>
      <c r="D117" s="44">
        <v>50653.63</v>
      </c>
      <c r="E117" s="43" t="s">
        <v>362</v>
      </c>
      <c r="F117" s="45" t="s">
        <v>363</v>
      </c>
    </row>
    <row r="118" spans="1:6" s="28" customFormat="1" ht="133.5" customHeight="1" x14ac:dyDescent="0.25">
      <c r="A118" s="41" t="s">
        <v>364</v>
      </c>
      <c r="B118" s="42" t="s">
        <v>365</v>
      </c>
      <c r="C118" s="43" t="s">
        <v>24</v>
      </c>
      <c r="D118" s="44">
        <v>30008</v>
      </c>
      <c r="E118" s="43" t="s">
        <v>425</v>
      </c>
      <c r="F118" s="45" t="s">
        <v>366</v>
      </c>
    </row>
    <row r="119" spans="1:6" s="28" customFormat="1" ht="42.75" customHeight="1" x14ac:dyDescent="0.25">
      <c r="A119" s="41" t="s">
        <v>367</v>
      </c>
      <c r="B119" s="42" t="s">
        <v>368</v>
      </c>
      <c r="C119" s="43" t="s">
        <v>369</v>
      </c>
      <c r="D119" s="44">
        <v>59895</v>
      </c>
      <c r="E119" s="43" t="s">
        <v>425</v>
      </c>
      <c r="F119" s="45" t="s">
        <v>370</v>
      </c>
    </row>
    <row r="120" spans="1:6" s="28" customFormat="1" ht="119.25" customHeight="1" x14ac:dyDescent="0.25">
      <c r="A120" s="41" t="s">
        <v>371</v>
      </c>
      <c r="B120" s="42" t="s">
        <v>372</v>
      </c>
      <c r="C120" s="43" t="s">
        <v>105</v>
      </c>
      <c r="D120" s="44">
        <v>37667.300000000003</v>
      </c>
      <c r="E120" s="43" t="s">
        <v>71</v>
      </c>
      <c r="F120" s="45" t="s">
        <v>373</v>
      </c>
    </row>
    <row r="121" spans="1:6" s="28" customFormat="1" ht="68.25" customHeight="1" x14ac:dyDescent="0.25">
      <c r="A121" s="41" t="s">
        <v>374</v>
      </c>
      <c r="B121" s="42" t="s">
        <v>375</v>
      </c>
      <c r="C121" s="43" t="s">
        <v>198</v>
      </c>
      <c r="D121" s="44">
        <v>29870.83</v>
      </c>
      <c r="E121" s="43" t="s">
        <v>428</v>
      </c>
      <c r="F121" s="45" t="s">
        <v>376</v>
      </c>
    </row>
    <row r="122" spans="1:6" s="28" customFormat="1" ht="67.5" customHeight="1" x14ac:dyDescent="0.25">
      <c r="A122" s="41" t="s">
        <v>377</v>
      </c>
      <c r="B122" s="42" t="s">
        <v>378</v>
      </c>
      <c r="C122" s="43" t="s">
        <v>379</v>
      </c>
      <c r="D122" s="44">
        <v>30250</v>
      </c>
      <c r="E122" s="43" t="s">
        <v>428</v>
      </c>
      <c r="F122" s="45" t="s">
        <v>380</v>
      </c>
    </row>
    <row r="123" spans="1:6" s="28" customFormat="1" ht="132.75" customHeight="1" x14ac:dyDescent="0.25">
      <c r="A123" s="41" t="s">
        <v>381</v>
      </c>
      <c r="B123" s="42" t="s">
        <v>382</v>
      </c>
      <c r="C123" s="43" t="s">
        <v>39</v>
      </c>
      <c r="D123" s="44">
        <v>29887</v>
      </c>
      <c r="E123" s="43" t="s">
        <v>429</v>
      </c>
      <c r="F123" s="45" t="s">
        <v>383</v>
      </c>
    </row>
    <row r="124" spans="1:6" s="28" customFormat="1" ht="55.5" customHeight="1" x14ac:dyDescent="0.25">
      <c r="A124" s="41" t="s">
        <v>384</v>
      </c>
      <c r="B124" s="42" t="s">
        <v>385</v>
      </c>
      <c r="C124" s="43" t="s">
        <v>386</v>
      </c>
      <c r="D124" s="44">
        <v>99510.399999999994</v>
      </c>
      <c r="E124" s="43" t="s">
        <v>425</v>
      </c>
      <c r="F124" s="45" t="s">
        <v>387</v>
      </c>
    </row>
    <row r="125" spans="1:6" s="28" customFormat="1" ht="81.75" customHeight="1" x14ac:dyDescent="0.25">
      <c r="A125" s="41" t="s">
        <v>388</v>
      </c>
      <c r="B125" s="42" t="s">
        <v>389</v>
      </c>
      <c r="C125" s="43" t="s">
        <v>30</v>
      </c>
      <c r="D125" s="44">
        <v>58951.199999999997</v>
      </c>
      <c r="E125" s="43" t="s">
        <v>430</v>
      </c>
      <c r="F125" s="45" t="s">
        <v>390</v>
      </c>
    </row>
    <row r="126" spans="1:6" s="28" customFormat="1" ht="285" customHeight="1" x14ac:dyDescent="0.25">
      <c r="A126" s="41" t="s">
        <v>391</v>
      </c>
      <c r="B126" s="42" t="s">
        <v>375</v>
      </c>
      <c r="C126" s="43" t="s">
        <v>198</v>
      </c>
      <c r="D126" s="44">
        <v>1209820.73</v>
      </c>
      <c r="E126" s="43" t="s">
        <v>253</v>
      </c>
      <c r="F126" s="45" t="s">
        <v>392</v>
      </c>
    </row>
    <row r="127" spans="1:6" s="28" customFormat="1" ht="67.5" customHeight="1" x14ac:dyDescent="0.25">
      <c r="A127" s="41" t="s">
        <v>393</v>
      </c>
      <c r="B127" s="42" t="s">
        <v>375</v>
      </c>
      <c r="C127" s="43" t="s">
        <v>198</v>
      </c>
      <c r="D127" s="44">
        <v>35384.5</v>
      </c>
      <c r="E127" s="43" t="s">
        <v>428</v>
      </c>
      <c r="F127" s="45" t="s">
        <v>394</v>
      </c>
    </row>
    <row r="128" spans="1:6" s="28" customFormat="1" ht="94.5" customHeight="1" x14ac:dyDescent="0.25">
      <c r="A128" s="41" t="s">
        <v>395</v>
      </c>
      <c r="B128" s="42" t="s">
        <v>348</v>
      </c>
      <c r="C128" s="43" t="s">
        <v>30</v>
      </c>
      <c r="D128" s="44">
        <v>64811.839999999997</v>
      </c>
      <c r="E128" s="43" t="s">
        <v>60</v>
      </c>
      <c r="F128" s="45" t="s">
        <v>396</v>
      </c>
    </row>
    <row r="129" spans="1:6" s="28" customFormat="1" ht="54.75" customHeight="1" x14ac:dyDescent="0.25">
      <c r="A129" s="41" t="s">
        <v>397</v>
      </c>
      <c r="B129" s="42" t="s">
        <v>398</v>
      </c>
      <c r="C129" s="43" t="s">
        <v>70</v>
      </c>
      <c r="D129" s="44">
        <v>39107.199999999997</v>
      </c>
      <c r="E129" s="43" t="s">
        <v>71</v>
      </c>
      <c r="F129" s="45" t="s">
        <v>399</v>
      </c>
    </row>
    <row r="130" spans="1:6" s="28" customFormat="1" ht="69.75" customHeight="1" x14ac:dyDescent="0.25">
      <c r="A130" s="41" t="s">
        <v>400</v>
      </c>
      <c r="B130" s="42" t="s">
        <v>401</v>
      </c>
      <c r="C130" s="43" t="s">
        <v>402</v>
      </c>
      <c r="D130" s="44">
        <v>57717</v>
      </c>
      <c r="E130" s="43" t="s">
        <v>230</v>
      </c>
      <c r="F130" s="45" t="s">
        <v>403</v>
      </c>
    </row>
    <row r="131" spans="1:6" s="28" customFormat="1" ht="68.25" customHeight="1" x14ac:dyDescent="0.25">
      <c r="A131" s="41" t="s">
        <v>404</v>
      </c>
      <c r="B131" s="42" t="s">
        <v>348</v>
      </c>
      <c r="C131" s="43" t="s">
        <v>30</v>
      </c>
      <c r="D131" s="44">
        <v>36298.79</v>
      </c>
      <c r="E131" s="43" t="s">
        <v>428</v>
      </c>
      <c r="F131" s="45" t="s">
        <v>405</v>
      </c>
    </row>
    <row r="132" spans="1:6" s="28" customFormat="1" ht="56.25" customHeight="1" x14ac:dyDescent="0.25">
      <c r="A132" s="41" t="s">
        <v>406</v>
      </c>
      <c r="B132" s="42" t="s">
        <v>351</v>
      </c>
      <c r="C132" s="43" t="s">
        <v>352</v>
      </c>
      <c r="D132" s="44">
        <v>29645</v>
      </c>
      <c r="E132" s="43" t="s">
        <v>71</v>
      </c>
      <c r="F132" s="45" t="s">
        <v>407</v>
      </c>
    </row>
    <row r="133" spans="1:6" s="28" customFormat="1" ht="42" customHeight="1" x14ac:dyDescent="0.25">
      <c r="A133" s="41" t="s">
        <v>408</v>
      </c>
      <c r="B133" s="42" t="s">
        <v>385</v>
      </c>
      <c r="C133" s="43" t="s">
        <v>386</v>
      </c>
      <c r="D133" s="44">
        <v>10285</v>
      </c>
      <c r="E133" s="43" t="s">
        <v>425</v>
      </c>
      <c r="F133" s="45" t="s">
        <v>409</v>
      </c>
    </row>
    <row r="134" spans="1:6" s="28" customFormat="1" ht="56.25" customHeight="1" x14ac:dyDescent="0.25">
      <c r="A134" s="41" t="s">
        <v>410</v>
      </c>
      <c r="B134" s="42" t="s">
        <v>411</v>
      </c>
      <c r="C134" s="43" t="s">
        <v>70</v>
      </c>
      <c r="D134" s="44">
        <v>17000</v>
      </c>
      <c r="E134" s="43" t="s">
        <v>412</v>
      </c>
      <c r="F134" s="45" t="s">
        <v>413</v>
      </c>
    </row>
    <row r="135" spans="1:6" s="28" customFormat="1" ht="95.25" customHeight="1" x14ac:dyDescent="0.25">
      <c r="A135" s="41" t="s">
        <v>414</v>
      </c>
      <c r="B135" s="42" t="s">
        <v>415</v>
      </c>
      <c r="C135" s="43" t="s">
        <v>416</v>
      </c>
      <c r="D135" s="44">
        <v>50149</v>
      </c>
      <c r="E135" s="43" t="s">
        <v>425</v>
      </c>
      <c r="F135" s="45" t="s">
        <v>417</v>
      </c>
    </row>
    <row r="136" spans="1:6" s="28" customFormat="1" ht="56.25" customHeight="1" x14ac:dyDescent="0.25">
      <c r="A136" s="41" t="s">
        <v>418</v>
      </c>
      <c r="B136" s="42" t="s">
        <v>419</v>
      </c>
      <c r="C136" s="43" t="s">
        <v>70</v>
      </c>
      <c r="D136" s="44">
        <v>36298.79</v>
      </c>
      <c r="E136" s="43" t="s">
        <v>71</v>
      </c>
      <c r="F136" s="45" t="s">
        <v>420</v>
      </c>
    </row>
    <row r="137" spans="1:6" s="28" customFormat="1" ht="120" customHeight="1" thickBot="1" x14ac:dyDescent="0.3">
      <c r="A137" s="46" t="s">
        <v>421</v>
      </c>
      <c r="B137" s="47" t="s">
        <v>389</v>
      </c>
      <c r="C137" s="48" t="s">
        <v>30</v>
      </c>
      <c r="D137" s="49">
        <v>29983.8</v>
      </c>
      <c r="E137" s="48" t="s">
        <v>422</v>
      </c>
      <c r="F137" s="50" t="s">
        <v>423</v>
      </c>
    </row>
    <row r="138" spans="1:6" s="28" customFormat="1" ht="20.100000000000001" customHeight="1" thickBot="1" x14ac:dyDescent="0.3">
      <c r="A138" s="27" t="s">
        <v>2</v>
      </c>
      <c r="B138" s="24"/>
      <c r="C138" s="24"/>
      <c r="D138" s="25">
        <f>SUM(D67:D137)</f>
        <v>4925151.4799999995</v>
      </c>
      <c r="E138" s="24"/>
      <c r="F138" s="26"/>
    </row>
    <row r="139" spans="1:6" ht="15" thickBot="1" x14ac:dyDescent="0.3"/>
    <row r="140" spans="1:6" s="28" customFormat="1" ht="20.100000000000001" customHeight="1" x14ac:dyDescent="0.25">
      <c r="A140" s="5" t="s">
        <v>3</v>
      </c>
      <c r="B140" s="6" t="s">
        <v>287</v>
      </c>
      <c r="C140" s="7"/>
      <c r="D140" s="7"/>
      <c r="E140" s="7"/>
      <c r="F140" s="8"/>
    </row>
    <row r="141" spans="1:6" s="28" customFormat="1" ht="20.100000000000001" customHeight="1" thickBot="1" x14ac:dyDescent="0.3">
      <c r="A141" s="9" t="s">
        <v>5</v>
      </c>
      <c r="B141" s="10" t="s">
        <v>22</v>
      </c>
      <c r="C141" s="11"/>
      <c r="D141" s="11"/>
      <c r="E141" s="11"/>
      <c r="F141" s="12"/>
    </row>
    <row r="142" spans="1:6" s="28" customFormat="1" ht="20.100000000000001" customHeight="1" thickBot="1" x14ac:dyDescent="0.3">
      <c r="A142" s="13" t="s">
        <v>21</v>
      </c>
      <c r="B142" s="14" t="s">
        <v>431</v>
      </c>
      <c r="C142" s="15"/>
      <c r="D142" s="15"/>
      <c r="E142" s="15"/>
      <c r="F142" s="16"/>
    </row>
    <row r="143" spans="1:6" s="3" customFormat="1" ht="24.9" customHeight="1" x14ac:dyDescent="0.25">
      <c r="A143" s="81" t="s">
        <v>17</v>
      </c>
      <c r="B143" s="83" t="s">
        <v>12</v>
      </c>
      <c r="C143" s="84"/>
      <c r="D143" s="19" t="s">
        <v>18</v>
      </c>
      <c r="E143" s="85" t="s">
        <v>19</v>
      </c>
      <c r="F143" s="87" t="s">
        <v>20</v>
      </c>
    </row>
    <row r="144" spans="1:6" s="4" customFormat="1" ht="24.9" customHeight="1" thickBot="1" x14ac:dyDescent="0.3">
      <c r="A144" s="82"/>
      <c r="B144" s="17" t="s">
        <v>0</v>
      </c>
      <c r="C144" s="17" t="s">
        <v>1</v>
      </c>
      <c r="D144" s="18" t="s">
        <v>4</v>
      </c>
      <c r="E144" s="86"/>
      <c r="F144" s="88"/>
    </row>
    <row r="145" spans="1:6" s="28" customFormat="1" ht="69.75" customHeight="1" thickBot="1" x14ac:dyDescent="0.3">
      <c r="A145" s="31" t="s">
        <v>432</v>
      </c>
      <c r="B145" s="32" t="s">
        <v>433</v>
      </c>
      <c r="C145" s="33"/>
      <c r="D145" s="34">
        <v>326700</v>
      </c>
      <c r="E145" s="33" t="s">
        <v>434</v>
      </c>
      <c r="F145" s="35" t="s">
        <v>435</v>
      </c>
    </row>
    <row r="146" spans="1:6" s="28" customFormat="1" ht="20.100000000000001" customHeight="1" thickBot="1" x14ac:dyDescent="0.3">
      <c r="A146" s="27" t="s">
        <v>2</v>
      </c>
      <c r="B146" s="24"/>
      <c r="C146" s="24"/>
      <c r="D146" s="25">
        <f>SUM(D145)</f>
        <v>326700</v>
      </c>
      <c r="E146" s="24"/>
      <c r="F146" s="26"/>
    </row>
    <row r="147" spans="1:6" ht="15" thickBot="1" x14ac:dyDescent="0.3"/>
    <row r="148" spans="1:6" s="28" customFormat="1" ht="20.100000000000001" customHeight="1" x14ac:dyDescent="0.25">
      <c r="A148" s="5" t="s">
        <v>3</v>
      </c>
      <c r="B148" s="6" t="s">
        <v>287</v>
      </c>
      <c r="C148" s="7"/>
      <c r="D148" s="7"/>
      <c r="E148" s="7"/>
      <c r="F148" s="8"/>
    </row>
    <row r="149" spans="1:6" s="28" customFormat="1" ht="20.100000000000001" customHeight="1" thickBot="1" x14ac:dyDescent="0.3">
      <c r="A149" s="9" t="s">
        <v>5</v>
      </c>
      <c r="B149" s="10" t="s">
        <v>22</v>
      </c>
      <c r="C149" s="11"/>
      <c r="D149" s="11"/>
      <c r="E149" s="11"/>
      <c r="F149" s="12"/>
    </row>
    <row r="150" spans="1:6" s="28" customFormat="1" ht="20.100000000000001" customHeight="1" thickBot="1" x14ac:dyDescent="0.3">
      <c r="A150" s="13" t="s">
        <v>21</v>
      </c>
      <c r="B150" s="14" t="s">
        <v>436</v>
      </c>
      <c r="C150" s="15"/>
      <c r="D150" s="15"/>
      <c r="E150" s="15"/>
      <c r="F150" s="16"/>
    </row>
    <row r="151" spans="1:6" s="3" customFormat="1" ht="24.9" customHeight="1" x14ac:dyDescent="0.25">
      <c r="A151" s="81" t="s">
        <v>17</v>
      </c>
      <c r="B151" s="83" t="s">
        <v>12</v>
      </c>
      <c r="C151" s="84"/>
      <c r="D151" s="19" t="s">
        <v>18</v>
      </c>
      <c r="E151" s="85" t="s">
        <v>19</v>
      </c>
      <c r="F151" s="87" t="s">
        <v>20</v>
      </c>
    </row>
    <row r="152" spans="1:6" s="4" customFormat="1" ht="24.9" customHeight="1" thickBot="1" x14ac:dyDescent="0.3">
      <c r="A152" s="82"/>
      <c r="B152" s="17" t="s">
        <v>0</v>
      </c>
      <c r="C152" s="17" t="s">
        <v>1</v>
      </c>
      <c r="D152" s="18" t="s">
        <v>4</v>
      </c>
      <c r="E152" s="86"/>
      <c r="F152" s="88"/>
    </row>
    <row r="153" spans="1:6" s="28" customFormat="1" ht="108.75" customHeight="1" x14ac:dyDescent="0.25">
      <c r="A153" s="38" t="s">
        <v>460</v>
      </c>
      <c r="B153" s="29" t="s">
        <v>437</v>
      </c>
      <c r="C153" s="30"/>
      <c r="D153" s="39">
        <v>28270.21</v>
      </c>
      <c r="E153" s="30"/>
      <c r="F153" s="40" t="s">
        <v>463</v>
      </c>
    </row>
    <row r="154" spans="1:6" s="28" customFormat="1" ht="57" customHeight="1" x14ac:dyDescent="0.25">
      <c r="A154" s="41" t="s">
        <v>438</v>
      </c>
      <c r="B154" s="42" t="s">
        <v>439</v>
      </c>
      <c r="C154" s="43"/>
      <c r="D154" s="44">
        <v>41738.950000000004</v>
      </c>
      <c r="E154" s="43"/>
      <c r="F154" s="45" t="s">
        <v>461</v>
      </c>
    </row>
    <row r="155" spans="1:6" s="28" customFormat="1" ht="39.9" customHeight="1" x14ac:dyDescent="0.25">
      <c r="A155" s="41" t="s">
        <v>440</v>
      </c>
      <c r="B155" s="42" t="s">
        <v>441</v>
      </c>
      <c r="C155" s="43"/>
      <c r="D155" s="44">
        <v>38479.51</v>
      </c>
      <c r="E155" s="43"/>
      <c r="F155" s="45" t="s">
        <v>442</v>
      </c>
    </row>
    <row r="156" spans="1:6" s="28" customFormat="1" ht="108.75" customHeight="1" x14ac:dyDescent="0.25">
      <c r="A156" s="41" t="s">
        <v>443</v>
      </c>
      <c r="B156" s="42" t="s">
        <v>439</v>
      </c>
      <c r="C156" s="43"/>
      <c r="D156" s="44">
        <v>24099.21</v>
      </c>
      <c r="E156" s="43"/>
      <c r="F156" s="45" t="s">
        <v>462</v>
      </c>
    </row>
    <row r="157" spans="1:6" s="28" customFormat="1" ht="140.1" customHeight="1" x14ac:dyDescent="0.25">
      <c r="A157" s="41" t="s">
        <v>444</v>
      </c>
      <c r="B157" s="42" t="s">
        <v>445</v>
      </c>
      <c r="C157" s="43"/>
      <c r="D157" s="44">
        <v>45774.3</v>
      </c>
      <c r="E157" s="43"/>
      <c r="F157" s="45" t="s">
        <v>464</v>
      </c>
    </row>
    <row r="158" spans="1:6" s="28" customFormat="1" ht="31.5" customHeight="1" x14ac:dyDescent="0.25">
      <c r="A158" s="41" t="s">
        <v>446</v>
      </c>
      <c r="B158" s="42" t="s">
        <v>445</v>
      </c>
      <c r="C158" s="43"/>
      <c r="D158" s="44">
        <v>119459.6</v>
      </c>
      <c r="E158" s="43"/>
      <c r="F158" s="45" t="s">
        <v>447</v>
      </c>
    </row>
    <row r="159" spans="1:6" s="28" customFormat="1" ht="55.5" customHeight="1" x14ac:dyDescent="0.25">
      <c r="A159" s="41" t="s">
        <v>448</v>
      </c>
      <c r="B159" s="42" t="s">
        <v>265</v>
      </c>
      <c r="C159" s="43"/>
      <c r="D159" s="44">
        <v>55909.15</v>
      </c>
      <c r="E159" s="43"/>
      <c r="F159" s="45" t="s">
        <v>447</v>
      </c>
    </row>
    <row r="160" spans="1:6" s="28" customFormat="1" ht="56.25" customHeight="1" x14ac:dyDescent="0.25">
      <c r="A160" s="41" t="s">
        <v>449</v>
      </c>
      <c r="B160" s="42" t="s">
        <v>450</v>
      </c>
      <c r="C160" s="43"/>
      <c r="D160" s="44">
        <v>20570</v>
      </c>
      <c r="E160" s="43"/>
      <c r="F160" s="45" t="s">
        <v>451</v>
      </c>
    </row>
    <row r="161" spans="1:6" s="28" customFormat="1" ht="56.25" customHeight="1" x14ac:dyDescent="0.25">
      <c r="A161" s="41" t="s">
        <v>452</v>
      </c>
      <c r="B161" s="42" t="s">
        <v>450</v>
      </c>
      <c r="C161" s="43"/>
      <c r="D161" s="44">
        <v>20570</v>
      </c>
      <c r="E161" s="43"/>
      <c r="F161" s="45" t="s">
        <v>451</v>
      </c>
    </row>
    <row r="162" spans="1:6" s="28" customFormat="1" ht="55.5" customHeight="1" x14ac:dyDescent="0.25">
      <c r="A162" s="41" t="s">
        <v>453</v>
      </c>
      <c r="B162" s="42" t="s">
        <v>450</v>
      </c>
      <c r="C162" s="43"/>
      <c r="D162" s="44">
        <v>24200</v>
      </c>
      <c r="E162" s="43"/>
      <c r="F162" s="45" t="s">
        <v>451</v>
      </c>
    </row>
    <row r="163" spans="1:6" s="28" customFormat="1" ht="43.5" customHeight="1" x14ac:dyDescent="0.25">
      <c r="A163" s="41" t="s">
        <v>454</v>
      </c>
      <c r="B163" s="42" t="s">
        <v>265</v>
      </c>
      <c r="C163" s="43"/>
      <c r="D163" s="44">
        <v>29040</v>
      </c>
      <c r="E163" s="43"/>
      <c r="F163" s="45" t="s">
        <v>447</v>
      </c>
    </row>
    <row r="164" spans="1:6" s="28" customFormat="1" ht="96" customHeight="1" x14ac:dyDescent="0.25">
      <c r="A164" s="41" t="s">
        <v>455</v>
      </c>
      <c r="B164" s="42" t="s">
        <v>450</v>
      </c>
      <c r="C164" s="43"/>
      <c r="D164" s="44">
        <v>30189.5</v>
      </c>
      <c r="E164" s="43"/>
      <c r="F164" s="45" t="s">
        <v>465</v>
      </c>
    </row>
    <row r="165" spans="1:6" s="28" customFormat="1" ht="145.5" customHeight="1" x14ac:dyDescent="0.25">
      <c r="A165" s="41" t="s">
        <v>456</v>
      </c>
      <c r="B165" s="42" t="s">
        <v>450</v>
      </c>
      <c r="C165" s="43"/>
      <c r="D165" s="44">
        <v>36027.75</v>
      </c>
      <c r="E165" s="43"/>
      <c r="F165" s="45" t="s">
        <v>466</v>
      </c>
    </row>
    <row r="166" spans="1:6" s="28" customFormat="1" ht="42" customHeight="1" x14ac:dyDescent="0.25">
      <c r="A166" s="41" t="s">
        <v>457</v>
      </c>
      <c r="B166" s="42" t="s">
        <v>458</v>
      </c>
      <c r="C166" s="43"/>
      <c r="D166" s="44">
        <v>95039.989999999991</v>
      </c>
      <c r="E166" s="43"/>
      <c r="F166" s="45" t="s">
        <v>447</v>
      </c>
    </row>
    <row r="167" spans="1:6" s="28" customFormat="1" ht="121.5" customHeight="1" thickBot="1" x14ac:dyDescent="0.3">
      <c r="A167" s="46" t="s">
        <v>459</v>
      </c>
      <c r="B167" s="47" t="s">
        <v>265</v>
      </c>
      <c r="C167" s="48"/>
      <c r="D167" s="49">
        <v>32500.6</v>
      </c>
      <c r="E167" s="48"/>
      <c r="F167" s="50" t="s">
        <v>467</v>
      </c>
    </row>
    <row r="168" spans="1:6" s="28" customFormat="1" ht="20.100000000000001" customHeight="1" thickBot="1" x14ac:dyDescent="0.3">
      <c r="A168" s="27" t="s">
        <v>2</v>
      </c>
      <c r="B168" s="24"/>
      <c r="C168" s="24"/>
      <c r="D168" s="25">
        <f>SUM(D153:D167)</f>
        <v>641868.77</v>
      </c>
      <c r="E168" s="24"/>
      <c r="F168" s="26"/>
    </row>
  </sheetData>
  <mergeCells count="33">
    <mergeCell ref="A151:A152"/>
    <mergeCell ref="B151:C151"/>
    <mergeCell ref="E151:E152"/>
    <mergeCell ref="F151:F152"/>
    <mergeCell ref="A28:F28"/>
    <mergeCell ref="A67:F67"/>
    <mergeCell ref="A112:F112"/>
    <mergeCell ref="A65:A66"/>
    <mergeCell ref="B65:C65"/>
    <mergeCell ref="E65:E66"/>
    <mergeCell ref="F65:F66"/>
    <mergeCell ref="A143:A144"/>
    <mergeCell ref="B143:C143"/>
    <mergeCell ref="E143:E144"/>
    <mergeCell ref="F143:F144"/>
    <mergeCell ref="A24:A25"/>
    <mergeCell ref="B24:C24"/>
    <mergeCell ref="E24:E25"/>
    <mergeCell ref="F24:F25"/>
    <mergeCell ref="A45:A46"/>
    <mergeCell ref="B45:C45"/>
    <mergeCell ref="E45:E46"/>
    <mergeCell ref="F45:F46"/>
    <mergeCell ref="A16:A17"/>
    <mergeCell ref="B16:C16"/>
    <mergeCell ref="E16:E17"/>
    <mergeCell ref="F16:F17"/>
    <mergeCell ref="A1:F1"/>
    <mergeCell ref="A2:F2"/>
    <mergeCell ref="A6:A7"/>
    <mergeCell ref="B6:C6"/>
    <mergeCell ref="E6:E7"/>
    <mergeCell ref="F6:F7"/>
  </mergeCells>
  <printOptions horizontalCentered="1"/>
  <pageMargins left="0.11811023622047245" right="0.11811023622047245" top="0.47244094488188981" bottom="0.19685039370078741" header="0.51181102362204722" footer="0.19685039370078741"/>
  <pageSetup paperSize="9" scale="85" fitToHeight="2" orientation="landscape" r:id="rId1"/>
  <headerFooter alignWithMargins="0">
    <oddFooter>&amp;C&amp;P</oddFooter>
  </headerFooter>
  <rowBreaks count="7" manualBreakCount="7">
    <brk id="20" max="16383" man="1"/>
    <brk id="55" max="16383" man="1"/>
    <brk id="111" max="16383" man="1"/>
    <brk id="131" max="5" man="1"/>
    <brk id="138" max="16383" man="1"/>
    <brk id="155" max="5" man="1"/>
    <brk id="16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A2DEB3C481334988283605DB6AF619" ma:contentTypeVersion="0" ma:contentTypeDescription="Een nieuw document maken." ma:contentTypeScope="" ma:versionID="6883c4f946809bd21467fac16a470f7a">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3EA026-A86B-4471-8D3E-5896ECD20EB1}">
  <ds:schemaRefs>
    <ds:schemaRef ds:uri="http://purl.org/dc/terms/"/>
    <ds:schemaRef ds:uri="http://purl.org/dc/elements/1.1/"/>
    <ds:schemaRef ds:uri="http://schemas.openxmlformats.org/package/2006/metadata/core-properties"/>
    <ds:schemaRef ds:uri="http://www.w3.org/XML/1998/namespace"/>
    <ds:schemaRef ds:uri="http://schemas.microsoft.com/office/infopath/2007/PartnerControls"/>
    <ds:schemaRef ds:uri="http://schemas.microsoft.com/office/2006/documentManagement/types"/>
    <ds:schemaRef ds:uri="http://purl.org/dc/dcmitype/"/>
    <ds:schemaRef ds:uri="http://schemas.microsoft.com/office/2006/metadata/properties"/>
  </ds:schemaRefs>
</ds:datastoreItem>
</file>

<file path=customXml/itemProps2.xml><?xml version="1.0" encoding="utf-8"?>
<ds:datastoreItem xmlns:ds="http://schemas.openxmlformats.org/officeDocument/2006/customXml" ds:itemID="{1AF39E41-6BE4-48C8-889A-11C2C82C5298}">
  <ds:schemaRefs>
    <ds:schemaRef ds:uri="http://schemas.microsoft.com/sharepoint/v3/contenttype/forms"/>
  </ds:schemaRefs>
</ds:datastoreItem>
</file>

<file path=customXml/itemProps3.xml><?xml version="1.0" encoding="utf-8"?>
<ds:datastoreItem xmlns:ds="http://schemas.openxmlformats.org/officeDocument/2006/customXml" ds:itemID="{CC711221-2359-4DD8-A581-A635BE6E32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vt:i4>
      </vt:variant>
    </vt:vector>
  </HeadingPairs>
  <TitlesOfParts>
    <vt:vector size="10" baseType="lpstr">
      <vt:lpstr>Bourgeois</vt:lpstr>
      <vt:lpstr>Crevits</vt:lpstr>
      <vt:lpstr>Gatz</vt:lpstr>
      <vt:lpstr>Homans</vt:lpstr>
      <vt:lpstr>Weyts</vt:lpstr>
      <vt:lpstr>Vandeurzen</vt:lpstr>
      <vt:lpstr>Muyters</vt:lpstr>
      <vt:lpstr>Peeters</vt:lpstr>
      <vt:lpstr>Van den Heuvel</vt:lpstr>
      <vt:lpstr>'Van den Heuvel'!Afdrukbereik</vt:lpstr>
    </vt:vector>
  </TitlesOfParts>
  <Company>MVG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berghslu</dc:creator>
  <cp:lastModifiedBy>D'Hanis, Denis</cp:lastModifiedBy>
  <cp:lastPrinted>2019-05-20T07:31:38Z</cp:lastPrinted>
  <dcterms:created xsi:type="dcterms:W3CDTF">2010-05-11T13:51:44Z</dcterms:created>
  <dcterms:modified xsi:type="dcterms:W3CDTF">2019-05-20T07:32:13Z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0x010100E5A2DEB3C481334988283605DB6AF619</vt:lpwstr>
  </property>
</Properties>
</file>