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0" yWindow="-255" windowWidth="19440" windowHeight="12585"/>
  </bookViews>
  <sheets>
    <sheet name="A-weg" sheetId="1" r:id="rId1"/>
    <sheet name="N-weg" sheetId="2" r:id="rId2"/>
    <sheet name="tunnels" sheetId="3" r:id="rId3"/>
  </sheets>
  <calcPr calcId="145621"/>
</workbook>
</file>

<file path=xl/calcChain.xml><?xml version="1.0" encoding="utf-8"?>
<calcChain xmlns="http://schemas.openxmlformats.org/spreadsheetml/2006/main">
  <c r="C18" i="1" l="1"/>
  <c r="C43" i="1" l="1"/>
  <c r="F15" i="1"/>
  <c r="E15" i="1"/>
  <c r="F12" i="1"/>
  <c r="E12" i="1"/>
</calcChain>
</file>

<file path=xl/sharedStrings.xml><?xml version="1.0" encoding="utf-8"?>
<sst xmlns="http://schemas.openxmlformats.org/spreadsheetml/2006/main" count="592" uniqueCount="281">
  <si>
    <t>Provincie</t>
  </si>
  <si>
    <t>Project</t>
  </si>
  <si>
    <t>Kostprijs (k€)</t>
  </si>
  <si>
    <t>Timing (jaartal)</t>
  </si>
  <si>
    <t>Antwerpen</t>
  </si>
  <si>
    <t>E19, complex Mechelen Noord 1ste fase</t>
  </si>
  <si>
    <t>E19, middenberm: laatste fase tussen Mechelen en Zemst</t>
  </si>
  <si>
    <t>E313, complex Geel Oost</t>
  </si>
  <si>
    <t>E313, Ranst</t>
  </si>
  <si>
    <t>E19, complex Mechelen Noord 2de fase</t>
  </si>
  <si>
    <t>E19, complex Mechelen Zuid 1ste fase</t>
  </si>
  <si>
    <t>E19, complex Kontich</t>
  </si>
  <si>
    <t>E19, complex Mechelen Zuid 2de fase</t>
  </si>
  <si>
    <t>E19, complex Rumst</t>
  </si>
  <si>
    <t>E19, parking Waarloos</t>
  </si>
  <si>
    <t>Vlaams-Brabant</t>
  </si>
  <si>
    <t>E19, Boekt</t>
  </si>
  <si>
    <t>E19, Vilvoorde</t>
  </si>
  <si>
    <t>E19, Zemst</t>
  </si>
  <si>
    <t>Limburg</t>
  </si>
  <si>
    <t>E313 , complex Hoeselt</t>
  </si>
  <si>
    <t>E314 , complex Lummen centrum</t>
  </si>
  <si>
    <t>Oost-Vlaanderen</t>
  </si>
  <si>
    <t>B401, Gent</t>
  </si>
  <si>
    <t>E17, complex Lokeren</t>
  </si>
  <si>
    <t>E34, complex Beveren</t>
  </si>
  <si>
    <t>E313 Ranst Middenberm</t>
  </si>
  <si>
    <t>E313 Deurne - Wommelgem - Ranst middenberm</t>
  </si>
  <si>
    <t>R1-E17 linkeroever / Antwerpen West</t>
  </si>
  <si>
    <t>R1 Viaduct Merksem</t>
  </si>
  <si>
    <t xml:space="preserve">E19, Wilrijk </t>
  </si>
  <si>
    <t>E314, op-en afritten Heverlee</t>
  </si>
  <si>
    <t>E40, op-en afritten Bertem</t>
  </si>
  <si>
    <t>E314, Heverlee</t>
  </si>
  <si>
    <t>R0, Afrit Groot-Bijgaarden</t>
  </si>
  <si>
    <t>Gemeente</t>
  </si>
  <si>
    <t>Opmerking</t>
  </si>
  <si>
    <t>West-Vlaanderen</t>
  </si>
  <si>
    <t>Brugge</t>
  </si>
  <si>
    <t>Diverse</t>
  </si>
  <si>
    <t>Ieper</t>
  </si>
  <si>
    <t>N38</t>
  </si>
  <si>
    <t>Merksem</t>
  </si>
  <si>
    <t>N1</t>
  </si>
  <si>
    <t>Zandhoven</t>
  </si>
  <si>
    <t>N14</t>
  </si>
  <si>
    <t>Rumst</t>
  </si>
  <si>
    <t>N171</t>
  </si>
  <si>
    <t>-</t>
  </si>
  <si>
    <t>Boortmeerbeek</t>
  </si>
  <si>
    <t>N26</t>
  </si>
  <si>
    <t>De Panne-Nieuwpoort</t>
  </si>
  <si>
    <t>N34</t>
  </si>
  <si>
    <t>Blankenberge</t>
  </si>
  <si>
    <t>N34c</t>
  </si>
  <si>
    <t>Tielt-Pittem</t>
  </si>
  <si>
    <t>N355</t>
  </si>
  <si>
    <t>Beveren</t>
  </si>
  <si>
    <t>N70</t>
  </si>
  <si>
    <t>Lokeren</t>
  </si>
  <si>
    <t>Sint-Niklaas</t>
  </si>
  <si>
    <t>Waasmunster</t>
  </si>
  <si>
    <t>Wilrijk</t>
  </si>
  <si>
    <t>R11-N1</t>
  </si>
  <si>
    <t>te verlichten oppervlak 30% groter</t>
  </si>
  <si>
    <t>Tienen</t>
  </si>
  <si>
    <t>R27</t>
  </si>
  <si>
    <t>Koksijde</t>
  </si>
  <si>
    <t>Ster der zee</t>
  </si>
  <si>
    <t>Lede</t>
  </si>
  <si>
    <t>N46</t>
  </si>
  <si>
    <t>Mechelen</t>
  </si>
  <si>
    <t>N16</t>
  </si>
  <si>
    <t>Lier</t>
  </si>
  <si>
    <t>N10</t>
  </si>
  <si>
    <t>2015-2016</t>
  </si>
  <si>
    <t>te verlichten oppervlak verdubbeld (fietspaden)</t>
  </si>
  <si>
    <t>Schilde</t>
  </si>
  <si>
    <t>N12</t>
  </si>
  <si>
    <t>R16</t>
  </si>
  <si>
    <t>N31</t>
  </si>
  <si>
    <t>Veurne</t>
  </si>
  <si>
    <t>N8</t>
  </si>
  <si>
    <t>Zuienkerke</t>
  </si>
  <si>
    <t>N371</t>
  </si>
  <si>
    <t>Roeselare</t>
  </si>
  <si>
    <t>R32</t>
  </si>
  <si>
    <t>Bredene</t>
  </si>
  <si>
    <t>Nieuwpoort</t>
  </si>
  <si>
    <t>N318</t>
  </si>
  <si>
    <t>N330</t>
  </si>
  <si>
    <t>Ingelmunster</t>
  </si>
  <si>
    <t>N50</t>
  </si>
  <si>
    <t>Kortrijk</t>
  </si>
  <si>
    <t>R8</t>
  </si>
  <si>
    <t>Kuurne</t>
  </si>
  <si>
    <t>Zwevezele</t>
  </si>
  <si>
    <t>N370</t>
  </si>
  <si>
    <t>Schoot</t>
  </si>
  <si>
    <t>N174</t>
  </si>
  <si>
    <t xml:space="preserve"> -</t>
  </si>
  <si>
    <t>aanpassing n.a.v. wegenwerken</t>
  </si>
  <si>
    <t>Heusden-Zolder</t>
  </si>
  <si>
    <t>N719</t>
  </si>
  <si>
    <t>Bree</t>
  </si>
  <si>
    <t>N73</t>
  </si>
  <si>
    <t>Bree - 't Hasselt</t>
  </si>
  <si>
    <t xml:space="preserve"> - </t>
  </si>
  <si>
    <t>Hoeselt</t>
  </si>
  <si>
    <t>N730</t>
  </si>
  <si>
    <t>Hasselt-Kiewit</t>
  </si>
  <si>
    <t>N74</t>
  </si>
  <si>
    <t>2016-2017</t>
  </si>
  <si>
    <t>Tessenderlo - Ham</t>
  </si>
  <si>
    <t>Halen</t>
  </si>
  <si>
    <t>N2</t>
  </si>
  <si>
    <t>G0789</t>
  </si>
  <si>
    <t>G0778</t>
  </si>
  <si>
    <t>Dilsen</t>
  </si>
  <si>
    <t>N78</t>
  </si>
  <si>
    <t>2014-2015</t>
  </si>
  <si>
    <t>G3203</t>
  </si>
  <si>
    <t>G0984</t>
  </si>
  <si>
    <t>G0973</t>
  </si>
  <si>
    <t>G0962</t>
  </si>
  <si>
    <t>Maaseik</t>
  </si>
  <si>
    <t>N78b</t>
  </si>
  <si>
    <t>G1289</t>
  </si>
  <si>
    <t>Veldwezelt</t>
  </si>
  <si>
    <t>G0461</t>
  </si>
  <si>
    <t>Leopoldsburg</t>
  </si>
  <si>
    <t>G0905</t>
  </si>
  <si>
    <t>Diepenbeek</t>
  </si>
  <si>
    <t>G1757</t>
  </si>
  <si>
    <t>Genk</t>
  </si>
  <si>
    <t>N744</t>
  </si>
  <si>
    <t>G1052</t>
  </si>
  <si>
    <t>Maldegem</t>
  </si>
  <si>
    <t>N9</t>
  </si>
  <si>
    <t>R10</t>
  </si>
  <si>
    <t>Sint-Katelijne-Waver</t>
  </si>
  <si>
    <t>R6</t>
  </si>
  <si>
    <t>Brasschaat-Wuustwezel</t>
  </si>
  <si>
    <t>Schilde-Turnhout</t>
  </si>
  <si>
    <t>Essen</t>
  </si>
  <si>
    <t>N117</t>
  </si>
  <si>
    <t>Loenhout</t>
  </si>
  <si>
    <t>N144</t>
  </si>
  <si>
    <t>Brecht</t>
  </si>
  <si>
    <t>N153</t>
  </si>
  <si>
    <t>Oud-Turnhout</t>
  </si>
  <si>
    <t>N18</t>
  </si>
  <si>
    <t>brug E34</t>
  </si>
  <si>
    <t>Arendonk</t>
  </si>
  <si>
    <t xml:space="preserve">N118 </t>
  </si>
  <si>
    <t>Turnhout</t>
  </si>
  <si>
    <t>N19</t>
  </si>
  <si>
    <t>N140</t>
  </si>
  <si>
    <t>Mortsel</t>
  </si>
  <si>
    <t>Wijnegem</t>
  </si>
  <si>
    <t>Boekt</t>
  </si>
  <si>
    <t>N227</t>
  </si>
  <si>
    <t>Kraainem</t>
  </si>
  <si>
    <t>R22</t>
  </si>
  <si>
    <t>Grimbergen</t>
  </si>
  <si>
    <t>N202</t>
  </si>
  <si>
    <t>Zemst</t>
  </si>
  <si>
    <t>N267</t>
  </si>
  <si>
    <t>Lembeek</t>
  </si>
  <si>
    <t>N64</t>
  </si>
  <si>
    <t>Diest</t>
  </si>
  <si>
    <t>R26</t>
  </si>
  <si>
    <t>Aarschot</t>
  </si>
  <si>
    <t>R25</t>
  </si>
  <si>
    <t>Tielt-Winge</t>
  </si>
  <si>
    <t>Leuven- Tielt-Winge</t>
  </si>
  <si>
    <t>Sint-Genesius-Rode</t>
  </si>
  <si>
    <t>Werchter</t>
  </si>
  <si>
    <t>N21</t>
  </si>
  <si>
    <t>Halle</t>
  </si>
  <si>
    <t>N203</t>
  </si>
  <si>
    <t>Steenokkerzeel</t>
  </si>
  <si>
    <t>Wezembeek-Oppem</t>
  </si>
  <si>
    <t>N226</t>
  </si>
  <si>
    <t>VVOP in heel Vl.-Br.</t>
  </si>
  <si>
    <t>Oudergem - Kraainem</t>
  </si>
  <si>
    <t>E411/R0 - Leonardtunnels en Vierarmentunnel (3 tunnels m.n. Leonardtunnel-1, Leonardtunnel-2 en Vierarmentunnel)</t>
  </si>
  <si>
    <t>2016-2019 (afgestemd op bouwkundige werken)</t>
  </si>
  <si>
    <t>Studie nog in opmaak</t>
  </si>
  <si>
    <t xml:space="preserve">A12, Bevrijdingstunnel en Jan de Vostunnel </t>
  </si>
  <si>
    <t>2013-2016</t>
  </si>
  <si>
    <t>studie nog in opmaak</t>
  </si>
  <si>
    <t>Machelen</t>
  </si>
  <si>
    <t>tunnel E19</t>
  </si>
  <si>
    <t>A12 Boom sleuf</t>
  </si>
  <si>
    <t xml:space="preserve">A12 Noord </t>
  </si>
  <si>
    <t>E314 , complex Maasmechelen G0288</t>
  </si>
  <si>
    <t>E314, complex Genk G0233</t>
  </si>
  <si>
    <t>E314, complex Heusden G0129</t>
  </si>
  <si>
    <t>E314, complex Heusden G0131</t>
  </si>
  <si>
    <t>N702/campuslaan</t>
  </si>
  <si>
    <t>G0494 ombouw naar LED</t>
  </si>
  <si>
    <t>Bilzen</t>
  </si>
  <si>
    <t>omleidingsweg Spelver</t>
  </si>
  <si>
    <t>G3509 Nieuwe installatie</t>
  </si>
  <si>
    <t>omleidingsweg Spelver/Kapittelstraat</t>
  </si>
  <si>
    <t>G3511 Nieuwe installatie</t>
  </si>
  <si>
    <t>Inschatting verbruik voor ombouw (MWh)</t>
  </si>
  <si>
    <t>Inschatting verbruik na ombouw (MWh)</t>
  </si>
  <si>
    <t>E40, Merelbeke</t>
  </si>
  <si>
    <t>3.5</t>
  </si>
  <si>
    <t>E34, Vrasene</t>
  </si>
  <si>
    <t>9.5</t>
  </si>
  <si>
    <t>Oudenaarde</t>
  </si>
  <si>
    <t>N60</t>
  </si>
  <si>
    <t>Aalter, rotondes en gewestwegen op-en afrittencomplex</t>
  </si>
  <si>
    <t>N499, N37, N409</t>
  </si>
  <si>
    <t>Eeklo</t>
  </si>
  <si>
    <t>N47</t>
  </si>
  <si>
    <t>Erpe-Mere</t>
  </si>
  <si>
    <t>Ninove</t>
  </si>
  <si>
    <t>Bekkevoort</t>
  </si>
  <si>
    <t>Sint-Pieters-Leeuw</t>
  </si>
  <si>
    <t>N266</t>
  </si>
  <si>
    <t>Tervuren</t>
  </si>
  <si>
    <t>N3</t>
  </si>
  <si>
    <t>N6</t>
  </si>
  <si>
    <t>Hoegaarden</t>
  </si>
  <si>
    <t>N29</t>
  </si>
  <si>
    <t>Bertem</t>
  </si>
  <si>
    <t>R0 Wezembeek</t>
  </si>
  <si>
    <t>R0 Sint-Stevens-Woluwe - Groot-Bijgaarden</t>
  </si>
  <si>
    <t>R2, Tijsmanstunnel</t>
  </si>
  <si>
    <t>E313, mb Laakdal</t>
  </si>
  <si>
    <t>E313, Herentals-Ind complex</t>
  </si>
  <si>
    <t>E19 mb Meer</t>
  </si>
  <si>
    <t xml:space="preserve">Wilrijk </t>
  </si>
  <si>
    <t>R11</t>
  </si>
  <si>
    <t>Kontich</t>
  </si>
  <si>
    <t>N171-N173</t>
  </si>
  <si>
    <t>N101</t>
  </si>
  <si>
    <t>was installatie van Infrax-Haven</t>
  </si>
  <si>
    <t>Vosselaar</t>
  </si>
  <si>
    <t>G3613 aanpassing n.a.v. wegenwerken</t>
  </si>
  <si>
    <t>De Haan</t>
  </si>
  <si>
    <t>E17,  De Pinte</t>
  </si>
  <si>
    <t>Zomergem</t>
  </si>
  <si>
    <t>N461</t>
  </si>
  <si>
    <t>De Pinte</t>
  </si>
  <si>
    <t>Zwalm</t>
  </si>
  <si>
    <t>N454</t>
  </si>
  <si>
    <t>minder verlichting door toepassing lichtvisie</t>
  </si>
  <si>
    <t>Hamme</t>
  </si>
  <si>
    <t>N41</t>
  </si>
  <si>
    <t>R0 Groot-Bijgaarden - Dilbeek</t>
  </si>
  <si>
    <t>E314 Wilsele</t>
  </si>
  <si>
    <t>Roosdaal</t>
  </si>
  <si>
    <t>E40, Complex Brugge E40-E403</t>
  </si>
  <si>
    <t>E403, Complex Ruddervoorde</t>
  </si>
  <si>
    <t xml:space="preserve">Diverse </t>
  </si>
  <si>
    <t>Deerlijk</t>
  </si>
  <si>
    <t>N36</t>
  </si>
  <si>
    <t>Ardooie</t>
  </si>
  <si>
    <t>N37</t>
  </si>
  <si>
    <t>E40 Walshoutem</t>
  </si>
  <si>
    <t>R0 Halle</t>
  </si>
  <si>
    <t>A12 Meise-Londerzeel</t>
  </si>
  <si>
    <t>Vilvoorde</t>
  </si>
  <si>
    <t>R4, Merelbeke - Gent Zeehaven</t>
  </si>
  <si>
    <t>53.5</t>
  </si>
  <si>
    <t>R4, op- enafritten Merelbeke - Gent Zeehaven</t>
  </si>
  <si>
    <t>11.5</t>
  </si>
  <si>
    <t>E40, Aalst- Vlaams Br.</t>
  </si>
  <si>
    <t>Ronse-Gent</t>
  </si>
  <si>
    <t>E19 complex Kleine Bareel</t>
  </si>
  <si>
    <t>E19 complex Meer deel 2</t>
  </si>
  <si>
    <t>Tisselt</t>
  </si>
  <si>
    <t>LED+palen weg lichtvisie</t>
  </si>
  <si>
    <t>?</t>
  </si>
  <si>
    <t>R13</t>
  </si>
  <si>
    <t>Was een installatie van Infrax die door AWV werd vernieuwd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</si>
</sst>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F24" sqref="F24"/>
    </sheetView>
  </sheetViews>
  <sheetFormatPr defaultRowHeight="15"/>
  <cols>
    <col min="1" max="6" width="19.28515625" customWidth="1"/>
  </cols>
  <sheetData>
    <row r="1" spans="1:6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207</v>
      </c>
      <c r="F1" s="1" t="s">
        <v>208</v>
      </c>
    </row>
    <row r="2" spans="1:6" ht="38.25">
      <c r="A2" s="2" t="s">
        <v>4</v>
      </c>
      <c r="B2" s="2" t="s">
        <v>5</v>
      </c>
      <c r="C2" s="3">
        <v>400</v>
      </c>
      <c r="D2" s="3">
        <v>2015</v>
      </c>
      <c r="E2" s="3">
        <v>84</v>
      </c>
      <c r="F2" s="3">
        <v>77</v>
      </c>
    </row>
    <row r="3" spans="1:6" ht="51">
      <c r="A3" s="2" t="s">
        <v>4</v>
      </c>
      <c r="B3" s="2" t="s">
        <v>6</v>
      </c>
      <c r="C3" s="3">
        <v>600</v>
      </c>
      <c r="D3" s="3">
        <v>2015</v>
      </c>
      <c r="E3" s="3">
        <v>105</v>
      </c>
      <c r="F3" s="3">
        <v>74</v>
      </c>
    </row>
    <row r="4" spans="1:6" ht="25.5">
      <c r="A4" s="2" t="s">
        <v>4</v>
      </c>
      <c r="B4" s="2" t="s">
        <v>7</v>
      </c>
      <c r="C4" s="3">
        <v>90</v>
      </c>
      <c r="D4" s="3">
        <v>2015</v>
      </c>
      <c r="E4" s="3">
        <v>12</v>
      </c>
      <c r="F4" s="3">
        <v>28</v>
      </c>
    </row>
    <row r="5" spans="1:6">
      <c r="A5" s="2" t="s">
        <v>4</v>
      </c>
      <c r="B5" s="2" t="s">
        <v>8</v>
      </c>
      <c r="C5" s="3">
        <v>150</v>
      </c>
      <c r="D5" s="3">
        <v>2015</v>
      </c>
      <c r="E5" s="3">
        <v>158</v>
      </c>
      <c r="F5" s="3">
        <v>146</v>
      </c>
    </row>
    <row r="6" spans="1:6" ht="38.25">
      <c r="A6" s="2" t="s">
        <v>4</v>
      </c>
      <c r="B6" s="2" t="s">
        <v>9</v>
      </c>
      <c r="C6" s="3">
        <v>650</v>
      </c>
      <c r="D6" s="3">
        <v>2016</v>
      </c>
      <c r="E6" s="3">
        <v>137</v>
      </c>
      <c r="F6" s="3">
        <v>126</v>
      </c>
    </row>
    <row r="7" spans="1:6" ht="38.25">
      <c r="A7" s="2" t="s">
        <v>4</v>
      </c>
      <c r="B7" s="2" t="s">
        <v>10</v>
      </c>
      <c r="C7" s="3">
        <v>950</v>
      </c>
      <c r="D7" s="3">
        <v>2016</v>
      </c>
      <c r="E7" s="3">
        <v>200</v>
      </c>
      <c r="F7" s="3">
        <v>184</v>
      </c>
    </row>
    <row r="8" spans="1:6" ht="25.5">
      <c r="A8" s="2" t="s">
        <v>4</v>
      </c>
      <c r="B8" s="2" t="s">
        <v>11</v>
      </c>
      <c r="C8" s="3">
        <v>600</v>
      </c>
      <c r="D8" s="3">
        <v>2017</v>
      </c>
      <c r="E8" s="3">
        <v>116</v>
      </c>
      <c r="F8" s="3">
        <v>104</v>
      </c>
    </row>
    <row r="9" spans="1:6" ht="38.25">
      <c r="A9" s="2" t="s">
        <v>4</v>
      </c>
      <c r="B9" s="2" t="s">
        <v>12</v>
      </c>
      <c r="C9" s="3">
        <v>200</v>
      </c>
      <c r="D9" s="3">
        <v>2017</v>
      </c>
      <c r="E9" s="3">
        <v>42</v>
      </c>
      <c r="F9" s="3">
        <v>39</v>
      </c>
    </row>
    <row r="10" spans="1:6" ht="25.5">
      <c r="A10" s="2" t="s">
        <v>4</v>
      </c>
      <c r="B10" s="2" t="s">
        <v>13</v>
      </c>
      <c r="C10" s="3">
        <v>400</v>
      </c>
      <c r="D10" s="3">
        <v>2017</v>
      </c>
      <c r="E10" s="3">
        <v>82</v>
      </c>
      <c r="F10" s="3">
        <v>78</v>
      </c>
    </row>
    <row r="11" spans="1:6" ht="25.5">
      <c r="A11" s="2" t="s">
        <v>4</v>
      </c>
      <c r="B11" s="2" t="s">
        <v>14</v>
      </c>
      <c r="C11" s="3">
        <v>800</v>
      </c>
      <c r="D11" s="3">
        <v>2017</v>
      </c>
      <c r="E11" s="3">
        <v>159</v>
      </c>
      <c r="F11" s="3">
        <v>139</v>
      </c>
    </row>
    <row r="12" spans="1:6" ht="25.5">
      <c r="A12" s="4" t="s">
        <v>4</v>
      </c>
      <c r="B12" s="4" t="s">
        <v>26</v>
      </c>
      <c r="C12" s="9">
        <v>70</v>
      </c>
      <c r="D12" s="10">
        <v>2015</v>
      </c>
      <c r="E12" s="11">
        <f>(262*60/100)</f>
        <v>157.19999999999999</v>
      </c>
      <c r="F12" s="11">
        <f>250*60/100</f>
        <v>150</v>
      </c>
    </row>
    <row r="13" spans="1:6" ht="38.25">
      <c r="A13" s="4" t="s">
        <v>4</v>
      </c>
      <c r="B13" s="4" t="s">
        <v>27</v>
      </c>
      <c r="C13" s="9">
        <v>80</v>
      </c>
      <c r="D13" s="10">
        <v>2016</v>
      </c>
      <c r="E13" s="11">
        <v>477</v>
      </c>
      <c r="F13" s="11">
        <v>455</v>
      </c>
    </row>
    <row r="14" spans="1:6" ht="25.5">
      <c r="A14" s="4" t="s">
        <v>4</v>
      </c>
      <c r="B14" s="4" t="s">
        <v>28</v>
      </c>
      <c r="C14" s="9">
        <v>600</v>
      </c>
      <c r="D14" s="5">
        <v>2016</v>
      </c>
      <c r="E14" s="11">
        <v>238</v>
      </c>
      <c r="F14" s="11">
        <v>425</v>
      </c>
    </row>
    <row r="15" spans="1:6" ht="25.5">
      <c r="A15" s="4" t="s">
        <v>4</v>
      </c>
      <c r="B15" s="4" t="s">
        <v>29</v>
      </c>
      <c r="C15" s="9">
        <v>280</v>
      </c>
      <c r="D15" s="5">
        <v>2014</v>
      </c>
      <c r="E15" s="11">
        <f>520*50/100</f>
        <v>260</v>
      </c>
      <c r="F15" s="11">
        <f>50*300/100</f>
        <v>150</v>
      </c>
    </row>
    <row r="16" spans="1:6">
      <c r="A16" s="4" t="s">
        <v>4</v>
      </c>
      <c r="B16" s="4" t="s">
        <v>30</v>
      </c>
      <c r="C16" s="9">
        <v>68</v>
      </c>
      <c r="D16" s="5">
        <v>2015</v>
      </c>
      <c r="E16" s="11">
        <v>335</v>
      </c>
      <c r="F16" s="11">
        <v>320</v>
      </c>
    </row>
    <row r="17" spans="1:6">
      <c r="A17" s="4" t="s">
        <v>4</v>
      </c>
      <c r="B17" s="4" t="s">
        <v>232</v>
      </c>
      <c r="C17" s="9">
        <v>83</v>
      </c>
      <c r="D17" s="9">
        <v>2016</v>
      </c>
      <c r="E17" s="9">
        <v>25</v>
      </c>
      <c r="F17" s="9">
        <v>26</v>
      </c>
    </row>
    <row r="18" spans="1:6">
      <c r="A18" s="4" t="s">
        <v>4</v>
      </c>
      <c r="B18" s="4" t="s">
        <v>194</v>
      </c>
      <c r="C18" s="12">
        <f>49+77</f>
        <v>126</v>
      </c>
      <c r="D18" s="12">
        <v>2017</v>
      </c>
      <c r="E18" s="12">
        <v>32</v>
      </c>
      <c r="F18" s="12">
        <v>31.6</v>
      </c>
    </row>
    <row r="19" spans="1:6">
      <c r="A19" s="4" t="s">
        <v>4</v>
      </c>
      <c r="B19" s="4" t="s">
        <v>195</v>
      </c>
      <c r="C19" s="12">
        <v>410</v>
      </c>
      <c r="D19" s="12">
        <v>2017</v>
      </c>
      <c r="E19" s="12">
        <v>44</v>
      </c>
      <c r="F19" s="12">
        <v>42.9</v>
      </c>
    </row>
    <row r="20" spans="1:6">
      <c r="A20" s="4" t="s">
        <v>4</v>
      </c>
      <c r="B20" s="4" t="s">
        <v>233</v>
      </c>
      <c r="C20" s="12">
        <v>312</v>
      </c>
      <c r="D20" s="12">
        <v>2017</v>
      </c>
      <c r="E20" s="12">
        <v>72</v>
      </c>
      <c r="F20" s="12">
        <v>36</v>
      </c>
    </row>
    <row r="21" spans="1:6" ht="25.5">
      <c r="A21" s="4" t="s">
        <v>4</v>
      </c>
      <c r="B21" s="4" t="s">
        <v>234</v>
      </c>
      <c r="C21" s="12">
        <v>46</v>
      </c>
      <c r="D21" s="12">
        <v>2017</v>
      </c>
      <c r="E21" s="12">
        <v>23</v>
      </c>
      <c r="F21" s="12">
        <v>13</v>
      </c>
    </row>
    <row r="22" spans="1:6">
      <c r="A22" s="4" t="s">
        <v>4</v>
      </c>
      <c r="B22" s="4" t="s">
        <v>235</v>
      </c>
      <c r="C22" s="12">
        <v>70</v>
      </c>
      <c r="D22" s="12">
        <v>2018</v>
      </c>
      <c r="E22" s="12">
        <v>55</v>
      </c>
      <c r="F22" s="12">
        <v>50</v>
      </c>
    </row>
    <row r="23" spans="1:6" s="39" customFormat="1" ht="15.75" customHeight="1">
      <c r="A23" s="37" t="s">
        <v>4</v>
      </c>
      <c r="B23" s="37" t="s">
        <v>274</v>
      </c>
      <c r="C23" s="38">
        <v>216</v>
      </c>
      <c r="D23" s="38">
        <v>2019</v>
      </c>
      <c r="E23" s="38">
        <v>65</v>
      </c>
      <c r="F23" s="38">
        <v>27</v>
      </c>
    </row>
    <row r="24" spans="1:6" s="39" customFormat="1" ht="15.75" customHeight="1">
      <c r="A24" s="37" t="s">
        <v>4</v>
      </c>
      <c r="B24" s="37" t="s">
        <v>275</v>
      </c>
      <c r="C24" s="38">
        <v>168</v>
      </c>
      <c r="D24" s="38">
        <v>2019</v>
      </c>
      <c r="E24" s="38">
        <v>79</v>
      </c>
      <c r="F24" s="38">
        <v>30</v>
      </c>
    </row>
    <row r="25" spans="1:6" ht="25.5">
      <c r="A25" s="4" t="s">
        <v>19</v>
      </c>
      <c r="B25" s="4" t="s">
        <v>20</v>
      </c>
      <c r="C25" s="5">
        <v>91</v>
      </c>
      <c r="D25" s="5">
        <v>2016</v>
      </c>
      <c r="E25" s="5">
        <v>205</v>
      </c>
      <c r="F25" s="5">
        <v>191</v>
      </c>
    </row>
    <row r="26" spans="1:6">
      <c r="A26" s="4" t="s">
        <v>19</v>
      </c>
      <c r="B26" s="6" t="s">
        <v>21</v>
      </c>
      <c r="C26" s="7">
        <v>285</v>
      </c>
      <c r="D26" s="7">
        <v>2016</v>
      </c>
      <c r="E26" s="7">
        <v>116</v>
      </c>
      <c r="F26" s="7">
        <v>120</v>
      </c>
    </row>
    <row r="27" spans="1:6" ht="38.25">
      <c r="A27" s="4" t="s">
        <v>19</v>
      </c>
      <c r="B27" s="4" t="s">
        <v>196</v>
      </c>
      <c r="C27" s="7">
        <v>76</v>
      </c>
      <c r="D27" s="7">
        <v>2017</v>
      </c>
      <c r="E27" s="7">
        <v>270</v>
      </c>
      <c r="F27" s="7">
        <v>254</v>
      </c>
    </row>
    <row r="28" spans="1:6" ht="25.5">
      <c r="A28" s="4" t="s">
        <v>19</v>
      </c>
      <c r="B28" s="4" t="s">
        <v>197</v>
      </c>
      <c r="C28" s="7">
        <v>125</v>
      </c>
      <c r="D28" s="7">
        <v>2017</v>
      </c>
      <c r="E28" s="7">
        <v>287</v>
      </c>
      <c r="F28" s="7">
        <v>259</v>
      </c>
    </row>
    <row r="29" spans="1:6" ht="25.5">
      <c r="A29" s="4" t="s">
        <v>19</v>
      </c>
      <c r="B29" s="4" t="s">
        <v>198</v>
      </c>
      <c r="C29" s="7">
        <v>76.5</v>
      </c>
      <c r="D29" s="7">
        <v>2017</v>
      </c>
      <c r="E29" s="7">
        <v>151</v>
      </c>
      <c r="F29" s="7">
        <v>134</v>
      </c>
    </row>
    <row r="30" spans="1:6" ht="25.5">
      <c r="A30" s="4" t="s">
        <v>19</v>
      </c>
      <c r="B30" s="4" t="s">
        <v>199</v>
      </c>
      <c r="C30" s="7">
        <v>49.5</v>
      </c>
      <c r="D30" s="7">
        <v>2017</v>
      </c>
      <c r="E30" s="7">
        <v>177</v>
      </c>
      <c r="F30" s="7">
        <v>166</v>
      </c>
    </row>
    <row r="31" spans="1:6">
      <c r="A31" s="4" t="s">
        <v>22</v>
      </c>
      <c r="B31" s="4" t="s">
        <v>23</v>
      </c>
      <c r="C31" s="5">
        <v>110</v>
      </c>
      <c r="D31" s="5">
        <v>2016</v>
      </c>
      <c r="E31" s="8">
        <v>70</v>
      </c>
      <c r="F31" s="8">
        <v>60</v>
      </c>
    </row>
    <row r="32" spans="1:6" ht="25.5">
      <c r="A32" s="4" t="s">
        <v>22</v>
      </c>
      <c r="B32" s="4" t="s">
        <v>24</v>
      </c>
      <c r="C32" s="27">
        <v>150</v>
      </c>
      <c r="D32" s="27">
        <v>2017</v>
      </c>
      <c r="E32" s="26">
        <v>19</v>
      </c>
      <c r="F32" s="26">
        <v>18</v>
      </c>
    </row>
    <row r="33" spans="1:6" s="6" customFormat="1">
      <c r="A33" s="32" t="s">
        <v>22</v>
      </c>
      <c r="B33" s="25" t="s">
        <v>245</v>
      </c>
      <c r="C33" s="26">
        <v>50</v>
      </c>
      <c r="D33" s="26">
        <v>2018</v>
      </c>
      <c r="E33" s="26">
        <v>10</v>
      </c>
      <c r="F33" s="26">
        <v>7</v>
      </c>
    </row>
    <row r="34" spans="1:6" ht="25.5">
      <c r="A34" s="4" t="s">
        <v>22</v>
      </c>
      <c r="B34" s="4" t="s">
        <v>25</v>
      </c>
      <c r="C34" s="5">
        <v>50</v>
      </c>
      <c r="D34" s="5">
        <v>2016</v>
      </c>
      <c r="E34" s="8">
        <v>24</v>
      </c>
      <c r="F34" s="8">
        <v>18</v>
      </c>
    </row>
    <row r="35" spans="1:6">
      <c r="A35" s="24" t="s">
        <v>22</v>
      </c>
      <c r="B35" s="25" t="s">
        <v>209</v>
      </c>
      <c r="C35" s="26">
        <v>50</v>
      </c>
      <c r="D35" s="26">
        <v>2017</v>
      </c>
      <c r="E35" s="26">
        <v>6</v>
      </c>
      <c r="F35" s="26" t="s">
        <v>210</v>
      </c>
    </row>
    <row r="36" spans="1:6">
      <c r="A36" s="24" t="s">
        <v>22</v>
      </c>
      <c r="B36" s="25" t="s">
        <v>211</v>
      </c>
      <c r="C36" s="26">
        <v>240</v>
      </c>
      <c r="D36" s="26">
        <v>2017</v>
      </c>
      <c r="E36" s="26" t="s">
        <v>212</v>
      </c>
      <c r="F36" s="26">
        <v>6</v>
      </c>
    </row>
    <row r="37" spans="1:6">
      <c r="A37" s="24" t="s">
        <v>22</v>
      </c>
      <c r="B37" s="25" t="s">
        <v>268</v>
      </c>
      <c r="C37" s="26">
        <v>290</v>
      </c>
      <c r="D37" s="26">
        <v>2019</v>
      </c>
      <c r="E37" s="26" t="s">
        <v>269</v>
      </c>
      <c r="F37" s="26">
        <v>32</v>
      </c>
    </row>
    <row r="38" spans="1:6">
      <c r="A38" s="24" t="s">
        <v>22</v>
      </c>
      <c r="B38" s="25" t="s">
        <v>270</v>
      </c>
      <c r="C38" s="26">
        <v>310</v>
      </c>
      <c r="D38" s="26">
        <v>2019</v>
      </c>
      <c r="E38" s="26">
        <v>34</v>
      </c>
      <c r="F38" s="26" t="s">
        <v>271</v>
      </c>
    </row>
    <row r="39" spans="1:6">
      <c r="A39" s="24" t="s">
        <v>22</v>
      </c>
      <c r="B39" s="25" t="s">
        <v>272</v>
      </c>
      <c r="C39" s="26">
        <v>400</v>
      </c>
      <c r="D39" s="26">
        <v>2019</v>
      </c>
      <c r="E39" s="26">
        <v>40</v>
      </c>
      <c r="F39" s="26">
        <v>26</v>
      </c>
    </row>
    <row r="40" spans="1:6">
      <c r="A40" s="2" t="s">
        <v>15</v>
      </c>
      <c r="B40" s="2" t="s">
        <v>16</v>
      </c>
      <c r="C40" s="3">
        <v>640</v>
      </c>
      <c r="D40" s="3">
        <v>2015</v>
      </c>
      <c r="E40" s="3">
        <v>173</v>
      </c>
      <c r="F40" s="3">
        <v>144</v>
      </c>
    </row>
    <row r="41" spans="1:6">
      <c r="A41" s="2" t="s">
        <v>15</v>
      </c>
      <c r="B41" s="2" t="s">
        <v>17</v>
      </c>
      <c r="C41" s="3">
        <v>640</v>
      </c>
      <c r="D41" s="3">
        <v>2016</v>
      </c>
      <c r="E41" s="3">
        <v>173</v>
      </c>
      <c r="F41" s="3">
        <v>144</v>
      </c>
    </row>
    <row r="42" spans="1:6">
      <c r="A42" s="2" t="s">
        <v>15</v>
      </c>
      <c r="B42" s="2" t="s">
        <v>18</v>
      </c>
      <c r="C42" s="3">
        <v>480</v>
      </c>
      <c r="D42" s="3">
        <v>2015</v>
      </c>
      <c r="E42" s="3">
        <v>130</v>
      </c>
      <c r="F42" s="3">
        <v>108</v>
      </c>
    </row>
    <row r="43" spans="1:6" ht="25.5">
      <c r="A43" s="4" t="s">
        <v>15</v>
      </c>
      <c r="B43" s="4" t="s">
        <v>31</v>
      </c>
      <c r="C43" s="12">
        <f>192+109</f>
        <v>301</v>
      </c>
      <c r="D43" s="12">
        <v>2016</v>
      </c>
      <c r="E43" s="12">
        <v>71</v>
      </c>
      <c r="F43" s="12">
        <v>67</v>
      </c>
    </row>
    <row r="44" spans="1:6" ht="25.5">
      <c r="A44" s="4" t="s">
        <v>15</v>
      </c>
      <c r="B44" s="4" t="s">
        <v>32</v>
      </c>
      <c r="C44" s="12">
        <v>50</v>
      </c>
      <c r="D44" s="12">
        <v>2017</v>
      </c>
      <c r="E44" s="12">
        <v>8</v>
      </c>
      <c r="F44" s="12">
        <v>7</v>
      </c>
    </row>
    <row r="45" spans="1:6">
      <c r="A45" s="4" t="s">
        <v>15</v>
      </c>
      <c r="B45" s="4" t="s">
        <v>33</v>
      </c>
      <c r="C45" s="12">
        <v>200</v>
      </c>
      <c r="D45" s="12">
        <v>2017</v>
      </c>
      <c r="E45" s="12">
        <v>16</v>
      </c>
      <c r="F45" s="12">
        <v>15</v>
      </c>
    </row>
    <row r="46" spans="1:6" ht="25.5">
      <c r="A46" s="4" t="s">
        <v>15</v>
      </c>
      <c r="B46" s="4" t="s">
        <v>34</v>
      </c>
      <c r="C46" s="12">
        <v>134</v>
      </c>
      <c r="D46" s="12">
        <v>2016</v>
      </c>
      <c r="E46" s="12">
        <v>5.5</v>
      </c>
      <c r="F46" s="12">
        <v>5</v>
      </c>
    </row>
    <row r="47" spans="1:6">
      <c r="A47" s="4" t="s">
        <v>15</v>
      </c>
      <c r="B47" s="4" t="s">
        <v>230</v>
      </c>
      <c r="C47" s="12">
        <v>100</v>
      </c>
      <c r="D47" s="12">
        <v>2017</v>
      </c>
      <c r="E47" s="12">
        <v>75</v>
      </c>
      <c r="F47" s="12">
        <v>44</v>
      </c>
    </row>
    <row r="48" spans="1:6" ht="38.25">
      <c r="A48" s="4" t="s">
        <v>15</v>
      </c>
      <c r="B48" s="4" t="s">
        <v>231</v>
      </c>
      <c r="C48" s="12">
        <v>500</v>
      </c>
      <c r="D48" s="12">
        <v>2017</v>
      </c>
      <c r="E48" s="12">
        <v>626</v>
      </c>
      <c r="F48" s="12">
        <v>365</v>
      </c>
    </row>
    <row r="49" spans="1:6" ht="38.25">
      <c r="A49" s="4" t="s">
        <v>15</v>
      </c>
      <c r="B49" s="4" t="s">
        <v>254</v>
      </c>
      <c r="C49" s="12">
        <v>150</v>
      </c>
      <c r="D49" s="12">
        <v>2018</v>
      </c>
      <c r="E49" s="12">
        <v>105</v>
      </c>
      <c r="F49" s="12">
        <v>91</v>
      </c>
    </row>
    <row r="50" spans="1:6">
      <c r="A50" s="4" t="s">
        <v>15</v>
      </c>
      <c r="B50" s="4" t="s">
        <v>255</v>
      </c>
      <c r="C50" s="12">
        <v>100</v>
      </c>
      <c r="D50" s="12">
        <v>2018</v>
      </c>
      <c r="E50" s="12">
        <v>42</v>
      </c>
      <c r="F50" s="12">
        <v>20</v>
      </c>
    </row>
    <row r="51" spans="1:6">
      <c r="A51" s="4" t="s">
        <v>15</v>
      </c>
      <c r="B51" s="4" t="s">
        <v>264</v>
      </c>
      <c r="C51" s="7">
        <v>150</v>
      </c>
      <c r="D51" s="7">
        <v>2018</v>
      </c>
      <c r="E51" s="35">
        <v>36</v>
      </c>
      <c r="F51" s="35">
        <v>18</v>
      </c>
    </row>
    <row r="52" spans="1:6">
      <c r="A52" s="4" t="s">
        <v>15</v>
      </c>
      <c r="B52" s="4" t="s">
        <v>265</v>
      </c>
      <c r="C52" s="7">
        <v>1400</v>
      </c>
      <c r="D52" s="7">
        <v>2019</v>
      </c>
      <c r="E52" s="35">
        <v>105</v>
      </c>
      <c r="F52" s="35">
        <v>81</v>
      </c>
    </row>
    <row r="53" spans="1:6" ht="25.5">
      <c r="A53" s="4" t="s">
        <v>15</v>
      </c>
      <c r="B53" s="4" t="s">
        <v>266</v>
      </c>
      <c r="C53" s="7">
        <v>300</v>
      </c>
      <c r="D53" s="7">
        <v>2018</v>
      </c>
      <c r="E53" s="35">
        <v>250</v>
      </c>
      <c r="F53" s="35">
        <v>120</v>
      </c>
    </row>
    <row r="54" spans="1:6" ht="25.5">
      <c r="A54" s="4" t="s">
        <v>37</v>
      </c>
      <c r="B54" s="4" t="s">
        <v>257</v>
      </c>
      <c r="C54" s="7">
        <v>390</v>
      </c>
      <c r="D54" s="7">
        <v>2018</v>
      </c>
      <c r="E54" s="35">
        <v>170</v>
      </c>
      <c r="F54" s="35">
        <v>49.92</v>
      </c>
    </row>
    <row r="55" spans="1:6" ht="25.5">
      <c r="A55" s="4" t="s">
        <v>37</v>
      </c>
      <c r="B55" s="4" t="s">
        <v>258</v>
      </c>
      <c r="C55" s="7">
        <v>175</v>
      </c>
      <c r="D55" s="7">
        <v>2018</v>
      </c>
      <c r="E55" s="35">
        <v>70.739999999999995</v>
      </c>
      <c r="F55" s="35">
        <v>23.16</v>
      </c>
    </row>
  </sheetData>
  <sortState ref="A2:F35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opLeftCell="A24" workbookViewId="0">
      <selection activeCell="F56" sqref="F56"/>
    </sheetView>
  </sheetViews>
  <sheetFormatPr defaultRowHeight="15"/>
  <cols>
    <col min="1" max="3" width="19.28515625" customWidth="1"/>
    <col min="4" max="5" width="19.28515625" style="12" customWidth="1"/>
    <col min="6" max="8" width="19.28515625" customWidth="1"/>
  </cols>
  <sheetData>
    <row r="1" spans="1:8" ht="33.75">
      <c r="A1" s="13" t="s">
        <v>0</v>
      </c>
      <c r="B1" s="13" t="s">
        <v>35</v>
      </c>
      <c r="C1" s="13" t="s">
        <v>1</v>
      </c>
      <c r="D1" s="14" t="s">
        <v>2</v>
      </c>
      <c r="E1" s="14" t="s">
        <v>3</v>
      </c>
      <c r="F1" s="1" t="s">
        <v>207</v>
      </c>
      <c r="G1" s="1" t="s">
        <v>208</v>
      </c>
      <c r="H1" s="14" t="s">
        <v>36</v>
      </c>
    </row>
    <row r="2" spans="1:8">
      <c r="A2" s="4" t="s">
        <v>4</v>
      </c>
      <c r="B2" s="4" t="s">
        <v>42</v>
      </c>
      <c r="C2" s="4" t="s">
        <v>43</v>
      </c>
      <c r="D2" s="5">
        <v>100</v>
      </c>
      <c r="E2" s="5">
        <v>2015</v>
      </c>
      <c r="F2" s="5">
        <v>144</v>
      </c>
      <c r="G2" s="5">
        <v>0</v>
      </c>
      <c r="H2" s="15"/>
    </row>
    <row r="3" spans="1:8">
      <c r="A3" s="4" t="s">
        <v>4</v>
      </c>
      <c r="B3" s="4" t="s">
        <v>44</v>
      </c>
      <c r="C3" s="4" t="s">
        <v>45</v>
      </c>
      <c r="D3" s="5">
        <v>220</v>
      </c>
      <c r="E3" s="5">
        <v>2015</v>
      </c>
      <c r="F3" s="5">
        <v>134</v>
      </c>
      <c r="G3" s="5">
        <v>111</v>
      </c>
      <c r="H3" s="15"/>
    </row>
    <row r="4" spans="1:8">
      <c r="A4" s="4" t="s">
        <v>4</v>
      </c>
      <c r="B4" s="4" t="s">
        <v>46</v>
      </c>
      <c r="C4" s="4" t="s">
        <v>47</v>
      </c>
      <c r="D4" s="5">
        <v>650</v>
      </c>
      <c r="E4" s="5">
        <v>2015</v>
      </c>
      <c r="F4" s="5" t="s">
        <v>48</v>
      </c>
      <c r="G4" s="5">
        <v>145</v>
      </c>
      <c r="H4" s="15"/>
    </row>
    <row r="5" spans="1:8">
      <c r="A5" s="4" t="s">
        <v>4</v>
      </c>
      <c r="B5" s="4" t="s">
        <v>62</v>
      </c>
      <c r="C5" s="4" t="s">
        <v>63</v>
      </c>
      <c r="D5" s="5">
        <v>230</v>
      </c>
      <c r="E5" s="5">
        <v>2015</v>
      </c>
      <c r="F5" s="5">
        <v>45</v>
      </c>
      <c r="G5" s="5">
        <v>47</v>
      </c>
      <c r="H5" s="15" t="s">
        <v>64</v>
      </c>
    </row>
    <row r="6" spans="1:8">
      <c r="A6" s="4" t="s">
        <v>4</v>
      </c>
      <c r="B6" s="4" t="s">
        <v>71</v>
      </c>
      <c r="C6" s="4" t="s">
        <v>72</v>
      </c>
      <c r="D6" s="5">
        <v>475</v>
      </c>
      <c r="E6" s="5">
        <v>2017</v>
      </c>
      <c r="F6" s="5">
        <v>99</v>
      </c>
      <c r="G6" s="5">
        <v>91</v>
      </c>
      <c r="H6" s="15"/>
    </row>
    <row r="7" spans="1:8">
      <c r="A7" s="4" t="s">
        <v>4</v>
      </c>
      <c r="B7" s="4" t="s">
        <v>73</v>
      </c>
      <c r="C7" s="4" t="s">
        <v>74</v>
      </c>
      <c r="D7" s="5">
        <v>160</v>
      </c>
      <c r="E7" s="5" t="s">
        <v>75</v>
      </c>
      <c r="F7" s="5">
        <v>15</v>
      </c>
      <c r="G7" s="5">
        <v>24</v>
      </c>
      <c r="H7" s="15" t="s">
        <v>76</v>
      </c>
    </row>
    <row r="8" spans="1:8">
      <c r="A8" s="4" t="s">
        <v>4</v>
      </c>
      <c r="B8" s="4" t="s">
        <v>77</v>
      </c>
      <c r="C8" s="4" t="s">
        <v>78</v>
      </c>
      <c r="D8" s="5">
        <v>320</v>
      </c>
      <c r="E8" s="5" t="s">
        <v>75</v>
      </c>
      <c r="F8" s="5">
        <v>44</v>
      </c>
      <c r="G8" s="5">
        <v>61</v>
      </c>
      <c r="H8" s="15" t="s">
        <v>76</v>
      </c>
    </row>
    <row r="9" spans="1:8">
      <c r="A9" s="4" t="s">
        <v>4</v>
      </c>
      <c r="B9" s="4" t="s">
        <v>73</v>
      </c>
      <c r="C9" s="4" t="s">
        <v>79</v>
      </c>
      <c r="D9" s="5">
        <v>350</v>
      </c>
      <c r="E9" s="5" t="s">
        <v>75</v>
      </c>
      <c r="F9" s="5">
        <v>59</v>
      </c>
      <c r="G9" s="5">
        <v>63</v>
      </c>
      <c r="H9" s="15" t="s">
        <v>64</v>
      </c>
    </row>
    <row r="10" spans="1:8">
      <c r="A10" s="4" t="s">
        <v>4</v>
      </c>
      <c r="B10" s="4" t="s">
        <v>4</v>
      </c>
      <c r="C10" s="4" t="s">
        <v>139</v>
      </c>
      <c r="D10" s="10"/>
      <c r="E10" s="10">
        <v>2016</v>
      </c>
      <c r="F10" s="5">
        <v>114</v>
      </c>
      <c r="G10" s="5">
        <v>77</v>
      </c>
      <c r="H10" s="15"/>
    </row>
    <row r="11" spans="1:8" ht="25.5">
      <c r="A11" s="4" t="s">
        <v>4</v>
      </c>
      <c r="B11" s="4" t="s">
        <v>140</v>
      </c>
      <c r="C11" s="4" t="s">
        <v>141</v>
      </c>
      <c r="D11" s="10"/>
      <c r="E11" s="10">
        <v>2015</v>
      </c>
      <c r="F11" s="5">
        <v>165</v>
      </c>
      <c r="G11" s="5">
        <v>157</v>
      </c>
      <c r="H11" s="15"/>
    </row>
    <row r="12" spans="1:8" ht="25.5">
      <c r="A12" s="4" t="s">
        <v>4</v>
      </c>
      <c r="B12" s="4" t="s">
        <v>142</v>
      </c>
      <c r="C12" s="4" t="s">
        <v>43</v>
      </c>
      <c r="D12" s="9">
        <v>130</v>
      </c>
      <c r="E12" s="5">
        <v>2016</v>
      </c>
      <c r="F12" s="11">
        <v>245</v>
      </c>
      <c r="G12" s="11">
        <v>204</v>
      </c>
      <c r="H12" s="15"/>
    </row>
    <row r="13" spans="1:8">
      <c r="A13" s="4" t="s">
        <v>4</v>
      </c>
      <c r="B13" s="4" t="s">
        <v>143</v>
      </c>
      <c r="C13" s="4" t="s">
        <v>78</v>
      </c>
      <c r="D13" s="9">
        <v>250</v>
      </c>
      <c r="E13" s="5">
        <v>2016</v>
      </c>
      <c r="F13" s="11">
        <v>401</v>
      </c>
      <c r="G13" s="11">
        <v>378</v>
      </c>
      <c r="H13" s="15"/>
    </row>
    <row r="14" spans="1:8">
      <c r="A14" s="4" t="s">
        <v>4</v>
      </c>
      <c r="B14" s="4" t="s">
        <v>144</v>
      </c>
      <c r="C14" s="4" t="s">
        <v>145</v>
      </c>
      <c r="D14" s="9">
        <v>21</v>
      </c>
      <c r="E14" s="9">
        <v>2017</v>
      </c>
      <c r="F14" s="9">
        <v>6</v>
      </c>
      <c r="G14" s="9">
        <v>5</v>
      </c>
      <c r="H14" s="15"/>
    </row>
    <row r="15" spans="1:8">
      <c r="A15" s="4" t="s">
        <v>4</v>
      </c>
      <c r="B15" s="4" t="s">
        <v>44</v>
      </c>
      <c r="C15" s="17" t="s">
        <v>45</v>
      </c>
      <c r="D15" s="9">
        <v>62</v>
      </c>
      <c r="E15" s="9">
        <v>2017</v>
      </c>
      <c r="F15" s="9">
        <v>15</v>
      </c>
      <c r="G15" s="9">
        <v>11</v>
      </c>
      <c r="H15" s="15"/>
    </row>
    <row r="16" spans="1:8">
      <c r="A16" s="4" t="s">
        <v>4</v>
      </c>
      <c r="B16" s="4" t="s">
        <v>146</v>
      </c>
      <c r="C16" s="4" t="s">
        <v>147</v>
      </c>
      <c r="D16" s="9">
        <v>57</v>
      </c>
      <c r="E16" s="5">
        <v>2017</v>
      </c>
      <c r="F16" s="11">
        <v>27</v>
      </c>
      <c r="G16" s="11">
        <v>25</v>
      </c>
      <c r="H16" s="15"/>
    </row>
    <row r="17" spans="1:8">
      <c r="A17" s="4" t="s">
        <v>4</v>
      </c>
      <c r="B17" s="4" t="s">
        <v>148</v>
      </c>
      <c r="C17" s="4" t="s">
        <v>149</v>
      </c>
      <c r="D17" s="9">
        <v>26</v>
      </c>
      <c r="E17" s="9">
        <v>2017</v>
      </c>
      <c r="F17" s="9">
        <v>30</v>
      </c>
      <c r="G17" s="9">
        <v>23</v>
      </c>
      <c r="H17" s="15"/>
    </row>
    <row r="18" spans="1:8">
      <c r="A18" s="4" t="s">
        <v>4</v>
      </c>
      <c r="B18" s="4" t="s">
        <v>150</v>
      </c>
      <c r="C18" s="4" t="s">
        <v>151</v>
      </c>
      <c r="D18" s="9">
        <v>18</v>
      </c>
      <c r="E18" s="5">
        <v>2016</v>
      </c>
      <c r="F18" s="11">
        <v>46</v>
      </c>
      <c r="G18" s="11">
        <v>38</v>
      </c>
      <c r="H18" s="15" t="s">
        <v>152</v>
      </c>
    </row>
    <row r="19" spans="1:8">
      <c r="A19" s="4" t="s">
        <v>4</v>
      </c>
      <c r="B19" s="4" t="s">
        <v>153</v>
      </c>
      <c r="C19" s="4" t="s">
        <v>154</v>
      </c>
      <c r="D19" s="9">
        <v>8</v>
      </c>
      <c r="E19" s="5">
        <v>2016</v>
      </c>
      <c r="F19" s="11">
        <v>22</v>
      </c>
      <c r="G19" s="11">
        <v>17</v>
      </c>
      <c r="H19" s="15" t="s">
        <v>152</v>
      </c>
    </row>
    <row r="20" spans="1:8">
      <c r="A20" s="4" t="s">
        <v>4</v>
      </c>
      <c r="B20" s="4" t="s">
        <v>155</v>
      </c>
      <c r="C20" s="4" t="s">
        <v>156</v>
      </c>
      <c r="D20" s="9">
        <v>25</v>
      </c>
      <c r="E20" s="9">
        <v>2017</v>
      </c>
      <c r="F20" s="9">
        <v>11</v>
      </c>
      <c r="G20" s="9">
        <v>9</v>
      </c>
      <c r="H20" s="15" t="s">
        <v>152</v>
      </c>
    </row>
    <row r="21" spans="1:8">
      <c r="A21" s="4" t="s">
        <v>4</v>
      </c>
      <c r="B21" s="4" t="s">
        <v>155</v>
      </c>
      <c r="C21" s="4" t="s">
        <v>157</v>
      </c>
      <c r="D21" s="9">
        <v>29</v>
      </c>
      <c r="E21" s="9">
        <v>2017</v>
      </c>
      <c r="F21" s="9">
        <v>14</v>
      </c>
      <c r="G21" s="9">
        <v>11</v>
      </c>
      <c r="H21" s="15" t="s">
        <v>152</v>
      </c>
    </row>
    <row r="22" spans="1:8">
      <c r="A22" s="4" t="s">
        <v>4</v>
      </c>
      <c r="B22" s="4" t="s">
        <v>144</v>
      </c>
      <c r="C22" s="4" t="s">
        <v>145</v>
      </c>
      <c r="D22" s="9">
        <v>21</v>
      </c>
      <c r="E22" s="9">
        <v>2017</v>
      </c>
      <c r="F22" s="9">
        <v>6</v>
      </c>
      <c r="G22" s="9">
        <v>5</v>
      </c>
      <c r="H22" s="15"/>
    </row>
    <row r="23" spans="1:8">
      <c r="A23" s="4" t="s">
        <v>4</v>
      </c>
      <c r="B23" s="4" t="s">
        <v>73</v>
      </c>
      <c r="C23" s="17" t="s">
        <v>79</v>
      </c>
      <c r="D23" s="9">
        <v>98</v>
      </c>
      <c r="E23" s="9">
        <v>2017</v>
      </c>
      <c r="F23" s="9">
        <v>29</v>
      </c>
      <c r="G23" s="9">
        <v>32</v>
      </c>
      <c r="H23" s="15"/>
    </row>
    <row r="24" spans="1:8">
      <c r="A24" s="4" t="s">
        <v>4</v>
      </c>
      <c r="B24" s="4" t="s">
        <v>71</v>
      </c>
      <c r="C24" s="4" t="s">
        <v>43</v>
      </c>
      <c r="D24" s="8">
        <v>35</v>
      </c>
      <c r="E24" s="8">
        <v>2016</v>
      </c>
      <c r="F24" s="8">
        <v>9</v>
      </c>
      <c r="G24" s="9">
        <v>7</v>
      </c>
      <c r="H24" s="15"/>
    </row>
    <row r="25" spans="1:8">
      <c r="A25" s="4" t="s">
        <v>4</v>
      </c>
      <c r="B25" s="4" t="s">
        <v>158</v>
      </c>
      <c r="C25" s="17" t="s">
        <v>43</v>
      </c>
      <c r="D25" s="9">
        <v>198</v>
      </c>
      <c r="E25" s="9">
        <v>2017</v>
      </c>
      <c r="F25" s="9">
        <v>54</v>
      </c>
      <c r="G25" s="9">
        <v>59</v>
      </c>
      <c r="H25" s="15"/>
    </row>
    <row r="26" spans="1:8">
      <c r="A26" s="4" t="s">
        <v>4</v>
      </c>
      <c r="B26" s="4" t="s">
        <v>159</v>
      </c>
      <c r="C26" s="17" t="s">
        <v>78</v>
      </c>
      <c r="D26" s="9">
        <v>103</v>
      </c>
      <c r="E26" s="9">
        <v>2017</v>
      </c>
      <c r="F26" s="9">
        <v>31</v>
      </c>
      <c r="G26" s="9">
        <v>24</v>
      </c>
      <c r="H26" s="15"/>
    </row>
    <row r="27" spans="1:8">
      <c r="A27" s="4" t="s">
        <v>4</v>
      </c>
      <c r="B27" s="4" t="s">
        <v>236</v>
      </c>
      <c r="C27" s="15" t="s">
        <v>237</v>
      </c>
      <c r="D27" s="9">
        <v>587</v>
      </c>
      <c r="E27" s="9">
        <v>2018</v>
      </c>
      <c r="F27" s="9">
        <v>30</v>
      </c>
      <c r="G27" s="9">
        <v>30</v>
      </c>
      <c r="H27" s="15"/>
    </row>
    <row r="28" spans="1:8">
      <c r="A28" s="4" t="s">
        <v>4</v>
      </c>
      <c r="B28" s="4" t="s">
        <v>238</v>
      </c>
      <c r="C28" s="15" t="s">
        <v>239</v>
      </c>
      <c r="D28" s="9">
        <v>620</v>
      </c>
      <c r="E28" s="9">
        <v>2018</v>
      </c>
      <c r="F28" s="9">
        <v>45</v>
      </c>
      <c r="G28" s="9">
        <v>32</v>
      </c>
      <c r="H28" s="15"/>
    </row>
    <row r="29" spans="1:8">
      <c r="A29" s="4" t="s">
        <v>4</v>
      </c>
      <c r="B29" s="4" t="s">
        <v>4</v>
      </c>
      <c r="C29" s="15" t="s">
        <v>240</v>
      </c>
      <c r="D29" s="9">
        <v>480</v>
      </c>
      <c r="E29" s="9">
        <v>2018</v>
      </c>
      <c r="F29" s="9"/>
      <c r="G29" s="9">
        <v>20</v>
      </c>
      <c r="H29" s="15" t="s">
        <v>241</v>
      </c>
    </row>
    <row r="30" spans="1:8">
      <c r="A30" s="4" t="s">
        <v>4</v>
      </c>
      <c r="B30" s="4" t="s">
        <v>242</v>
      </c>
      <c r="C30" s="15" t="s">
        <v>78</v>
      </c>
      <c r="D30" s="9">
        <v>18</v>
      </c>
      <c r="E30" s="9">
        <v>2017</v>
      </c>
      <c r="F30" s="9">
        <v>12</v>
      </c>
      <c r="G30" s="9">
        <v>6</v>
      </c>
      <c r="H30" s="15"/>
    </row>
    <row r="31" spans="1:8" s="39" customFormat="1" ht="15.75" customHeight="1">
      <c r="A31" s="40" t="s">
        <v>4</v>
      </c>
      <c r="B31" s="40" t="s">
        <v>276</v>
      </c>
      <c r="C31" s="40" t="s">
        <v>72</v>
      </c>
      <c r="D31" s="41">
        <v>300</v>
      </c>
      <c r="E31" s="41">
        <v>2018</v>
      </c>
      <c r="F31" s="41">
        <v>50</v>
      </c>
      <c r="G31" s="41">
        <v>26.9</v>
      </c>
      <c r="H31" s="39" t="s">
        <v>277</v>
      </c>
    </row>
    <row r="32" spans="1:8" s="39" customFormat="1" ht="15.75" customHeight="1">
      <c r="A32" s="37" t="s">
        <v>4</v>
      </c>
      <c r="B32" s="40" t="s">
        <v>4</v>
      </c>
      <c r="C32" s="40" t="s">
        <v>240</v>
      </c>
      <c r="D32" s="41">
        <v>450</v>
      </c>
      <c r="E32" s="41">
        <v>2018</v>
      </c>
      <c r="F32" s="41" t="s">
        <v>278</v>
      </c>
      <c r="G32" s="41">
        <v>55.6</v>
      </c>
      <c r="H32" s="39" t="s">
        <v>280</v>
      </c>
    </row>
    <row r="33" spans="1:8" s="39" customFormat="1" ht="15.75" customHeight="1">
      <c r="A33" s="37" t="s">
        <v>4</v>
      </c>
      <c r="B33" s="40" t="s">
        <v>155</v>
      </c>
      <c r="C33" s="40" t="s">
        <v>279</v>
      </c>
      <c r="D33" s="41">
        <v>377</v>
      </c>
      <c r="E33" s="41">
        <v>2018</v>
      </c>
      <c r="F33" s="41">
        <v>184</v>
      </c>
      <c r="G33" s="41">
        <v>137</v>
      </c>
      <c r="H33" s="42"/>
    </row>
    <row r="34" spans="1:8">
      <c r="A34" s="4" t="s">
        <v>19</v>
      </c>
      <c r="B34" t="s">
        <v>98</v>
      </c>
      <c r="C34" t="s">
        <v>99</v>
      </c>
      <c r="D34" s="12">
        <v>57</v>
      </c>
      <c r="E34" s="12">
        <v>2015</v>
      </c>
      <c r="F34" s="12" t="s">
        <v>100</v>
      </c>
      <c r="G34" s="12">
        <v>5.6</v>
      </c>
      <c r="H34" s="15" t="s">
        <v>101</v>
      </c>
    </row>
    <row r="35" spans="1:8">
      <c r="A35" s="4" t="s">
        <v>19</v>
      </c>
      <c r="B35" t="s">
        <v>102</v>
      </c>
      <c r="C35" t="s">
        <v>103</v>
      </c>
      <c r="D35" s="12">
        <v>88</v>
      </c>
      <c r="E35" s="12">
        <v>2015</v>
      </c>
      <c r="F35" s="12" t="s">
        <v>100</v>
      </c>
      <c r="G35" s="12">
        <v>17.36</v>
      </c>
      <c r="H35" s="15" t="s">
        <v>101</v>
      </c>
    </row>
    <row r="36" spans="1:8">
      <c r="A36" s="4" t="s">
        <v>19</v>
      </c>
      <c r="B36" t="s">
        <v>104</v>
      </c>
      <c r="C36" t="s">
        <v>105</v>
      </c>
      <c r="D36" s="12">
        <v>175</v>
      </c>
      <c r="E36" s="12">
        <v>2016</v>
      </c>
      <c r="F36" s="12">
        <v>27.5</v>
      </c>
      <c r="G36" s="12">
        <v>31.5</v>
      </c>
      <c r="H36" s="15" t="s">
        <v>101</v>
      </c>
    </row>
    <row r="37" spans="1:8">
      <c r="A37" s="4" t="s">
        <v>19</v>
      </c>
      <c r="B37" t="s">
        <v>106</v>
      </c>
      <c r="C37" t="s">
        <v>105</v>
      </c>
      <c r="D37" s="12">
        <v>75</v>
      </c>
      <c r="E37" s="12">
        <v>2016</v>
      </c>
      <c r="F37" s="12" t="s">
        <v>107</v>
      </c>
      <c r="G37" s="12">
        <v>11.25</v>
      </c>
      <c r="H37" s="15" t="s">
        <v>101</v>
      </c>
    </row>
    <row r="38" spans="1:8">
      <c r="A38" s="4" t="s">
        <v>19</v>
      </c>
      <c r="B38" t="s">
        <v>106</v>
      </c>
      <c r="C38" t="s">
        <v>105</v>
      </c>
      <c r="D38" s="12">
        <v>65</v>
      </c>
      <c r="E38" s="12">
        <v>2016</v>
      </c>
      <c r="F38" s="12" t="s">
        <v>100</v>
      </c>
      <c r="G38" s="12">
        <v>12.4</v>
      </c>
      <c r="H38" s="15" t="s">
        <v>101</v>
      </c>
    </row>
    <row r="39" spans="1:8">
      <c r="A39" s="4" t="s">
        <v>19</v>
      </c>
      <c r="B39" t="s">
        <v>108</v>
      </c>
      <c r="C39" t="s">
        <v>109</v>
      </c>
      <c r="D39" s="12">
        <v>53</v>
      </c>
      <c r="E39" s="12">
        <v>2016</v>
      </c>
      <c r="F39" s="12" t="s">
        <v>100</v>
      </c>
      <c r="G39" s="12">
        <v>5.9</v>
      </c>
      <c r="H39" s="15" t="s">
        <v>101</v>
      </c>
    </row>
    <row r="40" spans="1:8">
      <c r="A40" s="4" t="s">
        <v>19</v>
      </c>
      <c r="B40" t="s">
        <v>110</v>
      </c>
      <c r="C40" t="s">
        <v>111</v>
      </c>
      <c r="D40" s="12">
        <v>173</v>
      </c>
      <c r="E40" s="12" t="s">
        <v>112</v>
      </c>
      <c r="F40" s="12">
        <v>238</v>
      </c>
      <c r="G40" s="12">
        <v>205.6</v>
      </c>
      <c r="H40" s="15" t="s">
        <v>101</v>
      </c>
    </row>
    <row r="41" spans="1:8">
      <c r="A41" s="4" t="s">
        <v>19</v>
      </c>
      <c r="B41" t="s">
        <v>113</v>
      </c>
      <c r="C41" t="s">
        <v>105</v>
      </c>
      <c r="D41" s="12">
        <v>200</v>
      </c>
      <c r="E41" s="12">
        <v>2017</v>
      </c>
      <c r="F41" s="12" t="s">
        <v>107</v>
      </c>
      <c r="G41" s="12">
        <v>52</v>
      </c>
      <c r="H41" s="15" t="s">
        <v>101</v>
      </c>
    </row>
    <row r="42" spans="1:8">
      <c r="A42" s="4" t="s">
        <v>19</v>
      </c>
      <c r="B42" t="s">
        <v>114</v>
      </c>
      <c r="C42" t="s">
        <v>115</v>
      </c>
      <c r="D42" s="12">
        <v>127</v>
      </c>
      <c r="E42" s="12">
        <v>2015</v>
      </c>
      <c r="F42" s="12">
        <v>120</v>
      </c>
      <c r="G42" s="12">
        <v>85.6</v>
      </c>
      <c r="H42" s="15" t="s">
        <v>116</v>
      </c>
    </row>
    <row r="43" spans="1:8">
      <c r="A43" s="4" t="s">
        <v>19</v>
      </c>
      <c r="B43" t="s">
        <v>114</v>
      </c>
      <c r="C43" t="s">
        <v>115</v>
      </c>
      <c r="D43" s="12">
        <v>80</v>
      </c>
      <c r="E43" s="12">
        <v>2015</v>
      </c>
      <c r="F43" s="12">
        <v>75.5</v>
      </c>
      <c r="G43" s="12">
        <v>53.8</v>
      </c>
      <c r="H43" s="15" t="s">
        <v>117</v>
      </c>
    </row>
    <row r="44" spans="1:8">
      <c r="A44" s="4" t="s">
        <v>19</v>
      </c>
      <c r="B44" t="s">
        <v>118</v>
      </c>
      <c r="C44" t="s">
        <v>119</v>
      </c>
      <c r="D44" s="12">
        <v>55.7</v>
      </c>
      <c r="E44" s="12" t="s">
        <v>120</v>
      </c>
      <c r="F44" s="12">
        <v>52.5</v>
      </c>
      <c r="G44" s="12">
        <v>51</v>
      </c>
      <c r="H44" s="15" t="s">
        <v>121</v>
      </c>
    </row>
    <row r="45" spans="1:8">
      <c r="A45" s="4" t="s">
        <v>19</v>
      </c>
      <c r="B45" t="s">
        <v>118</v>
      </c>
      <c r="C45" t="s">
        <v>119</v>
      </c>
      <c r="D45" s="12">
        <v>96</v>
      </c>
      <c r="E45" s="12" t="s">
        <v>120</v>
      </c>
      <c r="F45" s="12">
        <v>90</v>
      </c>
      <c r="G45" s="12">
        <v>84.6</v>
      </c>
      <c r="H45" s="15" t="s">
        <v>122</v>
      </c>
    </row>
    <row r="46" spans="1:8">
      <c r="A46" s="4" t="s">
        <v>19</v>
      </c>
      <c r="B46" t="s">
        <v>118</v>
      </c>
      <c r="C46" t="s">
        <v>119</v>
      </c>
      <c r="D46" s="12">
        <v>39.4</v>
      </c>
      <c r="E46" s="12" t="s">
        <v>120</v>
      </c>
      <c r="F46" s="12">
        <v>37.1</v>
      </c>
      <c r="G46" s="12">
        <v>34.799999999999997</v>
      </c>
      <c r="H46" s="15" t="s">
        <v>123</v>
      </c>
    </row>
    <row r="47" spans="1:8">
      <c r="A47" s="4" t="s">
        <v>19</v>
      </c>
      <c r="B47" t="s">
        <v>118</v>
      </c>
      <c r="C47" t="s">
        <v>119</v>
      </c>
      <c r="D47" s="12">
        <v>88.4</v>
      </c>
      <c r="E47" s="12" t="s">
        <v>120</v>
      </c>
      <c r="F47" s="12">
        <v>83.2</v>
      </c>
      <c r="G47" s="12">
        <v>78</v>
      </c>
      <c r="H47" s="15" t="s">
        <v>124</v>
      </c>
    </row>
    <row r="48" spans="1:8">
      <c r="A48" s="4" t="s">
        <v>19</v>
      </c>
      <c r="B48" t="s">
        <v>125</v>
      </c>
      <c r="C48" t="s">
        <v>126</v>
      </c>
      <c r="D48" s="12">
        <v>30.6</v>
      </c>
      <c r="E48" s="12" t="s">
        <v>120</v>
      </c>
      <c r="F48" s="12">
        <v>27</v>
      </c>
      <c r="G48" s="12">
        <v>20.5</v>
      </c>
      <c r="H48" s="15" t="s">
        <v>127</v>
      </c>
    </row>
    <row r="49" spans="1:8">
      <c r="A49" s="4" t="s">
        <v>19</v>
      </c>
      <c r="B49" s="15" t="s">
        <v>128</v>
      </c>
      <c r="C49" s="15" t="s">
        <v>119</v>
      </c>
      <c r="D49" s="8">
        <v>30.2</v>
      </c>
      <c r="E49" s="8">
        <v>2016</v>
      </c>
      <c r="F49" s="8">
        <v>37.799999999999997</v>
      </c>
      <c r="G49" s="8">
        <v>32</v>
      </c>
      <c r="H49" s="15" t="s">
        <v>129</v>
      </c>
    </row>
    <row r="50" spans="1:8">
      <c r="A50" s="4" t="s">
        <v>19</v>
      </c>
      <c r="B50" s="15" t="s">
        <v>130</v>
      </c>
      <c r="C50" s="15" t="s">
        <v>105</v>
      </c>
      <c r="D50" s="8">
        <v>32.299999999999997</v>
      </c>
      <c r="E50" s="8">
        <v>2016</v>
      </c>
      <c r="F50" s="8">
        <v>39</v>
      </c>
      <c r="G50" s="8">
        <v>29</v>
      </c>
      <c r="H50" s="15" t="s">
        <v>131</v>
      </c>
    </row>
    <row r="51" spans="1:8">
      <c r="A51" s="4" t="s">
        <v>19</v>
      </c>
      <c r="B51" s="15" t="s">
        <v>132</v>
      </c>
      <c r="C51" s="15" t="s">
        <v>115</v>
      </c>
      <c r="D51" s="8">
        <v>5.95</v>
      </c>
      <c r="E51" s="8">
        <v>2016</v>
      </c>
      <c r="F51" s="8">
        <v>16.2</v>
      </c>
      <c r="G51" s="8">
        <v>14.96</v>
      </c>
      <c r="H51" s="15" t="s">
        <v>133</v>
      </c>
    </row>
    <row r="52" spans="1:8">
      <c r="A52" s="4" t="s">
        <v>19</v>
      </c>
      <c r="B52" s="15" t="s">
        <v>134</v>
      </c>
      <c r="C52" s="15" t="s">
        <v>135</v>
      </c>
      <c r="D52" s="8">
        <v>5.6</v>
      </c>
      <c r="E52" s="8">
        <v>2016</v>
      </c>
      <c r="F52" s="8">
        <v>4.8</v>
      </c>
      <c r="G52" s="8">
        <v>3.7</v>
      </c>
      <c r="H52" s="15" t="s">
        <v>136</v>
      </c>
    </row>
    <row r="53" spans="1:8">
      <c r="A53" s="4" t="s">
        <v>19</v>
      </c>
      <c r="B53" s="15" t="s">
        <v>132</v>
      </c>
      <c r="C53" s="15" t="s">
        <v>200</v>
      </c>
      <c r="D53" s="8">
        <v>90</v>
      </c>
      <c r="E53" s="8">
        <v>2017</v>
      </c>
      <c r="F53" s="8">
        <v>29.7</v>
      </c>
      <c r="G53" s="8">
        <v>29.5</v>
      </c>
      <c r="H53" s="15" t="s">
        <v>201</v>
      </c>
    </row>
    <row r="54" spans="1:8">
      <c r="A54" s="4" t="s">
        <v>19</v>
      </c>
      <c r="B54" s="15" t="s">
        <v>202</v>
      </c>
      <c r="C54" s="15" t="s">
        <v>203</v>
      </c>
      <c r="D54" s="8">
        <v>41</v>
      </c>
      <c r="E54" s="8">
        <v>2017</v>
      </c>
      <c r="F54" s="8" t="s">
        <v>48</v>
      </c>
      <c r="G54" s="8">
        <v>6.8</v>
      </c>
      <c r="H54" s="15" t="s">
        <v>204</v>
      </c>
    </row>
    <row r="55" spans="1:8">
      <c r="A55" s="4" t="s">
        <v>19</v>
      </c>
      <c r="B55" s="15" t="s">
        <v>202</v>
      </c>
      <c r="C55" s="15" t="s">
        <v>205</v>
      </c>
      <c r="D55" s="8">
        <v>115</v>
      </c>
      <c r="E55" s="8">
        <v>2017</v>
      </c>
      <c r="F55" s="8" t="s">
        <v>48</v>
      </c>
      <c r="G55" s="8">
        <v>8.5</v>
      </c>
      <c r="H55" s="15" t="s">
        <v>206</v>
      </c>
    </row>
    <row r="56" spans="1:8">
      <c r="A56" s="4" t="s">
        <v>19</v>
      </c>
      <c r="B56" t="s">
        <v>113</v>
      </c>
      <c r="C56" t="s">
        <v>105</v>
      </c>
      <c r="D56" s="12">
        <v>200</v>
      </c>
      <c r="E56" s="12">
        <v>2017</v>
      </c>
      <c r="F56" s="12" t="s">
        <v>107</v>
      </c>
      <c r="G56" s="12">
        <v>16.399999999999999</v>
      </c>
      <c r="H56" s="15" t="s">
        <v>243</v>
      </c>
    </row>
    <row r="57" spans="1:8">
      <c r="A57" s="4" t="s">
        <v>22</v>
      </c>
      <c r="B57" s="4" t="s">
        <v>57</v>
      </c>
      <c r="C57" s="4" t="s">
        <v>58</v>
      </c>
      <c r="D57" s="5">
        <v>61</v>
      </c>
      <c r="E57" s="5">
        <v>2015</v>
      </c>
      <c r="F57" s="5">
        <v>68</v>
      </c>
      <c r="G57" s="5">
        <v>36</v>
      </c>
      <c r="H57" s="15"/>
    </row>
    <row r="58" spans="1:8">
      <c r="A58" s="4" t="s">
        <v>22</v>
      </c>
      <c r="B58" s="4" t="s">
        <v>59</v>
      </c>
      <c r="C58" s="4" t="s">
        <v>58</v>
      </c>
      <c r="D58" s="5">
        <v>60</v>
      </c>
      <c r="E58" s="5">
        <v>2015</v>
      </c>
      <c r="F58" s="5">
        <v>101</v>
      </c>
      <c r="G58" s="5">
        <v>74</v>
      </c>
      <c r="H58" s="15"/>
    </row>
    <row r="59" spans="1:8">
      <c r="A59" s="4" t="s">
        <v>22</v>
      </c>
      <c r="B59" s="4" t="s">
        <v>60</v>
      </c>
      <c r="C59" s="4" t="s">
        <v>58</v>
      </c>
      <c r="D59" s="5">
        <v>113</v>
      </c>
      <c r="E59" s="5">
        <v>2015</v>
      </c>
      <c r="F59" s="5">
        <v>125</v>
      </c>
      <c r="G59" s="5">
        <v>96</v>
      </c>
      <c r="H59" s="15"/>
    </row>
    <row r="60" spans="1:8">
      <c r="A60" s="4" t="s">
        <v>22</v>
      </c>
      <c r="B60" s="4" t="s">
        <v>61</v>
      </c>
      <c r="C60" s="4" t="s">
        <v>58</v>
      </c>
      <c r="D60" s="5">
        <v>20</v>
      </c>
      <c r="E60" s="5">
        <v>2015</v>
      </c>
      <c r="F60" s="5">
        <v>22</v>
      </c>
      <c r="G60" s="5">
        <v>12</v>
      </c>
      <c r="H60" s="15"/>
    </row>
    <row r="61" spans="1:8">
      <c r="A61" s="4" t="s">
        <v>22</v>
      </c>
      <c r="B61" s="4" t="s">
        <v>69</v>
      </c>
      <c r="C61" s="4" t="s">
        <v>70</v>
      </c>
      <c r="D61" s="5">
        <v>50</v>
      </c>
      <c r="E61" s="5">
        <v>2016</v>
      </c>
      <c r="F61" s="5">
        <v>27</v>
      </c>
      <c r="G61" s="5">
        <v>10</v>
      </c>
      <c r="H61" s="15"/>
    </row>
    <row r="62" spans="1:8">
      <c r="A62" s="4" t="s">
        <v>22</v>
      </c>
      <c r="B62" s="4" t="s">
        <v>57</v>
      </c>
      <c r="C62" s="4" t="s">
        <v>58</v>
      </c>
      <c r="D62" s="5">
        <v>50</v>
      </c>
      <c r="E62" s="5">
        <v>2016</v>
      </c>
      <c r="F62" s="5">
        <v>89</v>
      </c>
      <c r="G62" s="5">
        <v>34</v>
      </c>
      <c r="H62" s="15"/>
    </row>
    <row r="63" spans="1:8">
      <c r="A63" s="4" t="s">
        <v>22</v>
      </c>
      <c r="B63" s="4" t="s">
        <v>137</v>
      </c>
      <c r="C63" s="4" t="s">
        <v>138</v>
      </c>
      <c r="D63" s="5">
        <v>75</v>
      </c>
      <c r="E63" s="5">
        <v>2016</v>
      </c>
      <c r="F63" s="5">
        <v>45</v>
      </c>
      <c r="G63" s="5">
        <v>30</v>
      </c>
      <c r="H63" s="15"/>
    </row>
    <row r="64" spans="1:8">
      <c r="A64" s="25" t="s">
        <v>22</v>
      </c>
      <c r="B64" s="25" t="s">
        <v>213</v>
      </c>
      <c r="C64" s="25" t="s">
        <v>214</v>
      </c>
      <c r="D64" s="26">
        <v>250</v>
      </c>
      <c r="E64" s="26">
        <v>2017</v>
      </c>
      <c r="F64" s="26">
        <v>13</v>
      </c>
      <c r="G64" s="26">
        <v>11</v>
      </c>
      <c r="H64" s="15"/>
    </row>
    <row r="65" spans="1:8" ht="45">
      <c r="A65" s="25" t="s">
        <v>22</v>
      </c>
      <c r="B65" s="28" t="s">
        <v>215</v>
      </c>
      <c r="C65" s="25" t="s">
        <v>216</v>
      </c>
      <c r="D65" s="26">
        <v>200</v>
      </c>
      <c r="E65" s="26">
        <v>2017</v>
      </c>
      <c r="F65" s="26">
        <v>15</v>
      </c>
      <c r="G65" s="26" t="s">
        <v>212</v>
      </c>
      <c r="H65" s="15"/>
    </row>
    <row r="66" spans="1:8">
      <c r="A66" s="25" t="s">
        <v>22</v>
      </c>
      <c r="B66" s="25" t="s">
        <v>217</v>
      </c>
      <c r="C66" s="25" t="s">
        <v>138</v>
      </c>
      <c r="D66" s="26">
        <v>40</v>
      </c>
      <c r="E66" s="26">
        <v>2017</v>
      </c>
      <c r="F66" s="26">
        <v>32</v>
      </c>
      <c r="G66" s="26">
        <v>12</v>
      </c>
      <c r="H66" s="15"/>
    </row>
    <row r="67" spans="1:8">
      <c r="A67" s="25" t="s">
        <v>22</v>
      </c>
      <c r="B67" s="25" t="s">
        <v>59</v>
      </c>
      <c r="C67" s="25" t="s">
        <v>218</v>
      </c>
      <c r="D67" s="26">
        <v>200</v>
      </c>
      <c r="E67" s="26">
        <v>2017</v>
      </c>
      <c r="F67" s="26">
        <v>29</v>
      </c>
      <c r="G67" s="26">
        <v>23</v>
      </c>
      <c r="H67" s="15"/>
    </row>
    <row r="68" spans="1:8">
      <c r="A68" s="25" t="s">
        <v>22</v>
      </c>
      <c r="B68" s="25" t="s">
        <v>219</v>
      </c>
      <c r="C68" s="25" t="s">
        <v>138</v>
      </c>
      <c r="D68" s="26">
        <v>150</v>
      </c>
      <c r="E68" s="26">
        <v>2017</v>
      </c>
      <c r="F68" s="26">
        <v>12</v>
      </c>
      <c r="G68" s="26">
        <v>10</v>
      </c>
      <c r="H68" s="15"/>
    </row>
    <row r="69" spans="1:8">
      <c r="A69" s="25" t="s">
        <v>22</v>
      </c>
      <c r="B69" s="25" t="s">
        <v>220</v>
      </c>
      <c r="C69" s="25" t="s">
        <v>82</v>
      </c>
      <c r="D69" s="26">
        <v>50</v>
      </c>
      <c r="E69" s="26">
        <v>2017</v>
      </c>
      <c r="F69" s="26">
        <v>41</v>
      </c>
      <c r="G69" s="26">
        <v>10</v>
      </c>
      <c r="H69" s="15"/>
    </row>
    <row r="70" spans="1:8" s="6" customFormat="1">
      <c r="A70" s="25" t="s">
        <v>22</v>
      </c>
      <c r="B70" s="25" t="s">
        <v>246</v>
      </c>
      <c r="C70" s="33" t="s">
        <v>247</v>
      </c>
      <c r="D70" s="26">
        <v>100</v>
      </c>
      <c r="E70" s="26">
        <v>2018</v>
      </c>
      <c r="F70" s="26">
        <v>15</v>
      </c>
      <c r="G70" s="26">
        <v>11</v>
      </c>
      <c r="H70" s="15"/>
    </row>
    <row r="71" spans="1:8" s="6" customFormat="1">
      <c r="A71" s="25" t="s">
        <v>22</v>
      </c>
      <c r="B71" s="25" t="s">
        <v>248</v>
      </c>
      <c r="C71" s="33" t="s">
        <v>214</v>
      </c>
      <c r="D71" s="26">
        <v>150</v>
      </c>
      <c r="E71" s="26">
        <v>2018</v>
      </c>
      <c r="F71" s="26">
        <v>58</v>
      </c>
      <c r="G71" s="26">
        <v>40</v>
      </c>
      <c r="H71" s="15"/>
    </row>
    <row r="72" spans="1:8" s="6" customFormat="1">
      <c r="A72" s="25" t="s">
        <v>22</v>
      </c>
      <c r="B72" s="25" t="s">
        <v>249</v>
      </c>
      <c r="C72" s="25" t="s">
        <v>250</v>
      </c>
      <c r="D72" s="34">
        <v>200</v>
      </c>
      <c r="E72" s="26">
        <v>2018</v>
      </c>
      <c r="F72" s="26">
        <v>55</v>
      </c>
      <c r="G72" s="26">
        <v>25</v>
      </c>
      <c r="H72" s="15" t="s">
        <v>251</v>
      </c>
    </row>
    <row r="73" spans="1:8" s="6" customFormat="1">
      <c r="A73" s="25" t="s">
        <v>22</v>
      </c>
      <c r="B73" s="25" t="s">
        <v>252</v>
      </c>
      <c r="C73" s="25" t="s">
        <v>253</v>
      </c>
      <c r="D73" s="34">
        <v>300</v>
      </c>
      <c r="E73" s="26">
        <v>2018</v>
      </c>
      <c r="F73" s="26">
        <v>8</v>
      </c>
      <c r="G73" s="26">
        <v>4</v>
      </c>
      <c r="H73" s="15"/>
    </row>
    <row r="74" spans="1:8" s="6" customFormat="1">
      <c r="A74" s="25" t="s">
        <v>22</v>
      </c>
      <c r="B74" s="25" t="s">
        <v>273</v>
      </c>
      <c r="C74" s="25" t="s">
        <v>214</v>
      </c>
      <c r="D74" s="34">
        <v>410</v>
      </c>
      <c r="E74" s="26">
        <v>2019</v>
      </c>
      <c r="F74" s="26">
        <v>175</v>
      </c>
      <c r="G74" s="26">
        <v>40</v>
      </c>
      <c r="H74" s="15" t="s">
        <v>251</v>
      </c>
    </row>
    <row r="75" spans="1:8">
      <c r="A75" s="4" t="s">
        <v>15</v>
      </c>
      <c r="B75" s="4" t="s">
        <v>49</v>
      </c>
      <c r="C75" s="4" t="s">
        <v>50</v>
      </c>
      <c r="D75" s="5">
        <v>275</v>
      </c>
      <c r="E75" s="5">
        <v>2015</v>
      </c>
      <c r="F75" s="5">
        <v>338</v>
      </c>
      <c r="G75" s="5">
        <v>248</v>
      </c>
      <c r="H75" s="15"/>
    </row>
    <row r="76" spans="1:8">
      <c r="A76" s="4" t="s">
        <v>15</v>
      </c>
      <c r="B76" s="4" t="s">
        <v>65</v>
      </c>
      <c r="C76" s="4" t="s">
        <v>66</v>
      </c>
      <c r="D76" s="5">
        <v>137.5</v>
      </c>
      <c r="E76" s="5">
        <v>2015</v>
      </c>
      <c r="F76" s="5">
        <v>169</v>
      </c>
      <c r="G76" s="5">
        <v>124</v>
      </c>
      <c r="H76" s="15"/>
    </row>
    <row r="77" spans="1:8">
      <c r="A77" s="4" t="s">
        <v>15</v>
      </c>
      <c r="B77" s="4" t="s">
        <v>65</v>
      </c>
      <c r="C77" s="4" t="s">
        <v>66</v>
      </c>
      <c r="D77" s="5">
        <v>83</v>
      </c>
      <c r="E77" s="9">
        <v>2015</v>
      </c>
      <c r="F77" s="9">
        <v>55</v>
      </c>
      <c r="G77" s="5">
        <v>42</v>
      </c>
      <c r="H77" s="15"/>
    </row>
    <row r="78" spans="1:8">
      <c r="A78" s="4" t="s">
        <v>15</v>
      </c>
      <c r="B78" s="4" t="s">
        <v>160</v>
      </c>
      <c r="C78" s="4" t="s">
        <v>161</v>
      </c>
      <c r="D78" s="9">
        <v>45</v>
      </c>
      <c r="E78" s="9">
        <v>2017</v>
      </c>
      <c r="F78" s="9">
        <v>16</v>
      </c>
      <c r="G78" s="9">
        <v>10</v>
      </c>
      <c r="H78" s="15"/>
    </row>
    <row r="79" spans="1:8">
      <c r="A79" s="4" t="s">
        <v>15</v>
      </c>
      <c r="B79" s="4" t="s">
        <v>162</v>
      </c>
      <c r="C79" s="4" t="s">
        <v>163</v>
      </c>
      <c r="D79" s="9">
        <v>333</v>
      </c>
      <c r="E79" s="9">
        <v>2017</v>
      </c>
      <c r="F79" s="9">
        <v>14</v>
      </c>
      <c r="G79" s="9">
        <v>8</v>
      </c>
      <c r="H79" s="15"/>
    </row>
    <row r="80" spans="1:8">
      <c r="A80" s="4" t="s">
        <v>15</v>
      </c>
      <c r="B80" s="4" t="s">
        <v>164</v>
      </c>
      <c r="C80" s="4" t="s">
        <v>165</v>
      </c>
      <c r="D80" s="9">
        <v>290</v>
      </c>
      <c r="E80" s="9">
        <v>2017</v>
      </c>
      <c r="F80" s="9">
        <v>15</v>
      </c>
      <c r="G80" s="9">
        <v>10</v>
      </c>
      <c r="H80" s="15"/>
    </row>
    <row r="81" spans="1:8">
      <c r="A81" s="4" t="s">
        <v>15</v>
      </c>
      <c r="B81" s="4" t="s">
        <v>166</v>
      </c>
      <c r="C81" s="4" t="s">
        <v>167</v>
      </c>
      <c r="D81" s="9">
        <v>125</v>
      </c>
      <c r="E81" s="9">
        <v>2017</v>
      </c>
      <c r="F81" s="9">
        <v>24</v>
      </c>
      <c r="G81" s="9">
        <v>22</v>
      </c>
      <c r="H81" s="15"/>
    </row>
    <row r="82" spans="1:8">
      <c r="A82" s="4" t="s">
        <v>15</v>
      </c>
      <c r="B82" s="4" t="s">
        <v>168</v>
      </c>
      <c r="C82" s="4" t="s">
        <v>169</v>
      </c>
      <c r="D82" s="9">
        <v>250</v>
      </c>
      <c r="E82" s="9">
        <v>2017</v>
      </c>
      <c r="F82" s="9">
        <v>9</v>
      </c>
      <c r="G82" s="9">
        <v>6</v>
      </c>
      <c r="H82" s="15"/>
    </row>
    <row r="83" spans="1:8">
      <c r="A83" s="4" t="s">
        <v>15</v>
      </c>
      <c r="B83" s="4" t="s">
        <v>170</v>
      </c>
      <c r="C83" s="4" t="s">
        <v>171</v>
      </c>
      <c r="D83" s="9">
        <v>108</v>
      </c>
      <c r="E83" s="9">
        <v>2017</v>
      </c>
      <c r="F83" s="9">
        <v>12</v>
      </c>
      <c r="G83" s="9">
        <v>11</v>
      </c>
      <c r="H83" s="15"/>
    </row>
    <row r="84" spans="1:8">
      <c r="A84" s="4" t="s">
        <v>15</v>
      </c>
      <c r="B84" s="4" t="s">
        <v>172</v>
      </c>
      <c r="C84" s="4" t="s">
        <v>173</v>
      </c>
      <c r="D84" s="9">
        <v>156</v>
      </c>
      <c r="E84" s="9">
        <v>2017</v>
      </c>
      <c r="F84" s="9">
        <v>23</v>
      </c>
      <c r="G84" s="9">
        <v>21</v>
      </c>
      <c r="H84" s="15"/>
    </row>
    <row r="85" spans="1:8">
      <c r="A85" s="4" t="s">
        <v>15</v>
      </c>
      <c r="B85" s="4" t="s">
        <v>172</v>
      </c>
      <c r="C85" s="4" t="s">
        <v>74</v>
      </c>
      <c r="D85" s="9">
        <v>139</v>
      </c>
      <c r="E85" s="9">
        <v>2017</v>
      </c>
      <c r="F85" s="9">
        <v>22</v>
      </c>
      <c r="G85" s="9">
        <v>21</v>
      </c>
      <c r="H85" s="15"/>
    </row>
    <row r="86" spans="1:8">
      <c r="A86" s="4" t="s">
        <v>15</v>
      </c>
      <c r="B86" s="4" t="s">
        <v>174</v>
      </c>
      <c r="C86" s="4" t="s">
        <v>115</v>
      </c>
      <c r="D86" s="9">
        <v>218</v>
      </c>
      <c r="E86" s="9">
        <v>2016</v>
      </c>
      <c r="F86" s="9">
        <v>37</v>
      </c>
      <c r="G86" s="9">
        <v>35</v>
      </c>
      <c r="H86" s="15"/>
    </row>
    <row r="87" spans="1:8" ht="25.5">
      <c r="A87" s="4" t="s">
        <v>15</v>
      </c>
      <c r="B87" s="4" t="s">
        <v>175</v>
      </c>
      <c r="C87" s="4" t="s">
        <v>115</v>
      </c>
      <c r="D87" s="9">
        <v>265</v>
      </c>
      <c r="E87" s="9">
        <v>2016</v>
      </c>
      <c r="F87" s="9">
        <v>47</v>
      </c>
      <c r="G87" s="9">
        <v>44</v>
      </c>
      <c r="H87" s="15"/>
    </row>
    <row r="88" spans="1:8" ht="25.5">
      <c r="A88" s="4" t="s">
        <v>15</v>
      </c>
      <c r="B88" s="4" t="s">
        <v>176</v>
      </c>
      <c r="C88" s="4" t="s">
        <v>92</v>
      </c>
      <c r="D88" s="9">
        <v>126</v>
      </c>
      <c r="E88" s="9">
        <v>2016</v>
      </c>
      <c r="F88" s="9">
        <v>19</v>
      </c>
      <c r="G88" s="9">
        <v>18</v>
      </c>
      <c r="H88" s="15"/>
    </row>
    <row r="89" spans="1:8">
      <c r="A89" s="4" t="s">
        <v>15</v>
      </c>
      <c r="B89" s="4" t="s">
        <v>177</v>
      </c>
      <c r="C89" s="4" t="s">
        <v>178</v>
      </c>
      <c r="D89" s="9">
        <v>35</v>
      </c>
      <c r="E89" s="9">
        <v>2016</v>
      </c>
      <c r="F89" s="9">
        <v>7</v>
      </c>
      <c r="G89" s="9">
        <v>6</v>
      </c>
      <c r="H89" s="15"/>
    </row>
    <row r="90" spans="1:8">
      <c r="A90" s="4" t="s">
        <v>15</v>
      </c>
      <c r="B90" s="4" t="s">
        <v>179</v>
      </c>
      <c r="C90" s="4" t="s">
        <v>180</v>
      </c>
      <c r="D90" s="9">
        <v>90</v>
      </c>
      <c r="E90" s="9">
        <v>2016</v>
      </c>
      <c r="F90" s="9">
        <v>24</v>
      </c>
      <c r="G90" s="9">
        <v>22</v>
      </c>
      <c r="H90" s="15"/>
    </row>
    <row r="91" spans="1:8">
      <c r="A91" s="4" t="s">
        <v>15</v>
      </c>
      <c r="B91" s="4" t="s">
        <v>166</v>
      </c>
      <c r="C91" s="4" t="s">
        <v>43</v>
      </c>
      <c r="D91" s="9">
        <v>180</v>
      </c>
      <c r="E91" s="9">
        <v>2017</v>
      </c>
      <c r="F91" s="9">
        <v>32</v>
      </c>
      <c r="G91" s="9">
        <v>30</v>
      </c>
      <c r="H91" s="15"/>
    </row>
    <row r="92" spans="1:8">
      <c r="A92" s="4" t="s">
        <v>15</v>
      </c>
      <c r="B92" s="4" t="s">
        <v>181</v>
      </c>
      <c r="C92" s="4" t="s">
        <v>178</v>
      </c>
      <c r="D92" s="9">
        <v>256</v>
      </c>
      <c r="E92" s="9">
        <v>2016</v>
      </c>
      <c r="F92" s="9">
        <v>18</v>
      </c>
      <c r="G92" s="9">
        <v>17</v>
      </c>
      <c r="H92" s="15"/>
    </row>
    <row r="93" spans="1:8">
      <c r="A93" s="4" t="s">
        <v>15</v>
      </c>
      <c r="B93" s="4" t="s">
        <v>65</v>
      </c>
      <c r="C93" s="4" t="s">
        <v>169</v>
      </c>
      <c r="D93" s="9">
        <v>45</v>
      </c>
      <c r="E93" s="9">
        <v>2016</v>
      </c>
      <c r="F93" s="9">
        <v>7</v>
      </c>
      <c r="G93" s="9">
        <v>6</v>
      </c>
      <c r="H93" s="15"/>
    </row>
    <row r="94" spans="1:8" ht="25.5">
      <c r="A94" s="4" t="s">
        <v>15</v>
      </c>
      <c r="B94" s="4" t="s">
        <v>182</v>
      </c>
      <c r="C94" s="4" t="s">
        <v>183</v>
      </c>
      <c r="D94" s="9">
        <v>86</v>
      </c>
      <c r="E94" s="9">
        <v>2016</v>
      </c>
      <c r="F94" s="9">
        <v>17</v>
      </c>
      <c r="G94" s="9">
        <v>16</v>
      </c>
      <c r="H94" s="15"/>
    </row>
    <row r="95" spans="1:8" ht="25.5">
      <c r="A95" s="19" t="s">
        <v>15</v>
      </c>
      <c r="B95" s="19" t="s">
        <v>184</v>
      </c>
      <c r="C95" s="20"/>
      <c r="D95" s="21">
        <v>150</v>
      </c>
      <c r="E95" s="21">
        <v>2017</v>
      </c>
      <c r="F95" s="21">
        <v>17</v>
      </c>
      <c r="G95" s="21">
        <v>8</v>
      </c>
      <c r="H95" s="17"/>
    </row>
    <row r="96" spans="1:8">
      <c r="A96" s="4" t="s">
        <v>15</v>
      </c>
      <c r="B96" s="4" t="s">
        <v>166</v>
      </c>
      <c r="C96" s="4" t="s">
        <v>167</v>
      </c>
      <c r="D96" s="12">
        <v>34</v>
      </c>
      <c r="E96" s="12">
        <v>2017</v>
      </c>
      <c r="F96" s="29">
        <v>20.399999999999999</v>
      </c>
      <c r="G96" s="29">
        <v>16.32</v>
      </c>
      <c r="H96" s="12"/>
    </row>
    <row r="97" spans="1:8">
      <c r="A97" s="4" t="s">
        <v>15</v>
      </c>
      <c r="B97" s="4" t="s">
        <v>221</v>
      </c>
      <c r="C97" s="4" t="s">
        <v>115</v>
      </c>
      <c r="D97" s="12">
        <v>300</v>
      </c>
      <c r="E97" s="12">
        <v>2017</v>
      </c>
      <c r="F97" s="29">
        <v>42.16</v>
      </c>
      <c r="G97" s="29">
        <v>29.92</v>
      </c>
      <c r="H97" s="12"/>
    </row>
    <row r="98" spans="1:8" ht="25.5">
      <c r="A98" s="4" t="s">
        <v>15</v>
      </c>
      <c r="B98" s="4" t="s">
        <v>222</v>
      </c>
      <c r="C98" s="4" t="s">
        <v>223</v>
      </c>
      <c r="D98" s="12">
        <v>10</v>
      </c>
      <c r="E98" s="12">
        <v>2017</v>
      </c>
      <c r="F98" s="29">
        <v>8.8000000000000007</v>
      </c>
      <c r="G98" s="29">
        <v>6</v>
      </c>
      <c r="H98" s="12"/>
    </row>
    <row r="99" spans="1:8">
      <c r="A99" s="4" t="s">
        <v>15</v>
      </c>
      <c r="B99" s="4" t="s">
        <v>224</v>
      </c>
      <c r="C99" s="4" t="s">
        <v>225</v>
      </c>
      <c r="D99" s="12">
        <v>450</v>
      </c>
      <c r="E99" s="12">
        <v>2017</v>
      </c>
      <c r="F99" s="29">
        <v>16</v>
      </c>
      <c r="G99" s="29">
        <v>25.6</v>
      </c>
      <c r="H99" s="12"/>
    </row>
    <row r="100" spans="1:8">
      <c r="A100" s="4" t="s">
        <v>15</v>
      </c>
      <c r="B100" s="4" t="s">
        <v>179</v>
      </c>
      <c r="C100" s="4" t="s">
        <v>226</v>
      </c>
      <c r="D100" s="12">
        <v>136</v>
      </c>
      <c r="E100" s="12">
        <v>2017</v>
      </c>
      <c r="F100" s="29">
        <v>21.7</v>
      </c>
      <c r="G100" s="29">
        <v>16.8</v>
      </c>
      <c r="H100" s="12"/>
    </row>
    <row r="101" spans="1:8">
      <c r="A101" s="4" t="s">
        <v>15</v>
      </c>
      <c r="B101" s="4" t="s">
        <v>227</v>
      </c>
      <c r="C101" s="4" t="s">
        <v>228</v>
      </c>
      <c r="D101" s="12">
        <v>101</v>
      </c>
      <c r="E101" s="12">
        <v>2017</v>
      </c>
      <c r="F101" s="29">
        <v>62</v>
      </c>
      <c r="G101" s="29">
        <v>48</v>
      </c>
      <c r="H101" s="12"/>
    </row>
    <row r="102" spans="1:8">
      <c r="A102" s="4" t="s">
        <v>15</v>
      </c>
      <c r="B102" s="4" t="s">
        <v>166</v>
      </c>
      <c r="C102" s="4" t="s">
        <v>167</v>
      </c>
      <c r="D102" s="12">
        <v>115</v>
      </c>
      <c r="E102" s="12">
        <v>2016</v>
      </c>
      <c r="F102" s="29">
        <v>93.62</v>
      </c>
      <c r="G102" s="29">
        <v>89.28</v>
      </c>
      <c r="H102" s="12"/>
    </row>
    <row r="103" spans="1:8">
      <c r="A103" s="4" t="s">
        <v>15</v>
      </c>
      <c r="B103" s="4" t="s">
        <v>229</v>
      </c>
      <c r="C103" s="4" t="s">
        <v>225</v>
      </c>
      <c r="D103" s="12">
        <v>60</v>
      </c>
      <c r="E103" s="12">
        <v>2017</v>
      </c>
      <c r="F103" s="29">
        <v>29.14</v>
      </c>
      <c r="G103" s="29">
        <v>22</v>
      </c>
      <c r="H103" s="12"/>
    </row>
    <row r="104" spans="1:8">
      <c r="A104" s="4" t="s">
        <v>15</v>
      </c>
      <c r="B104" s="4" t="s">
        <v>256</v>
      </c>
      <c r="C104" s="4" t="s">
        <v>82</v>
      </c>
      <c r="D104" s="12">
        <v>150</v>
      </c>
      <c r="E104" s="12">
        <v>2018</v>
      </c>
      <c r="F104" s="29">
        <v>31</v>
      </c>
      <c r="G104" s="29">
        <v>22</v>
      </c>
      <c r="H104" s="12"/>
    </row>
    <row r="105" spans="1:8">
      <c r="A105" s="36" t="s">
        <v>15</v>
      </c>
      <c r="B105" s="36" t="s">
        <v>267</v>
      </c>
      <c r="C105" s="36" t="s">
        <v>163</v>
      </c>
      <c r="D105" s="34">
        <v>280</v>
      </c>
      <c r="E105" s="34">
        <v>2018</v>
      </c>
      <c r="F105" s="22">
        <v>15</v>
      </c>
      <c r="G105" s="34">
        <v>10</v>
      </c>
      <c r="H105" s="15"/>
    </row>
    <row r="106" spans="1:8">
      <c r="A106" s="4" t="s">
        <v>37</v>
      </c>
      <c r="B106" s="4" t="s">
        <v>38</v>
      </c>
      <c r="C106" s="4" t="s">
        <v>39</v>
      </c>
      <c r="D106" s="5">
        <v>135</v>
      </c>
      <c r="E106" s="5">
        <v>2014</v>
      </c>
      <c r="F106" s="5">
        <v>183</v>
      </c>
      <c r="G106" s="5">
        <v>179</v>
      </c>
      <c r="H106" s="15"/>
    </row>
    <row r="107" spans="1:8">
      <c r="A107" s="4" t="s">
        <v>37</v>
      </c>
      <c r="B107" s="4" t="s">
        <v>40</v>
      </c>
      <c r="C107" s="4" t="s">
        <v>41</v>
      </c>
      <c r="D107" s="5">
        <v>170</v>
      </c>
      <c r="E107" s="5">
        <v>2014</v>
      </c>
      <c r="F107" s="5">
        <v>383</v>
      </c>
      <c r="G107" s="5">
        <v>243</v>
      </c>
      <c r="H107" s="15"/>
    </row>
    <row r="108" spans="1:8" ht="25.5">
      <c r="A108" s="4" t="s">
        <v>37</v>
      </c>
      <c r="B108" s="4" t="s">
        <v>51</v>
      </c>
      <c r="C108" s="4" t="s">
        <v>52</v>
      </c>
      <c r="D108" s="5">
        <v>180</v>
      </c>
      <c r="E108" s="5">
        <v>2015</v>
      </c>
      <c r="F108" s="5">
        <v>98</v>
      </c>
      <c r="G108" s="5">
        <v>47</v>
      </c>
      <c r="H108" s="15"/>
    </row>
    <row r="109" spans="1:8">
      <c r="A109" s="4" t="s">
        <v>37</v>
      </c>
      <c r="B109" s="4" t="s">
        <v>53</v>
      </c>
      <c r="C109" s="4" t="s">
        <v>54</v>
      </c>
      <c r="D109" s="5">
        <v>85</v>
      </c>
      <c r="E109" s="5">
        <v>2015</v>
      </c>
      <c r="F109" s="5">
        <v>248</v>
      </c>
      <c r="G109" s="5">
        <v>93</v>
      </c>
      <c r="H109" s="15"/>
    </row>
    <row r="110" spans="1:8">
      <c r="A110" s="4" t="s">
        <v>37</v>
      </c>
      <c r="B110" s="4" t="s">
        <v>55</v>
      </c>
      <c r="C110" s="4" t="s">
        <v>56</v>
      </c>
      <c r="D110" s="5">
        <v>200</v>
      </c>
      <c r="E110" s="5">
        <v>2015</v>
      </c>
      <c r="F110" s="5">
        <v>230</v>
      </c>
      <c r="G110" s="5">
        <v>147</v>
      </c>
      <c r="H110" s="15"/>
    </row>
    <row r="111" spans="1:8">
      <c r="A111" s="4" t="s">
        <v>37</v>
      </c>
      <c r="B111" s="4" t="s">
        <v>67</v>
      </c>
      <c r="C111" s="4" t="s">
        <v>68</v>
      </c>
      <c r="D111" s="5">
        <v>17</v>
      </c>
      <c r="E111" s="5">
        <v>2015</v>
      </c>
      <c r="F111" s="5">
        <v>10</v>
      </c>
      <c r="G111" s="5">
        <v>4</v>
      </c>
      <c r="H111" s="15"/>
    </row>
    <row r="112" spans="1:8">
      <c r="A112" s="4" t="s">
        <v>37</v>
      </c>
      <c r="B112" s="4" t="s">
        <v>38</v>
      </c>
      <c r="C112" s="4" t="s">
        <v>80</v>
      </c>
      <c r="D112" s="5">
        <v>141</v>
      </c>
      <c r="E112" s="16">
        <v>2015</v>
      </c>
      <c r="F112" s="5">
        <v>153</v>
      </c>
      <c r="G112" s="5">
        <v>97.5</v>
      </c>
      <c r="H112" s="15"/>
    </row>
    <row r="113" spans="1:8">
      <c r="A113" s="4" t="s">
        <v>37</v>
      </c>
      <c r="B113" s="4" t="s">
        <v>81</v>
      </c>
      <c r="C113" s="4" t="s">
        <v>82</v>
      </c>
      <c r="D113" s="5">
        <v>108</v>
      </c>
      <c r="E113" s="16">
        <v>2015</v>
      </c>
      <c r="F113" s="5">
        <v>95</v>
      </c>
      <c r="G113" s="5">
        <v>60.5</v>
      </c>
      <c r="H113" s="15"/>
    </row>
    <row r="114" spans="1:8">
      <c r="A114" s="4" t="s">
        <v>37</v>
      </c>
      <c r="B114" s="4" t="s">
        <v>83</v>
      </c>
      <c r="C114" s="4" t="s">
        <v>84</v>
      </c>
      <c r="D114" s="5">
        <v>80</v>
      </c>
      <c r="E114" s="16">
        <v>2015</v>
      </c>
      <c r="F114" s="5">
        <v>89.6</v>
      </c>
      <c r="G114" s="5">
        <v>85.5</v>
      </c>
      <c r="H114" s="15"/>
    </row>
    <row r="115" spans="1:8">
      <c r="A115" s="4" t="s">
        <v>37</v>
      </c>
      <c r="B115" s="4" t="s">
        <v>85</v>
      </c>
      <c r="C115" s="4" t="s">
        <v>86</v>
      </c>
      <c r="D115" s="5">
        <v>50</v>
      </c>
      <c r="E115" s="16">
        <v>2015</v>
      </c>
      <c r="F115" s="5">
        <v>56.5</v>
      </c>
      <c r="G115" s="5">
        <v>36</v>
      </c>
      <c r="H115" s="15"/>
    </row>
    <row r="116" spans="1:8">
      <c r="A116" s="4" t="s">
        <v>37</v>
      </c>
      <c r="B116" s="4" t="s">
        <v>87</v>
      </c>
      <c r="C116" s="4" t="s">
        <v>52</v>
      </c>
      <c r="D116" s="5">
        <v>105</v>
      </c>
      <c r="E116" s="16">
        <v>2015</v>
      </c>
      <c r="F116" s="5">
        <v>46.3</v>
      </c>
      <c r="G116" s="5">
        <v>29.5</v>
      </c>
      <c r="H116" s="15"/>
    </row>
    <row r="117" spans="1:8">
      <c r="A117" s="4" t="s">
        <v>37</v>
      </c>
      <c r="B117" s="4" t="s">
        <v>88</v>
      </c>
      <c r="C117" s="4" t="s">
        <v>89</v>
      </c>
      <c r="D117" s="5">
        <v>25</v>
      </c>
      <c r="E117" s="16">
        <v>2016</v>
      </c>
      <c r="F117" s="5">
        <v>31.4</v>
      </c>
      <c r="G117" s="5">
        <v>20</v>
      </c>
      <c r="H117" s="15"/>
    </row>
    <row r="118" spans="1:8">
      <c r="A118" s="4" t="s">
        <v>37</v>
      </c>
      <c r="B118" s="4" t="s">
        <v>81</v>
      </c>
      <c r="C118" s="4" t="s">
        <v>90</v>
      </c>
      <c r="D118" s="5">
        <v>30</v>
      </c>
      <c r="E118" s="16">
        <v>2016</v>
      </c>
      <c r="F118" s="5">
        <v>35.299999999999997</v>
      </c>
      <c r="G118" s="5">
        <v>22.5</v>
      </c>
      <c r="H118" s="15"/>
    </row>
    <row r="119" spans="1:8">
      <c r="A119" s="4" t="s">
        <v>37</v>
      </c>
      <c r="B119" s="4" t="s">
        <v>38</v>
      </c>
      <c r="C119" s="4" t="s">
        <v>80</v>
      </c>
      <c r="D119" s="5">
        <v>235</v>
      </c>
      <c r="E119" s="16">
        <v>2017</v>
      </c>
      <c r="F119" s="5">
        <v>112.66</v>
      </c>
      <c r="G119" s="5">
        <v>75.680000000000007</v>
      </c>
      <c r="H119" s="15"/>
    </row>
    <row r="120" spans="1:8">
      <c r="A120" s="4" t="s">
        <v>37</v>
      </c>
      <c r="B120" s="4" t="s">
        <v>91</v>
      </c>
      <c r="C120" s="4" t="s">
        <v>92</v>
      </c>
      <c r="D120" s="5">
        <v>35</v>
      </c>
      <c r="E120" s="16">
        <v>2016</v>
      </c>
      <c r="F120" s="5">
        <v>43.2</v>
      </c>
      <c r="G120" s="5">
        <v>29</v>
      </c>
      <c r="H120" s="15"/>
    </row>
    <row r="121" spans="1:8">
      <c r="A121" s="4" t="s">
        <v>37</v>
      </c>
      <c r="B121" s="4" t="s">
        <v>93</v>
      </c>
      <c r="C121" s="4" t="s">
        <v>94</v>
      </c>
      <c r="D121" s="5">
        <v>103</v>
      </c>
      <c r="E121" s="16">
        <v>2016</v>
      </c>
      <c r="F121" s="5">
        <v>113</v>
      </c>
      <c r="G121" s="5">
        <v>114</v>
      </c>
      <c r="H121" s="15"/>
    </row>
    <row r="122" spans="1:8">
      <c r="A122" s="4" t="s">
        <v>37</v>
      </c>
      <c r="B122" s="4" t="s">
        <v>95</v>
      </c>
      <c r="C122" s="4" t="s">
        <v>94</v>
      </c>
      <c r="D122" s="5">
        <v>55</v>
      </c>
      <c r="E122" s="16">
        <v>2016</v>
      </c>
      <c r="F122" s="5">
        <v>60.2</v>
      </c>
      <c r="G122" s="5">
        <v>60.7</v>
      </c>
      <c r="H122" s="15"/>
    </row>
    <row r="123" spans="1:8">
      <c r="A123" s="4" t="s">
        <v>37</v>
      </c>
      <c r="B123" s="4" t="s">
        <v>96</v>
      </c>
      <c r="C123" s="4" t="s">
        <v>97</v>
      </c>
      <c r="D123" s="5">
        <v>35</v>
      </c>
      <c r="E123" s="16">
        <v>2017</v>
      </c>
      <c r="F123" s="5">
        <v>22.9</v>
      </c>
      <c r="G123" s="5">
        <v>23.9</v>
      </c>
      <c r="H123" s="15"/>
    </row>
    <row r="124" spans="1:8">
      <c r="A124" s="4" t="s">
        <v>37</v>
      </c>
      <c r="B124" s="4" t="s">
        <v>88</v>
      </c>
      <c r="C124" s="4" t="s">
        <v>56</v>
      </c>
      <c r="D124" s="5">
        <v>137</v>
      </c>
      <c r="E124" s="16">
        <v>2017</v>
      </c>
      <c r="F124" s="5">
        <v>124.45</v>
      </c>
      <c r="G124" s="5">
        <v>83.6</v>
      </c>
    </row>
    <row r="125" spans="1:8" s="31" customFormat="1">
      <c r="A125" s="19" t="s">
        <v>37</v>
      </c>
      <c r="B125" s="19" t="s">
        <v>38</v>
      </c>
      <c r="C125" s="19" t="s">
        <v>138</v>
      </c>
      <c r="D125" s="22">
        <v>164</v>
      </c>
      <c r="E125" s="23">
        <v>2017</v>
      </c>
      <c r="F125" s="22">
        <v>188.1</v>
      </c>
      <c r="G125" s="22">
        <v>55.4</v>
      </c>
    </row>
    <row r="126" spans="1:8" s="31" customFormat="1">
      <c r="A126" s="30" t="s">
        <v>37</v>
      </c>
      <c r="B126" s="30" t="s">
        <v>244</v>
      </c>
      <c r="C126" s="30" t="s">
        <v>52</v>
      </c>
      <c r="D126" s="21">
        <v>100</v>
      </c>
      <c r="E126" s="21">
        <v>2017</v>
      </c>
      <c r="F126" s="21">
        <v>28.2</v>
      </c>
      <c r="G126" s="21">
        <v>19.36</v>
      </c>
    </row>
    <row r="127" spans="1:8" s="31" customFormat="1">
      <c r="A127" s="30" t="s">
        <v>37</v>
      </c>
      <c r="B127" s="30" t="s">
        <v>93</v>
      </c>
      <c r="C127" s="30" t="s">
        <v>94</v>
      </c>
      <c r="D127" s="21">
        <v>375</v>
      </c>
      <c r="E127" s="21">
        <v>2018</v>
      </c>
      <c r="F127" s="22">
        <v>172.5</v>
      </c>
      <c r="G127" s="21">
        <v>106</v>
      </c>
    </row>
    <row r="128" spans="1:8">
      <c r="A128" s="30" t="s">
        <v>37</v>
      </c>
      <c r="B128" s="36" t="s">
        <v>259</v>
      </c>
      <c r="C128" s="36" t="s">
        <v>39</v>
      </c>
      <c r="D128" s="34">
        <v>590</v>
      </c>
      <c r="E128" s="34">
        <v>2018</v>
      </c>
      <c r="F128" s="34">
        <v>918</v>
      </c>
      <c r="G128" s="34">
        <v>517.65</v>
      </c>
    </row>
    <row r="129" spans="1:7">
      <c r="A129" s="30" t="s">
        <v>37</v>
      </c>
      <c r="B129" s="36" t="s">
        <v>260</v>
      </c>
      <c r="C129" s="36" t="s">
        <v>261</v>
      </c>
      <c r="D129" s="34">
        <v>193</v>
      </c>
      <c r="E129" s="34">
        <v>2018</v>
      </c>
      <c r="F129" s="34">
        <v>137.5</v>
      </c>
      <c r="G129" s="34">
        <v>94.92</v>
      </c>
    </row>
    <row r="130" spans="1:7">
      <c r="A130" s="30" t="s">
        <v>37</v>
      </c>
      <c r="B130" s="36" t="s">
        <v>262</v>
      </c>
      <c r="C130" s="36" t="s">
        <v>263</v>
      </c>
      <c r="D130" s="34">
        <v>90</v>
      </c>
      <c r="E130" s="34">
        <v>2019</v>
      </c>
      <c r="F130" s="34">
        <v>57.64</v>
      </c>
      <c r="G130" s="34">
        <v>35.9</v>
      </c>
    </row>
    <row r="131" spans="1:7">
      <c r="A131" s="30" t="s">
        <v>37</v>
      </c>
      <c r="B131" s="36" t="s">
        <v>259</v>
      </c>
      <c r="C131" s="36" t="s">
        <v>39</v>
      </c>
      <c r="D131" s="34">
        <v>105</v>
      </c>
      <c r="E131" s="34">
        <v>2019</v>
      </c>
      <c r="F131" s="34">
        <v>162</v>
      </c>
      <c r="G131" s="34">
        <v>91.35</v>
      </c>
    </row>
  </sheetData>
  <sortState ref="A2:H96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1" sqref="E11"/>
    </sheetView>
  </sheetViews>
  <sheetFormatPr defaultRowHeight="15"/>
  <cols>
    <col min="1" max="7" width="18" customWidth="1"/>
  </cols>
  <sheetData>
    <row r="1" spans="1:7" ht="33.75">
      <c r="A1" s="13" t="s">
        <v>0</v>
      </c>
      <c r="B1" s="13" t="s">
        <v>35</v>
      </c>
      <c r="C1" s="13" t="s">
        <v>1</v>
      </c>
      <c r="D1" s="13" t="s">
        <v>2</v>
      </c>
      <c r="E1" s="13" t="s">
        <v>3</v>
      </c>
      <c r="F1" s="1" t="s">
        <v>207</v>
      </c>
      <c r="G1" s="1" t="s">
        <v>208</v>
      </c>
    </row>
    <row r="2" spans="1:7" ht="51">
      <c r="A2" s="4" t="s">
        <v>4</v>
      </c>
      <c r="B2" s="4" t="s">
        <v>4</v>
      </c>
      <c r="C2" s="4" t="s">
        <v>189</v>
      </c>
      <c r="D2" s="5">
        <v>2600</v>
      </c>
      <c r="E2" s="5" t="s">
        <v>190</v>
      </c>
      <c r="F2" s="5" t="s">
        <v>191</v>
      </c>
      <c r="G2" s="18">
        <v>-0.5</v>
      </c>
    </row>
    <row r="3" spans="1:7" ht="114.75">
      <c r="A3" s="4" t="s">
        <v>15</v>
      </c>
      <c r="B3" s="4" t="s">
        <v>185</v>
      </c>
      <c r="C3" s="4" t="s">
        <v>186</v>
      </c>
      <c r="D3" s="5">
        <v>5000</v>
      </c>
      <c r="E3" s="5" t="s">
        <v>187</v>
      </c>
      <c r="F3" s="5" t="s">
        <v>188</v>
      </c>
      <c r="G3" s="18">
        <v>-0.5</v>
      </c>
    </row>
    <row r="4" spans="1:7">
      <c r="A4" s="4" t="s">
        <v>15</v>
      </c>
      <c r="B4" s="4" t="s">
        <v>192</v>
      </c>
      <c r="C4" s="4" t="s">
        <v>193</v>
      </c>
      <c r="D4" s="5">
        <v>12</v>
      </c>
      <c r="E4" s="5">
        <v>2017</v>
      </c>
      <c r="F4" s="5">
        <v>16</v>
      </c>
      <c r="G4" s="5">
        <v>8</v>
      </c>
    </row>
  </sheetData>
  <sortState ref="A2:G4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65056356CA04AAAEBED5C199F1AB0" ma:contentTypeVersion="75" ma:contentTypeDescription="Een nieuw document maken." ma:contentTypeScope="" ma:versionID="98b2b23d8bf8f41756576773e5472417">
  <xsd:schema xmlns:xsd="http://www.w3.org/2001/XMLSchema" xmlns:xs="http://www.w3.org/2001/XMLSchema" xmlns:p="http://schemas.microsoft.com/office/2006/metadata/properties" xmlns:ns1="http://schemas.microsoft.com/sharepoint/v3" xmlns:ns2="9a9ec0f0-7796-43d0-ac1f-4c8c46ee0bd1" xmlns:ns3="0d10f22a-0b98-420c-b42f-363b5690eeb4" xmlns:ns4="8297cbd3-d779-42a0-af10-f5ec6f14a62b" xmlns:ns5="http://schemas.microsoft.com/sharepoint/v4" targetNamespace="http://schemas.microsoft.com/office/2006/metadata/properties" ma:root="true" ma:fieldsID="c036ce866c956ded565eb6c65c13786e" ns1:_="" ns2:_="" ns3:_="" ns4:_="" ns5:_="">
    <xsd:import namespace="http://schemas.microsoft.com/sharepoint/v3"/>
    <xsd:import namespace="9a9ec0f0-7796-43d0-ac1f-4c8c46ee0bd1"/>
    <xsd:import namespace="0d10f22a-0b98-420c-b42f-363b5690eeb4"/>
    <xsd:import namespace="8297cbd3-d779-42a0-af10-f5ec6f14a62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Vraagsteller" minOccurs="0"/>
                <xsd:element ref="ns3:MOWElementenDoor" minOccurs="0"/>
                <xsd:element ref="ns3:MOWGecoordineerdDoor" minOccurs="0"/>
                <xsd:element ref="ns3:MOWNrSV" minOccurs="0"/>
                <xsd:element ref="ns3:MOWNrVOU" minOccurs="0"/>
                <xsd:element ref="ns3:MOWDatumVraag" minOccurs="0"/>
                <xsd:element ref="ns3:MOWDatumGecoordineerdTegen" minOccurs="0"/>
                <xsd:element ref="ns3:MOWDatumElementenTegen" minOccurs="0"/>
                <xsd:element ref="ns4:Elementen_x0020_door_x0020_verwittigen" minOccurs="0"/>
                <xsd:element ref="ns4:Betrokken_x0020_medewerkers_x0020_verwittigen_x0028_1_x0029_" minOccurs="0"/>
                <xsd:element ref="ns4:Geco_x00f6_rdineerd_x0020_door_x0020_verwittigen_x0028_1_x0029_" minOccurs="0"/>
                <xsd:element ref="ns1:DocumentSetDescription" minOccurs="0"/>
                <xsd:element ref="ns4:MediaServiceMetadata" minOccurs="0"/>
                <xsd:element ref="ns4:MediaServiceFastMetadata" minOccurs="0"/>
                <xsd:element ref="ns5:IconOverlay" minOccurs="0"/>
                <xsd:element ref="ns3:SharedWithUsers" minOccurs="0"/>
                <xsd:element ref="ns3:SharedWithDetails" minOccurs="0"/>
                <xsd:element ref="ns4:Elementen_x0020_door_x0020_verwittigen_x0020__x0028_vraag_x0020_om_x0020_uitleg_x0029_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88b38f6-4d68-4f45-877b-9a8fc48f6ea8}" ma:internalName="TaxCatchAll" ma:showField="CatchAllData" ma:web="0d10f22a-0b98-420c-b42f-363b5690e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9" nillable="true" ma:displayName="Vraagsteller" ma:format="Dropdown" ma:internalName="Vraagsteller" ma:readOnly="false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0" nillable="true" ma:displayName="Elementen van antwoord door" ma:list="UserInfo" ma:SearchPeopleOnly="false" ma:SharePointGroup="0" ma:internalName="MOWElementenDo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1" nillable="true" ma:displayName="Gecoördineerd door" ma:list="UserInfo" ma:SearchPeopleOnly="false" ma:SharePointGroup="0" ma:internalName="MOWGecoordineerdDo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2" nillable="true" ma:displayName="Nr SV" ma:indexed="true" ma:internalName="MOWNrSV" ma:readOnly="false">
      <xsd:simpleType>
        <xsd:restriction base="dms:Text">
          <xsd:maxLength value="255"/>
        </xsd:restriction>
      </xsd:simpleType>
    </xsd:element>
    <xsd:element name="MOWNrVOU" ma:index="13" nillable="true" ma:displayName="Nr VOU" ma:indexed="true" ma:internalName="MOWNrVOU" ma:readOnly="false">
      <xsd:simpleType>
        <xsd:restriction base="dms:Text">
          <xsd:maxLength value="255"/>
        </xsd:restriction>
      </xsd:simpleType>
    </xsd:element>
    <xsd:element name="MOWDatumVraag" ma:index="14" nillable="true" ma:displayName="Datum" ma:format="DateOnly" ma:internalName="MOWDatumVraag" ma:readOnly="false">
      <xsd:simpleType>
        <xsd:restriction base="dms:DateTime"/>
      </xsd:simpleType>
    </xsd:element>
    <xsd:element name="MOWDatumGecoordineerdTegen" ma:index="15" nillable="true" ma:displayName="Gecoördineerd tegen" ma:format="DateOnly" ma:internalName="MOWDatumGecoordineerdTegen" ma:readOnly="false">
      <xsd:simpleType>
        <xsd:restriction base="dms:DateTime"/>
      </xsd:simpleType>
    </xsd:element>
    <xsd:element name="MOWDatumElementenTegen" ma:index="16" nillable="true" ma:displayName="Elementen tegen" ma:format="DateOnly" ma:internalName="MOWDatumElementenTegen" ma:readOnly="false">
      <xsd:simpleType>
        <xsd:restriction base="dms:DateTime"/>
      </xsd:simpleType>
    </xsd:element>
    <xsd:element name="SharedWithUsers" ma:index="2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cbd3-d779-42a0-af10-f5ec6f14a62b" elementFormDefault="qualified">
    <xsd:import namespace="http://schemas.microsoft.com/office/2006/documentManagement/types"/>
    <xsd:import namespace="http://schemas.microsoft.com/office/infopath/2007/PartnerControls"/>
    <xsd:element name="Elementen_x0020_door_x0020_verwittigen" ma:index="17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" ma:index="18" nillable="true" ma:displayName="Betrokken medewerkers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eco_x00f6_rdineerd_x0020_door_x0020_verwittigen_x0028_1_x0029_" ma:index="19" nillable="true" ma:displayName="Gecoördineerd door verwittigen" ma:internalName="Geco_x00f6_rdineerd_x0020_door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Elementen_x0020_door_x0020_verwittigen_x0020__x0028_vraag_x0020_om_x0020_uitleg_x0029_" ma:index="26" nillable="true" ma:displayName="Elementen door verwittigen (vraag om uitleg)" ma:internalName="Elementen_x0020_door_x0020_verwittigen_x0020__x0028_vraag_x0020_om_x0020_uitleg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Geco_x00f6_rdineerd_x0020_door_x0020_verwittigen_x0028_1_x0029_ xmlns="8297cbd3-d779-42a0-af10-f5ec6f14a62b">
      <Url xsi:nil="true"/>
      <Description xsi:nil="true"/>
    </Geco_x00f6_rdineerd_x0020_door_x0020_verwittigen_x0028_1_x0029_>
    <DocumentSetDescription xmlns="http://schemas.microsoft.com/sharepoint/v3">Openbare verlichting  -  Rationeel energiegebruik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AWV - Coördinatie PV</DisplayName>
        <AccountId>30</AccountId>
        <AccountType/>
      </UserInfo>
    </MOWGecoordineerdDoor>
    <Vraagsteller xmlns="0d10f22a-0b98-420c-b42f-363b5690eeb4">Robrecht Bothuyne</Vraagsteller>
    <MOWDatumElementenTegen xmlns="0d10f22a-0b98-420c-b42f-363b5690eeb4" xsi:nil="true"/>
    <MOWDatumGecoordineerdTegen xmlns="0d10f22a-0b98-420c-b42f-363b5690eeb4">2019-03-12T23:00:00+00:00</MOWDatumGecoordineerdTegen>
    <Elementen_x0020_door_x0020_verwittigen xmlns="8297cbd3-d779-42a0-af10-f5ec6f14a62b">
      <Url xsi:nil="true"/>
      <Description xsi:nil="true"/>
    </Elementen_x0020_door_x0020_verwittigen>
    <Elementen_x0020_door_x0020_verwittigen_x0020__x0028_vraag_x0020_om_x0020_uitleg_x0029_ xmlns="8297cbd3-d779-42a0-af10-f5ec6f14a62b">
      <Url xsi:nil="true"/>
      <Description xsi:nil="true"/>
    </Elementen_x0020_door_x0020_verwittigen_x0020__x0028_vraag_x0020_om_x0020_uitleg_x0029_>
    <TaxCatchAll xmlns="9a9ec0f0-7796-43d0-ac1f-4c8c46ee0bd1">
      <Value>2</Value>
    </TaxCatchAll>
    <MOWNrSV xmlns="0d10f22a-0b98-420c-b42f-363b5690eeb4">628</MOWNrSV>
    <MOWNrVOU xmlns="0d10f22a-0b98-420c-b42f-363b5690eeb4" xsi:nil="true"/>
    <Betrokken_x0020_medewerkers_x0020_verwittigen_x0028_1_x0029_ xmlns="8297cbd3-d779-42a0-af10-f5ec6f14a62b">
      <Url xsi:nil="true"/>
      <Description xsi:nil="true"/>
    </Betrokken_x0020_medewerkers_x0020_verwittigen_x0028_1_x0029_>
  </documentManagement>
</p:properties>
</file>

<file path=customXml/itemProps1.xml><?xml version="1.0" encoding="utf-8"?>
<ds:datastoreItem xmlns:ds="http://schemas.openxmlformats.org/officeDocument/2006/customXml" ds:itemID="{8481331D-B6DE-4073-9F42-6F1BFBD318AB}"/>
</file>

<file path=customXml/itemProps2.xml><?xml version="1.0" encoding="utf-8"?>
<ds:datastoreItem xmlns:ds="http://schemas.openxmlformats.org/officeDocument/2006/customXml" ds:itemID="{40755E92-12FD-4079-90BD-0A848D9E3B2C}"/>
</file>

<file path=customXml/itemProps3.xml><?xml version="1.0" encoding="utf-8"?>
<ds:datastoreItem xmlns:ds="http://schemas.openxmlformats.org/officeDocument/2006/customXml" ds:itemID="{78A51FBD-9BA4-4220-833F-0607A66FE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A-weg</vt:lpstr>
      <vt:lpstr>N-weg</vt:lpstr>
      <vt:lpstr>tunnels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Lathuy, Yanick</dc:creator>
  <cp:lastModifiedBy>AutoBVT</cp:lastModifiedBy>
  <dcterms:created xsi:type="dcterms:W3CDTF">2017-03-07T14:24:07Z</dcterms:created>
  <dcterms:modified xsi:type="dcterms:W3CDTF">2019-03-14T12:17:58Z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0x010100D6F65056356CA04AAAEBED5C199F1AB0</vt:lpwstr>
  </property>
  <property fmtid="{D5CDD505-2E9C-101B-9397-08002B2CF9AE}" pid="3" name="b380ef9a484045d6b3fcbe0714e202bd">
    <vt:lpwstr>Weyts|3bb67fa1-59cf-4f6f-a73e-9cb3bd18d547</vt:lpwstr>
  </property>
  <property fmtid="{D5CDD505-2E9C-101B-9397-08002B2CF9AE}" pid="4" name="MOWKabinet">
    <vt:lpwstr>2;#Weyts|3bb67fa1-59cf-4f6f-a73e-9cb3bd18d547</vt:lpwstr>
  </property>
  <property fmtid="{D5CDD505-2E9C-101B-9397-08002B2CF9AE}" pid="5" name="_docset_NoMedatataSyncRequired">
    <vt:lpwstr>False</vt:lpwstr>
  </property>
</Properties>
</file>