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557BCBA-6BA4-495C-BC34-C8B79B211FED}" xr6:coauthVersionLast="36" xr6:coauthVersionMax="36" xr10:uidLastSave="{00000000-0000-0000-0000-000000000000}"/>
  <bookViews>
    <workbookView xWindow="0" yWindow="0" windowWidth="23040" windowHeight="9075" activeTab="1" xr2:uid="{347D8411-A96C-46CE-A63E-85A1AD4FAAD4}"/>
  </bookViews>
  <sheets>
    <sheet name="Vraag 1" sheetId="1" r:id="rId1"/>
    <sheet name="Vraag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5" i="2" l="1"/>
  <c r="U19" i="2"/>
  <c r="U23" i="2"/>
  <c r="U27" i="2"/>
  <c r="U31" i="2"/>
  <c r="U35" i="2"/>
  <c r="U39" i="2"/>
  <c r="U43" i="2"/>
  <c r="U47" i="2"/>
  <c r="U51" i="2"/>
  <c r="U55" i="2"/>
  <c r="U59" i="2"/>
  <c r="U63" i="2"/>
  <c r="U67" i="2"/>
  <c r="U71" i="2"/>
  <c r="U75" i="2"/>
  <c r="L70" i="2"/>
  <c r="U70" i="2" s="1"/>
  <c r="L12" i="2"/>
  <c r="U12" i="2" s="1"/>
  <c r="M12" i="2"/>
  <c r="N12" i="2"/>
  <c r="O12" i="2"/>
  <c r="P12" i="2"/>
  <c r="Q12" i="2"/>
  <c r="R12" i="2"/>
  <c r="L13" i="2"/>
  <c r="U13" i="2" s="1"/>
  <c r="M13" i="2"/>
  <c r="N13" i="2"/>
  <c r="O13" i="2"/>
  <c r="P13" i="2"/>
  <c r="Q13" i="2"/>
  <c r="R13" i="2"/>
  <c r="L14" i="2"/>
  <c r="U14" i="2" s="1"/>
  <c r="M14" i="2"/>
  <c r="N14" i="2"/>
  <c r="O14" i="2"/>
  <c r="P14" i="2"/>
  <c r="Q14" i="2"/>
  <c r="R14" i="2"/>
  <c r="L15" i="2"/>
  <c r="V15" i="2" s="1"/>
  <c r="M15" i="2"/>
  <c r="N15" i="2"/>
  <c r="O15" i="2"/>
  <c r="P15" i="2"/>
  <c r="Q15" i="2"/>
  <c r="R15" i="2"/>
  <c r="L16" i="2"/>
  <c r="U16" i="2" s="1"/>
  <c r="M16" i="2"/>
  <c r="N16" i="2"/>
  <c r="O16" i="2"/>
  <c r="P16" i="2"/>
  <c r="Q16" i="2"/>
  <c r="R16" i="2"/>
  <c r="L17" i="2"/>
  <c r="U17" i="2" s="1"/>
  <c r="M17" i="2"/>
  <c r="N17" i="2"/>
  <c r="O17" i="2"/>
  <c r="P17" i="2"/>
  <c r="Q17" i="2"/>
  <c r="R17" i="2"/>
  <c r="L18" i="2"/>
  <c r="U18" i="2" s="1"/>
  <c r="M18" i="2"/>
  <c r="N18" i="2"/>
  <c r="O18" i="2"/>
  <c r="P18" i="2"/>
  <c r="Q18" i="2"/>
  <c r="R18" i="2"/>
  <c r="L19" i="2"/>
  <c r="V19" i="2" s="1"/>
  <c r="M19" i="2"/>
  <c r="N19" i="2"/>
  <c r="O19" i="2"/>
  <c r="P19" i="2"/>
  <c r="Q19" i="2"/>
  <c r="R19" i="2"/>
  <c r="L20" i="2"/>
  <c r="U20" i="2" s="1"/>
  <c r="M20" i="2"/>
  <c r="N20" i="2"/>
  <c r="O20" i="2"/>
  <c r="P20" i="2"/>
  <c r="Q20" i="2"/>
  <c r="R20" i="2"/>
  <c r="L21" i="2"/>
  <c r="U21" i="2" s="1"/>
  <c r="M21" i="2"/>
  <c r="N21" i="2"/>
  <c r="O21" i="2"/>
  <c r="P21" i="2"/>
  <c r="Q21" i="2"/>
  <c r="R21" i="2"/>
  <c r="L22" i="2"/>
  <c r="U22" i="2" s="1"/>
  <c r="M22" i="2"/>
  <c r="N22" i="2"/>
  <c r="O22" i="2"/>
  <c r="P22" i="2"/>
  <c r="Q22" i="2"/>
  <c r="R22" i="2"/>
  <c r="L23" i="2"/>
  <c r="V23" i="2" s="1"/>
  <c r="M23" i="2"/>
  <c r="N23" i="2"/>
  <c r="O23" i="2"/>
  <c r="P23" i="2"/>
  <c r="Q23" i="2"/>
  <c r="R23" i="2"/>
  <c r="L24" i="2"/>
  <c r="U24" i="2" s="1"/>
  <c r="M24" i="2"/>
  <c r="N24" i="2"/>
  <c r="O24" i="2"/>
  <c r="P24" i="2"/>
  <c r="Q24" i="2"/>
  <c r="R24" i="2"/>
  <c r="L25" i="2"/>
  <c r="V25" i="2" s="1"/>
  <c r="M25" i="2"/>
  <c r="N25" i="2"/>
  <c r="O25" i="2"/>
  <c r="P25" i="2"/>
  <c r="Q25" i="2"/>
  <c r="R25" i="2"/>
  <c r="L26" i="2"/>
  <c r="U26" i="2" s="1"/>
  <c r="M26" i="2"/>
  <c r="N26" i="2"/>
  <c r="O26" i="2"/>
  <c r="P26" i="2"/>
  <c r="Q26" i="2"/>
  <c r="R26" i="2"/>
  <c r="L27" i="2"/>
  <c r="V27" i="2" s="1"/>
  <c r="M27" i="2"/>
  <c r="N27" i="2"/>
  <c r="O27" i="2"/>
  <c r="P27" i="2"/>
  <c r="Q27" i="2"/>
  <c r="R27" i="2"/>
  <c r="L28" i="2"/>
  <c r="U28" i="2" s="1"/>
  <c r="M28" i="2"/>
  <c r="N28" i="2"/>
  <c r="O28" i="2"/>
  <c r="P28" i="2"/>
  <c r="Q28" i="2"/>
  <c r="R28" i="2"/>
  <c r="L29" i="2"/>
  <c r="U29" i="2" s="1"/>
  <c r="M29" i="2"/>
  <c r="N29" i="2"/>
  <c r="O29" i="2"/>
  <c r="P29" i="2"/>
  <c r="Q29" i="2"/>
  <c r="R29" i="2"/>
  <c r="L30" i="2"/>
  <c r="U30" i="2" s="1"/>
  <c r="M30" i="2"/>
  <c r="N30" i="2"/>
  <c r="O30" i="2"/>
  <c r="P30" i="2"/>
  <c r="Q30" i="2"/>
  <c r="R30" i="2"/>
  <c r="L31" i="2"/>
  <c r="V31" i="2" s="1"/>
  <c r="M31" i="2"/>
  <c r="N31" i="2"/>
  <c r="O31" i="2"/>
  <c r="P31" i="2"/>
  <c r="Q31" i="2"/>
  <c r="R31" i="2"/>
  <c r="L32" i="2"/>
  <c r="U32" i="2" s="1"/>
  <c r="M32" i="2"/>
  <c r="N32" i="2"/>
  <c r="O32" i="2"/>
  <c r="P32" i="2"/>
  <c r="Q32" i="2"/>
  <c r="R32" i="2"/>
  <c r="L33" i="2"/>
  <c r="U33" i="2" s="1"/>
  <c r="M33" i="2"/>
  <c r="N33" i="2"/>
  <c r="O33" i="2"/>
  <c r="P33" i="2"/>
  <c r="Q33" i="2"/>
  <c r="R33" i="2"/>
  <c r="L34" i="2"/>
  <c r="U34" i="2" s="1"/>
  <c r="M34" i="2"/>
  <c r="N34" i="2"/>
  <c r="O34" i="2"/>
  <c r="P34" i="2"/>
  <c r="Q34" i="2"/>
  <c r="R34" i="2"/>
  <c r="L35" i="2"/>
  <c r="V35" i="2" s="1"/>
  <c r="M35" i="2"/>
  <c r="N35" i="2"/>
  <c r="O35" i="2"/>
  <c r="P35" i="2"/>
  <c r="Q35" i="2"/>
  <c r="R35" i="2"/>
  <c r="L36" i="2"/>
  <c r="U36" i="2" s="1"/>
  <c r="M36" i="2"/>
  <c r="N36" i="2"/>
  <c r="O36" i="2"/>
  <c r="P36" i="2"/>
  <c r="Q36" i="2"/>
  <c r="R36" i="2"/>
  <c r="L37" i="2"/>
  <c r="U37" i="2" s="1"/>
  <c r="M37" i="2"/>
  <c r="N37" i="2"/>
  <c r="O37" i="2"/>
  <c r="P37" i="2"/>
  <c r="Q37" i="2"/>
  <c r="R37" i="2"/>
  <c r="L38" i="2"/>
  <c r="U38" i="2" s="1"/>
  <c r="M38" i="2"/>
  <c r="N38" i="2"/>
  <c r="O38" i="2"/>
  <c r="P38" i="2"/>
  <c r="Q38" i="2"/>
  <c r="R38" i="2"/>
  <c r="L39" i="2"/>
  <c r="V39" i="2" s="1"/>
  <c r="M39" i="2"/>
  <c r="N39" i="2"/>
  <c r="O39" i="2"/>
  <c r="P39" i="2"/>
  <c r="Q39" i="2"/>
  <c r="R39" i="2"/>
  <c r="L40" i="2"/>
  <c r="U40" i="2" s="1"/>
  <c r="M40" i="2"/>
  <c r="N40" i="2"/>
  <c r="O40" i="2"/>
  <c r="P40" i="2"/>
  <c r="Q40" i="2"/>
  <c r="R40" i="2"/>
  <c r="L41" i="2"/>
  <c r="U41" i="2" s="1"/>
  <c r="M41" i="2"/>
  <c r="N41" i="2"/>
  <c r="O41" i="2"/>
  <c r="P41" i="2"/>
  <c r="Q41" i="2"/>
  <c r="R41" i="2"/>
  <c r="L42" i="2"/>
  <c r="U42" i="2" s="1"/>
  <c r="M42" i="2"/>
  <c r="N42" i="2"/>
  <c r="O42" i="2"/>
  <c r="P42" i="2"/>
  <c r="Q42" i="2"/>
  <c r="R42" i="2"/>
  <c r="L43" i="2"/>
  <c r="V43" i="2" s="1"/>
  <c r="M43" i="2"/>
  <c r="N43" i="2"/>
  <c r="O43" i="2"/>
  <c r="P43" i="2"/>
  <c r="Q43" i="2"/>
  <c r="R43" i="2"/>
  <c r="L44" i="2"/>
  <c r="U44" i="2" s="1"/>
  <c r="M44" i="2"/>
  <c r="N44" i="2"/>
  <c r="O44" i="2"/>
  <c r="P44" i="2"/>
  <c r="Q44" i="2"/>
  <c r="R44" i="2"/>
  <c r="L45" i="2"/>
  <c r="V45" i="2" s="1"/>
  <c r="M45" i="2"/>
  <c r="N45" i="2"/>
  <c r="O45" i="2"/>
  <c r="P45" i="2"/>
  <c r="Q45" i="2"/>
  <c r="R45" i="2"/>
  <c r="L46" i="2"/>
  <c r="U46" i="2" s="1"/>
  <c r="M46" i="2"/>
  <c r="N46" i="2"/>
  <c r="O46" i="2"/>
  <c r="P46" i="2"/>
  <c r="Q46" i="2"/>
  <c r="R46" i="2"/>
  <c r="L47" i="2"/>
  <c r="V47" i="2" s="1"/>
  <c r="M47" i="2"/>
  <c r="N47" i="2"/>
  <c r="O47" i="2"/>
  <c r="P47" i="2"/>
  <c r="Q47" i="2"/>
  <c r="R47" i="2"/>
  <c r="L48" i="2"/>
  <c r="U48" i="2" s="1"/>
  <c r="M48" i="2"/>
  <c r="N48" i="2"/>
  <c r="O48" i="2"/>
  <c r="P48" i="2"/>
  <c r="Q48" i="2"/>
  <c r="R48" i="2"/>
  <c r="L49" i="2"/>
  <c r="V49" i="2" s="1"/>
  <c r="M49" i="2"/>
  <c r="N49" i="2"/>
  <c r="O49" i="2"/>
  <c r="P49" i="2"/>
  <c r="Q49" i="2"/>
  <c r="R49" i="2"/>
  <c r="L50" i="2"/>
  <c r="U50" i="2" s="1"/>
  <c r="M50" i="2"/>
  <c r="N50" i="2"/>
  <c r="O50" i="2"/>
  <c r="P50" i="2"/>
  <c r="Q50" i="2"/>
  <c r="R50" i="2"/>
  <c r="L51" i="2"/>
  <c r="V51" i="2" s="1"/>
  <c r="M51" i="2"/>
  <c r="N51" i="2"/>
  <c r="O51" i="2"/>
  <c r="P51" i="2"/>
  <c r="Q51" i="2"/>
  <c r="R51" i="2"/>
  <c r="L52" i="2"/>
  <c r="U52" i="2" s="1"/>
  <c r="M52" i="2"/>
  <c r="N52" i="2"/>
  <c r="O52" i="2"/>
  <c r="P52" i="2"/>
  <c r="Q52" i="2"/>
  <c r="R52" i="2"/>
  <c r="L53" i="2"/>
  <c r="U53" i="2" s="1"/>
  <c r="M53" i="2"/>
  <c r="N53" i="2"/>
  <c r="O53" i="2"/>
  <c r="P53" i="2"/>
  <c r="Q53" i="2"/>
  <c r="R53" i="2"/>
  <c r="L54" i="2"/>
  <c r="U54" i="2" s="1"/>
  <c r="M54" i="2"/>
  <c r="N54" i="2"/>
  <c r="O54" i="2"/>
  <c r="P54" i="2"/>
  <c r="Q54" i="2"/>
  <c r="R54" i="2"/>
  <c r="L55" i="2"/>
  <c r="V55" i="2" s="1"/>
  <c r="M55" i="2"/>
  <c r="N55" i="2"/>
  <c r="O55" i="2"/>
  <c r="P55" i="2"/>
  <c r="Q55" i="2"/>
  <c r="R55" i="2"/>
  <c r="L56" i="2"/>
  <c r="U56" i="2" s="1"/>
  <c r="M56" i="2"/>
  <c r="N56" i="2"/>
  <c r="O56" i="2"/>
  <c r="P56" i="2"/>
  <c r="Q56" i="2"/>
  <c r="R56" i="2"/>
  <c r="L57" i="2"/>
  <c r="U57" i="2" s="1"/>
  <c r="M57" i="2"/>
  <c r="N57" i="2"/>
  <c r="O57" i="2"/>
  <c r="P57" i="2"/>
  <c r="Q57" i="2"/>
  <c r="R57" i="2"/>
  <c r="L58" i="2"/>
  <c r="U58" i="2" s="1"/>
  <c r="M58" i="2"/>
  <c r="N58" i="2"/>
  <c r="O58" i="2"/>
  <c r="P58" i="2"/>
  <c r="Q58" i="2"/>
  <c r="R58" i="2"/>
  <c r="L59" i="2"/>
  <c r="V59" i="2" s="1"/>
  <c r="M59" i="2"/>
  <c r="N59" i="2"/>
  <c r="O59" i="2"/>
  <c r="P59" i="2"/>
  <c r="Q59" i="2"/>
  <c r="R59" i="2"/>
  <c r="L60" i="2"/>
  <c r="U60" i="2" s="1"/>
  <c r="M60" i="2"/>
  <c r="N60" i="2"/>
  <c r="O60" i="2"/>
  <c r="P60" i="2"/>
  <c r="Q60" i="2"/>
  <c r="R60" i="2"/>
  <c r="L61" i="2"/>
  <c r="V61" i="2" s="1"/>
  <c r="M61" i="2"/>
  <c r="N61" i="2"/>
  <c r="O61" i="2"/>
  <c r="P61" i="2"/>
  <c r="Q61" i="2"/>
  <c r="R61" i="2"/>
  <c r="L62" i="2"/>
  <c r="U62" i="2" s="1"/>
  <c r="M62" i="2"/>
  <c r="N62" i="2"/>
  <c r="O62" i="2"/>
  <c r="P62" i="2"/>
  <c r="Q62" i="2"/>
  <c r="R62" i="2"/>
  <c r="L63" i="2"/>
  <c r="V63" i="2" s="1"/>
  <c r="M63" i="2"/>
  <c r="N63" i="2"/>
  <c r="O63" i="2"/>
  <c r="P63" i="2"/>
  <c r="Q63" i="2"/>
  <c r="R63" i="2"/>
  <c r="L64" i="2"/>
  <c r="U64" i="2" s="1"/>
  <c r="M64" i="2"/>
  <c r="N64" i="2"/>
  <c r="O64" i="2"/>
  <c r="P64" i="2"/>
  <c r="Q64" i="2"/>
  <c r="R64" i="2"/>
  <c r="L65" i="2"/>
  <c r="V65" i="2" s="1"/>
  <c r="M65" i="2"/>
  <c r="N65" i="2"/>
  <c r="O65" i="2"/>
  <c r="P65" i="2"/>
  <c r="Q65" i="2"/>
  <c r="R65" i="2"/>
  <c r="L66" i="2"/>
  <c r="U66" i="2" s="1"/>
  <c r="M66" i="2"/>
  <c r="N66" i="2"/>
  <c r="O66" i="2"/>
  <c r="P66" i="2"/>
  <c r="Q66" i="2"/>
  <c r="R66" i="2"/>
  <c r="L67" i="2"/>
  <c r="V67" i="2" s="1"/>
  <c r="M67" i="2"/>
  <c r="N67" i="2"/>
  <c r="O67" i="2"/>
  <c r="P67" i="2"/>
  <c r="Q67" i="2"/>
  <c r="R67" i="2"/>
  <c r="L68" i="2"/>
  <c r="U68" i="2" s="1"/>
  <c r="M68" i="2"/>
  <c r="N68" i="2"/>
  <c r="O68" i="2"/>
  <c r="P68" i="2"/>
  <c r="Q68" i="2"/>
  <c r="R68" i="2"/>
  <c r="L69" i="2"/>
  <c r="U69" i="2" s="1"/>
  <c r="M69" i="2"/>
  <c r="N69" i="2"/>
  <c r="O69" i="2"/>
  <c r="P69" i="2"/>
  <c r="Q69" i="2"/>
  <c r="R69" i="2"/>
  <c r="M70" i="2"/>
  <c r="N70" i="2"/>
  <c r="O70" i="2"/>
  <c r="P70" i="2"/>
  <c r="Q70" i="2"/>
  <c r="R70" i="2"/>
  <c r="L71" i="2"/>
  <c r="V71" i="2" s="1"/>
  <c r="M71" i="2"/>
  <c r="N71" i="2"/>
  <c r="O71" i="2"/>
  <c r="P71" i="2"/>
  <c r="Q71" i="2"/>
  <c r="R71" i="2"/>
  <c r="L72" i="2"/>
  <c r="U72" i="2" s="1"/>
  <c r="M72" i="2"/>
  <c r="N72" i="2"/>
  <c r="O72" i="2"/>
  <c r="P72" i="2"/>
  <c r="Q72" i="2"/>
  <c r="R72" i="2"/>
  <c r="L73" i="2"/>
  <c r="V73" i="2" s="1"/>
  <c r="M73" i="2"/>
  <c r="U73" i="2" s="1"/>
  <c r="N73" i="2"/>
  <c r="O73" i="2"/>
  <c r="P73" i="2"/>
  <c r="Q73" i="2"/>
  <c r="R73" i="2"/>
  <c r="L74" i="2"/>
  <c r="U74" i="2" s="1"/>
  <c r="M74" i="2"/>
  <c r="N74" i="2"/>
  <c r="O74" i="2"/>
  <c r="P74" i="2"/>
  <c r="Q74" i="2"/>
  <c r="R74" i="2"/>
  <c r="L75" i="2"/>
  <c r="V75" i="2" s="1"/>
  <c r="M75" i="2"/>
  <c r="N75" i="2"/>
  <c r="O75" i="2"/>
  <c r="P75" i="2"/>
  <c r="Q75" i="2"/>
  <c r="R75" i="2"/>
  <c r="N11" i="2"/>
  <c r="M11" i="2"/>
  <c r="O11" i="2"/>
  <c r="P11" i="2"/>
  <c r="Q11" i="2"/>
  <c r="R11" i="2"/>
  <c r="L11" i="2"/>
  <c r="V11" i="2" s="1"/>
  <c r="U65" i="2" l="1"/>
  <c r="U61" i="2"/>
  <c r="U49" i="2"/>
  <c r="U45" i="2"/>
  <c r="U25" i="2"/>
  <c r="V69" i="2"/>
  <c r="V57" i="2"/>
  <c r="V53" i="2"/>
  <c r="V41" i="2"/>
  <c r="V37" i="2"/>
  <c r="V33" i="2"/>
  <c r="V29" i="2"/>
  <c r="V21" i="2"/>
  <c r="V17" i="2"/>
  <c r="V13" i="2"/>
  <c r="U11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</calcChain>
</file>

<file path=xl/sharedStrings.xml><?xml version="1.0" encoding="utf-8"?>
<sst xmlns="http://schemas.openxmlformats.org/spreadsheetml/2006/main" count="140" uniqueCount="38">
  <si>
    <t>AHOVOKS – Agentschap Hoger Onderwijs, Volwassenenonderwijs,</t>
  </si>
  <si>
    <t>Kwalificaties &amp; Studietoelagen</t>
  </si>
  <si>
    <t>Afdeling Hoger en Volwassenenonderwijs</t>
  </si>
  <si>
    <t>Cel Data</t>
  </si>
  <si>
    <t>Bron: Datawarehouse DHO 2.0</t>
  </si>
  <si>
    <t>Laatste laadoperatie</t>
  </si>
  <si>
    <t>Initiële bacheloropleidingen</t>
  </si>
  <si>
    <t>Aantal diploma's</t>
  </si>
  <si>
    <t>Academisch gerichte bachelor</t>
  </si>
  <si>
    <t>Professioneel gerichte bachelor</t>
  </si>
  <si>
    <t>Totaal</t>
  </si>
  <si>
    <t>ASO</t>
  </si>
  <si>
    <t>BSO</t>
  </si>
  <si>
    <t>KSO</t>
  </si>
  <si>
    <t>TSO</t>
  </si>
  <si>
    <t>2012-2013</t>
  </si>
  <si>
    <t>2013-2014</t>
  </si>
  <si>
    <t>2014-2015</t>
  </si>
  <si>
    <t>2015-2016</t>
  </si>
  <si>
    <t>2016-2017</t>
  </si>
  <si>
    <r>
      <t>Academiejaar:</t>
    </r>
    <r>
      <rPr>
        <sz val="11"/>
        <color theme="1"/>
        <rFont val="Calibri"/>
        <family val="2"/>
        <scheme val="minor"/>
      </rPr>
      <t xml:space="preserve"> 2012-2013 t.e.m. 2016-2017</t>
    </r>
  </si>
  <si>
    <t>Ander*</t>
  </si>
  <si>
    <t xml:space="preserve">*De gegevens m.b.t. onderwijsvorm SO zijn enkel beschikbaar voor studenten die afstudeerden in het Vlaams secundair onderwijs sinds schooljaar 2002-2003. Studenten die hier niet aan voldoen, vindt u onder de categorie ‘Ander’. </t>
  </si>
  <si>
    <t xml:space="preserve">Tabel 1. Aantal behaalde initiële bachelordiploma's van 2012-2013 t.e.m. 2016-2017 per soort opleiding en vooropleiding van eerst behaalde diploma secundair onderwijs </t>
  </si>
  <si>
    <t>Aantal loopbanen HO</t>
  </si>
  <si>
    <t>Binnen 3 jaar</t>
  </si>
  <si>
    <t>Na 4 jaar</t>
  </si>
  <si>
    <t>Na 5 jaar</t>
  </si>
  <si>
    <t>Na 6 jaar</t>
  </si>
  <si>
    <t>Na 7 jaar</t>
  </si>
  <si>
    <t>Na 8 jaar of langer</t>
  </si>
  <si>
    <t>Aantal jaar tot behalen diploma</t>
  </si>
  <si>
    <t>Binnen 4 jaar</t>
  </si>
  <si>
    <t>Binnen 5 jaar</t>
  </si>
  <si>
    <t>Tabel 2. Aantal loopbanen per jaar tot behalen eerst behaalde initiële bachelordiploma berekend vanaf jaar generatiestudent per academiejaar van behalen diploma, per soort opleiding en onderwijsvorm SO</t>
  </si>
  <si>
    <t>Academiejaar behalen diploma</t>
  </si>
  <si>
    <t>Vooropleiding SO</t>
  </si>
  <si>
    <t>Soort behaald bachelor 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</si>
</sst>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FFFFFF"/>
      <name val="Arial"/>
      <family val="2"/>
    </font>
    <font>
      <b/>
      <sz val="10"/>
      <color rgb="FF31455E"/>
      <name val="Arial"/>
      <family val="2"/>
    </font>
    <font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DEE6F2"/>
      </patternFill>
    </fill>
  </fills>
  <borders count="1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C0C0C0"/>
      </right>
      <top style="medium">
        <color rgb="FFC0C0C0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8" fillId="0" borderId="0"/>
    <xf numFmtId="0" fontId="3" fillId="0" borderId="0"/>
  </cellStyleXfs>
  <cellXfs count="51">
    <xf numFmtId="0" fontId="0" fillId="0" borderId="0" xfId="0"/>
    <xf numFmtId="0" fontId="2" fillId="0" borderId="0" xfId="0" applyFont="1"/>
    <xf numFmtId="0" fontId="1" fillId="2" borderId="0" xfId="0" applyFont="1" applyFill="1"/>
    <xf numFmtId="0" fontId="5" fillId="3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3" fontId="5" fillId="0" borderId="7" xfId="0" applyNumberFormat="1" applyFont="1" applyBorder="1" applyAlignment="1">
      <alignment horizontal="right" vertical="top"/>
    </xf>
    <xf numFmtId="3" fontId="4" fillId="6" borderId="8" xfId="0" applyNumberFormat="1" applyFont="1" applyFill="1" applyBorder="1" applyAlignment="1">
      <alignment horizontal="right" vertical="top"/>
    </xf>
    <xf numFmtId="3" fontId="4" fillId="7" borderId="9" xfId="0" applyNumberFormat="1" applyFont="1" applyFill="1" applyBorder="1" applyAlignment="1">
      <alignment horizontal="right" vertical="top"/>
    </xf>
    <xf numFmtId="0" fontId="5" fillId="3" borderId="5" xfId="0" applyFont="1" applyFill="1" applyBorder="1" applyAlignment="1">
      <alignment horizontal="left" vertical="top"/>
    </xf>
    <xf numFmtId="0" fontId="0" fillId="2" borderId="0" xfId="0" applyFill="1"/>
    <xf numFmtId="0" fontId="0" fillId="0" borderId="0" xfId="0"/>
    <xf numFmtId="0" fontId="0" fillId="0" borderId="0" xfId="0" applyAlignment="1">
      <alignment wrapText="1"/>
    </xf>
    <xf numFmtId="3" fontId="4" fillId="7" borderId="9" xfId="0" applyNumberFormat="1" applyFont="1" applyFill="1" applyBorder="1" applyAlignment="1">
      <alignment horizontal="right" vertical="top"/>
    </xf>
    <xf numFmtId="3" fontId="4" fillId="6" borderId="8" xfId="0" applyNumberFormat="1" applyFont="1" applyFill="1" applyBorder="1" applyAlignment="1">
      <alignment horizontal="right" vertical="top"/>
    </xf>
    <xf numFmtId="0" fontId="7" fillId="5" borderId="6" xfId="0" applyFont="1" applyFill="1" applyBorder="1" applyAlignment="1">
      <alignment horizontal="left" vertical="top"/>
    </xf>
    <xf numFmtId="3" fontId="5" fillId="0" borderId="7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horizontal="left" vertical="top"/>
    </xf>
    <xf numFmtId="0" fontId="0" fillId="0" borderId="7" xfId="0" applyBorder="1"/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right" vertical="top"/>
    </xf>
    <xf numFmtId="164" fontId="0" fillId="0" borderId="7" xfId="1" applyNumberFormat="1" applyFont="1" applyBorder="1"/>
    <xf numFmtId="164" fontId="4" fillId="6" borderId="8" xfId="1" applyNumberFormat="1" applyFont="1" applyFill="1" applyBorder="1" applyAlignment="1">
      <alignment horizontal="right" vertical="top"/>
    </xf>
    <xf numFmtId="9" fontId="4" fillId="7" borderId="9" xfId="1" applyNumberFormat="1" applyFont="1" applyFill="1" applyBorder="1" applyAlignment="1">
      <alignment horizontal="right" vertical="top"/>
    </xf>
    <xf numFmtId="9" fontId="4" fillId="6" borderId="8" xfId="1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/>
    </xf>
    <xf numFmtId="0" fontId="0" fillId="3" borderId="10" xfId="0" applyFill="1" applyBorder="1"/>
    <xf numFmtId="0" fontId="0" fillId="3" borderId="5" xfId="0" applyFill="1" applyBorder="1"/>
    <xf numFmtId="0" fontId="7" fillId="5" borderId="15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0" fillId="0" borderId="0" xfId="0" applyAlignment="1">
      <alignment vertical="center"/>
    </xf>
  </cellXfs>
  <cellStyles count="4">
    <cellStyle name="Procent" xfId="1" builtinId="5"/>
    <cellStyle name="Standaard" xfId="0" builtinId="0"/>
    <cellStyle name="Standaard 2" xfId="2" xr:uid="{44DE7D4F-0ED2-4D8D-B1C0-E0C316014898}"/>
    <cellStyle name="Standaard 3" xfId="3" xr:uid="{A46963D8-502A-422D-8172-8BABC48E0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2F8C-DCEC-4387-A119-DECA13DEB8DB}">
  <sheetPr>
    <pageSetUpPr fitToPage="1"/>
  </sheetPr>
  <dimension ref="A1:N21"/>
  <sheetViews>
    <sheetView workbookViewId="0"/>
  </sheetViews>
  <sheetFormatPr defaultRowHeight="15" x14ac:dyDescent="0.25"/>
  <cols>
    <col min="1" max="1" width="20.425781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t="s">
        <v>3</v>
      </c>
    </row>
    <row r="5" spans="1:14" x14ac:dyDescent="0.25">
      <c r="A5" t="s">
        <v>4</v>
      </c>
    </row>
    <row r="7" spans="1:14" x14ac:dyDescent="0.25">
      <c r="A7" s="1" t="s">
        <v>23</v>
      </c>
    </row>
    <row r="9" spans="1:14" x14ac:dyDescent="0.25">
      <c r="A9" s="2" t="s">
        <v>5</v>
      </c>
      <c r="B9" s="10"/>
      <c r="C9" s="10"/>
    </row>
    <row r="10" spans="1:14" x14ac:dyDescent="0.25">
      <c r="A10" s="2" t="s">
        <v>20</v>
      </c>
      <c r="B10" s="10"/>
      <c r="C10" s="10"/>
    </row>
    <row r="11" spans="1:14" x14ac:dyDescent="0.25">
      <c r="A11" s="2" t="s">
        <v>6</v>
      </c>
      <c r="B11" s="10"/>
      <c r="C11" s="10"/>
    </row>
    <row r="12" spans="1:14" ht="15.75" thickBot="1" x14ac:dyDescent="0.3"/>
    <row r="13" spans="1:14" ht="15.75" thickBot="1" x14ac:dyDescent="0.3">
      <c r="A13" s="30" t="s">
        <v>7</v>
      </c>
      <c r="B13" s="32" t="s">
        <v>8</v>
      </c>
      <c r="C13" s="33"/>
      <c r="D13" s="33"/>
      <c r="E13" s="33"/>
      <c r="F13" s="33"/>
      <c r="G13" s="34"/>
      <c r="H13" s="32" t="s">
        <v>9</v>
      </c>
      <c r="I13" s="33"/>
      <c r="J13" s="33"/>
      <c r="K13" s="33"/>
      <c r="L13" s="33"/>
      <c r="M13" s="34"/>
      <c r="N13" s="35" t="s">
        <v>10</v>
      </c>
    </row>
    <row r="14" spans="1:14" ht="15.75" thickBot="1" x14ac:dyDescent="0.3">
      <c r="A14" s="31"/>
      <c r="B14" s="3" t="s">
        <v>11</v>
      </c>
      <c r="C14" s="3" t="s">
        <v>12</v>
      </c>
      <c r="D14" s="3" t="s">
        <v>13</v>
      </c>
      <c r="E14" s="3" t="s">
        <v>14</v>
      </c>
      <c r="F14" s="3" t="s">
        <v>21</v>
      </c>
      <c r="G14" s="4" t="s">
        <v>10</v>
      </c>
      <c r="H14" s="3" t="s">
        <v>11</v>
      </c>
      <c r="I14" s="3" t="s">
        <v>12</v>
      </c>
      <c r="J14" s="3" t="s">
        <v>13</v>
      </c>
      <c r="K14" s="3" t="s">
        <v>14</v>
      </c>
      <c r="L14" s="3" t="s">
        <v>21</v>
      </c>
      <c r="M14" s="4" t="s">
        <v>10</v>
      </c>
      <c r="N14" s="36"/>
    </row>
    <row r="15" spans="1:14" ht="15.75" thickBot="1" x14ac:dyDescent="0.3">
      <c r="A15" s="5" t="s">
        <v>15</v>
      </c>
      <c r="B15" s="6">
        <v>12529</v>
      </c>
      <c r="C15" s="6">
        <v>25</v>
      </c>
      <c r="D15" s="6">
        <v>388</v>
      </c>
      <c r="E15" s="6">
        <v>806</v>
      </c>
      <c r="F15" s="6">
        <v>981</v>
      </c>
      <c r="G15" s="7">
        <v>14729</v>
      </c>
      <c r="H15" s="6">
        <v>9729</v>
      </c>
      <c r="I15" s="6">
        <v>623</v>
      </c>
      <c r="J15" s="6">
        <v>398</v>
      </c>
      <c r="K15" s="6">
        <v>9077</v>
      </c>
      <c r="L15" s="6">
        <v>1655</v>
      </c>
      <c r="M15" s="7">
        <v>21482</v>
      </c>
      <c r="N15" s="8">
        <v>36211</v>
      </c>
    </row>
    <row r="16" spans="1:14" ht="15.75" thickBot="1" x14ac:dyDescent="0.3">
      <c r="A16" s="9" t="s">
        <v>16</v>
      </c>
      <c r="B16" s="6">
        <v>12373</v>
      </c>
      <c r="C16" s="6">
        <v>41</v>
      </c>
      <c r="D16" s="6">
        <v>408</v>
      </c>
      <c r="E16" s="6">
        <v>758</v>
      </c>
      <c r="F16" s="6">
        <v>1014</v>
      </c>
      <c r="G16" s="7">
        <v>14594</v>
      </c>
      <c r="H16" s="6">
        <v>9552</v>
      </c>
      <c r="I16" s="6">
        <v>618</v>
      </c>
      <c r="J16" s="6">
        <v>457</v>
      </c>
      <c r="K16" s="6">
        <v>9150</v>
      </c>
      <c r="L16" s="6">
        <v>1685</v>
      </c>
      <c r="M16" s="7">
        <v>21462</v>
      </c>
      <c r="N16" s="8">
        <v>36056</v>
      </c>
    </row>
    <row r="17" spans="1:14" ht="15.75" thickBot="1" x14ac:dyDescent="0.3">
      <c r="A17" s="9" t="s">
        <v>17</v>
      </c>
      <c r="B17" s="6">
        <v>12068</v>
      </c>
      <c r="C17" s="6">
        <v>32</v>
      </c>
      <c r="D17" s="6">
        <v>380</v>
      </c>
      <c r="E17" s="6">
        <v>755</v>
      </c>
      <c r="F17" s="6">
        <v>1082</v>
      </c>
      <c r="G17" s="7">
        <v>14317</v>
      </c>
      <c r="H17" s="6">
        <v>9922</v>
      </c>
      <c r="I17" s="6">
        <v>684</v>
      </c>
      <c r="J17" s="6">
        <v>531</v>
      </c>
      <c r="K17" s="6">
        <v>9303</v>
      </c>
      <c r="L17" s="6">
        <v>1837</v>
      </c>
      <c r="M17" s="7">
        <v>22277</v>
      </c>
      <c r="N17" s="8">
        <v>36594</v>
      </c>
    </row>
    <row r="18" spans="1:14" ht="15.75" thickBot="1" x14ac:dyDescent="0.3">
      <c r="A18" s="9" t="s">
        <v>18</v>
      </c>
      <c r="B18" s="6">
        <v>12436</v>
      </c>
      <c r="C18" s="6">
        <v>28</v>
      </c>
      <c r="D18" s="6">
        <v>435</v>
      </c>
      <c r="E18" s="6">
        <v>783</v>
      </c>
      <c r="F18" s="6">
        <v>1182</v>
      </c>
      <c r="G18" s="7">
        <v>14864</v>
      </c>
      <c r="H18" s="6">
        <v>10147</v>
      </c>
      <c r="I18" s="6">
        <v>820</v>
      </c>
      <c r="J18" s="6">
        <v>490</v>
      </c>
      <c r="K18" s="6">
        <v>9676</v>
      </c>
      <c r="L18" s="6">
        <v>1912</v>
      </c>
      <c r="M18" s="7">
        <v>23045</v>
      </c>
      <c r="N18" s="8">
        <v>37909</v>
      </c>
    </row>
    <row r="19" spans="1:14" ht="15.75" thickBot="1" x14ac:dyDescent="0.3">
      <c r="A19" s="9" t="s">
        <v>19</v>
      </c>
      <c r="B19" s="6">
        <v>12520</v>
      </c>
      <c r="C19" s="6">
        <v>23</v>
      </c>
      <c r="D19" s="6">
        <v>411</v>
      </c>
      <c r="E19" s="6">
        <v>735</v>
      </c>
      <c r="F19" s="6">
        <v>1190</v>
      </c>
      <c r="G19" s="7">
        <v>14879</v>
      </c>
      <c r="H19" s="6">
        <v>10725</v>
      </c>
      <c r="I19" s="6">
        <v>729</v>
      </c>
      <c r="J19" s="6">
        <v>510</v>
      </c>
      <c r="K19" s="6">
        <v>9929</v>
      </c>
      <c r="L19" s="6">
        <v>2180</v>
      </c>
      <c r="M19" s="7">
        <v>24073</v>
      </c>
      <c r="N19" s="8">
        <v>38952</v>
      </c>
    </row>
    <row r="21" spans="1:14" x14ac:dyDescent="0.25">
      <c r="A21" s="11" t="s">
        <v>22</v>
      </c>
    </row>
  </sheetData>
  <mergeCells count="4">
    <mergeCell ref="A13:A14"/>
    <mergeCell ref="B13:G13"/>
    <mergeCell ref="H13:M13"/>
    <mergeCell ref="N13:N14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B720-B010-44AF-A238-6AF5DCE35F41}">
  <sheetPr>
    <pageSetUpPr fitToPage="1"/>
  </sheetPr>
  <dimension ref="A1:V75"/>
  <sheetViews>
    <sheetView tabSelected="1" topLeftCell="A55" workbookViewId="0">
      <selection activeCell="H66" sqref="H66"/>
    </sheetView>
  </sheetViews>
  <sheetFormatPr defaultRowHeight="15" x14ac:dyDescent="0.25"/>
  <cols>
    <col min="1" max="1" width="12.5703125" customWidth="1"/>
    <col min="2" max="2" width="12.42578125" style="12" customWidth="1"/>
    <col min="3" max="3" width="13.28515625" customWidth="1"/>
    <col min="4" max="4" width="8.7109375" customWidth="1"/>
    <col min="9" max="9" width="9.42578125" customWidth="1"/>
    <col min="11" max="11" width="5.7109375" customWidth="1"/>
    <col min="12" max="12" width="8" customWidth="1"/>
    <col min="17" max="17" width="10.42578125" customWidth="1"/>
    <col min="19" max="19" width="5.42578125" customWidth="1"/>
  </cols>
  <sheetData>
    <row r="1" spans="1:22" x14ac:dyDescent="0.25">
      <c r="A1" t="s">
        <v>0</v>
      </c>
    </row>
    <row r="2" spans="1:22" x14ac:dyDescent="0.25">
      <c r="A2" t="s">
        <v>1</v>
      </c>
    </row>
    <row r="3" spans="1:22" x14ac:dyDescent="0.25">
      <c r="A3" t="s">
        <v>2</v>
      </c>
    </row>
    <row r="4" spans="1:22" x14ac:dyDescent="0.25">
      <c r="A4" t="s">
        <v>3</v>
      </c>
    </row>
    <row r="5" spans="1:22" x14ac:dyDescent="0.25">
      <c r="A5" t="s">
        <v>4</v>
      </c>
    </row>
    <row r="7" spans="1:22" x14ac:dyDescent="0.25">
      <c r="A7" s="1" t="s">
        <v>34</v>
      </c>
    </row>
    <row r="8" spans="1:22" ht="15.75" thickBot="1" x14ac:dyDescent="0.3"/>
    <row r="9" spans="1:22" s="11" customFormat="1" ht="15.75" thickBot="1" x14ac:dyDescent="0.3">
      <c r="A9" s="30" t="s">
        <v>24</v>
      </c>
      <c r="B9" s="50"/>
      <c r="C9" s="50"/>
      <c r="D9" s="46" t="s">
        <v>31</v>
      </c>
      <c r="E9" s="47"/>
      <c r="F9" s="47"/>
      <c r="G9" s="47"/>
      <c r="H9" s="47"/>
      <c r="I9" s="47"/>
      <c r="J9" s="48"/>
      <c r="L9" s="46" t="s">
        <v>31</v>
      </c>
      <c r="M9" s="47"/>
      <c r="N9" s="47"/>
      <c r="O9" s="47"/>
      <c r="P9" s="47"/>
      <c r="Q9" s="47"/>
      <c r="R9" s="48"/>
    </row>
    <row r="10" spans="1:22" ht="51.75" thickBot="1" x14ac:dyDescent="0.3">
      <c r="A10" s="28" t="s">
        <v>35</v>
      </c>
      <c r="B10" s="28" t="s">
        <v>37</v>
      </c>
      <c r="C10" s="28" t="s">
        <v>36</v>
      </c>
      <c r="D10" s="22" t="s">
        <v>25</v>
      </c>
      <c r="E10" s="20" t="s">
        <v>26</v>
      </c>
      <c r="F10" s="20" t="s">
        <v>27</v>
      </c>
      <c r="G10" s="20" t="s">
        <v>28</v>
      </c>
      <c r="H10" s="20" t="s">
        <v>29</v>
      </c>
      <c r="I10" s="22" t="s">
        <v>30</v>
      </c>
      <c r="J10" s="21" t="s">
        <v>10</v>
      </c>
      <c r="L10" s="22" t="s">
        <v>25</v>
      </c>
      <c r="M10" s="20" t="s">
        <v>26</v>
      </c>
      <c r="N10" s="20" t="s">
        <v>27</v>
      </c>
      <c r="O10" s="20" t="s">
        <v>28</v>
      </c>
      <c r="P10" s="20" t="s">
        <v>29</v>
      </c>
      <c r="Q10" s="22" t="s">
        <v>30</v>
      </c>
      <c r="R10" s="21" t="s">
        <v>10</v>
      </c>
      <c r="T10" s="22" t="s">
        <v>25</v>
      </c>
      <c r="U10" s="22" t="s">
        <v>32</v>
      </c>
      <c r="V10" s="22" t="s">
        <v>33</v>
      </c>
    </row>
    <row r="11" spans="1:22" ht="15.75" thickBot="1" x14ac:dyDescent="0.3">
      <c r="A11" s="49" t="s">
        <v>15</v>
      </c>
      <c r="B11" s="37" t="s">
        <v>8</v>
      </c>
      <c r="C11" s="19" t="s">
        <v>11</v>
      </c>
      <c r="D11" s="16">
        <v>6717</v>
      </c>
      <c r="E11" s="16">
        <v>3140</v>
      </c>
      <c r="F11" s="16">
        <v>1417</v>
      </c>
      <c r="G11" s="16">
        <v>541</v>
      </c>
      <c r="H11" s="16">
        <v>203</v>
      </c>
      <c r="I11" s="16">
        <v>67</v>
      </c>
      <c r="J11" s="13">
        <v>12085</v>
      </c>
      <c r="L11" s="23">
        <f>D11/$J11</f>
        <v>0.55581299131154327</v>
      </c>
      <c r="M11" s="23">
        <f t="shared" ref="M11:R11" si="0">E11/$J11</f>
        <v>0.2598262308647083</v>
      </c>
      <c r="N11" s="23">
        <f>F11/$J11</f>
        <v>0.11725279271824576</v>
      </c>
      <c r="O11" s="23">
        <f t="shared" si="0"/>
        <v>4.4766239139429044E-2</v>
      </c>
      <c r="P11" s="23">
        <f t="shared" si="0"/>
        <v>1.679768307819611E-2</v>
      </c>
      <c r="Q11" s="23">
        <f t="shared" si="0"/>
        <v>5.5440628878775343E-3</v>
      </c>
      <c r="R11" s="26">
        <f t="shared" si="0"/>
        <v>1</v>
      </c>
      <c r="T11" s="23">
        <v>0.55581299131154327</v>
      </c>
      <c r="U11" s="23">
        <f>L11+M11</f>
        <v>0.81563922217625162</v>
      </c>
      <c r="V11" s="23">
        <f>SUM(L11:N11)</f>
        <v>0.93289201489449736</v>
      </c>
    </row>
    <row r="12" spans="1:22" ht="15.75" thickBot="1" x14ac:dyDescent="0.3">
      <c r="A12" s="42"/>
      <c r="B12" s="38"/>
      <c r="C12" s="17" t="s">
        <v>12</v>
      </c>
      <c r="D12" s="16">
        <v>11</v>
      </c>
      <c r="E12" s="16">
        <v>4</v>
      </c>
      <c r="F12" s="16">
        <v>6</v>
      </c>
      <c r="G12" s="16">
        <v>1</v>
      </c>
      <c r="H12" s="16">
        <v>1</v>
      </c>
      <c r="I12" s="18"/>
      <c r="J12" s="13">
        <v>23</v>
      </c>
      <c r="L12" s="23">
        <f t="shared" ref="L12:L75" si="1">D12/$J12</f>
        <v>0.47826086956521741</v>
      </c>
      <c r="M12" s="23">
        <f t="shared" ref="M12:M75" si="2">E12/$J12</f>
        <v>0.17391304347826086</v>
      </c>
      <c r="N12" s="23">
        <f t="shared" ref="N12:N75" si="3">F12/$J12</f>
        <v>0.2608695652173913</v>
      </c>
      <c r="O12" s="23">
        <f t="shared" ref="O12:O75" si="4">G12/$J12</f>
        <v>4.3478260869565216E-2</v>
      </c>
      <c r="P12" s="23">
        <f t="shared" ref="P12:P75" si="5">H12/$J12</f>
        <v>4.3478260869565216E-2</v>
      </c>
      <c r="Q12" s="24">
        <f t="shared" ref="Q12:Q75" si="6">I12/$J12</f>
        <v>0</v>
      </c>
      <c r="R12" s="26">
        <f t="shared" ref="R12:R75" si="7">J12/$J12</f>
        <v>1</v>
      </c>
      <c r="T12" s="23">
        <v>0.47826086956521741</v>
      </c>
      <c r="U12" s="23">
        <f t="shared" ref="U12:U75" si="8">L12+M12</f>
        <v>0.65217391304347827</v>
      </c>
      <c r="V12" s="23">
        <f t="shared" ref="V12:V75" si="9">SUM(L12:N12)</f>
        <v>0.91304347826086962</v>
      </c>
    </row>
    <row r="13" spans="1:22" ht="15.75" thickBot="1" x14ac:dyDescent="0.3">
      <c r="A13" s="42"/>
      <c r="B13" s="38"/>
      <c r="C13" s="17" t="s">
        <v>13</v>
      </c>
      <c r="D13" s="16">
        <v>162</v>
      </c>
      <c r="E13" s="16">
        <v>124</v>
      </c>
      <c r="F13" s="16">
        <v>46</v>
      </c>
      <c r="G13" s="16">
        <v>16</v>
      </c>
      <c r="H13" s="16">
        <v>5</v>
      </c>
      <c r="I13" s="16">
        <v>8</v>
      </c>
      <c r="J13" s="13">
        <v>361</v>
      </c>
      <c r="L13" s="23">
        <f t="shared" si="1"/>
        <v>0.44875346260387811</v>
      </c>
      <c r="M13" s="23">
        <f t="shared" si="2"/>
        <v>0.34349030470914127</v>
      </c>
      <c r="N13" s="23">
        <f t="shared" si="3"/>
        <v>0.12742382271468145</v>
      </c>
      <c r="O13" s="23">
        <f t="shared" si="4"/>
        <v>4.4321329639889197E-2</v>
      </c>
      <c r="P13" s="23">
        <f t="shared" si="5"/>
        <v>1.3850415512465374E-2</v>
      </c>
      <c r="Q13" s="23">
        <f t="shared" si="6"/>
        <v>2.2160664819944598E-2</v>
      </c>
      <c r="R13" s="26">
        <f t="shared" si="7"/>
        <v>1</v>
      </c>
      <c r="T13" s="23">
        <v>0.44875346260387811</v>
      </c>
      <c r="U13" s="23">
        <f t="shared" si="8"/>
        <v>0.79224376731301938</v>
      </c>
      <c r="V13" s="23">
        <f t="shared" si="9"/>
        <v>0.91966759002770082</v>
      </c>
    </row>
    <row r="14" spans="1:22" ht="15.75" thickBot="1" x14ac:dyDescent="0.3">
      <c r="A14" s="42"/>
      <c r="B14" s="38"/>
      <c r="C14" s="17" t="s">
        <v>14</v>
      </c>
      <c r="D14" s="16">
        <v>335</v>
      </c>
      <c r="E14" s="16">
        <v>221</v>
      </c>
      <c r="F14" s="16">
        <v>102</v>
      </c>
      <c r="G14" s="16">
        <v>49</v>
      </c>
      <c r="H14" s="16">
        <v>26</v>
      </c>
      <c r="I14" s="16">
        <v>11</v>
      </c>
      <c r="J14" s="13">
        <v>744</v>
      </c>
      <c r="L14" s="23">
        <f t="shared" si="1"/>
        <v>0.45026881720430106</v>
      </c>
      <c r="M14" s="23">
        <f t="shared" si="2"/>
        <v>0.29704301075268819</v>
      </c>
      <c r="N14" s="23">
        <f t="shared" si="3"/>
        <v>0.13709677419354838</v>
      </c>
      <c r="O14" s="23">
        <f t="shared" si="4"/>
        <v>6.5860215053763438E-2</v>
      </c>
      <c r="P14" s="23">
        <f t="shared" si="5"/>
        <v>3.4946236559139782E-2</v>
      </c>
      <c r="Q14" s="23">
        <f t="shared" si="6"/>
        <v>1.4784946236559141E-2</v>
      </c>
      <c r="R14" s="26">
        <f t="shared" si="7"/>
        <v>1</v>
      </c>
      <c r="T14" s="23">
        <v>0.45026881720430106</v>
      </c>
      <c r="U14" s="23">
        <f t="shared" si="8"/>
        <v>0.74731182795698925</v>
      </c>
      <c r="V14" s="23">
        <f t="shared" si="9"/>
        <v>0.88440860215053763</v>
      </c>
    </row>
    <row r="15" spans="1:22" ht="15.75" thickBot="1" x14ac:dyDescent="0.3">
      <c r="A15" s="42"/>
      <c r="B15" s="38"/>
      <c r="C15" s="19" t="s">
        <v>21</v>
      </c>
      <c r="D15" s="16">
        <v>376</v>
      </c>
      <c r="E15" s="16">
        <v>184</v>
      </c>
      <c r="F15" s="16">
        <v>101</v>
      </c>
      <c r="G15" s="16">
        <v>40</v>
      </c>
      <c r="H15" s="16">
        <v>23</v>
      </c>
      <c r="I15" s="16">
        <v>10</v>
      </c>
      <c r="J15" s="13">
        <v>734</v>
      </c>
      <c r="L15" s="23">
        <f t="shared" si="1"/>
        <v>0.5122615803814714</v>
      </c>
      <c r="M15" s="23">
        <f t="shared" si="2"/>
        <v>0.25068119891008173</v>
      </c>
      <c r="N15" s="23">
        <f t="shared" si="3"/>
        <v>0.13760217983651227</v>
      </c>
      <c r="O15" s="23">
        <f t="shared" si="4"/>
        <v>5.4495912806539509E-2</v>
      </c>
      <c r="P15" s="23">
        <f t="shared" si="5"/>
        <v>3.1335149863760216E-2</v>
      </c>
      <c r="Q15" s="23">
        <f t="shared" si="6"/>
        <v>1.3623978201634877E-2</v>
      </c>
      <c r="R15" s="26">
        <f t="shared" si="7"/>
        <v>1</v>
      </c>
      <c r="T15" s="23">
        <v>0.5122615803814714</v>
      </c>
      <c r="U15" s="23">
        <f t="shared" si="8"/>
        <v>0.76294277929155307</v>
      </c>
      <c r="V15" s="23">
        <f t="shared" si="9"/>
        <v>0.90054495912806531</v>
      </c>
    </row>
    <row r="16" spans="1:22" ht="15.75" thickBot="1" x14ac:dyDescent="0.3">
      <c r="A16" s="42"/>
      <c r="B16" s="39"/>
      <c r="C16" s="15" t="s">
        <v>10</v>
      </c>
      <c r="D16" s="14">
        <v>7601</v>
      </c>
      <c r="E16" s="14">
        <v>3673</v>
      </c>
      <c r="F16" s="14">
        <v>1672</v>
      </c>
      <c r="G16" s="14">
        <v>647</v>
      </c>
      <c r="H16" s="14">
        <v>258</v>
      </c>
      <c r="I16" s="14">
        <v>96</v>
      </c>
      <c r="J16" s="14">
        <v>13947</v>
      </c>
      <c r="L16" s="25">
        <f t="shared" si="1"/>
        <v>0.54499175449917547</v>
      </c>
      <c r="M16" s="25">
        <f t="shared" si="2"/>
        <v>0.26335412633541261</v>
      </c>
      <c r="N16" s="25">
        <f t="shared" si="3"/>
        <v>0.11988241198824121</v>
      </c>
      <c r="O16" s="25">
        <f t="shared" si="4"/>
        <v>4.6389904638990467E-2</v>
      </c>
      <c r="P16" s="25">
        <f t="shared" si="5"/>
        <v>1.8498601849860186E-2</v>
      </c>
      <c r="Q16" s="25">
        <f t="shared" si="6"/>
        <v>6.8832006883200693E-3</v>
      </c>
      <c r="R16" s="27">
        <f t="shared" si="7"/>
        <v>1</v>
      </c>
      <c r="T16" s="25">
        <v>0.54499175449917547</v>
      </c>
      <c r="U16" s="25">
        <f t="shared" si="8"/>
        <v>0.80834588083458803</v>
      </c>
      <c r="V16" s="25">
        <f t="shared" si="9"/>
        <v>0.92822829282282926</v>
      </c>
    </row>
    <row r="17" spans="1:22" ht="15.75" thickBot="1" x14ac:dyDescent="0.3">
      <c r="A17" s="42"/>
      <c r="B17" s="40" t="s">
        <v>9</v>
      </c>
      <c r="C17" s="17" t="s">
        <v>11</v>
      </c>
      <c r="D17" s="16">
        <v>3883</v>
      </c>
      <c r="E17" s="16">
        <v>2644</v>
      </c>
      <c r="F17" s="16">
        <v>1382</v>
      </c>
      <c r="G17" s="16">
        <v>611</v>
      </c>
      <c r="H17" s="16">
        <v>229</v>
      </c>
      <c r="I17" s="16">
        <v>104</v>
      </c>
      <c r="J17" s="13">
        <v>8853</v>
      </c>
      <c r="L17" s="23">
        <f t="shared" si="1"/>
        <v>0.43860838133965885</v>
      </c>
      <c r="M17" s="23">
        <f t="shared" si="2"/>
        <v>0.29865582288489778</v>
      </c>
      <c r="N17" s="23">
        <f t="shared" si="3"/>
        <v>0.15610527504800634</v>
      </c>
      <c r="O17" s="23">
        <f t="shared" si="4"/>
        <v>6.901615271659324E-2</v>
      </c>
      <c r="P17" s="23">
        <f t="shared" si="5"/>
        <v>2.5866937761210889E-2</v>
      </c>
      <c r="Q17" s="23">
        <f t="shared" si="6"/>
        <v>1.1747430249632892E-2</v>
      </c>
      <c r="R17" s="26">
        <f t="shared" si="7"/>
        <v>1</v>
      </c>
      <c r="T17" s="23">
        <v>0.43860838133965885</v>
      </c>
      <c r="U17" s="23">
        <f t="shared" si="8"/>
        <v>0.73726420422455663</v>
      </c>
      <c r="V17" s="23">
        <f t="shared" si="9"/>
        <v>0.89336947927256294</v>
      </c>
    </row>
    <row r="18" spans="1:22" ht="15.75" thickBot="1" x14ac:dyDescent="0.3">
      <c r="A18" s="42"/>
      <c r="B18" s="38"/>
      <c r="C18" s="17" t="s">
        <v>12</v>
      </c>
      <c r="D18" s="16">
        <v>331</v>
      </c>
      <c r="E18" s="16">
        <v>155</v>
      </c>
      <c r="F18" s="16">
        <v>61</v>
      </c>
      <c r="G18" s="16">
        <v>20</v>
      </c>
      <c r="H18" s="16">
        <v>11</v>
      </c>
      <c r="I18" s="16">
        <v>4</v>
      </c>
      <c r="J18" s="13">
        <v>582</v>
      </c>
      <c r="L18" s="23">
        <f t="shared" si="1"/>
        <v>0.56872852233676974</v>
      </c>
      <c r="M18" s="23">
        <f t="shared" si="2"/>
        <v>0.26632302405498282</v>
      </c>
      <c r="N18" s="23">
        <f t="shared" si="3"/>
        <v>0.10481099656357389</v>
      </c>
      <c r="O18" s="23">
        <f t="shared" si="4"/>
        <v>3.4364261168384883E-2</v>
      </c>
      <c r="P18" s="23">
        <f t="shared" si="5"/>
        <v>1.8900343642611683E-2</v>
      </c>
      <c r="Q18" s="23">
        <f t="shared" si="6"/>
        <v>6.8728522336769758E-3</v>
      </c>
      <c r="R18" s="26">
        <f t="shared" si="7"/>
        <v>1</v>
      </c>
      <c r="T18" s="23">
        <v>0.56872852233676974</v>
      </c>
      <c r="U18" s="23">
        <f t="shared" si="8"/>
        <v>0.8350515463917525</v>
      </c>
      <c r="V18" s="23">
        <f t="shared" si="9"/>
        <v>0.93986254295532634</v>
      </c>
    </row>
    <row r="19" spans="1:22" ht="15.75" thickBot="1" x14ac:dyDescent="0.3">
      <c r="A19" s="42"/>
      <c r="B19" s="38"/>
      <c r="C19" s="17" t="s">
        <v>13</v>
      </c>
      <c r="D19" s="16">
        <v>116</v>
      </c>
      <c r="E19" s="16">
        <v>117</v>
      </c>
      <c r="F19" s="16">
        <v>76</v>
      </c>
      <c r="G19" s="16">
        <v>19</v>
      </c>
      <c r="H19" s="16">
        <v>15</v>
      </c>
      <c r="I19" s="16">
        <v>5</v>
      </c>
      <c r="J19" s="13">
        <v>348</v>
      </c>
      <c r="L19" s="23">
        <f t="shared" si="1"/>
        <v>0.33333333333333331</v>
      </c>
      <c r="M19" s="23">
        <f t="shared" si="2"/>
        <v>0.33620689655172414</v>
      </c>
      <c r="N19" s="23">
        <f t="shared" si="3"/>
        <v>0.21839080459770116</v>
      </c>
      <c r="O19" s="23">
        <f t="shared" si="4"/>
        <v>5.459770114942529E-2</v>
      </c>
      <c r="P19" s="23">
        <f t="shared" si="5"/>
        <v>4.3103448275862072E-2</v>
      </c>
      <c r="Q19" s="23">
        <f t="shared" si="6"/>
        <v>1.4367816091954023E-2</v>
      </c>
      <c r="R19" s="26">
        <f t="shared" si="7"/>
        <v>1</v>
      </c>
      <c r="T19" s="23">
        <v>0.33333333333333331</v>
      </c>
      <c r="U19" s="23">
        <f t="shared" si="8"/>
        <v>0.66954022988505746</v>
      </c>
      <c r="V19" s="23">
        <f t="shared" si="9"/>
        <v>0.88793103448275867</v>
      </c>
    </row>
    <row r="20" spans="1:22" ht="15.75" thickBot="1" x14ac:dyDescent="0.3">
      <c r="A20" s="42"/>
      <c r="B20" s="38"/>
      <c r="C20" s="17" t="s">
        <v>14</v>
      </c>
      <c r="D20" s="16">
        <v>4180</v>
      </c>
      <c r="E20" s="16">
        <v>2562</v>
      </c>
      <c r="F20" s="16">
        <v>1148</v>
      </c>
      <c r="G20" s="16">
        <v>410</v>
      </c>
      <c r="H20" s="16">
        <v>186</v>
      </c>
      <c r="I20" s="16">
        <v>72</v>
      </c>
      <c r="J20" s="13">
        <v>8558</v>
      </c>
      <c r="L20" s="23">
        <f t="shared" si="1"/>
        <v>0.4884318766066838</v>
      </c>
      <c r="M20" s="23">
        <f t="shared" si="2"/>
        <v>0.29936901145127365</v>
      </c>
      <c r="N20" s="23">
        <f t="shared" si="3"/>
        <v>0.13414349146996962</v>
      </c>
      <c r="O20" s="23">
        <f t="shared" si="4"/>
        <v>4.7908389810703438E-2</v>
      </c>
      <c r="P20" s="23">
        <f t="shared" si="5"/>
        <v>2.1734050011684974E-2</v>
      </c>
      <c r="Q20" s="23">
        <f t="shared" si="6"/>
        <v>8.4131806496845051E-3</v>
      </c>
      <c r="R20" s="26">
        <f t="shared" si="7"/>
        <v>1</v>
      </c>
      <c r="T20" s="23">
        <v>0.4884318766066838</v>
      </c>
      <c r="U20" s="23">
        <f t="shared" si="8"/>
        <v>0.78780088805795745</v>
      </c>
      <c r="V20" s="23">
        <f t="shared" si="9"/>
        <v>0.92194437952792707</v>
      </c>
    </row>
    <row r="21" spans="1:22" ht="15.75" thickBot="1" x14ac:dyDescent="0.3">
      <c r="A21" s="42"/>
      <c r="B21" s="38"/>
      <c r="C21" s="19" t="s">
        <v>21</v>
      </c>
      <c r="D21" s="16">
        <v>550</v>
      </c>
      <c r="E21" s="16">
        <v>183</v>
      </c>
      <c r="F21" s="16">
        <v>108</v>
      </c>
      <c r="G21" s="16">
        <v>39</v>
      </c>
      <c r="H21" s="16">
        <v>21</v>
      </c>
      <c r="I21" s="16">
        <v>21</v>
      </c>
      <c r="J21" s="13">
        <v>922</v>
      </c>
      <c r="L21" s="23">
        <f t="shared" si="1"/>
        <v>0.59652928416485895</v>
      </c>
      <c r="M21" s="23">
        <f t="shared" si="2"/>
        <v>0.19848156182212581</v>
      </c>
      <c r="N21" s="23">
        <f t="shared" si="3"/>
        <v>0.11713665943600868</v>
      </c>
      <c r="O21" s="23">
        <f t="shared" si="4"/>
        <v>4.2299349240780909E-2</v>
      </c>
      <c r="P21" s="23">
        <f t="shared" si="5"/>
        <v>2.27765726681128E-2</v>
      </c>
      <c r="Q21" s="23">
        <f t="shared" si="6"/>
        <v>2.27765726681128E-2</v>
      </c>
      <c r="R21" s="26">
        <f t="shared" si="7"/>
        <v>1</v>
      </c>
      <c r="T21" s="23">
        <v>0.59652928416485895</v>
      </c>
      <c r="U21" s="23">
        <f t="shared" si="8"/>
        <v>0.79501084598698479</v>
      </c>
      <c r="V21" s="23">
        <f t="shared" si="9"/>
        <v>0.9121475054229935</v>
      </c>
    </row>
    <row r="22" spans="1:22" ht="15.75" thickBot="1" x14ac:dyDescent="0.3">
      <c r="A22" s="42"/>
      <c r="B22" s="39"/>
      <c r="C22" s="15" t="s">
        <v>10</v>
      </c>
      <c r="D22" s="14">
        <v>9060</v>
      </c>
      <c r="E22" s="14">
        <v>5661</v>
      </c>
      <c r="F22" s="14">
        <v>2775</v>
      </c>
      <c r="G22" s="14">
        <v>1099</v>
      </c>
      <c r="H22" s="14">
        <v>462</v>
      </c>
      <c r="I22" s="14">
        <v>206</v>
      </c>
      <c r="J22" s="14">
        <v>19263</v>
      </c>
      <c r="L22" s="25">
        <f t="shared" si="1"/>
        <v>0.47033172403052487</v>
      </c>
      <c r="M22" s="25">
        <f t="shared" si="2"/>
        <v>0.29387945802834448</v>
      </c>
      <c r="N22" s="25">
        <f t="shared" si="3"/>
        <v>0.14405855785703162</v>
      </c>
      <c r="O22" s="25">
        <f t="shared" si="4"/>
        <v>5.7052380210766758E-2</v>
      </c>
      <c r="P22" s="25">
        <f t="shared" si="5"/>
        <v>2.3983803145927424E-2</v>
      </c>
      <c r="Q22" s="25">
        <f t="shared" si="6"/>
        <v>1.0694076727404869E-2</v>
      </c>
      <c r="R22" s="27">
        <f t="shared" si="7"/>
        <v>1</v>
      </c>
      <c r="T22" s="25">
        <v>0.47033172403052487</v>
      </c>
      <c r="U22" s="25">
        <f t="shared" si="8"/>
        <v>0.76421118205886929</v>
      </c>
      <c r="V22" s="25">
        <f t="shared" si="9"/>
        <v>0.90826973991590088</v>
      </c>
    </row>
    <row r="23" spans="1:22" ht="15.75" thickBot="1" x14ac:dyDescent="0.3">
      <c r="A23" s="43"/>
      <c r="B23" s="44" t="s">
        <v>10</v>
      </c>
      <c r="C23" s="45"/>
      <c r="D23" s="14">
        <v>16661</v>
      </c>
      <c r="E23" s="14">
        <v>9334</v>
      </c>
      <c r="F23" s="14">
        <v>4447</v>
      </c>
      <c r="G23" s="14">
        <v>1746</v>
      </c>
      <c r="H23" s="14">
        <v>720</v>
      </c>
      <c r="I23" s="14">
        <v>302</v>
      </c>
      <c r="J23" s="14">
        <v>33210</v>
      </c>
      <c r="L23" s="25">
        <f t="shared" si="1"/>
        <v>0.50168623908461307</v>
      </c>
      <c r="M23" s="25">
        <f t="shared" si="2"/>
        <v>0.28105992171032823</v>
      </c>
      <c r="N23" s="25">
        <f t="shared" si="3"/>
        <v>0.13390545016561275</v>
      </c>
      <c r="O23" s="25">
        <f t="shared" si="4"/>
        <v>5.257452574525745E-2</v>
      </c>
      <c r="P23" s="25">
        <f t="shared" si="5"/>
        <v>2.1680216802168022E-2</v>
      </c>
      <c r="Q23" s="25">
        <f t="shared" si="6"/>
        <v>9.0936464920204751E-3</v>
      </c>
      <c r="R23" s="27">
        <f t="shared" si="7"/>
        <v>1</v>
      </c>
      <c r="T23" s="25">
        <v>0.50168623908461307</v>
      </c>
      <c r="U23" s="25">
        <f t="shared" si="8"/>
        <v>0.7827461607949413</v>
      </c>
      <c r="V23" s="25">
        <f t="shared" si="9"/>
        <v>0.91665161096055403</v>
      </c>
    </row>
    <row r="24" spans="1:22" ht="15.75" thickBot="1" x14ac:dyDescent="0.3">
      <c r="A24" s="41" t="s">
        <v>16</v>
      </c>
      <c r="B24" s="40" t="s">
        <v>8</v>
      </c>
      <c r="C24" s="17" t="s">
        <v>11</v>
      </c>
      <c r="D24" s="16">
        <v>6474</v>
      </c>
      <c r="E24" s="16">
        <v>3212</v>
      </c>
      <c r="F24" s="16">
        <v>1411</v>
      </c>
      <c r="G24" s="16">
        <v>483</v>
      </c>
      <c r="H24" s="16">
        <v>224</v>
      </c>
      <c r="I24" s="16">
        <v>128</v>
      </c>
      <c r="J24" s="13">
        <v>11932</v>
      </c>
      <c r="L24" s="23">
        <f t="shared" si="1"/>
        <v>0.54257458933959102</v>
      </c>
      <c r="M24" s="23">
        <f t="shared" si="2"/>
        <v>0.26919208850150855</v>
      </c>
      <c r="N24" s="23">
        <f t="shared" si="3"/>
        <v>0.11825343613811599</v>
      </c>
      <c r="O24" s="23">
        <f t="shared" si="4"/>
        <v>4.0479383171304055E-2</v>
      </c>
      <c r="P24" s="23">
        <f t="shared" si="5"/>
        <v>1.8773047267851155E-2</v>
      </c>
      <c r="Q24" s="23">
        <f t="shared" si="6"/>
        <v>1.0727455581629233E-2</v>
      </c>
      <c r="R24" s="26">
        <f t="shared" si="7"/>
        <v>1</v>
      </c>
      <c r="T24" s="23">
        <v>0.54257458933959102</v>
      </c>
      <c r="U24" s="23">
        <f t="shared" si="8"/>
        <v>0.81176667784109957</v>
      </c>
      <c r="V24" s="23">
        <f t="shared" si="9"/>
        <v>0.93002011397921558</v>
      </c>
    </row>
    <row r="25" spans="1:22" ht="15.75" thickBot="1" x14ac:dyDescent="0.3">
      <c r="A25" s="42"/>
      <c r="B25" s="38"/>
      <c r="C25" s="17" t="s">
        <v>12</v>
      </c>
      <c r="D25" s="16">
        <v>15</v>
      </c>
      <c r="E25" s="16">
        <v>17</v>
      </c>
      <c r="F25" s="16">
        <v>3</v>
      </c>
      <c r="G25" s="16">
        <v>3</v>
      </c>
      <c r="H25" s="16">
        <v>1</v>
      </c>
      <c r="I25" s="18"/>
      <c r="J25" s="13">
        <v>39</v>
      </c>
      <c r="L25" s="23">
        <f t="shared" si="1"/>
        <v>0.38461538461538464</v>
      </c>
      <c r="M25" s="23">
        <f t="shared" si="2"/>
        <v>0.4358974358974359</v>
      </c>
      <c r="N25" s="23">
        <f t="shared" si="3"/>
        <v>7.6923076923076927E-2</v>
      </c>
      <c r="O25" s="23">
        <f t="shared" si="4"/>
        <v>7.6923076923076927E-2</v>
      </c>
      <c r="P25" s="23">
        <f t="shared" si="5"/>
        <v>2.564102564102564E-2</v>
      </c>
      <c r="Q25" s="24">
        <f t="shared" si="6"/>
        <v>0</v>
      </c>
      <c r="R25" s="26">
        <f t="shared" si="7"/>
        <v>1</v>
      </c>
      <c r="T25" s="23">
        <v>0.38461538461538464</v>
      </c>
      <c r="U25" s="23">
        <f t="shared" si="8"/>
        <v>0.82051282051282048</v>
      </c>
      <c r="V25" s="23">
        <f t="shared" si="9"/>
        <v>0.89743589743589736</v>
      </c>
    </row>
    <row r="26" spans="1:22" ht="15.75" thickBot="1" x14ac:dyDescent="0.3">
      <c r="A26" s="42"/>
      <c r="B26" s="38"/>
      <c r="C26" s="17" t="s">
        <v>13</v>
      </c>
      <c r="D26" s="16">
        <v>150</v>
      </c>
      <c r="E26" s="16">
        <v>124</v>
      </c>
      <c r="F26" s="16">
        <v>65</v>
      </c>
      <c r="G26" s="16">
        <v>26</v>
      </c>
      <c r="H26" s="16">
        <v>11</v>
      </c>
      <c r="I26" s="16">
        <v>8</v>
      </c>
      <c r="J26" s="13">
        <v>384</v>
      </c>
      <c r="L26" s="23">
        <f t="shared" si="1"/>
        <v>0.390625</v>
      </c>
      <c r="M26" s="23">
        <f t="shared" si="2"/>
        <v>0.32291666666666669</v>
      </c>
      <c r="N26" s="23">
        <f t="shared" si="3"/>
        <v>0.16927083333333334</v>
      </c>
      <c r="O26" s="23">
        <f t="shared" si="4"/>
        <v>6.7708333333333329E-2</v>
      </c>
      <c r="P26" s="23">
        <f t="shared" si="5"/>
        <v>2.8645833333333332E-2</v>
      </c>
      <c r="Q26" s="23">
        <f t="shared" si="6"/>
        <v>2.0833333333333332E-2</v>
      </c>
      <c r="R26" s="26">
        <f t="shared" si="7"/>
        <v>1</v>
      </c>
      <c r="T26" s="23">
        <v>0.390625</v>
      </c>
      <c r="U26" s="23">
        <f t="shared" si="8"/>
        <v>0.71354166666666674</v>
      </c>
      <c r="V26" s="23">
        <f t="shared" si="9"/>
        <v>0.88281250000000011</v>
      </c>
    </row>
    <row r="27" spans="1:22" ht="15.75" thickBot="1" x14ac:dyDescent="0.3">
      <c r="A27" s="42"/>
      <c r="B27" s="38"/>
      <c r="C27" s="17" t="s">
        <v>14</v>
      </c>
      <c r="D27" s="16">
        <v>302</v>
      </c>
      <c r="E27" s="16">
        <v>211</v>
      </c>
      <c r="F27" s="16">
        <v>98</v>
      </c>
      <c r="G27" s="16">
        <v>48</v>
      </c>
      <c r="H27" s="16">
        <v>20</v>
      </c>
      <c r="I27" s="16">
        <v>10</v>
      </c>
      <c r="J27" s="13">
        <v>689</v>
      </c>
      <c r="L27" s="23">
        <f t="shared" si="1"/>
        <v>0.43831640058055155</v>
      </c>
      <c r="M27" s="23">
        <f t="shared" si="2"/>
        <v>0.30624092888243831</v>
      </c>
      <c r="N27" s="23">
        <f t="shared" si="3"/>
        <v>0.14223512336719885</v>
      </c>
      <c r="O27" s="23">
        <f t="shared" si="4"/>
        <v>6.966618287373004E-2</v>
      </c>
      <c r="P27" s="23">
        <f t="shared" si="5"/>
        <v>2.9027576197387519E-2</v>
      </c>
      <c r="Q27" s="23">
        <f t="shared" si="6"/>
        <v>1.4513788098693759E-2</v>
      </c>
      <c r="R27" s="26">
        <f t="shared" si="7"/>
        <v>1</v>
      </c>
      <c r="T27" s="23">
        <v>0.43831640058055155</v>
      </c>
      <c r="U27" s="23">
        <f t="shared" si="8"/>
        <v>0.74455732946298991</v>
      </c>
      <c r="V27" s="23">
        <f t="shared" si="9"/>
        <v>0.8867924528301887</v>
      </c>
    </row>
    <row r="28" spans="1:22" ht="15.75" thickBot="1" x14ac:dyDescent="0.3">
      <c r="A28" s="42"/>
      <c r="B28" s="38"/>
      <c r="C28" s="19" t="s">
        <v>21</v>
      </c>
      <c r="D28" s="16">
        <v>414</v>
      </c>
      <c r="E28" s="16">
        <v>189</v>
      </c>
      <c r="F28" s="16">
        <v>107</v>
      </c>
      <c r="G28" s="16">
        <v>63</v>
      </c>
      <c r="H28" s="16">
        <v>26</v>
      </c>
      <c r="I28" s="16">
        <v>18</v>
      </c>
      <c r="J28" s="13">
        <v>817</v>
      </c>
      <c r="L28" s="23">
        <f t="shared" si="1"/>
        <v>0.50673194614443084</v>
      </c>
      <c r="M28" s="23">
        <f t="shared" si="2"/>
        <v>0.23133414932680538</v>
      </c>
      <c r="N28" s="23">
        <f t="shared" si="3"/>
        <v>0.13096695226438188</v>
      </c>
      <c r="O28" s="23">
        <f t="shared" si="4"/>
        <v>7.711138310893513E-2</v>
      </c>
      <c r="P28" s="23">
        <f t="shared" si="5"/>
        <v>3.182374541003672E-2</v>
      </c>
      <c r="Q28" s="23">
        <f t="shared" si="6"/>
        <v>2.2031823745410038E-2</v>
      </c>
      <c r="R28" s="26">
        <f t="shared" si="7"/>
        <v>1</v>
      </c>
      <c r="T28" s="23">
        <v>0.50673194614443084</v>
      </c>
      <c r="U28" s="23">
        <f t="shared" si="8"/>
        <v>0.73806609547123625</v>
      </c>
      <c r="V28" s="23">
        <f t="shared" si="9"/>
        <v>0.86903304773561807</v>
      </c>
    </row>
    <row r="29" spans="1:22" ht="15.75" thickBot="1" x14ac:dyDescent="0.3">
      <c r="A29" s="42"/>
      <c r="B29" s="39"/>
      <c r="C29" s="15" t="s">
        <v>10</v>
      </c>
      <c r="D29" s="14">
        <v>7355</v>
      </c>
      <c r="E29" s="14">
        <v>3753</v>
      </c>
      <c r="F29" s="14">
        <v>1684</v>
      </c>
      <c r="G29" s="14">
        <v>623</v>
      </c>
      <c r="H29" s="14">
        <v>282</v>
      </c>
      <c r="I29" s="14">
        <v>164</v>
      </c>
      <c r="J29" s="14">
        <v>13861</v>
      </c>
      <c r="L29" s="25">
        <f t="shared" si="1"/>
        <v>0.53062549599595987</v>
      </c>
      <c r="M29" s="25">
        <f t="shared" si="2"/>
        <v>0.27075968544838036</v>
      </c>
      <c r="N29" s="25">
        <f t="shared" si="3"/>
        <v>0.12149195584734146</v>
      </c>
      <c r="O29" s="25">
        <f t="shared" si="4"/>
        <v>4.4946252074164923E-2</v>
      </c>
      <c r="P29" s="25">
        <f t="shared" si="5"/>
        <v>2.0344852463747204E-2</v>
      </c>
      <c r="Q29" s="25">
        <f t="shared" si="6"/>
        <v>1.1831758170406175E-2</v>
      </c>
      <c r="R29" s="27">
        <f t="shared" si="7"/>
        <v>1</v>
      </c>
      <c r="T29" s="25">
        <v>0.53062549599595987</v>
      </c>
      <c r="U29" s="25">
        <f t="shared" si="8"/>
        <v>0.80138518144434023</v>
      </c>
      <c r="V29" s="25">
        <f t="shared" si="9"/>
        <v>0.92287713729168175</v>
      </c>
    </row>
    <row r="30" spans="1:22" ht="15.75" thickBot="1" x14ac:dyDescent="0.3">
      <c r="A30" s="42"/>
      <c r="B30" s="40" t="s">
        <v>9</v>
      </c>
      <c r="C30" s="17" t="s">
        <v>11</v>
      </c>
      <c r="D30" s="16">
        <v>3696</v>
      </c>
      <c r="E30" s="16">
        <v>2528</v>
      </c>
      <c r="F30" s="16">
        <v>1448</v>
      </c>
      <c r="G30" s="16">
        <v>599</v>
      </c>
      <c r="H30" s="16">
        <v>265</v>
      </c>
      <c r="I30" s="16">
        <v>146</v>
      </c>
      <c r="J30" s="13">
        <v>8682</v>
      </c>
      <c r="L30" s="23">
        <f t="shared" si="1"/>
        <v>0.4257083621285418</v>
      </c>
      <c r="M30" s="23">
        <f t="shared" si="2"/>
        <v>0.29117714812255241</v>
      </c>
      <c r="N30" s="23">
        <f t="shared" si="3"/>
        <v>0.1667818475005759</v>
      </c>
      <c r="O30" s="23">
        <f t="shared" si="4"/>
        <v>6.8993319511633261E-2</v>
      </c>
      <c r="P30" s="23">
        <f t="shared" si="5"/>
        <v>3.052292098594794E-2</v>
      </c>
      <c r="Q30" s="23">
        <f t="shared" si="6"/>
        <v>1.6816401750748677E-2</v>
      </c>
      <c r="R30" s="26">
        <f t="shared" si="7"/>
        <v>1</v>
      </c>
      <c r="T30" s="23">
        <v>0.4257083621285418</v>
      </c>
      <c r="U30" s="23">
        <f t="shared" si="8"/>
        <v>0.71688551025109426</v>
      </c>
      <c r="V30" s="23">
        <f t="shared" si="9"/>
        <v>0.88366735775167016</v>
      </c>
    </row>
    <row r="31" spans="1:22" ht="15.75" thickBot="1" x14ac:dyDescent="0.3">
      <c r="A31" s="42"/>
      <c r="B31" s="38"/>
      <c r="C31" s="17" t="s">
        <v>12</v>
      </c>
      <c r="D31" s="16">
        <v>285</v>
      </c>
      <c r="E31" s="16">
        <v>161</v>
      </c>
      <c r="F31" s="16">
        <v>66</v>
      </c>
      <c r="G31" s="16">
        <v>38</v>
      </c>
      <c r="H31" s="16">
        <v>14</v>
      </c>
      <c r="I31" s="16">
        <v>16</v>
      </c>
      <c r="J31" s="13">
        <v>580</v>
      </c>
      <c r="L31" s="23">
        <f t="shared" si="1"/>
        <v>0.49137931034482757</v>
      </c>
      <c r="M31" s="23">
        <f t="shared" si="2"/>
        <v>0.27758620689655172</v>
      </c>
      <c r="N31" s="23">
        <f t="shared" si="3"/>
        <v>0.11379310344827587</v>
      </c>
      <c r="O31" s="23">
        <f t="shared" si="4"/>
        <v>6.5517241379310351E-2</v>
      </c>
      <c r="P31" s="23">
        <f t="shared" si="5"/>
        <v>2.4137931034482758E-2</v>
      </c>
      <c r="Q31" s="23">
        <f t="shared" si="6"/>
        <v>2.7586206896551724E-2</v>
      </c>
      <c r="R31" s="26">
        <f t="shared" si="7"/>
        <v>1</v>
      </c>
      <c r="T31" s="23">
        <v>0.49137931034482757</v>
      </c>
      <c r="U31" s="23">
        <f t="shared" si="8"/>
        <v>0.76896551724137929</v>
      </c>
      <c r="V31" s="23">
        <f t="shared" si="9"/>
        <v>0.88275862068965516</v>
      </c>
    </row>
    <row r="32" spans="1:22" ht="15.75" thickBot="1" x14ac:dyDescent="0.3">
      <c r="A32" s="42"/>
      <c r="B32" s="38"/>
      <c r="C32" s="17" t="s">
        <v>13</v>
      </c>
      <c r="D32" s="16">
        <v>141</v>
      </c>
      <c r="E32" s="16">
        <v>122</v>
      </c>
      <c r="F32" s="16">
        <v>83</v>
      </c>
      <c r="G32" s="16">
        <v>33</v>
      </c>
      <c r="H32" s="16">
        <v>15</v>
      </c>
      <c r="I32" s="16">
        <v>15</v>
      </c>
      <c r="J32" s="13">
        <v>409</v>
      </c>
      <c r="L32" s="23">
        <f t="shared" si="1"/>
        <v>0.34474327628361856</v>
      </c>
      <c r="M32" s="23">
        <f t="shared" si="2"/>
        <v>0.2982885085574572</v>
      </c>
      <c r="N32" s="23">
        <f t="shared" si="3"/>
        <v>0.20293398533007334</v>
      </c>
      <c r="O32" s="23">
        <f t="shared" si="4"/>
        <v>8.0684596577017112E-2</v>
      </c>
      <c r="P32" s="23">
        <f t="shared" si="5"/>
        <v>3.6674816625916873E-2</v>
      </c>
      <c r="Q32" s="23">
        <f t="shared" si="6"/>
        <v>3.6674816625916873E-2</v>
      </c>
      <c r="R32" s="26">
        <f t="shared" si="7"/>
        <v>1</v>
      </c>
      <c r="T32" s="23">
        <v>0.34474327628361856</v>
      </c>
      <c r="U32" s="23">
        <f t="shared" si="8"/>
        <v>0.64303178484107582</v>
      </c>
      <c r="V32" s="23">
        <f t="shared" si="9"/>
        <v>0.84596577017114916</v>
      </c>
    </row>
    <row r="33" spans="1:22" ht="15.75" thickBot="1" x14ac:dyDescent="0.3">
      <c r="A33" s="42"/>
      <c r="B33" s="38"/>
      <c r="C33" s="17" t="s">
        <v>14</v>
      </c>
      <c r="D33" s="16">
        <v>3971</v>
      </c>
      <c r="E33" s="16">
        <v>2667</v>
      </c>
      <c r="F33" s="16">
        <v>1145</v>
      </c>
      <c r="G33" s="16">
        <v>472</v>
      </c>
      <c r="H33" s="16">
        <v>190</v>
      </c>
      <c r="I33" s="16">
        <v>137</v>
      </c>
      <c r="J33" s="13">
        <v>8582</v>
      </c>
      <c r="L33" s="23">
        <f t="shared" si="1"/>
        <v>0.46271265439291542</v>
      </c>
      <c r="M33" s="23">
        <f t="shared" si="2"/>
        <v>0.31076672104404568</v>
      </c>
      <c r="N33" s="23">
        <f t="shared" si="3"/>
        <v>0.13341878350034958</v>
      </c>
      <c r="O33" s="23">
        <f t="shared" si="4"/>
        <v>5.4998834770449777E-2</v>
      </c>
      <c r="P33" s="23">
        <f t="shared" si="5"/>
        <v>2.2139361454206478E-2</v>
      </c>
      <c r="Q33" s="23">
        <f t="shared" si="6"/>
        <v>1.5963644838033093E-2</v>
      </c>
      <c r="R33" s="26">
        <f t="shared" si="7"/>
        <v>1</v>
      </c>
      <c r="T33" s="23">
        <v>0.46271265439291542</v>
      </c>
      <c r="U33" s="23">
        <f t="shared" si="8"/>
        <v>0.7734793754369611</v>
      </c>
      <c r="V33" s="23">
        <f t="shared" si="9"/>
        <v>0.90689815893731063</v>
      </c>
    </row>
    <row r="34" spans="1:22" ht="15.75" thickBot="1" x14ac:dyDescent="0.3">
      <c r="A34" s="42"/>
      <c r="B34" s="38"/>
      <c r="C34" s="19" t="s">
        <v>21</v>
      </c>
      <c r="D34" s="16">
        <v>545</v>
      </c>
      <c r="E34" s="16">
        <v>218</v>
      </c>
      <c r="F34" s="16">
        <v>110</v>
      </c>
      <c r="G34" s="16">
        <v>59</v>
      </c>
      <c r="H34" s="16">
        <v>26</v>
      </c>
      <c r="I34" s="16">
        <v>32</v>
      </c>
      <c r="J34" s="13">
        <v>990</v>
      </c>
      <c r="L34" s="23">
        <f t="shared" si="1"/>
        <v>0.5505050505050505</v>
      </c>
      <c r="M34" s="23">
        <f t="shared" si="2"/>
        <v>0.2202020202020202</v>
      </c>
      <c r="N34" s="23">
        <f t="shared" si="3"/>
        <v>0.1111111111111111</v>
      </c>
      <c r="O34" s="23">
        <f t="shared" si="4"/>
        <v>5.9595959595959598E-2</v>
      </c>
      <c r="P34" s="23">
        <f t="shared" si="5"/>
        <v>2.6262626262626262E-2</v>
      </c>
      <c r="Q34" s="23">
        <f t="shared" si="6"/>
        <v>3.2323232323232323E-2</v>
      </c>
      <c r="R34" s="26">
        <f t="shared" si="7"/>
        <v>1</v>
      </c>
      <c r="T34" s="23">
        <v>0.5505050505050505</v>
      </c>
      <c r="U34" s="23">
        <f t="shared" si="8"/>
        <v>0.77070707070707067</v>
      </c>
      <c r="V34" s="23">
        <f t="shared" si="9"/>
        <v>0.88181818181818183</v>
      </c>
    </row>
    <row r="35" spans="1:22" ht="15.75" thickBot="1" x14ac:dyDescent="0.3">
      <c r="A35" s="42"/>
      <c r="B35" s="39"/>
      <c r="C35" s="15" t="s">
        <v>10</v>
      </c>
      <c r="D35" s="14">
        <v>8638</v>
      </c>
      <c r="E35" s="14">
        <v>5696</v>
      </c>
      <c r="F35" s="14">
        <v>2852</v>
      </c>
      <c r="G35" s="14">
        <v>1201</v>
      </c>
      <c r="H35" s="14">
        <v>510</v>
      </c>
      <c r="I35" s="14">
        <v>346</v>
      </c>
      <c r="J35" s="14">
        <v>19243</v>
      </c>
      <c r="L35" s="25">
        <f t="shared" si="1"/>
        <v>0.44889050563841398</v>
      </c>
      <c r="M35" s="25">
        <f t="shared" si="2"/>
        <v>0.2960037416203295</v>
      </c>
      <c r="N35" s="25">
        <f t="shared" si="3"/>
        <v>0.14820973860624642</v>
      </c>
      <c r="O35" s="25">
        <f t="shared" si="4"/>
        <v>6.2412305773528035E-2</v>
      </c>
      <c r="P35" s="25">
        <f t="shared" si="5"/>
        <v>2.6503144000415736E-2</v>
      </c>
      <c r="Q35" s="25">
        <f t="shared" si="6"/>
        <v>1.7980564361066362E-2</v>
      </c>
      <c r="R35" s="27">
        <f t="shared" si="7"/>
        <v>1</v>
      </c>
      <c r="T35" s="25">
        <v>0.44889050563841398</v>
      </c>
      <c r="U35" s="25">
        <f t="shared" si="8"/>
        <v>0.74489424725874342</v>
      </c>
      <c r="V35" s="25">
        <f t="shared" si="9"/>
        <v>0.89310398586498985</v>
      </c>
    </row>
    <row r="36" spans="1:22" ht="15.75" thickBot="1" x14ac:dyDescent="0.3">
      <c r="A36" s="43"/>
      <c r="B36" s="44" t="s">
        <v>10</v>
      </c>
      <c r="C36" s="45"/>
      <c r="D36" s="14">
        <v>15993</v>
      </c>
      <c r="E36" s="14">
        <v>9449</v>
      </c>
      <c r="F36" s="14">
        <v>4536</v>
      </c>
      <c r="G36" s="14">
        <v>1824</v>
      </c>
      <c r="H36" s="14">
        <v>792</v>
      </c>
      <c r="I36" s="14">
        <v>510</v>
      </c>
      <c r="J36" s="14">
        <v>33104</v>
      </c>
      <c r="L36" s="25">
        <f t="shared" si="1"/>
        <v>0.48311382310294826</v>
      </c>
      <c r="M36" s="25">
        <f t="shared" si="2"/>
        <v>0.28543378443692607</v>
      </c>
      <c r="N36" s="25">
        <f t="shared" si="3"/>
        <v>0.13702271628806187</v>
      </c>
      <c r="O36" s="25">
        <f t="shared" si="4"/>
        <v>5.5099081681971966E-2</v>
      </c>
      <c r="P36" s="25">
        <f t="shared" si="5"/>
        <v>2.3924601256645722E-2</v>
      </c>
      <c r="Q36" s="25">
        <f t="shared" si="6"/>
        <v>1.5405993233446109E-2</v>
      </c>
      <c r="R36" s="27">
        <f t="shared" si="7"/>
        <v>1</v>
      </c>
      <c r="T36" s="25">
        <v>0.48311382310294826</v>
      </c>
      <c r="U36" s="25">
        <f t="shared" si="8"/>
        <v>0.76854760753987428</v>
      </c>
      <c r="V36" s="25">
        <f t="shared" si="9"/>
        <v>0.90557032382793612</v>
      </c>
    </row>
    <row r="37" spans="1:22" ht="15.75" thickBot="1" x14ac:dyDescent="0.3">
      <c r="A37" s="41" t="s">
        <v>17</v>
      </c>
      <c r="B37" s="40" t="s">
        <v>8</v>
      </c>
      <c r="C37" s="17" t="s">
        <v>11</v>
      </c>
      <c r="D37" s="16">
        <v>5963</v>
      </c>
      <c r="E37" s="16">
        <v>3204</v>
      </c>
      <c r="F37" s="16">
        <v>1486</v>
      </c>
      <c r="G37" s="16">
        <v>607</v>
      </c>
      <c r="H37" s="16">
        <v>231</v>
      </c>
      <c r="I37" s="16">
        <v>142</v>
      </c>
      <c r="J37" s="13">
        <v>11633</v>
      </c>
      <c r="L37" s="23">
        <f t="shared" si="1"/>
        <v>0.51259348405398431</v>
      </c>
      <c r="M37" s="23">
        <f t="shared" si="2"/>
        <v>0.27542336456631994</v>
      </c>
      <c r="N37" s="23">
        <f t="shared" si="3"/>
        <v>0.12774004985816212</v>
      </c>
      <c r="O37" s="23">
        <f t="shared" si="4"/>
        <v>5.2179145534255997E-2</v>
      </c>
      <c r="P37" s="23">
        <f t="shared" si="5"/>
        <v>1.9857302501504342E-2</v>
      </c>
      <c r="Q37" s="23">
        <f t="shared" si="6"/>
        <v>1.2206653485773232E-2</v>
      </c>
      <c r="R37" s="26">
        <f t="shared" si="7"/>
        <v>1</v>
      </c>
      <c r="T37" s="23">
        <v>0.51259348405398431</v>
      </c>
      <c r="U37" s="23">
        <f t="shared" si="8"/>
        <v>0.7880168486203043</v>
      </c>
      <c r="V37" s="23">
        <f t="shared" si="9"/>
        <v>0.91575689847846642</v>
      </c>
    </row>
    <row r="38" spans="1:22" ht="15.75" thickBot="1" x14ac:dyDescent="0.3">
      <c r="A38" s="42"/>
      <c r="B38" s="38"/>
      <c r="C38" s="17" t="s">
        <v>12</v>
      </c>
      <c r="D38" s="16">
        <v>7</v>
      </c>
      <c r="E38" s="16">
        <v>12</v>
      </c>
      <c r="F38" s="16">
        <v>8</v>
      </c>
      <c r="G38" s="16">
        <v>2</v>
      </c>
      <c r="H38" s="16">
        <v>2</v>
      </c>
      <c r="I38" s="18"/>
      <c r="J38" s="13">
        <v>31</v>
      </c>
      <c r="L38" s="23">
        <f t="shared" si="1"/>
        <v>0.22580645161290322</v>
      </c>
      <c r="M38" s="23">
        <f t="shared" si="2"/>
        <v>0.38709677419354838</v>
      </c>
      <c r="N38" s="23">
        <f t="shared" si="3"/>
        <v>0.25806451612903225</v>
      </c>
      <c r="O38" s="23">
        <f t="shared" si="4"/>
        <v>6.4516129032258063E-2</v>
      </c>
      <c r="P38" s="23">
        <f t="shared" si="5"/>
        <v>6.4516129032258063E-2</v>
      </c>
      <c r="Q38" s="24">
        <f t="shared" si="6"/>
        <v>0</v>
      </c>
      <c r="R38" s="26">
        <f t="shared" si="7"/>
        <v>1</v>
      </c>
      <c r="T38" s="23">
        <v>0.22580645161290322</v>
      </c>
      <c r="U38" s="23">
        <f t="shared" si="8"/>
        <v>0.61290322580645162</v>
      </c>
      <c r="V38" s="23">
        <f t="shared" si="9"/>
        <v>0.87096774193548387</v>
      </c>
    </row>
    <row r="39" spans="1:22" ht="15.75" thickBot="1" x14ac:dyDescent="0.3">
      <c r="A39" s="42"/>
      <c r="B39" s="38"/>
      <c r="C39" s="17" t="s">
        <v>13</v>
      </c>
      <c r="D39" s="16">
        <v>133</v>
      </c>
      <c r="E39" s="16">
        <v>116</v>
      </c>
      <c r="F39" s="16">
        <v>61</v>
      </c>
      <c r="G39" s="16">
        <v>24</v>
      </c>
      <c r="H39" s="16">
        <v>12</v>
      </c>
      <c r="I39" s="16">
        <v>11</v>
      </c>
      <c r="J39" s="13">
        <v>357</v>
      </c>
      <c r="L39" s="23">
        <f t="shared" si="1"/>
        <v>0.37254901960784315</v>
      </c>
      <c r="M39" s="23">
        <f t="shared" si="2"/>
        <v>0.32492997198879553</v>
      </c>
      <c r="N39" s="23">
        <f t="shared" si="3"/>
        <v>0.17086834733893558</v>
      </c>
      <c r="O39" s="23">
        <f t="shared" si="4"/>
        <v>6.7226890756302518E-2</v>
      </c>
      <c r="P39" s="23">
        <f t="shared" si="5"/>
        <v>3.3613445378151259E-2</v>
      </c>
      <c r="Q39" s="23">
        <f t="shared" si="6"/>
        <v>3.081232492997199E-2</v>
      </c>
      <c r="R39" s="26">
        <f t="shared" si="7"/>
        <v>1</v>
      </c>
      <c r="T39" s="23">
        <v>0.37254901960784315</v>
      </c>
      <c r="U39" s="23">
        <f t="shared" si="8"/>
        <v>0.69747899159663862</v>
      </c>
      <c r="V39" s="23">
        <f t="shared" si="9"/>
        <v>0.86834733893557425</v>
      </c>
    </row>
    <row r="40" spans="1:22" ht="15.75" thickBot="1" x14ac:dyDescent="0.3">
      <c r="A40" s="42"/>
      <c r="B40" s="38"/>
      <c r="C40" s="17" t="s">
        <v>14</v>
      </c>
      <c r="D40" s="16">
        <v>269</v>
      </c>
      <c r="E40" s="16">
        <v>199</v>
      </c>
      <c r="F40" s="16">
        <v>117</v>
      </c>
      <c r="G40" s="16">
        <v>63</v>
      </c>
      <c r="H40" s="16">
        <v>24</v>
      </c>
      <c r="I40" s="16">
        <v>20</v>
      </c>
      <c r="J40" s="13">
        <v>692</v>
      </c>
      <c r="L40" s="23">
        <f t="shared" si="1"/>
        <v>0.38872832369942195</v>
      </c>
      <c r="M40" s="23">
        <f t="shared" si="2"/>
        <v>0.28757225433526012</v>
      </c>
      <c r="N40" s="23">
        <f t="shared" si="3"/>
        <v>0.16907514450867053</v>
      </c>
      <c r="O40" s="23">
        <f t="shared" si="4"/>
        <v>9.1040462427745661E-2</v>
      </c>
      <c r="P40" s="23">
        <f t="shared" si="5"/>
        <v>3.4682080924855488E-2</v>
      </c>
      <c r="Q40" s="23">
        <f t="shared" si="6"/>
        <v>2.8901734104046242E-2</v>
      </c>
      <c r="R40" s="26">
        <f t="shared" si="7"/>
        <v>1</v>
      </c>
      <c r="T40" s="23">
        <v>0.38872832369942195</v>
      </c>
      <c r="U40" s="23">
        <f t="shared" si="8"/>
        <v>0.67630057803468202</v>
      </c>
      <c r="V40" s="23">
        <f t="shared" si="9"/>
        <v>0.84537572254335258</v>
      </c>
    </row>
    <row r="41" spans="1:22" ht="15.75" thickBot="1" x14ac:dyDescent="0.3">
      <c r="A41" s="42"/>
      <c r="B41" s="38"/>
      <c r="C41" s="19" t="s">
        <v>21</v>
      </c>
      <c r="D41" s="16">
        <v>435</v>
      </c>
      <c r="E41" s="16">
        <v>222</v>
      </c>
      <c r="F41" s="16">
        <v>100</v>
      </c>
      <c r="G41" s="16">
        <v>56</v>
      </c>
      <c r="H41" s="16">
        <v>20</v>
      </c>
      <c r="I41" s="16">
        <v>34</v>
      </c>
      <c r="J41" s="13">
        <v>867</v>
      </c>
      <c r="L41" s="23">
        <f t="shared" si="1"/>
        <v>0.5017301038062284</v>
      </c>
      <c r="M41" s="23">
        <f t="shared" si="2"/>
        <v>0.25605536332179929</v>
      </c>
      <c r="N41" s="23">
        <f t="shared" si="3"/>
        <v>0.11534025374855825</v>
      </c>
      <c r="O41" s="23">
        <f t="shared" si="4"/>
        <v>6.4590542099192613E-2</v>
      </c>
      <c r="P41" s="23">
        <f t="shared" si="5"/>
        <v>2.306805074971165E-2</v>
      </c>
      <c r="Q41" s="23">
        <f t="shared" si="6"/>
        <v>3.9215686274509803E-2</v>
      </c>
      <c r="R41" s="26">
        <f t="shared" si="7"/>
        <v>1</v>
      </c>
      <c r="T41" s="23">
        <v>0.5017301038062284</v>
      </c>
      <c r="U41" s="23">
        <f t="shared" si="8"/>
        <v>0.75778546712802775</v>
      </c>
      <c r="V41" s="23">
        <f t="shared" si="9"/>
        <v>0.87312572087658602</v>
      </c>
    </row>
    <row r="42" spans="1:22" ht="15.75" thickBot="1" x14ac:dyDescent="0.3">
      <c r="A42" s="42"/>
      <c r="B42" s="39"/>
      <c r="C42" s="15" t="s">
        <v>10</v>
      </c>
      <c r="D42" s="14">
        <v>6807</v>
      </c>
      <c r="E42" s="14">
        <v>3753</v>
      </c>
      <c r="F42" s="14">
        <v>1772</v>
      </c>
      <c r="G42" s="14">
        <v>752</v>
      </c>
      <c r="H42" s="14">
        <v>289</v>
      </c>
      <c r="I42" s="14">
        <v>207</v>
      </c>
      <c r="J42" s="14">
        <v>13580</v>
      </c>
      <c r="L42" s="25">
        <f t="shared" si="1"/>
        <v>0.50125184094256259</v>
      </c>
      <c r="M42" s="25">
        <f t="shared" si="2"/>
        <v>0.27636229749631813</v>
      </c>
      <c r="N42" s="25">
        <f t="shared" si="3"/>
        <v>0.13048600883652431</v>
      </c>
      <c r="O42" s="25">
        <f t="shared" si="4"/>
        <v>5.5375552282768775E-2</v>
      </c>
      <c r="P42" s="25">
        <f t="shared" si="5"/>
        <v>2.1281296023564066E-2</v>
      </c>
      <c r="Q42" s="25">
        <f t="shared" si="6"/>
        <v>1.524300441826215E-2</v>
      </c>
      <c r="R42" s="27">
        <f t="shared" si="7"/>
        <v>1</v>
      </c>
      <c r="T42" s="25">
        <v>0.50125184094256259</v>
      </c>
      <c r="U42" s="25">
        <f t="shared" si="8"/>
        <v>0.77761413843888072</v>
      </c>
      <c r="V42" s="25">
        <f t="shared" si="9"/>
        <v>0.908100147275405</v>
      </c>
    </row>
    <row r="43" spans="1:22" ht="15.75" thickBot="1" x14ac:dyDescent="0.3">
      <c r="A43" s="42"/>
      <c r="B43" s="40" t="s">
        <v>9</v>
      </c>
      <c r="C43" s="17" t="s">
        <v>11</v>
      </c>
      <c r="D43" s="16">
        <v>3430</v>
      </c>
      <c r="E43" s="16">
        <v>2603</v>
      </c>
      <c r="F43" s="16">
        <v>1566</v>
      </c>
      <c r="G43" s="16">
        <v>701</v>
      </c>
      <c r="H43" s="16">
        <v>259</v>
      </c>
      <c r="I43" s="16">
        <v>208</v>
      </c>
      <c r="J43" s="13">
        <v>8767</v>
      </c>
      <c r="L43" s="23">
        <f t="shared" si="1"/>
        <v>0.39123987681076766</v>
      </c>
      <c r="M43" s="23">
        <f t="shared" si="2"/>
        <v>0.29690886278088285</v>
      </c>
      <c r="N43" s="23">
        <f t="shared" si="3"/>
        <v>0.17862438690544086</v>
      </c>
      <c r="O43" s="23">
        <f t="shared" si="4"/>
        <v>7.9958936922550475E-2</v>
      </c>
      <c r="P43" s="23">
        <f t="shared" si="5"/>
        <v>2.9542602942853883E-2</v>
      </c>
      <c r="Q43" s="23">
        <f t="shared" si="6"/>
        <v>2.3725333637504276E-2</v>
      </c>
      <c r="R43" s="26">
        <f t="shared" si="7"/>
        <v>1</v>
      </c>
      <c r="T43" s="23">
        <v>0.39123987681076766</v>
      </c>
      <c r="U43" s="23">
        <f t="shared" si="8"/>
        <v>0.68814873959165057</v>
      </c>
      <c r="V43" s="23">
        <f t="shared" si="9"/>
        <v>0.86677312649709148</v>
      </c>
    </row>
    <row r="44" spans="1:22" ht="15.75" thickBot="1" x14ac:dyDescent="0.3">
      <c r="A44" s="42"/>
      <c r="B44" s="38"/>
      <c r="C44" s="17" t="s">
        <v>12</v>
      </c>
      <c r="D44" s="16">
        <v>283</v>
      </c>
      <c r="E44" s="16">
        <v>193</v>
      </c>
      <c r="F44" s="16">
        <v>101</v>
      </c>
      <c r="G44" s="16">
        <v>35</v>
      </c>
      <c r="H44" s="16">
        <v>12</v>
      </c>
      <c r="I44" s="16">
        <v>26</v>
      </c>
      <c r="J44" s="13">
        <v>650</v>
      </c>
      <c r="L44" s="23">
        <f t="shared" si="1"/>
        <v>0.43538461538461537</v>
      </c>
      <c r="M44" s="23">
        <f t="shared" si="2"/>
        <v>0.2969230769230769</v>
      </c>
      <c r="N44" s="23">
        <f t="shared" si="3"/>
        <v>0.15538461538461537</v>
      </c>
      <c r="O44" s="23">
        <f t="shared" si="4"/>
        <v>5.3846153846153849E-2</v>
      </c>
      <c r="P44" s="23">
        <f t="shared" si="5"/>
        <v>1.8461538461538463E-2</v>
      </c>
      <c r="Q44" s="23">
        <f t="shared" si="6"/>
        <v>0.04</v>
      </c>
      <c r="R44" s="26">
        <f t="shared" si="7"/>
        <v>1</v>
      </c>
      <c r="T44" s="23">
        <v>0.43538461538461537</v>
      </c>
      <c r="U44" s="23">
        <f t="shared" si="8"/>
        <v>0.73230769230769233</v>
      </c>
      <c r="V44" s="23">
        <f t="shared" si="9"/>
        <v>0.88769230769230767</v>
      </c>
    </row>
    <row r="45" spans="1:22" ht="15.75" thickBot="1" x14ac:dyDescent="0.3">
      <c r="A45" s="42"/>
      <c r="B45" s="38"/>
      <c r="C45" s="17" t="s">
        <v>13</v>
      </c>
      <c r="D45" s="16">
        <v>149</v>
      </c>
      <c r="E45" s="16">
        <v>165</v>
      </c>
      <c r="F45" s="16">
        <v>83</v>
      </c>
      <c r="G45" s="16">
        <v>45</v>
      </c>
      <c r="H45" s="16">
        <v>15</v>
      </c>
      <c r="I45" s="16">
        <v>16</v>
      </c>
      <c r="J45" s="13">
        <v>473</v>
      </c>
      <c r="L45" s="23">
        <f t="shared" si="1"/>
        <v>0.31501057082452433</v>
      </c>
      <c r="M45" s="23">
        <f t="shared" si="2"/>
        <v>0.34883720930232559</v>
      </c>
      <c r="N45" s="23">
        <f t="shared" si="3"/>
        <v>0.17547568710359407</v>
      </c>
      <c r="O45" s="23">
        <f t="shared" si="4"/>
        <v>9.5137420718816063E-2</v>
      </c>
      <c r="P45" s="23">
        <f t="shared" si="5"/>
        <v>3.1712473572938688E-2</v>
      </c>
      <c r="Q45" s="23">
        <f t="shared" si="6"/>
        <v>3.382663847780127E-2</v>
      </c>
      <c r="R45" s="26">
        <f t="shared" si="7"/>
        <v>1</v>
      </c>
      <c r="T45" s="23">
        <v>0.31501057082452433</v>
      </c>
      <c r="U45" s="23">
        <f t="shared" si="8"/>
        <v>0.66384778012684986</v>
      </c>
      <c r="V45" s="23">
        <f t="shared" si="9"/>
        <v>0.83932346723044393</v>
      </c>
    </row>
    <row r="46" spans="1:22" ht="15.75" thickBot="1" x14ac:dyDescent="0.3">
      <c r="A46" s="42"/>
      <c r="B46" s="38"/>
      <c r="C46" s="17" t="s">
        <v>14</v>
      </c>
      <c r="D46" s="16">
        <v>3691</v>
      </c>
      <c r="E46" s="16">
        <v>2643</v>
      </c>
      <c r="F46" s="16">
        <v>1328</v>
      </c>
      <c r="G46" s="16">
        <v>535</v>
      </c>
      <c r="H46" s="16">
        <v>210</v>
      </c>
      <c r="I46" s="16">
        <v>201</v>
      </c>
      <c r="J46" s="13">
        <v>8608</v>
      </c>
      <c r="L46" s="23">
        <f t="shared" si="1"/>
        <v>0.4287871747211896</v>
      </c>
      <c r="M46" s="23">
        <f t="shared" si="2"/>
        <v>0.30703996282527879</v>
      </c>
      <c r="N46" s="23">
        <f t="shared" si="3"/>
        <v>0.15427509293680297</v>
      </c>
      <c r="O46" s="23">
        <f t="shared" si="4"/>
        <v>6.2151486988847586E-2</v>
      </c>
      <c r="P46" s="23">
        <f t="shared" si="5"/>
        <v>2.4395910780669144E-2</v>
      </c>
      <c r="Q46" s="23">
        <f t="shared" si="6"/>
        <v>2.3350371747211895E-2</v>
      </c>
      <c r="R46" s="26">
        <f t="shared" si="7"/>
        <v>1</v>
      </c>
      <c r="T46" s="23">
        <v>0.4287871747211896</v>
      </c>
      <c r="U46" s="23">
        <f t="shared" si="8"/>
        <v>0.73582713754646845</v>
      </c>
      <c r="V46" s="23">
        <f t="shared" si="9"/>
        <v>0.89010223048327142</v>
      </c>
    </row>
    <row r="47" spans="1:22" ht="15.75" thickBot="1" x14ac:dyDescent="0.3">
      <c r="A47" s="42"/>
      <c r="B47" s="38"/>
      <c r="C47" s="19" t="s">
        <v>21</v>
      </c>
      <c r="D47" s="16">
        <v>632</v>
      </c>
      <c r="E47" s="16">
        <v>232</v>
      </c>
      <c r="F47" s="16">
        <v>135</v>
      </c>
      <c r="G47" s="16">
        <v>55</v>
      </c>
      <c r="H47" s="16">
        <v>35</v>
      </c>
      <c r="I47" s="16">
        <v>51</v>
      </c>
      <c r="J47" s="13">
        <v>1140</v>
      </c>
      <c r="L47" s="23">
        <f t="shared" si="1"/>
        <v>0.55438596491228065</v>
      </c>
      <c r="M47" s="23">
        <f t="shared" si="2"/>
        <v>0.20350877192982456</v>
      </c>
      <c r="N47" s="23">
        <f t="shared" si="3"/>
        <v>0.11842105263157894</v>
      </c>
      <c r="O47" s="23">
        <f t="shared" si="4"/>
        <v>4.8245614035087717E-2</v>
      </c>
      <c r="P47" s="23">
        <f t="shared" si="5"/>
        <v>3.0701754385964911E-2</v>
      </c>
      <c r="Q47" s="23">
        <f t="shared" si="6"/>
        <v>4.4736842105263158E-2</v>
      </c>
      <c r="R47" s="26">
        <f t="shared" si="7"/>
        <v>1</v>
      </c>
      <c r="T47" s="23">
        <v>0.55438596491228065</v>
      </c>
      <c r="U47" s="23">
        <f t="shared" si="8"/>
        <v>0.75789473684210518</v>
      </c>
      <c r="V47" s="23">
        <f t="shared" si="9"/>
        <v>0.87631578947368416</v>
      </c>
    </row>
    <row r="48" spans="1:22" ht="15.75" thickBot="1" x14ac:dyDescent="0.3">
      <c r="A48" s="42"/>
      <c r="B48" s="39"/>
      <c r="C48" s="15" t="s">
        <v>10</v>
      </c>
      <c r="D48" s="14">
        <v>8185</v>
      </c>
      <c r="E48" s="14">
        <v>5836</v>
      </c>
      <c r="F48" s="14">
        <v>3213</v>
      </c>
      <c r="G48" s="14">
        <v>1371</v>
      </c>
      <c r="H48" s="14">
        <v>531</v>
      </c>
      <c r="I48" s="14">
        <v>502</v>
      </c>
      <c r="J48" s="14">
        <v>19638</v>
      </c>
      <c r="L48" s="25">
        <f t="shared" si="1"/>
        <v>0.41679397087279763</v>
      </c>
      <c r="M48" s="25">
        <f t="shared" si="2"/>
        <v>0.29717893879213769</v>
      </c>
      <c r="N48" s="25">
        <f t="shared" si="3"/>
        <v>0.16361136571952337</v>
      </c>
      <c r="O48" s="25">
        <f t="shared" si="4"/>
        <v>6.9813626642224264E-2</v>
      </c>
      <c r="P48" s="25">
        <f t="shared" si="5"/>
        <v>2.7039413382218148E-2</v>
      </c>
      <c r="Q48" s="25">
        <f t="shared" si="6"/>
        <v>2.5562684591098891E-2</v>
      </c>
      <c r="R48" s="27">
        <f t="shared" si="7"/>
        <v>1</v>
      </c>
      <c r="T48" s="25">
        <v>0.41679397087279763</v>
      </c>
      <c r="U48" s="25">
        <f t="shared" si="8"/>
        <v>0.71397290966493532</v>
      </c>
      <c r="V48" s="25">
        <f t="shared" si="9"/>
        <v>0.87758427538445871</v>
      </c>
    </row>
    <row r="49" spans="1:22" ht="15.75" thickBot="1" x14ac:dyDescent="0.3">
      <c r="A49" s="43"/>
      <c r="B49" s="44" t="s">
        <v>10</v>
      </c>
      <c r="C49" s="45"/>
      <c r="D49" s="14">
        <v>14992</v>
      </c>
      <c r="E49" s="14">
        <v>9589</v>
      </c>
      <c r="F49" s="14">
        <v>4985</v>
      </c>
      <c r="G49" s="14">
        <v>2123</v>
      </c>
      <c r="H49" s="14">
        <v>820</v>
      </c>
      <c r="I49" s="14">
        <v>709</v>
      </c>
      <c r="J49" s="14">
        <v>33218</v>
      </c>
      <c r="L49" s="25">
        <f t="shared" si="1"/>
        <v>0.45132157264133904</v>
      </c>
      <c r="M49" s="25">
        <f t="shared" si="2"/>
        <v>0.28866879402733459</v>
      </c>
      <c r="N49" s="25">
        <f t="shared" si="3"/>
        <v>0.15006923956890841</v>
      </c>
      <c r="O49" s="25">
        <f t="shared" si="4"/>
        <v>6.3911132518514061E-2</v>
      </c>
      <c r="P49" s="25">
        <f t="shared" si="5"/>
        <v>2.4685411523872599E-2</v>
      </c>
      <c r="Q49" s="25">
        <f t="shared" si="6"/>
        <v>2.1343849720031307E-2</v>
      </c>
      <c r="R49" s="27">
        <f t="shared" si="7"/>
        <v>1</v>
      </c>
      <c r="T49" s="25">
        <v>0.45132157264133904</v>
      </c>
      <c r="U49" s="25">
        <f t="shared" si="8"/>
        <v>0.73999036666867357</v>
      </c>
      <c r="V49" s="25">
        <f t="shared" si="9"/>
        <v>0.89005960623758196</v>
      </c>
    </row>
    <row r="50" spans="1:22" ht="15.75" thickBot="1" x14ac:dyDescent="0.3">
      <c r="A50" s="41" t="s">
        <v>18</v>
      </c>
      <c r="B50" s="40" t="s">
        <v>8</v>
      </c>
      <c r="C50" s="17" t="s">
        <v>11</v>
      </c>
      <c r="D50" s="16">
        <v>6038</v>
      </c>
      <c r="E50" s="16">
        <v>3393</v>
      </c>
      <c r="F50" s="16">
        <v>1589</v>
      </c>
      <c r="G50" s="16">
        <v>601</v>
      </c>
      <c r="H50" s="16">
        <v>245</v>
      </c>
      <c r="I50" s="16">
        <v>159</v>
      </c>
      <c r="J50" s="13">
        <v>12025</v>
      </c>
      <c r="L50" s="23">
        <f t="shared" si="1"/>
        <v>0.50212058212058208</v>
      </c>
      <c r="M50" s="23">
        <f t="shared" si="2"/>
        <v>0.28216216216216217</v>
      </c>
      <c r="N50" s="23">
        <f t="shared" si="3"/>
        <v>0.13214137214137214</v>
      </c>
      <c r="O50" s="23">
        <f t="shared" si="4"/>
        <v>4.9979209979209981E-2</v>
      </c>
      <c r="P50" s="23">
        <f t="shared" si="5"/>
        <v>2.0374220374220375E-2</v>
      </c>
      <c r="Q50" s="23">
        <f t="shared" si="6"/>
        <v>1.3222453222453223E-2</v>
      </c>
      <c r="R50" s="26">
        <f t="shared" si="7"/>
        <v>1</v>
      </c>
      <c r="T50" s="23">
        <v>0.50212058212058208</v>
      </c>
      <c r="U50" s="23">
        <f t="shared" si="8"/>
        <v>0.78428274428274425</v>
      </c>
      <c r="V50" s="23">
        <f t="shared" si="9"/>
        <v>0.91642411642411636</v>
      </c>
    </row>
    <row r="51" spans="1:22" ht="15.75" thickBot="1" x14ac:dyDescent="0.3">
      <c r="A51" s="42"/>
      <c r="B51" s="38"/>
      <c r="C51" s="17" t="s">
        <v>12</v>
      </c>
      <c r="D51" s="16">
        <v>10</v>
      </c>
      <c r="E51" s="16">
        <v>7</v>
      </c>
      <c r="F51" s="16">
        <v>3</v>
      </c>
      <c r="G51" s="16">
        <v>2</v>
      </c>
      <c r="H51" s="16">
        <v>3</v>
      </c>
      <c r="I51" s="18"/>
      <c r="J51" s="13">
        <v>25</v>
      </c>
      <c r="L51" s="23">
        <f t="shared" si="1"/>
        <v>0.4</v>
      </c>
      <c r="M51" s="23">
        <f t="shared" si="2"/>
        <v>0.28000000000000003</v>
      </c>
      <c r="N51" s="23">
        <f t="shared" si="3"/>
        <v>0.12</v>
      </c>
      <c r="O51" s="23">
        <f t="shared" si="4"/>
        <v>0.08</v>
      </c>
      <c r="P51" s="23">
        <f t="shared" si="5"/>
        <v>0.12</v>
      </c>
      <c r="Q51" s="24">
        <f t="shared" si="6"/>
        <v>0</v>
      </c>
      <c r="R51" s="26">
        <f t="shared" si="7"/>
        <v>1</v>
      </c>
      <c r="T51" s="23">
        <v>0.4</v>
      </c>
      <c r="U51" s="23">
        <f t="shared" si="8"/>
        <v>0.68</v>
      </c>
      <c r="V51" s="23">
        <f t="shared" si="9"/>
        <v>0.8</v>
      </c>
    </row>
    <row r="52" spans="1:22" ht="15.75" thickBot="1" x14ac:dyDescent="0.3">
      <c r="A52" s="42"/>
      <c r="B52" s="38"/>
      <c r="C52" s="17" t="s">
        <v>13</v>
      </c>
      <c r="D52" s="16">
        <v>184</v>
      </c>
      <c r="E52" s="16">
        <v>122</v>
      </c>
      <c r="F52" s="16">
        <v>56</v>
      </c>
      <c r="G52" s="16">
        <v>19</v>
      </c>
      <c r="H52" s="16">
        <v>11</v>
      </c>
      <c r="I52" s="16">
        <v>13</v>
      </c>
      <c r="J52" s="13">
        <v>405</v>
      </c>
      <c r="L52" s="23">
        <f t="shared" si="1"/>
        <v>0.454320987654321</v>
      </c>
      <c r="M52" s="23">
        <f t="shared" si="2"/>
        <v>0.3012345679012346</v>
      </c>
      <c r="N52" s="23">
        <f t="shared" si="3"/>
        <v>0.13827160493827159</v>
      </c>
      <c r="O52" s="23">
        <f t="shared" si="4"/>
        <v>4.6913580246913583E-2</v>
      </c>
      <c r="P52" s="23">
        <f t="shared" si="5"/>
        <v>2.7160493827160494E-2</v>
      </c>
      <c r="Q52" s="23">
        <f t="shared" si="6"/>
        <v>3.2098765432098768E-2</v>
      </c>
      <c r="R52" s="26">
        <f t="shared" si="7"/>
        <v>1</v>
      </c>
      <c r="T52" s="23">
        <v>0.454320987654321</v>
      </c>
      <c r="U52" s="23">
        <f t="shared" si="8"/>
        <v>0.75555555555555554</v>
      </c>
      <c r="V52" s="23">
        <f t="shared" si="9"/>
        <v>0.89382716049382716</v>
      </c>
    </row>
    <row r="53" spans="1:22" ht="15.75" thickBot="1" x14ac:dyDescent="0.3">
      <c r="A53" s="42"/>
      <c r="B53" s="38"/>
      <c r="C53" s="17" t="s">
        <v>14</v>
      </c>
      <c r="D53" s="16">
        <v>253</v>
      </c>
      <c r="E53" s="16">
        <v>224</v>
      </c>
      <c r="F53" s="16">
        <v>134</v>
      </c>
      <c r="G53" s="16">
        <v>57</v>
      </c>
      <c r="H53" s="16">
        <v>25</v>
      </c>
      <c r="I53" s="16">
        <v>21</v>
      </c>
      <c r="J53" s="13">
        <v>714</v>
      </c>
      <c r="L53" s="23">
        <f t="shared" si="1"/>
        <v>0.35434173669467789</v>
      </c>
      <c r="M53" s="23">
        <f t="shared" si="2"/>
        <v>0.31372549019607843</v>
      </c>
      <c r="N53" s="23">
        <f t="shared" si="3"/>
        <v>0.1876750700280112</v>
      </c>
      <c r="O53" s="23">
        <f t="shared" si="4"/>
        <v>7.9831932773109238E-2</v>
      </c>
      <c r="P53" s="23">
        <f t="shared" si="5"/>
        <v>3.5014005602240897E-2</v>
      </c>
      <c r="Q53" s="23">
        <f t="shared" si="6"/>
        <v>2.9411764705882353E-2</v>
      </c>
      <c r="R53" s="26">
        <f t="shared" si="7"/>
        <v>1</v>
      </c>
      <c r="T53" s="23">
        <v>0.35434173669467789</v>
      </c>
      <c r="U53" s="23">
        <f t="shared" si="8"/>
        <v>0.66806722689075637</v>
      </c>
      <c r="V53" s="23">
        <f t="shared" si="9"/>
        <v>0.85574229691876758</v>
      </c>
    </row>
    <row r="54" spans="1:22" ht="15.75" thickBot="1" x14ac:dyDescent="0.3">
      <c r="A54" s="42"/>
      <c r="B54" s="38"/>
      <c r="C54" s="19" t="s">
        <v>21</v>
      </c>
      <c r="D54" s="16">
        <v>436</v>
      </c>
      <c r="E54" s="16">
        <v>255</v>
      </c>
      <c r="F54" s="16">
        <v>131</v>
      </c>
      <c r="G54" s="16">
        <v>55</v>
      </c>
      <c r="H54" s="16">
        <v>27</v>
      </c>
      <c r="I54" s="16">
        <v>29</v>
      </c>
      <c r="J54" s="13">
        <v>933</v>
      </c>
      <c r="L54" s="23">
        <f t="shared" si="1"/>
        <v>0.46730975348338694</v>
      </c>
      <c r="M54" s="23">
        <f t="shared" si="2"/>
        <v>0.27331189710610931</v>
      </c>
      <c r="N54" s="23">
        <f t="shared" si="3"/>
        <v>0.14040728831725616</v>
      </c>
      <c r="O54" s="23">
        <f t="shared" si="4"/>
        <v>5.8949624866023578E-2</v>
      </c>
      <c r="P54" s="23">
        <f t="shared" si="5"/>
        <v>2.8938906752411574E-2</v>
      </c>
      <c r="Q54" s="23">
        <f t="shared" si="6"/>
        <v>3.1082529474812434E-2</v>
      </c>
      <c r="R54" s="26">
        <f t="shared" si="7"/>
        <v>1</v>
      </c>
      <c r="T54" s="23">
        <v>0.46730975348338694</v>
      </c>
      <c r="U54" s="23">
        <f t="shared" si="8"/>
        <v>0.74062165058949625</v>
      </c>
      <c r="V54" s="23">
        <f t="shared" si="9"/>
        <v>0.88102893890675238</v>
      </c>
    </row>
    <row r="55" spans="1:22" ht="15.75" thickBot="1" x14ac:dyDescent="0.3">
      <c r="A55" s="42"/>
      <c r="B55" s="39"/>
      <c r="C55" s="15" t="s">
        <v>10</v>
      </c>
      <c r="D55" s="14">
        <v>6921</v>
      </c>
      <c r="E55" s="14">
        <v>4001</v>
      </c>
      <c r="F55" s="14">
        <v>1913</v>
      </c>
      <c r="G55" s="14">
        <v>734</v>
      </c>
      <c r="H55" s="14">
        <v>311</v>
      </c>
      <c r="I55" s="14">
        <v>222</v>
      </c>
      <c r="J55" s="14">
        <v>14102</v>
      </c>
      <c r="L55" s="25">
        <f t="shared" si="1"/>
        <v>0.49078144943979579</v>
      </c>
      <c r="M55" s="25">
        <f t="shared" si="2"/>
        <v>0.28371862147213162</v>
      </c>
      <c r="N55" s="25">
        <f t="shared" si="3"/>
        <v>0.1356545170897745</v>
      </c>
      <c r="O55" s="25">
        <f t="shared" si="4"/>
        <v>5.2049354701460784E-2</v>
      </c>
      <c r="P55" s="25">
        <f t="shared" si="5"/>
        <v>2.2053609417103957E-2</v>
      </c>
      <c r="Q55" s="25">
        <f t="shared" si="6"/>
        <v>1.5742447879733373E-2</v>
      </c>
      <c r="R55" s="27">
        <f t="shared" si="7"/>
        <v>1</v>
      </c>
      <c r="T55" s="25">
        <v>0.49078144943979579</v>
      </c>
      <c r="U55" s="25">
        <f t="shared" si="8"/>
        <v>0.77450007091192741</v>
      </c>
      <c r="V55" s="25">
        <f t="shared" si="9"/>
        <v>0.9101545880017019</v>
      </c>
    </row>
    <row r="56" spans="1:22" ht="15.75" thickBot="1" x14ac:dyDescent="0.3">
      <c r="A56" s="42"/>
      <c r="B56" s="40" t="s">
        <v>9</v>
      </c>
      <c r="C56" s="17" t="s">
        <v>11</v>
      </c>
      <c r="D56" s="16">
        <v>3406</v>
      </c>
      <c r="E56" s="16">
        <v>2708</v>
      </c>
      <c r="F56" s="16">
        <v>1535</v>
      </c>
      <c r="G56" s="16">
        <v>738</v>
      </c>
      <c r="H56" s="16">
        <v>291</v>
      </c>
      <c r="I56" s="16">
        <v>247</v>
      </c>
      <c r="J56" s="13">
        <v>8925</v>
      </c>
      <c r="L56" s="23">
        <f t="shared" si="1"/>
        <v>0.38162464985994399</v>
      </c>
      <c r="M56" s="23">
        <f t="shared" si="2"/>
        <v>0.30341736694677873</v>
      </c>
      <c r="N56" s="23">
        <f t="shared" si="3"/>
        <v>0.17198879551820728</v>
      </c>
      <c r="O56" s="23">
        <f t="shared" si="4"/>
        <v>8.2689075630252101E-2</v>
      </c>
      <c r="P56" s="23">
        <f t="shared" si="5"/>
        <v>3.2605042016806723E-2</v>
      </c>
      <c r="Q56" s="23">
        <f t="shared" si="6"/>
        <v>2.7675070028011204E-2</v>
      </c>
      <c r="R56" s="26">
        <f t="shared" si="7"/>
        <v>1</v>
      </c>
      <c r="T56" s="23">
        <v>0.38162464985994399</v>
      </c>
      <c r="U56" s="23">
        <f t="shared" si="8"/>
        <v>0.68504201680672272</v>
      </c>
      <c r="V56" s="23">
        <f t="shared" si="9"/>
        <v>0.85703081232492995</v>
      </c>
    </row>
    <row r="57" spans="1:22" ht="15.75" thickBot="1" x14ac:dyDescent="0.3">
      <c r="A57" s="42"/>
      <c r="B57" s="38"/>
      <c r="C57" s="17" t="s">
        <v>12</v>
      </c>
      <c r="D57" s="16">
        <v>360</v>
      </c>
      <c r="E57" s="16">
        <v>218</v>
      </c>
      <c r="F57" s="16">
        <v>102</v>
      </c>
      <c r="G57" s="16">
        <v>46</v>
      </c>
      <c r="H57" s="16">
        <v>20</v>
      </c>
      <c r="I57" s="16">
        <v>32</v>
      </c>
      <c r="J57" s="13">
        <v>778</v>
      </c>
      <c r="L57" s="23">
        <f t="shared" si="1"/>
        <v>0.46272493573264784</v>
      </c>
      <c r="M57" s="23">
        <f t="shared" si="2"/>
        <v>0.28020565552699228</v>
      </c>
      <c r="N57" s="23">
        <f t="shared" si="3"/>
        <v>0.13110539845758354</v>
      </c>
      <c r="O57" s="23">
        <f t="shared" si="4"/>
        <v>5.9125964010282778E-2</v>
      </c>
      <c r="P57" s="23">
        <f t="shared" si="5"/>
        <v>2.570694087403599E-2</v>
      </c>
      <c r="Q57" s="23">
        <f t="shared" si="6"/>
        <v>4.1131105398457581E-2</v>
      </c>
      <c r="R57" s="26">
        <f t="shared" si="7"/>
        <v>1</v>
      </c>
      <c r="T57" s="23">
        <v>0.46272493573264784</v>
      </c>
      <c r="U57" s="23">
        <f t="shared" si="8"/>
        <v>0.74293059125964012</v>
      </c>
      <c r="V57" s="23">
        <f t="shared" si="9"/>
        <v>0.87403598971722363</v>
      </c>
    </row>
    <row r="58" spans="1:22" ht="15.75" thickBot="1" x14ac:dyDescent="0.3">
      <c r="A58" s="42"/>
      <c r="B58" s="38"/>
      <c r="C58" s="17" t="s">
        <v>13</v>
      </c>
      <c r="D58" s="16">
        <v>153</v>
      </c>
      <c r="E58" s="16">
        <v>128</v>
      </c>
      <c r="F58" s="16">
        <v>82</v>
      </c>
      <c r="G58" s="16">
        <v>36</v>
      </c>
      <c r="H58" s="16">
        <v>16</v>
      </c>
      <c r="I58" s="16">
        <v>24</v>
      </c>
      <c r="J58" s="13">
        <v>439</v>
      </c>
      <c r="L58" s="23">
        <f t="shared" si="1"/>
        <v>0.34851936218678814</v>
      </c>
      <c r="M58" s="23">
        <f t="shared" si="2"/>
        <v>0.29157175398633256</v>
      </c>
      <c r="N58" s="23">
        <f t="shared" si="3"/>
        <v>0.18678815489749431</v>
      </c>
      <c r="O58" s="23">
        <f t="shared" si="4"/>
        <v>8.2004555808656038E-2</v>
      </c>
      <c r="P58" s="23">
        <f t="shared" si="5"/>
        <v>3.644646924829157E-2</v>
      </c>
      <c r="Q58" s="23">
        <f t="shared" si="6"/>
        <v>5.4669703872437359E-2</v>
      </c>
      <c r="R58" s="26">
        <f t="shared" si="7"/>
        <v>1</v>
      </c>
      <c r="T58" s="23">
        <v>0.34851936218678814</v>
      </c>
      <c r="U58" s="23">
        <f t="shared" si="8"/>
        <v>0.64009111617312064</v>
      </c>
      <c r="V58" s="23">
        <f t="shared" si="9"/>
        <v>0.82687927107061499</v>
      </c>
    </row>
    <row r="59" spans="1:22" ht="15.75" thickBot="1" x14ac:dyDescent="0.3">
      <c r="A59" s="42"/>
      <c r="B59" s="38"/>
      <c r="C59" s="17" t="s">
        <v>14</v>
      </c>
      <c r="D59" s="16">
        <v>3768</v>
      </c>
      <c r="E59" s="16">
        <v>2696</v>
      </c>
      <c r="F59" s="16">
        <v>1455</v>
      </c>
      <c r="G59" s="16">
        <v>553</v>
      </c>
      <c r="H59" s="16">
        <v>226</v>
      </c>
      <c r="I59" s="16">
        <v>218</v>
      </c>
      <c r="J59" s="13">
        <v>8916</v>
      </c>
      <c r="L59" s="23">
        <f t="shared" si="1"/>
        <v>0.42261103633916552</v>
      </c>
      <c r="M59" s="23">
        <f t="shared" si="2"/>
        <v>0.30237774786899957</v>
      </c>
      <c r="N59" s="23">
        <f t="shared" si="3"/>
        <v>0.16318977119784656</v>
      </c>
      <c r="O59" s="23">
        <f t="shared" si="4"/>
        <v>6.2023328847016598E-2</v>
      </c>
      <c r="P59" s="23">
        <f t="shared" si="5"/>
        <v>2.5347689546882012E-2</v>
      </c>
      <c r="Q59" s="23">
        <f t="shared" si="6"/>
        <v>2.4450426200089727E-2</v>
      </c>
      <c r="R59" s="26">
        <f t="shared" si="7"/>
        <v>1</v>
      </c>
      <c r="T59" s="23">
        <v>0.42261103633916552</v>
      </c>
      <c r="U59" s="23">
        <f t="shared" si="8"/>
        <v>0.72498878420816504</v>
      </c>
      <c r="V59" s="23">
        <f t="shared" si="9"/>
        <v>0.88817855540601154</v>
      </c>
    </row>
    <row r="60" spans="1:22" ht="15.75" thickBot="1" x14ac:dyDescent="0.3">
      <c r="A60" s="42"/>
      <c r="B60" s="38"/>
      <c r="C60" s="19" t="s">
        <v>21</v>
      </c>
      <c r="D60" s="16">
        <v>655</v>
      </c>
      <c r="E60" s="16">
        <v>275</v>
      </c>
      <c r="F60" s="16">
        <v>132</v>
      </c>
      <c r="G60" s="16">
        <v>77</v>
      </c>
      <c r="H60" s="16">
        <v>30</v>
      </c>
      <c r="I60" s="16">
        <v>46</v>
      </c>
      <c r="J60" s="13">
        <v>1215</v>
      </c>
      <c r="L60" s="23">
        <f t="shared" si="1"/>
        <v>0.53909465020576131</v>
      </c>
      <c r="M60" s="23">
        <f t="shared" si="2"/>
        <v>0.22633744855967078</v>
      </c>
      <c r="N60" s="23">
        <f t="shared" si="3"/>
        <v>0.10864197530864197</v>
      </c>
      <c r="O60" s="23">
        <f t="shared" si="4"/>
        <v>6.3374485596707816E-2</v>
      </c>
      <c r="P60" s="23">
        <f t="shared" si="5"/>
        <v>2.4691358024691357E-2</v>
      </c>
      <c r="Q60" s="23">
        <f t="shared" si="6"/>
        <v>3.7860082304526747E-2</v>
      </c>
      <c r="R60" s="26">
        <f t="shared" si="7"/>
        <v>1</v>
      </c>
      <c r="T60" s="23">
        <v>0.53909465020576131</v>
      </c>
      <c r="U60" s="23">
        <f t="shared" si="8"/>
        <v>0.76543209876543206</v>
      </c>
      <c r="V60" s="23">
        <f t="shared" si="9"/>
        <v>0.874074074074074</v>
      </c>
    </row>
    <row r="61" spans="1:22" ht="15.75" thickBot="1" x14ac:dyDescent="0.3">
      <c r="A61" s="42"/>
      <c r="B61" s="39"/>
      <c r="C61" s="15" t="s">
        <v>10</v>
      </c>
      <c r="D61" s="14">
        <v>8342</v>
      </c>
      <c r="E61" s="14">
        <v>6025</v>
      </c>
      <c r="F61" s="14">
        <v>3306</v>
      </c>
      <c r="G61" s="14">
        <v>1450</v>
      </c>
      <c r="H61" s="14">
        <v>583</v>
      </c>
      <c r="I61" s="14">
        <v>567</v>
      </c>
      <c r="J61" s="14">
        <v>20273</v>
      </c>
      <c r="L61" s="25">
        <f t="shared" si="1"/>
        <v>0.41148325358851673</v>
      </c>
      <c r="M61" s="25">
        <f t="shared" si="2"/>
        <v>0.29719331130074483</v>
      </c>
      <c r="N61" s="25">
        <f t="shared" si="3"/>
        <v>0.16307403936269915</v>
      </c>
      <c r="O61" s="25">
        <f t="shared" si="4"/>
        <v>7.1523701474868057E-2</v>
      </c>
      <c r="P61" s="25">
        <f t="shared" si="5"/>
        <v>2.875746066196419E-2</v>
      </c>
      <c r="Q61" s="25">
        <f t="shared" si="6"/>
        <v>2.7968233611207025E-2</v>
      </c>
      <c r="R61" s="27">
        <f t="shared" si="7"/>
        <v>1</v>
      </c>
      <c r="T61" s="25">
        <v>0.41148325358851673</v>
      </c>
      <c r="U61" s="25">
        <f t="shared" si="8"/>
        <v>0.70867656488926156</v>
      </c>
      <c r="V61" s="25">
        <f t="shared" si="9"/>
        <v>0.87175060425196071</v>
      </c>
    </row>
    <row r="62" spans="1:22" ht="15.75" thickBot="1" x14ac:dyDescent="0.3">
      <c r="A62" s="43"/>
      <c r="B62" s="44" t="s">
        <v>10</v>
      </c>
      <c r="C62" s="45"/>
      <c r="D62" s="14">
        <v>15263</v>
      </c>
      <c r="E62" s="14">
        <v>10026</v>
      </c>
      <c r="F62" s="14">
        <v>5219</v>
      </c>
      <c r="G62" s="14">
        <v>2184</v>
      </c>
      <c r="H62" s="14">
        <v>894</v>
      </c>
      <c r="I62" s="14">
        <v>789</v>
      </c>
      <c r="J62" s="14">
        <v>34375</v>
      </c>
      <c r="L62" s="25">
        <f t="shared" si="1"/>
        <v>0.44401454545454544</v>
      </c>
      <c r="M62" s="25">
        <f t="shared" si="2"/>
        <v>0.29166545454545456</v>
      </c>
      <c r="N62" s="25">
        <f t="shared" si="3"/>
        <v>0.15182545454545454</v>
      </c>
      <c r="O62" s="25">
        <f t="shared" si="4"/>
        <v>6.3534545454545455E-2</v>
      </c>
      <c r="P62" s="25">
        <f t="shared" si="5"/>
        <v>2.6007272727272726E-2</v>
      </c>
      <c r="Q62" s="25">
        <f t="shared" si="6"/>
        <v>2.2952727272727274E-2</v>
      </c>
      <c r="R62" s="27">
        <f t="shared" si="7"/>
        <v>1</v>
      </c>
      <c r="T62" s="25">
        <v>0.44401454545454544</v>
      </c>
      <c r="U62" s="25">
        <f t="shared" si="8"/>
        <v>0.73568</v>
      </c>
      <c r="V62" s="25">
        <f t="shared" si="9"/>
        <v>0.8875054545454546</v>
      </c>
    </row>
    <row r="63" spans="1:22" ht="15.75" thickBot="1" x14ac:dyDescent="0.3">
      <c r="A63" s="41" t="s">
        <v>19</v>
      </c>
      <c r="B63" s="40" t="s">
        <v>8</v>
      </c>
      <c r="C63" s="17" t="s">
        <v>11</v>
      </c>
      <c r="D63" s="16">
        <v>5968</v>
      </c>
      <c r="E63" s="16">
        <v>3302</v>
      </c>
      <c r="F63" s="16">
        <v>1386</v>
      </c>
      <c r="G63" s="16">
        <v>528</v>
      </c>
      <c r="H63" s="16">
        <v>238</v>
      </c>
      <c r="I63" s="16">
        <v>140</v>
      </c>
      <c r="J63" s="13">
        <v>11562</v>
      </c>
      <c r="L63" s="23">
        <f t="shared" si="1"/>
        <v>0.51617367237502165</v>
      </c>
      <c r="M63" s="23">
        <f t="shared" si="2"/>
        <v>0.28559072824770804</v>
      </c>
      <c r="N63" s="23">
        <f t="shared" si="3"/>
        <v>0.11987545407368967</v>
      </c>
      <c r="O63" s="23">
        <f t="shared" si="4"/>
        <v>4.5666839647119872E-2</v>
      </c>
      <c r="P63" s="23">
        <f t="shared" si="5"/>
        <v>2.0584673931845703E-2</v>
      </c>
      <c r="Q63" s="23">
        <f t="shared" si="6"/>
        <v>1.2108631724615118E-2</v>
      </c>
      <c r="R63" s="26">
        <f t="shared" si="7"/>
        <v>1</v>
      </c>
      <c r="T63" s="23">
        <v>0.51617367237502165</v>
      </c>
      <c r="U63" s="23">
        <f t="shared" si="8"/>
        <v>0.80176440062272969</v>
      </c>
      <c r="V63" s="23">
        <f t="shared" si="9"/>
        <v>0.9216398546964194</v>
      </c>
    </row>
    <row r="64" spans="1:22" ht="15.75" thickBot="1" x14ac:dyDescent="0.3">
      <c r="A64" s="42"/>
      <c r="B64" s="38"/>
      <c r="C64" s="17" t="s">
        <v>12</v>
      </c>
      <c r="D64" s="16">
        <v>9</v>
      </c>
      <c r="E64" s="16">
        <v>6</v>
      </c>
      <c r="F64" s="16">
        <v>2</v>
      </c>
      <c r="G64" s="16">
        <v>4</v>
      </c>
      <c r="H64" s="16">
        <v>1</v>
      </c>
      <c r="I64" s="16">
        <v>2</v>
      </c>
      <c r="J64" s="13">
        <v>24</v>
      </c>
      <c r="K64" s="29"/>
      <c r="L64" s="23">
        <f t="shared" si="1"/>
        <v>0.375</v>
      </c>
      <c r="M64" s="23">
        <f t="shared" si="2"/>
        <v>0.25</v>
      </c>
      <c r="N64" s="23">
        <f t="shared" si="3"/>
        <v>8.3333333333333329E-2</v>
      </c>
      <c r="O64" s="23">
        <f t="shared" si="4"/>
        <v>0.16666666666666666</v>
      </c>
      <c r="P64" s="23">
        <f t="shared" si="5"/>
        <v>4.1666666666666664E-2</v>
      </c>
      <c r="Q64" s="23">
        <f t="shared" si="6"/>
        <v>8.3333333333333329E-2</v>
      </c>
      <c r="R64" s="26">
        <f t="shared" si="7"/>
        <v>1</v>
      </c>
      <c r="T64" s="23">
        <v>0.375</v>
      </c>
      <c r="U64" s="23">
        <f t="shared" si="8"/>
        <v>0.625</v>
      </c>
      <c r="V64" s="23">
        <f t="shared" si="9"/>
        <v>0.70833333333333337</v>
      </c>
    </row>
    <row r="65" spans="1:22" ht="15.75" thickBot="1" x14ac:dyDescent="0.3">
      <c r="A65" s="42"/>
      <c r="B65" s="38"/>
      <c r="C65" s="17" t="s">
        <v>13</v>
      </c>
      <c r="D65" s="16">
        <v>146</v>
      </c>
      <c r="E65" s="16">
        <v>131</v>
      </c>
      <c r="F65" s="16">
        <v>65</v>
      </c>
      <c r="G65" s="16">
        <v>27</v>
      </c>
      <c r="H65" s="16">
        <v>6</v>
      </c>
      <c r="I65" s="16">
        <v>10</v>
      </c>
      <c r="J65" s="13">
        <v>385</v>
      </c>
      <c r="K65" s="29"/>
      <c r="L65" s="23">
        <f t="shared" si="1"/>
        <v>0.37922077922077924</v>
      </c>
      <c r="M65" s="23">
        <f t="shared" si="2"/>
        <v>0.34025974025974026</v>
      </c>
      <c r="N65" s="23">
        <f t="shared" si="3"/>
        <v>0.16883116883116883</v>
      </c>
      <c r="O65" s="23">
        <f t="shared" si="4"/>
        <v>7.0129870129870125E-2</v>
      </c>
      <c r="P65" s="23">
        <f t="shared" si="5"/>
        <v>1.5584415584415584E-2</v>
      </c>
      <c r="Q65" s="23">
        <f t="shared" si="6"/>
        <v>2.5974025974025976E-2</v>
      </c>
      <c r="R65" s="26">
        <f t="shared" si="7"/>
        <v>1</v>
      </c>
      <c r="T65" s="23">
        <v>0.37922077922077924</v>
      </c>
      <c r="U65" s="23">
        <f t="shared" si="8"/>
        <v>0.7194805194805195</v>
      </c>
      <c r="V65" s="23">
        <f t="shared" si="9"/>
        <v>0.88831168831168839</v>
      </c>
    </row>
    <row r="66" spans="1:22" ht="15.75" thickBot="1" x14ac:dyDescent="0.3">
      <c r="A66" s="42"/>
      <c r="B66" s="38"/>
      <c r="C66" s="17" t="s">
        <v>14</v>
      </c>
      <c r="D66" s="16">
        <v>238</v>
      </c>
      <c r="E66" s="16">
        <v>207</v>
      </c>
      <c r="F66" s="16">
        <v>93</v>
      </c>
      <c r="G66" s="16">
        <v>50</v>
      </c>
      <c r="H66" s="16">
        <v>20</v>
      </c>
      <c r="I66" s="16">
        <v>37</v>
      </c>
      <c r="J66" s="13">
        <v>645</v>
      </c>
      <c r="K66" s="29"/>
      <c r="L66" s="23">
        <f t="shared" si="1"/>
        <v>0.36899224806201553</v>
      </c>
      <c r="M66" s="23">
        <f t="shared" si="2"/>
        <v>0.32093023255813952</v>
      </c>
      <c r="N66" s="23">
        <f t="shared" si="3"/>
        <v>0.14418604651162792</v>
      </c>
      <c r="O66" s="23">
        <f t="shared" si="4"/>
        <v>7.7519379844961239E-2</v>
      </c>
      <c r="P66" s="23">
        <f t="shared" si="5"/>
        <v>3.1007751937984496E-2</v>
      </c>
      <c r="Q66" s="23">
        <f t="shared" si="6"/>
        <v>5.7364341085271317E-2</v>
      </c>
      <c r="R66" s="26">
        <f t="shared" si="7"/>
        <v>1</v>
      </c>
      <c r="T66" s="23">
        <v>0.36899224806201553</v>
      </c>
      <c r="U66" s="23">
        <f t="shared" si="8"/>
        <v>0.68992248062015504</v>
      </c>
      <c r="V66" s="23">
        <f t="shared" si="9"/>
        <v>0.83410852713178296</v>
      </c>
    </row>
    <row r="67" spans="1:22" ht="15.75" thickBot="1" x14ac:dyDescent="0.3">
      <c r="A67" s="42"/>
      <c r="B67" s="38"/>
      <c r="C67" s="19" t="s">
        <v>21</v>
      </c>
      <c r="D67" s="16">
        <v>405</v>
      </c>
      <c r="E67" s="16">
        <v>220</v>
      </c>
      <c r="F67" s="16">
        <v>122</v>
      </c>
      <c r="G67" s="16">
        <v>48</v>
      </c>
      <c r="H67" s="16">
        <v>28</v>
      </c>
      <c r="I67" s="16">
        <v>22</v>
      </c>
      <c r="J67" s="13">
        <v>845</v>
      </c>
      <c r="K67" s="29"/>
      <c r="L67" s="23">
        <f t="shared" si="1"/>
        <v>0.47928994082840237</v>
      </c>
      <c r="M67" s="23">
        <f t="shared" si="2"/>
        <v>0.26035502958579881</v>
      </c>
      <c r="N67" s="23">
        <f t="shared" si="3"/>
        <v>0.14437869822485208</v>
      </c>
      <c r="O67" s="23">
        <f t="shared" si="4"/>
        <v>5.6804733727810648E-2</v>
      </c>
      <c r="P67" s="23">
        <f t="shared" si="5"/>
        <v>3.3136094674556214E-2</v>
      </c>
      <c r="Q67" s="23">
        <f t="shared" si="6"/>
        <v>2.6035502958579881E-2</v>
      </c>
      <c r="R67" s="26">
        <f t="shared" si="7"/>
        <v>1</v>
      </c>
      <c r="T67" s="23">
        <v>0.47928994082840237</v>
      </c>
      <c r="U67" s="23">
        <f t="shared" si="8"/>
        <v>0.73964497041420119</v>
      </c>
      <c r="V67" s="23">
        <f t="shared" si="9"/>
        <v>0.88402366863905324</v>
      </c>
    </row>
    <row r="68" spans="1:22" ht="15.75" thickBot="1" x14ac:dyDescent="0.3">
      <c r="A68" s="42"/>
      <c r="B68" s="39"/>
      <c r="C68" s="15" t="s">
        <v>10</v>
      </c>
      <c r="D68" s="14">
        <v>6766</v>
      </c>
      <c r="E68" s="14">
        <v>3866</v>
      </c>
      <c r="F68" s="14">
        <v>1668</v>
      </c>
      <c r="G68" s="14">
        <v>657</v>
      </c>
      <c r="H68" s="14">
        <v>293</v>
      </c>
      <c r="I68" s="14">
        <v>211</v>
      </c>
      <c r="J68" s="14">
        <v>13461</v>
      </c>
      <c r="K68" s="29"/>
      <c r="L68" s="25">
        <f t="shared" si="1"/>
        <v>0.50263724834707679</v>
      </c>
      <c r="M68" s="25">
        <f t="shared" si="2"/>
        <v>0.28720005943094867</v>
      </c>
      <c r="N68" s="25">
        <f t="shared" si="3"/>
        <v>0.12391352796969021</v>
      </c>
      <c r="O68" s="25">
        <f t="shared" si="4"/>
        <v>4.880766659237798E-2</v>
      </c>
      <c r="P68" s="25">
        <f t="shared" si="5"/>
        <v>2.1766584949112249E-2</v>
      </c>
      <c r="Q68" s="25">
        <f t="shared" si="6"/>
        <v>1.5674912710794145E-2</v>
      </c>
      <c r="R68" s="27">
        <f t="shared" si="7"/>
        <v>1</v>
      </c>
      <c r="T68" s="25">
        <v>0.50263724834707679</v>
      </c>
      <c r="U68" s="25">
        <f t="shared" si="8"/>
        <v>0.78983730777802541</v>
      </c>
      <c r="V68" s="25">
        <f t="shared" si="9"/>
        <v>0.91375083574771565</v>
      </c>
    </row>
    <row r="69" spans="1:22" ht="15.75" thickBot="1" x14ac:dyDescent="0.3">
      <c r="A69" s="42"/>
      <c r="B69" s="40" t="s">
        <v>9</v>
      </c>
      <c r="C69" s="17" t="s">
        <v>11</v>
      </c>
      <c r="D69" s="16">
        <v>3653</v>
      </c>
      <c r="E69" s="16">
        <v>2768</v>
      </c>
      <c r="F69" s="16">
        <v>1674</v>
      </c>
      <c r="G69" s="16">
        <v>774</v>
      </c>
      <c r="H69" s="16">
        <v>327</v>
      </c>
      <c r="I69" s="16">
        <v>295</v>
      </c>
      <c r="J69" s="13">
        <v>9491</v>
      </c>
      <c r="K69" s="29"/>
      <c r="L69" s="23">
        <f t="shared" si="1"/>
        <v>0.38489094932040879</v>
      </c>
      <c r="M69" s="23">
        <f t="shared" si="2"/>
        <v>0.29164471604678116</v>
      </c>
      <c r="N69" s="23">
        <f t="shared" si="3"/>
        <v>0.17637762090401432</v>
      </c>
      <c r="O69" s="23">
        <f t="shared" si="4"/>
        <v>8.1550942998630277E-2</v>
      </c>
      <c r="P69" s="23">
        <f t="shared" si="5"/>
        <v>3.4453692972289535E-2</v>
      </c>
      <c r="Q69" s="23">
        <f t="shared" si="6"/>
        <v>3.1082077757875883E-2</v>
      </c>
      <c r="R69" s="26">
        <f t="shared" si="7"/>
        <v>1</v>
      </c>
      <c r="T69" s="23">
        <v>0.38489094932040879</v>
      </c>
      <c r="U69" s="23">
        <f t="shared" si="8"/>
        <v>0.6765356653671899</v>
      </c>
      <c r="V69" s="23">
        <f t="shared" si="9"/>
        <v>0.85291328627120422</v>
      </c>
    </row>
    <row r="70" spans="1:22" ht="15.75" thickBot="1" x14ac:dyDescent="0.3">
      <c r="A70" s="42"/>
      <c r="B70" s="38"/>
      <c r="C70" s="17" t="s">
        <v>12</v>
      </c>
      <c r="D70" s="16">
        <v>306</v>
      </c>
      <c r="E70" s="16">
        <v>195</v>
      </c>
      <c r="F70" s="16">
        <v>104</v>
      </c>
      <c r="G70" s="16">
        <v>37</v>
      </c>
      <c r="H70" s="16">
        <v>18</v>
      </c>
      <c r="I70" s="16">
        <v>42</v>
      </c>
      <c r="J70" s="13">
        <v>702</v>
      </c>
      <c r="K70" s="29"/>
      <c r="L70" s="23">
        <f>D70/$J70</f>
        <v>0.4358974358974359</v>
      </c>
      <c r="M70" s="23">
        <f t="shared" si="2"/>
        <v>0.27777777777777779</v>
      </c>
      <c r="N70" s="23">
        <f t="shared" si="3"/>
        <v>0.14814814814814814</v>
      </c>
      <c r="O70" s="23">
        <f t="shared" si="4"/>
        <v>5.2706552706552709E-2</v>
      </c>
      <c r="P70" s="23">
        <f t="shared" si="5"/>
        <v>2.564102564102564E-2</v>
      </c>
      <c r="Q70" s="23">
        <f t="shared" si="6"/>
        <v>5.9829059829059832E-2</v>
      </c>
      <c r="R70" s="26">
        <f t="shared" si="7"/>
        <v>1</v>
      </c>
      <c r="T70" s="23">
        <v>0.4358974358974359</v>
      </c>
      <c r="U70" s="23">
        <f t="shared" si="8"/>
        <v>0.71367521367521369</v>
      </c>
      <c r="V70" s="23">
        <f t="shared" si="9"/>
        <v>0.86182336182336183</v>
      </c>
    </row>
    <row r="71" spans="1:22" ht="15.75" thickBot="1" x14ac:dyDescent="0.3">
      <c r="A71" s="42"/>
      <c r="B71" s="38"/>
      <c r="C71" s="17" t="s">
        <v>13</v>
      </c>
      <c r="D71" s="16">
        <v>159</v>
      </c>
      <c r="E71" s="16">
        <v>148</v>
      </c>
      <c r="F71" s="16">
        <v>67</v>
      </c>
      <c r="G71" s="16">
        <v>50</v>
      </c>
      <c r="H71" s="16">
        <v>18</v>
      </c>
      <c r="I71" s="16">
        <v>32</v>
      </c>
      <c r="J71" s="13">
        <v>474</v>
      </c>
      <c r="K71" s="29"/>
      <c r="L71" s="23">
        <f t="shared" si="1"/>
        <v>0.33544303797468356</v>
      </c>
      <c r="M71" s="23">
        <f t="shared" si="2"/>
        <v>0.31223628691983124</v>
      </c>
      <c r="N71" s="23">
        <f t="shared" si="3"/>
        <v>0.14135021097046413</v>
      </c>
      <c r="O71" s="23">
        <f t="shared" si="4"/>
        <v>0.10548523206751055</v>
      </c>
      <c r="P71" s="23">
        <f t="shared" si="5"/>
        <v>3.7974683544303799E-2</v>
      </c>
      <c r="Q71" s="23">
        <f t="shared" si="6"/>
        <v>6.7510548523206745E-2</v>
      </c>
      <c r="R71" s="26">
        <f t="shared" si="7"/>
        <v>1</v>
      </c>
      <c r="T71" s="23">
        <v>0.33544303797468356</v>
      </c>
      <c r="U71" s="23">
        <f t="shared" si="8"/>
        <v>0.64767932489451474</v>
      </c>
      <c r="V71" s="23">
        <f t="shared" si="9"/>
        <v>0.78902953586497881</v>
      </c>
    </row>
    <row r="72" spans="1:22" ht="15.75" thickBot="1" x14ac:dyDescent="0.3">
      <c r="A72" s="42"/>
      <c r="B72" s="38"/>
      <c r="C72" s="17" t="s">
        <v>14</v>
      </c>
      <c r="D72" s="16">
        <v>3943</v>
      </c>
      <c r="E72" s="16">
        <v>2737</v>
      </c>
      <c r="F72" s="16">
        <v>1377</v>
      </c>
      <c r="G72" s="16">
        <v>618</v>
      </c>
      <c r="H72" s="16">
        <v>257</v>
      </c>
      <c r="I72" s="16">
        <v>300</v>
      </c>
      <c r="J72" s="13">
        <v>9232</v>
      </c>
      <c r="K72" s="29"/>
      <c r="L72" s="23">
        <f t="shared" si="1"/>
        <v>0.4271013864818024</v>
      </c>
      <c r="M72" s="23">
        <f t="shared" si="2"/>
        <v>0.29646880415944543</v>
      </c>
      <c r="N72" s="23">
        <f t="shared" si="3"/>
        <v>0.14915511265164644</v>
      </c>
      <c r="O72" s="23">
        <f t="shared" si="4"/>
        <v>6.6941074523396885E-2</v>
      </c>
      <c r="P72" s="23">
        <f t="shared" si="5"/>
        <v>2.7837954939341422E-2</v>
      </c>
      <c r="Q72" s="23">
        <f t="shared" si="6"/>
        <v>3.2495667244367421E-2</v>
      </c>
      <c r="R72" s="26">
        <f t="shared" si="7"/>
        <v>1</v>
      </c>
      <c r="T72" s="23">
        <v>0.4271013864818024</v>
      </c>
      <c r="U72" s="23">
        <f t="shared" si="8"/>
        <v>0.72357019064124783</v>
      </c>
      <c r="V72" s="23">
        <f t="shared" si="9"/>
        <v>0.87272530329289433</v>
      </c>
    </row>
    <row r="73" spans="1:22" ht="15.75" thickBot="1" x14ac:dyDescent="0.3">
      <c r="A73" s="42"/>
      <c r="B73" s="38"/>
      <c r="C73" s="19" t="s">
        <v>21</v>
      </c>
      <c r="D73" s="16">
        <v>696</v>
      </c>
      <c r="E73" s="16">
        <v>333</v>
      </c>
      <c r="F73" s="16">
        <v>168</v>
      </c>
      <c r="G73" s="16">
        <v>74</v>
      </c>
      <c r="H73" s="16">
        <v>46</v>
      </c>
      <c r="I73" s="16">
        <v>65</v>
      </c>
      <c r="J73" s="13">
        <v>1382</v>
      </c>
      <c r="L73" s="23">
        <f t="shared" si="1"/>
        <v>0.50361794500723589</v>
      </c>
      <c r="M73" s="23">
        <f t="shared" si="2"/>
        <v>0.24095513748191028</v>
      </c>
      <c r="N73" s="23">
        <f t="shared" si="3"/>
        <v>0.12156295224312591</v>
      </c>
      <c r="O73" s="23">
        <f t="shared" si="4"/>
        <v>5.3545586107091175E-2</v>
      </c>
      <c r="P73" s="23">
        <f t="shared" si="5"/>
        <v>3.3285094066570188E-2</v>
      </c>
      <c r="Q73" s="23">
        <f t="shared" si="6"/>
        <v>4.7033285094066568E-2</v>
      </c>
      <c r="R73" s="26">
        <f t="shared" si="7"/>
        <v>1</v>
      </c>
      <c r="T73" s="23">
        <v>0.50361794500723589</v>
      </c>
      <c r="U73" s="23">
        <f t="shared" si="8"/>
        <v>0.74457308248914611</v>
      </c>
      <c r="V73" s="23">
        <f t="shared" si="9"/>
        <v>0.86613603473227196</v>
      </c>
    </row>
    <row r="74" spans="1:22" ht="15.75" thickBot="1" x14ac:dyDescent="0.3">
      <c r="A74" s="42"/>
      <c r="B74" s="39"/>
      <c r="C74" s="15" t="s">
        <v>10</v>
      </c>
      <c r="D74" s="14">
        <v>8757</v>
      </c>
      <c r="E74" s="14">
        <v>6181</v>
      </c>
      <c r="F74" s="14">
        <v>3390</v>
      </c>
      <c r="G74" s="14">
        <v>1553</v>
      </c>
      <c r="H74" s="14">
        <v>666</v>
      </c>
      <c r="I74" s="14">
        <v>734</v>
      </c>
      <c r="J74" s="14">
        <v>21281</v>
      </c>
      <c r="L74" s="25">
        <f t="shared" si="1"/>
        <v>0.41149382077909874</v>
      </c>
      <c r="M74" s="25">
        <f t="shared" si="2"/>
        <v>0.29044687749635828</v>
      </c>
      <c r="N74" s="25">
        <f t="shared" si="3"/>
        <v>0.15929702551571825</v>
      </c>
      <c r="O74" s="25">
        <f t="shared" si="4"/>
        <v>7.2975893989944085E-2</v>
      </c>
      <c r="P74" s="25">
        <f t="shared" si="5"/>
        <v>3.1295521826981816E-2</v>
      </c>
      <c r="Q74" s="25">
        <f t="shared" si="6"/>
        <v>3.449086039189888E-2</v>
      </c>
      <c r="R74" s="27">
        <f t="shared" si="7"/>
        <v>1</v>
      </c>
      <c r="T74" s="25">
        <v>0.41149382077909874</v>
      </c>
      <c r="U74" s="25">
        <f t="shared" si="8"/>
        <v>0.70194069827545702</v>
      </c>
      <c r="V74" s="25">
        <f t="shared" si="9"/>
        <v>0.86123772379117525</v>
      </c>
    </row>
    <row r="75" spans="1:22" ht="15.75" thickBot="1" x14ac:dyDescent="0.3">
      <c r="A75" s="43"/>
      <c r="B75" s="44" t="s">
        <v>10</v>
      </c>
      <c r="C75" s="45"/>
      <c r="D75" s="14">
        <v>15523</v>
      </c>
      <c r="E75" s="14">
        <v>10047</v>
      </c>
      <c r="F75" s="14">
        <v>5058</v>
      </c>
      <c r="G75" s="14">
        <v>2210</v>
      </c>
      <c r="H75" s="14">
        <v>959</v>
      </c>
      <c r="I75" s="14">
        <v>945</v>
      </c>
      <c r="J75" s="14">
        <v>34742</v>
      </c>
      <c r="L75" s="25">
        <f t="shared" si="1"/>
        <v>0.44680789822117323</v>
      </c>
      <c r="M75" s="25">
        <f t="shared" si="2"/>
        <v>0.28918887801508258</v>
      </c>
      <c r="N75" s="25">
        <f t="shared" si="3"/>
        <v>0.1455874733751655</v>
      </c>
      <c r="O75" s="25">
        <f t="shared" si="4"/>
        <v>6.361176673766622E-2</v>
      </c>
      <c r="P75" s="25">
        <f t="shared" si="5"/>
        <v>2.7603477059466929E-2</v>
      </c>
      <c r="Q75" s="25">
        <f t="shared" si="6"/>
        <v>2.7200506591445513E-2</v>
      </c>
      <c r="R75" s="27">
        <f t="shared" si="7"/>
        <v>1</v>
      </c>
      <c r="T75" s="25">
        <v>0.44680789822117323</v>
      </c>
      <c r="U75" s="25">
        <f t="shared" si="8"/>
        <v>0.73599677623625581</v>
      </c>
      <c r="V75" s="25">
        <f t="shared" si="9"/>
        <v>0.88158424961142134</v>
      </c>
    </row>
  </sheetData>
  <mergeCells count="23">
    <mergeCell ref="D9:J9"/>
    <mergeCell ref="L9:R9"/>
    <mergeCell ref="A63:A75"/>
    <mergeCell ref="B63:B68"/>
    <mergeCell ref="B69:B74"/>
    <mergeCell ref="B75:C75"/>
    <mergeCell ref="B62:C62"/>
    <mergeCell ref="A37:A49"/>
    <mergeCell ref="B37:B42"/>
    <mergeCell ref="B43:B48"/>
    <mergeCell ref="A50:A62"/>
    <mergeCell ref="B50:B55"/>
    <mergeCell ref="B56:B61"/>
    <mergeCell ref="B49:C49"/>
    <mergeCell ref="A11:A23"/>
    <mergeCell ref="A9:C9"/>
    <mergeCell ref="B11:B16"/>
    <mergeCell ref="B17:B22"/>
    <mergeCell ref="A24:A36"/>
    <mergeCell ref="B24:B29"/>
    <mergeCell ref="B30:B35"/>
    <mergeCell ref="B36:C36"/>
    <mergeCell ref="B23:C23"/>
  </mergeCells>
  <pageMargins left="0.7" right="0.7" top="0.75" bottom="0.75" header="0.3" footer="0.3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2FD872-D2BF-48A5-BFEB-93BC8D3CF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547B92-5E25-4633-AB38-53E6C2E1D715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/field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6ffceed-4e85-47c5-aca9-bfee952fba44"/>
  </ds:schemaRefs>
</ds:datastoreItem>
</file>

<file path=customXml/itemProps3.xml><?xml version="1.0" encoding="utf-8"?>
<ds:datastoreItem xmlns:ds="http://schemas.openxmlformats.org/officeDocument/2006/customXml" ds:itemID="{9F2C0168-30A6-4F42-ADC3-A105169D85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Vraag 1</vt:lpstr>
      <vt:lpstr>Vraag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Mouha, Tessa</dc:creator>
  <cp:lastModifiedBy>Tytgat, Caroline</cp:lastModifiedBy>
  <cp:lastPrinted>2019-03-19T13:00:25Z</cp:lastPrinted>
  <dcterms:created xsi:type="dcterms:W3CDTF">2019-03-06T08:36:46Z</dcterms:created>
  <dcterms:modified xsi:type="dcterms:W3CDTF">2019-03-29T15:57:40Z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