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8-2019/1-100/"/>
    </mc:Choice>
  </mc:AlternateContent>
  <xr:revisionPtr revIDLastSave="0" documentId="8_{2BEFF979-9B19-4D6B-834A-0F8F7C428C82}" xr6:coauthVersionLast="31" xr6:coauthVersionMax="31" xr10:uidLastSave="{00000000-0000-0000-0000-000000000000}"/>
  <bookViews>
    <workbookView xWindow="0" yWindow="0" windowWidth="24000" windowHeight="9525" xr2:uid="{00000000-000D-0000-FFFF-FFFF00000000}"/>
  </bookViews>
  <sheets>
    <sheet name="Sheet" sheetId="1" r:id="rId1"/>
  </sheets>
  <externalReferences>
    <externalReference r:id="rId2"/>
  </externalReferences>
  <calcPr calcId="191028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4" i="1" l="1"/>
  <c r="C84" i="1"/>
  <c r="E84" i="1"/>
  <c r="F84" i="1"/>
  <c r="G84" i="1"/>
  <c r="H84" i="1"/>
  <c r="I84" i="1"/>
  <c r="D85" i="1"/>
  <c r="E85" i="1"/>
  <c r="F85" i="1"/>
  <c r="G85" i="1"/>
  <c r="H85" i="1"/>
  <c r="C85" i="1"/>
  <c r="B19" i="1"/>
  <c r="B46" i="1"/>
  <c r="B60" i="1"/>
  <c r="B61" i="1"/>
  <c r="B55" i="1"/>
  <c r="B43" i="1"/>
  <c r="B14" i="1"/>
  <c r="B70" i="1"/>
  <c r="B15" i="1"/>
  <c r="B45" i="1"/>
  <c r="B42" i="1"/>
  <c r="B7" i="1"/>
  <c r="B12" i="1"/>
  <c r="B76" i="1"/>
  <c r="B54" i="1"/>
  <c r="B18" i="1"/>
  <c r="B66" i="1"/>
  <c r="B22" i="1"/>
  <c r="B48" i="1"/>
  <c r="B71" i="1"/>
  <c r="B58" i="1"/>
  <c r="B65" i="1"/>
  <c r="B36" i="1"/>
  <c r="B44" i="1"/>
  <c r="B21" i="1"/>
  <c r="B25" i="1"/>
  <c r="B83" i="1"/>
  <c r="B69" i="1"/>
  <c r="B6" i="1"/>
  <c r="B34" i="1"/>
  <c r="B78" i="1"/>
  <c r="B79" i="1"/>
  <c r="B51" i="1"/>
  <c r="B3" i="1"/>
  <c r="B74" i="1"/>
  <c r="B31" i="1"/>
  <c r="B38" i="1"/>
  <c r="B41" i="1"/>
  <c r="B10" i="1"/>
  <c r="B2" i="1"/>
  <c r="B26" i="1"/>
  <c r="B29" i="1"/>
  <c r="B80" i="1"/>
  <c r="B63" i="1"/>
  <c r="B82" i="1"/>
  <c r="B8" i="1"/>
  <c r="B37" i="1"/>
  <c r="B39" i="1"/>
  <c r="B75" i="1"/>
  <c r="B35" i="1"/>
  <c r="B4" i="1"/>
  <c r="B77" i="1"/>
  <c r="B16" i="1"/>
  <c r="B50" i="1"/>
  <c r="B20" i="1"/>
  <c r="B52" i="1"/>
  <c r="B47" i="1"/>
  <c r="B59" i="1"/>
  <c r="B53" i="1"/>
  <c r="B72" i="1"/>
  <c r="B28" i="1"/>
  <c r="B81" i="1"/>
  <c r="B62" i="1"/>
  <c r="B23" i="1"/>
  <c r="B33" i="1"/>
  <c r="B67" i="1"/>
  <c r="B32" i="1"/>
  <c r="B27" i="1"/>
  <c r="B56" i="1"/>
  <c r="B24" i="1"/>
  <c r="B73" i="1"/>
  <c r="B5" i="1"/>
  <c r="B49" i="1"/>
  <c r="B9" i="1"/>
  <c r="B11" i="1"/>
  <c r="B68" i="1"/>
</calcChain>
</file>

<file path=xl/sharedStrings.xml><?xml version="1.0" encoding="utf-8"?>
<sst xmlns="http://schemas.openxmlformats.org/spreadsheetml/2006/main" count="13" uniqueCount="13">
  <si>
    <t>domiciliefraude</t>
  </si>
  <si>
    <t>huurachterstal</t>
  </si>
  <si>
    <t>gebrek aan onderhoud van de woning</t>
  </si>
  <si>
    <t>veroorzaken van leefbaarheidsproblemen</t>
  </si>
  <si>
    <t>combinatie van twee of meerdere elementen hierboven</t>
  </si>
  <si>
    <t>andere</t>
  </si>
  <si>
    <t>De Vrije Woonst</t>
  </si>
  <si>
    <t>Bouwmaatschappij van Schelle</t>
  </si>
  <si>
    <t>CNUZ</t>
  </si>
  <si>
    <t>De Mandelbeek</t>
  </si>
  <si>
    <t>Deinse Bouwmaatschappij</t>
  </si>
  <si>
    <t>HABITARE+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</si>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</sst>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333333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1" fillId="2" borderId="1" xfId="0" applyFont="1" applyFill="1" applyBorder="1" applyAlignment="1">
      <alignment textRotation="90"/>
    </xf>
    <xf numFmtId="0" fontId="1" fillId="2" borderId="1" xfId="0" applyFont="1" applyFill="1" applyBorder="1" applyAlignment="1">
      <alignment textRotation="90" wrapText="1"/>
    </xf>
    <xf numFmtId="0" fontId="0" fillId="0" borderId="1" xfId="0" applyBorder="1"/>
    <xf numFmtId="9" fontId="3" fillId="0" borderId="1" xfId="1" applyFont="1" applyBorder="1"/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laamseoverheid.sharepoint.com/Users/pv0444/Documents/Temp/Overzicht%20SHM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zicht SHMs"/>
    </sheetNames>
    <sheetDataSet>
      <sheetData sheetId="0">
        <row r="3">
          <cell r="A3">
            <v>1010</v>
          </cell>
          <cell r="B3" t="str">
            <v>De Ideale Woning</v>
          </cell>
        </row>
        <row r="4">
          <cell r="A4">
            <v>1065</v>
          </cell>
          <cell r="B4" t="str">
            <v>A.B.C.</v>
          </cell>
        </row>
        <row r="5">
          <cell r="A5">
            <v>1110</v>
          </cell>
          <cell r="B5" t="str">
            <v>Goed Wonen.Rupelstreek</v>
          </cell>
        </row>
        <row r="6">
          <cell r="A6">
            <v>1120</v>
          </cell>
          <cell r="B6" t="str">
            <v>Gezellige Woningen</v>
          </cell>
        </row>
        <row r="7">
          <cell r="A7">
            <v>1140</v>
          </cell>
          <cell r="B7" t="str">
            <v>Woonhaven Antwerpen</v>
          </cell>
        </row>
        <row r="8">
          <cell r="A8">
            <v>1150</v>
          </cell>
          <cell r="B8" t="str">
            <v>Volkswoningen van Duffel</v>
          </cell>
        </row>
        <row r="9">
          <cell r="A9">
            <v>1155</v>
          </cell>
          <cell r="B9" t="str">
            <v>Geelse Huisvesting</v>
          </cell>
        </row>
        <row r="10">
          <cell r="A10">
            <v>1160</v>
          </cell>
          <cell r="B10" t="str">
            <v>Mij. voor de Huisvesting van het kanton  Heist-op-den-Berg</v>
          </cell>
        </row>
        <row r="11">
          <cell r="A11">
            <v>1170</v>
          </cell>
          <cell r="B11" t="str">
            <v>De Woonbrug</v>
          </cell>
        </row>
        <row r="12">
          <cell r="A12">
            <v>1200</v>
          </cell>
          <cell r="B12" t="str">
            <v>Lierse Mij. voor de Huisvesting</v>
          </cell>
        </row>
        <row r="13">
          <cell r="A13">
            <v>1210</v>
          </cell>
          <cell r="B13" t="str">
            <v>Woonpunt Mechelen</v>
          </cell>
        </row>
        <row r="14">
          <cell r="A14">
            <v>1220</v>
          </cell>
          <cell r="B14" t="str">
            <v>De Vrije Woonst</v>
          </cell>
        </row>
        <row r="15">
          <cell r="A15">
            <v>1230</v>
          </cell>
          <cell r="B15" t="str">
            <v>Molse Bouwmij. voor de Huisvesting</v>
          </cell>
        </row>
        <row r="16">
          <cell r="A16">
            <v>1250</v>
          </cell>
          <cell r="B16" t="str">
            <v>Bouwmij. De Noorderkempen</v>
          </cell>
        </row>
        <row r="17">
          <cell r="A17">
            <v>1256</v>
          </cell>
          <cell r="B17" t="str">
            <v>Eigen Woning</v>
          </cell>
        </row>
        <row r="18">
          <cell r="A18">
            <v>1290</v>
          </cell>
          <cell r="B18" t="str">
            <v>DE ARK</v>
          </cell>
        </row>
        <row r="19">
          <cell r="A19">
            <v>1295</v>
          </cell>
          <cell r="B19" t="str">
            <v>Zonnige Kempen</v>
          </cell>
        </row>
        <row r="20">
          <cell r="A20">
            <v>1300</v>
          </cell>
          <cell r="B20" t="str">
            <v>Samenwerkende Maatschappij voor Volkshuisvesting</v>
          </cell>
        </row>
        <row r="21">
          <cell r="A21">
            <v>1310</v>
          </cell>
          <cell r="B21" t="str">
            <v>De Voorkempen H.E.</v>
          </cell>
        </row>
        <row r="22">
          <cell r="A22">
            <v>1320</v>
          </cell>
          <cell r="B22" t="str">
            <v>Woonpunt Schelde-Rupel</v>
          </cell>
        </row>
        <row r="23">
          <cell r="A23">
            <v>2228</v>
          </cell>
          <cell r="B23" t="str">
            <v>Providentia</v>
          </cell>
        </row>
        <row r="24">
          <cell r="A24">
            <v>2250</v>
          </cell>
          <cell r="B24" t="str">
            <v>Diest-Uitbreiding</v>
          </cell>
        </row>
        <row r="25">
          <cell r="A25">
            <v>2290</v>
          </cell>
          <cell r="B25" t="str">
            <v>Gewestelijke Maatschappij voor Volkshuisvesting</v>
          </cell>
        </row>
        <row r="26">
          <cell r="A26">
            <v>2350</v>
          </cell>
          <cell r="B26" t="str">
            <v>Woonpunt Zennevallei</v>
          </cell>
        </row>
        <row r="27">
          <cell r="A27">
            <v>2351</v>
          </cell>
          <cell r="B27" t="str">
            <v>Volkswoningbouw</v>
          </cell>
        </row>
        <row r="28">
          <cell r="A28">
            <v>2360</v>
          </cell>
          <cell r="B28" t="str">
            <v>Sociaal Wonen arro Leuven</v>
          </cell>
        </row>
        <row r="29">
          <cell r="A29">
            <v>2420</v>
          </cell>
          <cell r="B29" t="str">
            <v>Dijledal</v>
          </cell>
        </row>
        <row r="30">
          <cell r="A30">
            <v>2455</v>
          </cell>
          <cell r="B30" t="str">
            <v>CNUZ</v>
          </cell>
        </row>
        <row r="31">
          <cell r="A31">
            <v>2600</v>
          </cell>
          <cell r="B31" t="str">
            <v>Elk zijn Huis Gewestelijke Maatschappij voor de Huisvesting</v>
          </cell>
        </row>
        <row r="32">
          <cell r="A32">
            <v>2630</v>
          </cell>
          <cell r="B32" t="str">
            <v>Inter-Vilvoordse Mij. voor Huisvesting</v>
          </cell>
        </row>
        <row r="33">
          <cell r="A33">
            <v>3060</v>
          </cell>
          <cell r="B33" t="str">
            <v>Het Lindenhof</v>
          </cell>
        </row>
        <row r="34">
          <cell r="A34">
            <v>3070</v>
          </cell>
          <cell r="B34" t="str">
            <v>Brugse Maatschappij voor Huisvesting</v>
          </cell>
        </row>
        <row r="35">
          <cell r="A35">
            <v>3100</v>
          </cell>
          <cell r="B35" t="str">
            <v>Vivendo</v>
          </cell>
        </row>
        <row r="36">
          <cell r="A36">
            <v>3120</v>
          </cell>
          <cell r="B36" t="str">
            <v>WoonWel</v>
          </cell>
        </row>
        <row r="37">
          <cell r="A37">
            <v>3140</v>
          </cell>
          <cell r="B37" t="str">
            <v>Mijn Huis</v>
          </cell>
        </row>
        <row r="38">
          <cell r="A38">
            <v>3150</v>
          </cell>
          <cell r="B38" t="str">
            <v>t 'Heist Best</v>
          </cell>
        </row>
        <row r="39">
          <cell r="A39">
            <v>3200</v>
          </cell>
          <cell r="B39" t="str">
            <v>Ons Onderdak</v>
          </cell>
        </row>
        <row r="40">
          <cell r="A40">
            <v>3210</v>
          </cell>
          <cell r="B40" t="str">
            <v>De Mandelbeek</v>
          </cell>
        </row>
        <row r="41">
          <cell r="A41">
            <v>3220</v>
          </cell>
          <cell r="B41" t="str">
            <v>Izegemse Bouwmaatschappij</v>
          </cell>
        </row>
        <row r="42">
          <cell r="A42">
            <v>3230</v>
          </cell>
          <cell r="B42" t="str">
            <v>Wonen Regio Kortrijk</v>
          </cell>
        </row>
        <row r="43">
          <cell r="A43">
            <v>3240</v>
          </cell>
          <cell r="B43" t="str">
            <v>Eigen Gift - Eigen Hulp</v>
          </cell>
        </row>
        <row r="44">
          <cell r="A44">
            <v>3280</v>
          </cell>
          <cell r="B44" t="str">
            <v>!Mpuls</v>
          </cell>
        </row>
        <row r="45">
          <cell r="A45">
            <v>3315</v>
          </cell>
          <cell r="B45" t="str">
            <v>De Gelukkige Haard</v>
          </cell>
        </row>
        <row r="46">
          <cell r="A46">
            <v>3320</v>
          </cell>
          <cell r="B46" t="str">
            <v>De Oostendse Haard</v>
          </cell>
        </row>
        <row r="47">
          <cell r="A47">
            <v>3330</v>
          </cell>
          <cell r="B47" t="str">
            <v>De Mandel</v>
          </cell>
        </row>
        <row r="48">
          <cell r="A48">
            <v>3380</v>
          </cell>
          <cell r="B48" t="str">
            <v>Tieltse Bouwmaatschappij</v>
          </cell>
        </row>
        <row r="49">
          <cell r="A49">
            <v>3390</v>
          </cell>
          <cell r="B49" t="str">
            <v>Woonmaatschappij IJzer &amp; Zee</v>
          </cell>
        </row>
        <row r="50">
          <cell r="A50">
            <v>3410</v>
          </cell>
          <cell r="B50" t="str">
            <v>Helpt Elkander</v>
          </cell>
        </row>
        <row r="51">
          <cell r="A51">
            <v>3421</v>
          </cell>
          <cell r="B51" t="str">
            <v>De Leie</v>
          </cell>
        </row>
        <row r="52">
          <cell r="A52">
            <v>3431</v>
          </cell>
          <cell r="B52" t="str">
            <v>De Vlashaard</v>
          </cell>
        </row>
        <row r="53">
          <cell r="A53">
            <v>3440</v>
          </cell>
          <cell r="B53" t="str">
            <v>Eigen Haard (Zwevegem)</v>
          </cell>
        </row>
        <row r="54">
          <cell r="A54">
            <v>4015</v>
          </cell>
          <cell r="B54" t="str">
            <v>Dewaco-Werkerswelzijn</v>
          </cell>
        </row>
        <row r="55">
          <cell r="A55">
            <v>4040</v>
          </cell>
          <cell r="B55" t="str">
            <v>Gewestelijke Maatschappij voor Huisvesting</v>
          </cell>
        </row>
        <row r="56">
          <cell r="A56">
            <v>4070</v>
          </cell>
          <cell r="B56" t="str">
            <v>De Volkswoningen</v>
          </cell>
        </row>
        <row r="57">
          <cell r="A57">
            <v>4090</v>
          </cell>
          <cell r="B57" t="str">
            <v>Meetjeslandse Bouwmaatschappij voor Volkswoningen</v>
          </cell>
        </row>
        <row r="58">
          <cell r="A58">
            <v>4140</v>
          </cell>
          <cell r="B58" t="str">
            <v>De Gentse Haard</v>
          </cell>
        </row>
        <row r="59">
          <cell r="A59">
            <v>4150</v>
          </cell>
          <cell r="B59" t="str">
            <v>WoninGent</v>
          </cell>
        </row>
        <row r="60">
          <cell r="A60">
            <v>4160</v>
          </cell>
          <cell r="B60" t="str">
            <v>Volkshaard</v>
          </cell>
        </row>
        <row r="61">
          <cell r="A61">
            <v>4190</v>
          </cell>
          <cell r="B61" t="str">
            <v>De Zonnige Woonst</v>
          </cell>
        </row>
        <row r="62">
          <cell r="A62">
            <v>4200</v>
          </cell>
          <cell r="B62" t="str">
            <v>SHM Denderstreek</v>
          </cell>
        </row>
        <row r="63">
          <cell r="A63">
            <v>4220</v>
          </cell>
          <cell r="B63" t="str">
            <v>Tuinwijk</v>
          </cell>
        </row>
        <row r="64">
          <cell r="A64">
            <v>4230</v>
          </cell>
          <cell r="B64" t="str">
            <v>HABITARE+</v>
          </cell>
        </row>
        <row r="65">
          <cell r="A65">
            <v>4240</v>
          </cell>
          <cell r="B65" t="str">
            <v>Ninove-Welzijn</v>
          </cell>
        </row>
        <row r="66">
          <cell r="A66">
            <v>4260</v>
          </cell>
          <cell r="B66" t="str">
            <v>Hulp in Woningnood</v>
          </cell>
        </row>
        <row r="67">
          <cell r="A67">
            <v>4270</v>
          </cell>
          <cell r="B67" t="str">
            <v>Sociale Huisvestingsmaatschappij Vlaamse Ardennen</v>
          </cell>
        </row>
        <row r="68">
          <cell r="A68">
            <v>4280</v>
          </cell>
          <cell r="B68" t="str">
            <v>De Nieuwe Haard</v>
          </cell>
        </row>
        <row r="69">
          <cell r="A69">
            <v>4290</v>
          </cell>
          <cell r="B69" t="str">
            <v>Volkswelzijn</v>
          </cell>
        </row>
        <row r="70">
          <cell r="A70">
            <v>4310</v>
          </cell>
          <cell r="B70" t="str">
            <v>Sint-Niklase Mij. voor de Huisvesting</v>
          </cell>
        </row>
        <row r="71">
          <cell r="A71">
            <v>4320</v>
          </cell>
          <cell r="B71" t="str">
            <v>WoonAnker Waas</v>
          </cell>
        </row>
        <row r="72">
          <cell r="A72">
            <v>4340</v>
          </cell>
          <cell r="B72" t="str">
            <v>Eigen Dak</v>
          </cell>
        </row>
        <row r="73">
          <cell r="A73">
            <v>4350</v>
          </cell>
          <cell r="B73" t="str">
            <v>Gew. Mij. voor Woningbouw</v>
          </cell>
        </row>
        <row r="74">
          <cell r="A74">
            <v>4360</v>
          </cell>
          <cell r="B74" t="str">
            <v>cvba Wonen</v>
          </cell>
        </row>
        <row r="75">
          <cell r="A75">
            <v>7000</v>
          </cell>
          <cell r="B75" t="str">
            <v>Kantonnale Bouwmij. van Beringen voor Huisvesting</v>
          </cell>
        </row>
        <row r="76">
          <cell r="A76">
            <v>7015</v>
          </cell>
          <cell r="B76" t="str">
            <v>Maaslands Huis</v>
          </cell>
        </row>
        <row r="77">
          <cell r="A77">
            <v>7030</v>
          </cell>
          <cell r="B77" t="str">
            <v>Nieuw Dak</v>
          </cell>
        </row>
        <row r="78">
          <cell r="A78">
            <v>7050</v>
          </cell>
          <cell r="B78" t="str">
            <v>Hacosi</v>
          </cell>
        </row>
        <row r="79">
          <cell r="A79">
            <v>7055</v>
          </cell>
          <cell r="B79" t="str">
            <v>Cordium</v>
          </cell>
        </row>
        <row r="80">
          <cell r="A80">
            <v>7064</v>
          </cell>
          <cell r="B80" t="str">
            <v>Kempisch Tehuis</v>
          </cell>
        </row>
        <row r="81">
          <cell r="A81">
            <v>7070</v>
          </cell>
          <cell r="B81" t="str">
            <v>Ons Dak</v>
          </cell>
        </row>
        <row r="82">
          <cell r="A82">
            <v>7090</v>
          </cell>
          <cell r="B82" t="str">
            <v>Nieuw Sint-Truiden</v>
          </cell>
        </row>
        <row r="83">
          <cell r="A83">
            <v>7110</v>
          </cell>
          <cell r="B83" t="str">
            <v>WOONZO</v>
          </cell>
        </row>
        <row r="84">
          <cell r="A84">
            <v>9520</v>
          </cell>
          <cell r="B84" t="str">
            <v>Klein Brabant</v>
          </cell>
        </row>
        <row r="85">
          <cell r="A85">
            <v>9530</v>
          </cell>
          <cell r="B85" t="str">
            <v>Sociale Bouw- en Kredietmij. Arro Antwerpen</v>
          </cell>
        </row>
        <row r="86">
          <cell r="A86">
            <v>9540</v>
          </cell>
          <cell r="B86" t="str">
            <v>Kleine Landeigendom Mechelen en Omstreken</v>
          </cell>
        </row>
        <row r="87">
          <cell r="A87">
            <v>9560</v>
          </cell>
          <cell r="B87" t="str">
            <v>Kleine Landeigendom Zuiderkempen</v>
          </cell>
        </row>
        <row r="88">
          <cell r="A88">
            <v>9710</v>
          </cell>
          <cell r="B88" t="str">
            <v>Vooruitzien</v>
          </cell>
        </row>
        <row r="89">
          <cell r="A89">
            <v>9760</v>
          </cell>
          <cell r="B89" t="str">
            <v>Landwaarts</v>
          </cell>
        </row>
        <row r="90">
          <cell r="A90">
            <v>9780</v>
          </cell>
          <cell r="B90" t="str">
            <v>Kleine Landeigendom</v>
          </cell>
        </row>
        <row r="91">
          <cell r="A91">
            <v>9820</v>
          </cell>
          <cell r="B91" t="str">
            <v>Sociale Bouw- en Kredietmaatschappij Dendermonde</v>
          </cell>
        </row>
        <row r="92">
          <cell r="A92">
            <v>9830</v>
          </cell>
          <cell r="B92" t="str">
            <v>Het Volk</v>
          </cell>
        </row>
        <row r="93">
          <cell r="A93">
            <v>9850</v>
          </cell>
          <cell r="B93" t="str">
            <v>Waasse Landmaatschappij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5"/>
  <sheetViews>
    <sheetView tabSelected="1" topLeftCell="A31" zoomScale="70" zoomScaleNormal="70" workbookViewId="0">
      <selection activeCell="I10" sqref="I10"/>
    </sheetView>
  </sheetViews>
  <sheetFormatPr defaultRowHeight="15" x14ac:dyDescent="0.25"/>
  <cols>
    <col min="1" max="1" width="8.5703125" customWidth="1"/>
    <col min="2" max="2" width="49.7109375" bestFit="1" customWidth="1"/>
    <col min="3" max="8" width="8.5703125" customWidth="1"/>
  </cols>
  <sheetData>
    <row r="1" spans="1:8" ht="242.45" customHeight="1" x14ac:dyDescent="0.25">
      <c r="A1" s="4"/>
      <c r="B1" s="4"/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</row>
    <row r="2" spans="1:8" x14ac:dyDescent="0.25">
      <c r="A2" s="6">
        <v>1010</v>
      </c>
      <c r="B2" s="6" t="str">
        <f>VLOOKUP(A2,'[1]Overzicht SHMs'!$A$3:$B$93,2,FALSE)</f>
        <v>De Ideale Woning</v>
      </c>
      <c r="C2" s="6">
        <v>0</v>
      </c>
      <c r="D2" s="6">
        <v>11</v>
      </c>
      <c r="E2" s="6">
        <v>0</v>
      </c>
      <c r="F2" s="6">
        <v>0</v>
      </c>
      <c r="G2" s="6">
        <v>3</v>
      </c>
      <c r="H2" s="6">
        <v>0</v>
      </c>
    </row>
    <row r="3" spans="1:8" x14ac:dyDescent="0.25">
      <c r="A3" s="6">
        <v>1065</v>
      </c>
      <c r="B3" s="6" t="str">
        <f>VLOOKUP(A3,'[1]Overzicht SHMs'!$A$3:$B$93,2,FALSE)</f>
        <v>A.B.C.</v>
      </c>
      <c r="C3" s="6">
        <v>0</v>
      </c>
      <c r="D3" s="6">
        <v>1</v>
      </c>
      <c r="E3" s="6">
        <v>1</v>
      </c>
      <c r="F3" s="6">
        <v>2</v>
      </c>
      <c r="G3" s="6">
        <v>0</v>
      </c>
      <c r="H3" s="6">
        <v>0</v>
      </c>
    </row>
    <row r="4" spans="1:8" x14ac:dyDescent="0.25">
      <c r="A4" s="6">
        <v>1110</v>
      </c>
      <c r="B4" s="6" t="str">
        <f>VLOOKUP(A4,'[1]Overzicht SHMs'!$A$3:$B$93,2,FALSE)</f>
        <v>Goed Wonen.Rupelstreek</v>
      </c>
      <c r="C4" s="6">
        <v>0</v>
      </c>
      <c r="D4" s="6">
        <v>3</v>
      </c>
      <c r="E4" s="6">
        <v>0</v>
      </c>
      <c r="F4" s="6">
        <v>0</v>
      </c>
      <c r="G4" s="6">
        <v>0</v>
      </c>
      <c r="H4" s="6">
        <v>0</v>
      </c>
    </row>
    <row r="5" spans="1:8" x14ac:dyDescent="0.25">
      <c r="A5" s="6">
        <v>1120</v>
      </c>
      <c r="B5" s="6" t="str">
        <f>VLOOKUP(A5,'[1]Overzicht SHMs'!$A$3:$B$93,2,FALSE)</f>
        <v>Gezellige Woningen</v>
      </c>
      <c r="C5" s="6">
        <v>0</v>
      </c>
      <c r="D5" s="6">
        <v>1</v>
      </c>
      <c r="E5" s="6">
        <v>0</v>
      </c>
      <c r="F5" s="6">
        <v>0</v>
      </c>
      <c r="G5" s="6">
        <v>0</v>
      </c>
      <c r="H5" s="6">
        <v>0</v>
      </c>
    </row>
    <row r="6" spans="1:8" x14ac:dyDescent="0.25">
      <c r="A6" s="6">
        <v>1140</v>
      </c>
      <c r="B6" s="6" t="str">
        <f>VLOOKUP(A6,'[1]Overzicht SHMs'!$A$3:$B$93,2,FALSE)</f>
        <v>Woonhaven Antwerpen</v>
      </c>
      <c r="C6" s="6">
        <v>1</v>
      </c>
      <c r="D6" s="6">
        <v>26</v>
      </c>
      <c r="E6" s="6">
        <v>0</v>
      </c>
      <c r="F6" s="6">
        <v>2</v>
      </c>
      <c r="G6" s="6">
        <v>0</v>
      </c>
      <c r="H6" s="6">
        <v>21</v>
      </c>
    </row>
    <row r="7" spans="1:8" x14ac:dyDescent="0.25">
      <c r="A7" s="6">
        <v>1150</v>
      </c>
      <c r="B7" s="6" t="str">
        <f>VLOOKUP(A7,'[1]Overzicht SHMs'!$A$3:$B$93,2,FALSE)</f>
        <v>Volkswoningen van Duffel</v>
      </c>
      <c r="C7" s="6">
        <v>1</v>
      </c>
      <c r="D7" s="6">
        <v>4</v>
      </c>
      <c r="E7" s="6">
        <v>0</v>
      </c>
      <c r="F7" s="6">
        <v>0</v>
      </c>
      <c r="G7" s="6">
        <v>0</v>
      </c>
      <c r="H7" s="6">
        <v>0</v>
      </c>
    </row>
    <row r="8" spans="1:8" x14ac:dyDescent="0.25">
      <c r="A8" s="6">
        <v>1155</v>
      </c>
      <c r="B8" s="6" t="str">
        <f>VLOOKUP(A8,'[1]Overzicht SHMs'!$A$3:$B$93,2,FALSE)</f>
        <v>Geelse Huisvesting</v>
      </c>
      <c r="C8" s="6">
        <v>0</v>
      </c>
      <c r="D8" s="6">
        <v>7</v>
      </c>
      <c r="E8" s="6">
        <v>0</v>
      </c>
      <c r="F8" s="6">
        <v>0</v>
      </c>
      <c r="G8" s="6">
        <v>1</v>
      </c>
      <c r="H8" s="6">
        <v>0</v>
      </c>
    </row>
    <row r="9" spans="1:8" x14ac:dyDescent="0.25">
      <c r="A9" s="6">
        <v>1160</v>
      </c>
      <c r="B9" s="6" t="str">
        <f>VLOOKUP(A9,'[1]Overzicht SHMs'!$A$3:$B$93,2,FALSE)</f>
        <v>Mij. voor de Huisvesting van het kanton  Heist-op-den-Berg</v>
      </c>
      <c r="C9" s="6">
        <v>1</v>
      </c>
      <c r="D9" s="6">
        <v>6</v>
      </c>
      <c r="E9" s="6">
        <v>0</v>
      </c>
      <c r="F9" s="6">
        <v>0</v>
      </c>
      <c r="G9" s="6">
        <v>0</v>
      </c>
      <c r="H9" s="6">
        <v>0</v>
      </c>
    </row>
    <row r="10" spans="1:8" x14ac:dyDescent="0.25">
      <c r="A10" s="6">
        <v>1170</v>
      </c>
      <c r="B10" s="6" t="str">
        <f>VLOOKUP(A10,'[1]Overzicht SHMs'!$A$3:$B$93,2,FALSE)</f>
        <v>De Woonbrug</v>
      </c>
      <c r="C10" s="6">
        <v>2</v>
      </c>
      <c r="D10" s="6">
        <v>3</v>
      </c>
      <c r="E10" s="6">
        <v>1</v>
      </c>
      <c r="F10" s="6">
        <v>0</v>
      </c>
      <c r="G10" s="6">
        <v>0</v>
      </c>
      <c r="H10" s="6">
        <v>0</v>
      </c>
    </row>
    <row r="11" spans="1:8" x14ac:dyDescent="0.25">
      <c r="A11" s="6">
        <v>1200</v>
      </c>
      <c r="B11" s="6" t="str">
        <f>VLOOKUP(A11,'[1]Overzicht SHMs'!$A$3:$B$93,2,FALSE)</f>
        <v>Lierse Mij. voor de Huisvesting</v>
      </c>
      <c r="C11" s="6">
        <v>1</v>
      </c>
      <c r="D11" s="6">
        <v>0</v>
      </c>
      <c r="E11" s="6">
        <v>0</v>
      </c>
      <c r="F11" s="6">
        <v>0</v>
      </c>
      <c r="G11" s="6">
        <v>1</v>
      </c>
      <c r="H11" s="6">
        <v>0</v>
      </c>
    </row>
    <row r="12" spans="1:8" x14ac:dyDescent="0.25">
      <c r="A12" s="6">
        <v>1210</v>
      </c>
      <c r="B12" s="6" t="str">
        <f>VLOOKUP(A12,'[1]Overzicht SHMs'!$A$3:$B$93,2,FALSE)</f>
        <v>Woonpunt Mechelen</v>
      </c>
      <c r="C12" s="6">
        <v>0</v>
      </c>
      <c r="D12" s="6">
        <v>1</v>
      </c>
      <c r="E12" s="6">
        <v>0</v>
      </c>
      <c r="F12" s="6">
        <v>0</v>
      </c>
      <c r="G12" s="6">
        <v>2</v>
      </c>
      <c r="H12" s="6">
        <v>1</v>
      </c>
    </row>
    <row r="13" spans="1:8" x14ac:dyDescent="0.25">
      <c r="A13" s="6">
        <v>1220</v>
      </c>
      <c r="B13" s="6" t="s">
        <v>6</v>
      </c>
      <c r="C13" s="6"/>
      <c r="D13" s="6"/>
      <c r="E13" s="6"/>
      <c r="F13" s="6"/>
      <c r="G13" s="6"/>
      <c r="H13" s="6"/>
    </row>
    <row r="14" spans="1:8" x14ac:dyDescent="0.25">
      <c r="A14" s="6">
        <v>1230</v>
      </c>
      <c r="B14" s="6" t="str">
        <f>VLOOKUP(A14,'[1]Overzicht SHMs'!$A$3:$B$93,2,FALSE)</f>
        <v>Molse Bouwmij. voor de Huisvesting</v>
      </c>
      <c r="C14" s="6">
        <v>0</v>
      </c>
      <c r="D14" s="6">
        <v>3</v>
      </c>
      <c r="E14" s="6">
        <v>0</v>
      </c>
      <c r="F14" s="6">
        <v>1</v>
      </c>
      <c r="G14" s="6">
        <v>1</v>
      </c>
      <c r="H14" s="6">
        <v>0</v>
      </c>
    </row>
    <row r="15" spans="1:8" x14ac:dyDescent="0.25">
      <c r="A15" s="6">
        <v>1250</v>
      </c>
      <c r="B15" s="6" t="str">
        <f>VLOOKUP(A15,'[1]Overzicht SHMs'!$A$3:$B$93,2,FALSE)</f>
        <v>Bouwmij. De Noorderkempen</v>
      </c>
      <c r="C15" s="6">
        <v>1</v>
      </c>
      <c r="D15" s="6">
        <v>7</v>
      </c>
      <c r="E15" s="6">
        <v>0</v>
      </c>
      <c r="F15" s="6">
        <v>0</v>
      </c>
      <c r="G15" s="6">
        <v>2</v>
      </c>
      <c r="H15" s="6">
        <v>0</v>
      </c>
    </row>
    <row r="16" spans="1:8" x14ac:dyDescent="0.25">
      <c r="A16" s="6">
        <v>1256</v>
      </c>
      <c r="B16" s="6" t="str">
        <f>VLOOKUP(A16,'[1]Overzicht SHMs'!$A$3:$B$93,2,FALSE)</f>
        <v>Eigen Woning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</row>
    <row r="17" spans="1:8" x14ac:dyDescent="0.25">
      <c r="A17" s="6">
        <v>1260</v>
      </c>
      <c r="B17" s="6" t="s">
        <v>7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</row>
    <row r="18" spans="1:8" x14ac:dyDescent="0.25">
      <c r="A18" s="6">
        <v>1290</v>
      </c>
      <c r="B18" s="6" t="str">
        <f>VLOOKUP(A18,'[1]Overzicht SHMs'!$A$3:$B$93,2,FALSE)</f>
        <v>DE ARK</v>
      </c>
      <c r="C18" s="6">
        <v>0</v>
      </c>
      <c r="D18" s="6">
        <v>3</v>
      </c>
      <c r="E18" s="6">
        <v>0</v>
      </c>
      <c r="F18" s="6">
        <v>0</v>
      </c>
      <c r="G18" s="6">
        <v>0</v>
      </c>
      <c r="H18" s="6">
        <v>0</v>
      </c>
    </row>
    <row r="19" spans="1:8" x14ac:dyDescent="0.25">
      <c r="A19" s="6">
        <v>1295</v>
      </c>
      <c r="B19" s="6" t="str">
        <f>VLOOKUP(A19,'[1]Overzicht SHMs'!$A$3:$B$93,2,FALSE)</f>
        <v>Zonnige Kempen</v>
      </c>
      <c r="C19" s="6">
        <v>0</v>
      </c>
      <c r="D19" s="6">
        <v>13</v>
      </c>
      <c r="E19" s="6">
        <v>0</v>
      </c>
      <c r="F19" s="6">
        <v>0</v>
      </c>
      <c r="G19" s="6">
        <v>0</v>
      </c>
      <c r="H19" s="6">
        <v>0</v>
      </c>
    </row>
    <row r="20" spans="1:8" x14ac:dyDescent="0.25">
      <c r="A20" s="6">
        <v>1300</v>
      </c>
      <c r="B20" s="6" t="str">
        <f>VLOOKUP(A20,'[1]Overzicht SHMs'!$A$3:$B$93,2,FALSE)</f>
        <v>Samenwerkende Maatschappij voor Volkshuisvesting</v>
      </c>
      <c r="C20" s="6">
        <v>0</v>
      </c>
      <c r="D20" s="6">
        <v>2</v>
      </c>
      <c r="E20" s="6">
        <v>0</v>
      </c>
      <c r="F20" s="6">
        <v>0</v>
      </c>
      <c r="G20" s="6">
        <v>2</v>
      </c>
      <c r="H20" s="6">
        <v>0</v>
      </c>
    </row>
    <row r="21" spans="1:8" x14ac:dyDescent="0.25">
      <c r="A21" s="6">
        <v>1310</v>
      </c>
      <c r="B21" s="6" t="str">
        <f>VLOOKUP(A21,'[1]Overzicht SHMs'!$A$3:$B$93,2,FALSE)</f>
        <v>De Voorkempen H.E.</v>
      </c>
      <c r="C21" s="6">
        <v>0</v>
      </c>
      <c r="D21" s="6">
        <v>1</v>
      </c>
      <c r="E21" s="6">
        <v>0</v>
      </c>
      <c r="F21" s="6">
        <v>0</v>
      </c>
      <c r="G21" s="6">
        <v>0</v>
      </c>
      <c r="H21" s="6">
        <v>0</v>
      </c>
    </row>
    <row r="22" spans="1:8" x14ac:dyDescent="0.25">
      <c r="A22" s="6">
        <v>1320</v>
      </c>
      <c r="B22" s="6" t="str">
        <f>VLOOKUP(A22,'[1]Overzicht SHMs'!$A$3:$B$93,2,FALSE)</f>
        <v>Woonpunt Schelde-Rupel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</row>
    <row r="23" spans="1:8" x14ac:dyDescent="0.25">
      <c r="A23" s="6">
        <v>2228</v>
      </c>
      <c r="B23" s="6" t="str">
        <f>VLOOKUP(A23,'[1]Overzicht SHMs'!$A$3:$B$93,2,FALSE)</f>
        <v>Providentia</v>
      </c>
      <c r="C23" s="6">
        <v>0</v>
      </c>
      <c r="D23" s="6">
        <v>7</v>
      </c>
      <c r="E23" s="6">
        <v>1</v>
      </c>
      <c r="F23" s="6">
        <v>0</v>
      </c>
      <c r="G23" s="6">
        <v>0</v>
      </c>
      <c r="H23" s="6">
        <v>0</v>
      </c>
    </row>
    <row r="24" spans="1:8" x14ac:dyDescent="0.25">
      <c r="A24" s="6">
        <v>2250</v>
      </c>
      <c r="B24" s="6" t="str">
        <f>VLOOKUP(A24,'[1]Overzicht SHMs'!$A$3:$B$93,2,FALSE)</f>
        <v>Diest-Uitbreiding</v>
      </c>
      <c r="C24" s="6">
        <v>0</v>
      </c>
      <c r="D24" s="6">
        <v>2</v>
      </c>
      <c r="E24" s="6">
        <v>0</v>
      </c>
      <c r="F24" s="6">
        <v>0</v>
      </c>
      <c r="G24" s="6">
        <v>0</v>
      </c>
      <c r="H24" s="6">
        <v>0</v>
      </c>
    </row>
    <row r="25" spans="1:8" x14ac:dyDescent="0.25">
      <c r="A25" s="6">
        <v>2290</v>
      </c>
      <c r="B25" s="6" t="str">
        <f>VLOOKUP(A25,'[1]Overzicht SHMs'!$A$3:$B$93,2,FALSE)</f>
        <v>Gewestelijke Maatschappij voor Volkshuisvesting</v>
      </c>
      <c r="C25" s="6">
        <v>1</v>
      </c>
      <c r="D25" s="6">
        <v>5</v>
      </c>
      <c r="E25" s="6">
        <v>0</v>
      </c>
      <c r="F25" s="6">
        <v>0</v>
      </c>
      <c r="G25" s="6">
        <v>0</v>
      </c>
      <c r="H25" s="6">
        <v>0</v>
      </c>
    </row>
    <row r="26" spans="1:8" x14ac:dyDescent="0.25">
      <c r="A26" s="6">
        <v>2350</v>
      </c>
      <c r="B26" s="6" t="str">
        <f>VLOOKUP(A26,'[1]Overzicht SHMs'!$A$3:$B$93,2,FALSE)</f>
        <v>Woonpunt Zennevallei</v>
      </c>
      <c r="C26" s="6">
        <v>0</v>
      </c>
      <c r="D26" s="6">
        <v>9</v>
      </c>
      <c r="E26" s="6">
        <v>0</v>
      </c>
      <c r="F26" s="6">
        <v>2</v>
      </c>
      <c r="G26" s="6">
        <v>3</v>
      </c>
      <c r="H26" s="6">
        <v>0</v>
      </c>
    </row>
    <row r="27" spans="1:8" x14ac:dyDescent="0.25">
      <c r="A27" s="6">
        <v>2351</v>
      </c>
      <c r="B27" s="6" t="str">
        <f>VLOOKUP(A27,'[1]Overzicht SHMs'!$A$3:$B$93,2,FALSE)</f>
        <v>Volkswoningbouw</v>
      </c>
      <c r="C27" s="6">
        <v>0</v>
      </c>
      <c r="D27" s="6">
        <v>1</v>
      </c>
      <c r="E27" s="6">
        <v>0</v>
      </c>
      <c r="F27" s="6">
        <v>0</v>
      </c>
      <c r="G27" s="6">
        <v>0</v>
      </c>
      <c r="H27" s="6">
        <v>0</v>
      </c>
    </row>
    <row r="28" spans="1:8" x14ac:dyDescent="0.25">
      <c r="A28" s="6">
        <v>2360</v>
      </c>
      <c r="B28" s="6" t="str">
        <f>VLOOKUP(A28,'[1]Overzicht SHMs'!$A$3:$B$93,2,FALSE)</f>
        <v>Sociaal Wonen arro Leuven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</row>
    <row r="29" spans="1:8" x14ac:dyDescent="0.25">
      <c r="A29" s="6">
        <v>2420</v>
      </c>
      <c r="B29" s="6" t="str">
        <f>VLOOKUP(A29,'[1]Overzicht SHMs'!$A$3:$B$93,2,FALSE)</f>
        <v>Dijledal</v>
      </c>
      <c r="C29" s="6">
        <v>0</v>
      </c>
      <c r="D29" s="6">
        <v>5</v>
      </c>
      <c r="E29" s="6">
        <v>1</v>
      </c>
      <c r="F29" s="6">
        <v>2</v>
      </c>
      <c r="G29" s="6">
        <v>2</v>
      </c>
      <c r="H29" s="6">
        <v>0</v>
      </c>
    </row>
    <row r="30" spans="1:8" x14ac:dyDescent="0.25">
      <c r="A30" s="6">
        <v>2455</v>
      </c>
      <c r="B30" s="6" t="s">
        <v>8</v>
      </c>
      <c r="C30" s="6">
        <v>1</v>
      </c>
      <c r="D30" s="6">
        <v>0</v>
      </c>
      <c r="E30" s="6">
        <v>0</v>
      </c>
      <c r="F30" s="6">
        <v>0</v>
      </c>
      <c r="G30" s="6">
        <v>1</v>
      </c>
      <c r="H30" s="6">
        <v>0</v>
      </c>
    </row>
    <row r="31" spans="1:8" x14ac:dyDescent="0.25">
      <c r="A31" s="6">
        <v>2600</v>
      </c>
      <c r="B31" s="6" t="str">
        <f>VLOOKUP(A31,'[1]Overzicht SHMs'!$A$3:$B$93,2,FALSE)</f>
        <v>Elk zijn Huis Gewestelijke Maatschappij voor de Huisvesting</v>
      </c>
      <c r="C31" s="6">
        <v>0</v>
      </c>
      <c r="D31" s="6">
        <v>5</v>
      </c>
      <c r="E31" s="6">
        <v>0</v>
      </c>
      <c r="F31" s="6">
        <v>0</v>
      </c>
      <c r="G31" s="6">
        <v>2</v>
      </c>
      <c r="H31" s="6">
        <v>0</v>
      </c>
    </row>
    <row r="32" spans="1:8" x14ac:dyDescent="0.25">
      <c r="A32" s="6">
        <v>2630</v>
      </c>
      <c r="B32" s="6" t="str">
        <f>VLOOKUP(A32,'[1]Overzicht SHMs'!$A$3:$B$93,2,FALSE)</f>
        <v>Inter-Vilvoordse Mij. voor Huisvesting</v>
      </c>
      <c r="C32" s="6">
        <v>1</v>
      </c>
      <c r="D32" s="6">
        <v>3</v>
      </c>
      <c r="E32" s="6">
        <v>0</v>
      </c>
      <c r="F32" s="6">
        <v>0</v>
      </c>
      <c r="G32" s="6">
        <v>1</v>
      </c>
      <c r="H32" s="6">
        <v>0</v>
      </c>
    </row>
    <row r="33" spans="1:8" x14ac:dyDescent="0.25">
      <c r="A33" s="6">
        <v>3060</v>
      </c>
      <c r="B33" s="6" t="str">
        <f>VLOOKUP(A33,'[1]Overzicht SHMs'!$A$3:$B$93,2,FALSE)</f>
        <v>Het Lindenhof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</row>
    <row r="34" spans="1:8" x14ac:dyDescent="0.25">
      <c r="A34" s="6">
        <v>3070</v>
      </c>
      <c r="B34" s="6" t="str">
        <f>VLOOKUP(A34,'[1]Overzicht SHMs'!$A$3:$B$93,2,FALSE)</f>
        <v>Brugse Maatschappij voor Huisvesting</v>
      </c>
      <c r="C34" s="6">
        <v>0</v>
      </c>
      <c r="D34" s="6">
        <v>1</v>
      </c>
      <c r="E34" s="6">
        <v>0</v>
      </c>
      <c r="F34" s="6">
        <v>1</v>
      </c>
      <c r="G34" s="6">
        <v>3</v>
      </c>
      <c r="H34" s="6">
        <v>0</v>
      </c>
    </row>
    <row r="35" spans="1:8" x14ac:dyDescent="0.25">
      <c r="A35" s="6">
        <v>3100</v>
      </c>
      <c r="B35" s="6" t="str">
        <f>VLOOKUP(A35,'[1]Overzicht SHMs'!$A$3:$B$93,2,FALSE)</f>
        <v>Vivendo</v>
      </c>
      <c r="C35" s="6">
        <v>0</v>
      </c>
      <c r="D35" s="6">
        <v>2</v>
      </c>
      <c r="E35" s="6">
        <v>1</v>
      </c>
      <c r="F35" s="6">
        <v>1</v>
      </c>
      <c r="G35" s="6">
        <v>2</v>
      </c>
      <c r="H35" s="6">
        <v>1</v>
      </c>
    </row>
    <row r="36" spans="1:8" x14ac:dyDescent="0.25">
      <c r="A36" s="6">
        <v>3120</v>
      </c>
      <c r="B36" s="6" t="str">
        <f>VLOOKUP(A36,'[1]Overzicht SHMs'!$A$3:$B$93,2,FALSE)</f>
        <v>WoonWel</v>
      </c>
      <c r="C36" s="6">
        <v>0</v>
      </c>
      <c r="D36" s="6">
        <v>1</v>
      </c>
      <c r="E36" s="6">
        <v>0</v>
      </c>
      <c r="F36" s="6">
        <v>0</v>
      </c>
      <c r="G36" s="6">
        <v>0</v>
      </c>
      <c r="H36" s="6">
        <v>0</v>
      </c>
    </row>
    <row r="37" spans="1:8" x14ac:dyDescent="0.25">
      <c r="A37" s="6">
        <v>3140</v>
      </c>
      <c r="B37" s="6" t="str">
        <f>VLOOKUP(A37,'[1]Overzicht SHMs'!$A$3:$B$93,2,FALSE)</f>
        <v>Mijn Huis</v>
      </c>
      <c r="C37" s="6">
        <v>0</v>
      </c>
      <c r="D37" s="6">
        <v>1</v>
      </c>
      <c r="E37" s="6">
        <v>0</v>
      </c>
      <c r="F37" s="6">
        <v>0</v>
      </c>
      <c r="G37" s="6">
        <v>0</v>
      </c>
      <c r="H37" s="6">
        <v>0</v>
      </c>
    </row>
    <row r="38" spans="1:8" x14ac:dyDescent="0.25">
      <c r="A38" s="6">
        <v>3150</v>
      </c>
      <c r="B38" s="6" t="str">
        <f>VLOOKUP(A38,'[1]Overzicht SHMs'!$A$3:$B$93,2,FALSE)</f>
        <v>t 'Heist Best</v>
      </c>
      <c r="C38" s="6">
        <v>0</v>
      </c>
      <c r="D38" s="6">
        <v>2</v>
      </c>
      <c r="E38" s="6">
        <v>0</v>
      </c>
      <c r="F38" s="6">
        <v>0</v>
      </c>
      <c r="G38" s="6">
        <v>0</v>
      </c>
      <c r="H38" s="6">
        <v>0</v>
      </c>
    </row>
    <row r="39" spans="1:8" x14ac:dyDescent="0.25">
      <c r="A39" s="6">
        <v>3200</v>
      </c>
      <c r="B39" s="6" t="str">
        <f>VLOOKUP(A39,'[1]Overzicht SHMs'!$A$3:$B$93,2,FALSE)</f>
        <v>Ons Onderdak</v>
      </c>
      <c r="C39" s="6">
        <v>1</v>
      </c>
      <c r="D39" s="6">
        <v>1</v>
      </c>
      <c r="E39" s="6">
        <v>0</v>
      </c>
      <c r="F39" s="6">
        <v>1</v>
      </c>
      <c r="G39" s="6">
        <v>1</v>
      </c>
      <c r="H39" s="6">
        <v>0</v>
      </c>
    </row>
    <row r="40" spans="1:8" x14ac:dyDescent="0.25">
      <c r="A40" s="6">
        <v>3210</v>
      </c>
      <c r="B40" s="6" t="s">
        <v>9</v>
      </c>
      <c r="C40" s="6"/>
      <c r="D40" s="6"/>
      <c r="E40" s="6"/>
      <c r="F40" s="6"/>
      <c r="G40" s="6"/>
      <c r="H40" s="6"/>
    </row>
    <row r="41" spans="1:8" x14ac:dyDescent="0.25">
      <c r="A41" s="6">
        <v>3220</v>
      </c>
      <c r="B41" s="6" t="str">
        <f>VLOOKUP(A41,'[1]Overzicht SHMs'!$A$3:$B$93,2,FALSE)</f>
        <v>Izegemse Bouwmaatschappij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</row>
    <row r="42" spans="1:8" x14ac:dyDescent="0.25">
      <c r="A42" s="6">
        <v>3230</v>
      </c>
      <c r="B42" s="6" t="str">
        <f>VLOOKUP(A42,'[1]Overzicht SHMs'!$A$3:$B$93,2,FALSE)</f>
        <v>Wonen Regio Kortrijk</v>
      </c>
      <c r="C42" s="6">
        <v>1</v>
      </c>
      <c r="D42" s="6">
        <v>0</v>
      </c>
      <c r="E42" s="6">
        <v>0</v>
      </c>
      <c r="F42" s="6">
        <v>0</v>
      </c>
      <c r="G42" s="6">
        <v>1</v>
      </c>
      <c r="H42" s="6">
        <v>0</v>
      </c>
    </row>
    <row r="43" spans="1:8" x14ac:dyDescent="0.25">
      <c r="A43" s="6">
        <v>3240</v>
      </c>
      <c r="B43" s="6" t="str">
        <f>VLOOKUP(A43,'[1]Overzicht SHMs'!$A$3:$B$93,2,FALSE)</f>
        <v>Eigen Gift - Eigen Hulp</v>
      </c>
      <c r="C43" s="6">
        <v>0</v>
      </c>
      <c r="D43" s="6">
        <v>4</v>
      </c>
      <c r="E43" s="6">
        <v>0</v>
      </c>
      <c r="F43" s="6">
        <v>0</v>
      </c>
      <c r="G43" s="6">
        <v>0</v>
      </c>
      <c r="H43" s="6">
        <v>0</v>
      </c>
    </row>
    <row r="44" spans="1:8" x14ac:dyDescent="0.25">
      <c r="A44" s="6">
        <v>3280</v>
      </c>
      <c r="B44" s="6" t="str">
        <f>VLOOKUP(A44,'[1]Overzicht SHMs'!$A$3:$B$93,2,FALSE)</f>
        <v>!Mpuls</v>
      </c>
      <c r="C44" s="6">
        <v>3</v>
      </c>
      <c r="D44" s="6">
        <v>1</v>
      </c>
      <c r="E44" s="6">
        <v>0</v>
      </c>
      <c r="F44" s="6">
        <v>0</v>
      </c>
      <c r="G44" s="6">
        <v>0</v>
      </c>
      <c r="H44" s="6">
        <v>0</v>
      </c>
    </row>
    <row r="45" spans="1:8" x14ac:dyDescent="0.25">
      <c r="A45" s="6">
        <v>3315</v>
      </c>
      <c r="B45" s="6" t="str">
        <f>VLOOKUP(A45,'[1]Overzicht SHMs'!$A$3:$B$93,2,FALSE)</f>
        <v>De Gelukkige Haard</v>
      </c>
      <c r="C45" s="6">
        <v>0</v>
      </c>
      <c r="D45" s="6">
        <v>1</v>
      </c>
      <c r="E45" s="6">
        <v>0</v>
      </c>
      <c r="F45" s="6">
        <v>0</v>
      </c>
      <c r="G45" s="6">
        <v>1</v>
      </c>
      <c r="H45" s="6">
        <v>0</v>
      </c>
    </row>
    <row r="46" spans="1:8" x14ac:dyDescent="0.25">
      <c r="A46" s="6">
        <v>3320</v>
      </c>
      <c r="B46" s="6" t="str">
        <f>VLOOKUP(A46,'[1]Overzicht SHMs'!$A$3:$B$93,2,FALSE)</f>
        <v>De Oostendse Haard</v>
      </c>
      <c r="C46" s="6">
        <v>0</v>
      </c>
      <c r="D46" s="6">
        <v>0</v>
      </c>
      <c r="E46" s="6">
        <v>0</v>
      </c>
      <c r="F46" s="6">
        <v>4</v>
      </c>
      <c r="G46" s="6">
        <v>0</v>
      </c>
      <c r="H46" s="6">
        <v>0</v>
      </c>
    </row>
    <row r="47" spans="1:8" x14ac:dyDescent="0.25">
      <c r="A47" s="6">
        <v>3330</v>
      </c>
      <c r="B47" s="6" t="str">
        <f>VLOOKUP(A47,'[1]Overzicht SHMs'!$A$3:$B$93,2,FALSE)</f>
        <v>De Mandel</v>
      </c>
      <c r="C47" s="6">
        <v>0</v>
      </c>
      <c r="D47" s="6">
        <v>15</v>
      </c>
      <c r="E47" s="6">
        <v>1</v>
      </c>
      <c r="F47" s="6">
        <v>4</v>
      </c>
      <c r="G47" s="6">
        <v>8</v>
      </c>
      <c r="H47" s="6">
        <v>1</v>
      </c>
    </row>
    <row r="48" spans="1:8" x14ac:dyDescent="0.25">
      <c r="A48" s="6">
        <v>3380</v>
      </c>
      <c r="B48" s="6" t="str">
        <f>VLOOKUP(A48,'[1]Overzicht SHMs'!$A$3:$B$93,2,FALSE)</f>
        <v>Tieltse Bouwmaatschappij</v>
      </c>
      <c r="C48" s="6">
        <v>0</v>
      </c>
      <c r="D48" s="6">
        <v>1</v>
      </c>
      <c r="E48" s="6">
        <v>0</v>
      </c>
      <c r="F48" s="6">
        <v>1</v>
      </c>
      <c r="G48" s="6">
        <v>2</v>
      </c>
      <c r="H48" s="6">
        <v>0</v>
      </c>
    </row>
    <row r="49" spans="1:8" x14ac:dyDescent="0.25">
      <c r="A49" s="6">
        <v>3390</v>
      </c>
      <c r="B49" s="6" t="str">
        <f>VLOOKUP(A49,'[1]Overzicht SHMs'!$A$3:$B$93,2,FALSE)</f>
        <v>Woonmaatschappij IJzer &amp; Zee</v>
      </c>
      <c r="C49" s="6">
        <v>1</v>
      </c>
      <c r="D49" s="6">
        <v>1</v>
      </c>
      <c r="E49" s="6">
        <v>1</v>
      </c>
      <c r="F49" s="6">
        <v>1</v>
      </c>
      <c r="G49" s="6">
        <v>0</v>
      </c>
      <c r="H49" s="6">
        <v>0</v>
      </c>
    </row>
    <row r="50" spans="1:8" x14ac:dyDescent="0.25">
      <c r="A50" s="6">
        <v>3410</v>
      </c>
      <c r="B50" s="6" t="str">
        <f>VLOOKUP(A50,'[1]Overzicht SHMs'!$A$3:$B$93,2,FALSE)</f>
        <v>Helpt Elkander</v>
      </c>
      <c r="C50" s="6">
        <v>0</v>
      </c>
      <c r="D50" s="6">
        <v>3</v>
      </c>
      <c r="E50" s="6">
        <v>0</v>
      </c>
      <c r="F50" s="6">
        <v>0</v>
      </c>
      <c r="G50" s="6">
        <v>0</v>
      </c>
      <c r="H50" s="6">
        <v>1</v>
      </c>
    </row>
    <row r="51" spans="1:8" x14ac:dyDescent="0.25">
      <c r="A51" s="6">
        <v>3421</v>
      </c>
      <c r="B51" s="6" t="str">
        <f>VLOOKUP(A51,'[1]Overzicht SHMs'!$A$3:$B$93,2,FALSE)</f>
        <v>De Leie</v>
      </c>
      <c r="C51" s="6">
        <v>0</v>
      </c>
      <c r="D51" s="6">
        <v>3</v>
      </c>
      <c r="E51" s="6">
        <v>0</v>
      </c>
      <c r="F51" s="6">
        <v>0</v>
      </c>
      <c r="G51" s="6">
        <v>3</v>
      </c>
      <c r="H51" s="6">
        <v>0</v>
      </c>
    </row>
    <row r="52" spans="1:8" x14ac:dyDescent="0.25">
      <c r="A52" s="6">
        <v>3431</v>
      </c>
      <c r="B52" s="6" t="str">
        <f>VLOOKUP(A52,'[1]Overzicht SHMs'!$A$3:$B$93,2,FALSE)</f>
        <v>De Vlashaard</v>
      </c>
      <c r="C52" s="6">
        <v>0</v>
      </c>
      <c r="D52" s="6">
        <v>2</v>
      </c>
      <c r="E52" s="6">
        <v>0</v>
      </c>
      <c r="F52" s="6">
        <v>0</v>
      </c>
      <c r="G52" s="6">
        <v>1</v>
      </c>
      <c r="H52" s="6">
        <v>0</v>
      </c>
    </row>
    <row r="53" spans="1:8" x14ac:dyDescent="0.25">
      <c r="A53" s="6">
        <v>3440</v>
      </c>
      <c r="B53" s="6" t="str">
        <f>VLOOKUP(A53,'[1]Overzicht SHMs'!$A$3:$B$93,2,FALSE)</f>
        <v>Eigen Haard (Zwevegem)</v>
      </c>
      <c r="C53" s="6"/>
      <c r="D53" s="6"/>
      <c r="E53" s="6"/>
      <c r="F53" s="6"/>
      <c r="G53" s="6"/>
      <c r="H53" s="6"/>
    </row>
    <row r="54" spans="1:8" x14ac:dyDescent="0.25">
      <c r="A54" s="6">
        <v>4015</v>
      </c>
      <c r="B54" s="6" t="str">
        <f>VLOOKUP(A54,'[1]Overzicht SHMs'!$A$3:$B$93,2,FALSE)</f>
        <v>Dewaco-Werkerswelzijn</v>
      </c>
      <c r="C54" s="6"/>
      <c r="D54" s="6"/>
      <c r="E54" s="6"/>
      <c r="F54" s="6"/>
      <c r="G54" s="6"/>
      <c r="H54" s="6"/>
    </row>
    <row r="55" spans="1:8" x14ac:dyDescent="0.25">
      <c r="A55" s="6">
        <v>4040</v>
      </c>
      <c r="B55" s="6" t="str">
        <f>VLOOKUP(A55,'[1]Overzicht SHMs'!$A$3:$B$93,2,FALSE)</f>
        <v>Gewestelijke Maatschappij voor Huisvesting</v>
      </c>
      <c r="C55" s="6">
        <v>0</v>
      </c>
      <c r="D55" s="6">
        <v>9</v>
      </c>
      <c r="E55" s="6">
        <v>0</v>
      </c>
      <c r="F55" s="6">
        <v>0</v>
      </c>
      <c r="G55" s="6">
        <v>0</v>
      </c>
      <c r="H55" s="6">
        <v>0</v>
      </c>
    </row>
    <row r="56" spans="1:8" x14ac:dyDescent="0.25">
      <c r="A56" s="6">
        <v>4070</v>
      </c>
      <c r="B56" s="6" t="str">
        <f>VLOOKUP(A56,'[1]Overzicht SHMs'!$A$3:$B$93,2,FALSE)</f>
        <v>De Volkswoningen</v>
      </c>
      <c r="C56" s="6">
        <v>2</v>
      </c>
      <c r="D56" s="6">
        <v>5</v>
      </c>
      <c r="E56" s="6">
        <v>1</v>
      </c>
      <c r="F56" s="6">
        <v>0</v>
      </c>
      <c r="G56" s="6">
        <v>0</v>
      </c>
      <c r="H56" s="6">
        <v>0</v>
      </c>
    </row>
    <row r="57" spans="1:8" x14ac:dyDescent="0.25">
      <c r="A57" s="6">
        <v>4080</v>
      </c>
      <c r="B57" s="6" t="s">
        <v>10</v>
      </c>
      <c r="C57" s="6">
        <v>0</v>
      </c>
      <c r="D57" s="6">
        <v>1</v>
      </c>
      <c r="E57" s="6">
        <v>0</v>
      </c>
      <c r="F57" s="6">
        <v>0</v>
      </c>
      <c r="G57" s="6">
        <v>0</v>
      </c>
      <c r="H57" s="6">
        <v>0</v>
      </c>
    </row>
    <row r="58" spans="1:8" x14ac:dyDescent="0.25">
      <c r="A58" s="6">
        <v>4090</v>
      </c>
      <c r="B58" s="6" t="str">
        <f>VLOOKUP(A58,'[1]Overzicht SHMs'!$A$3:$B$93,2,FALSE)</f>
        <v>Meetjeslandse Bouwmaatschappij voor Volkswoningen</v>
      </c>
      <c r="C58" s="6">
        <v>0</v>
      </c>
      <c r="D58" s="6">
        <v>3</v>
      </c>
      <c r="E58" s="6">
        <v>0</v>
      </c>
      <c r="F58" s="6">
        <v>0</v>
      </c>
      <c r="G58" s="6">
        <v>0</v>
      </c>
      <c r="H58" s="6">
        <v>0</v>
      </c>
    </row>
    <row r="59" spans="1:8" x14ac:dyDescent="0.25">
      <c r="A59" s="6">
        <v>4140</v>
      </c>
      <c r="B59" s="6" t="str">
        <f>VLOOKUP(A59,'[1]Overzicht SHMs'!$A$3:$B$93,2,FALSE)</f>
        <v>De Gentse Haard</v>
      </c>
      <c r="C59" s="6">
        <v>1</v>
      </c>
      <c r="D59" s="6">
        <v>5</v>
      </c>
      <c r="E59" s="6">
        <v>0</v>
      </c>
      <c r="F59" s="6">
        <v>0</v>
      </c>
      <c r="G59" s="6">
        <v>0</v>
      </c>
      <c r="H59" s="6">
        <v>0</v>
      </c>
    </row>
    <row r="60" spans="1:8" x14ac:dyDescent="0.25">
      <c r="A60" s="6">
        <v>4150</v>
      </c>
      <c r="B60" s="6" t="str">
        <f>VLOOKUP(A60,'[1]Overzicht SHMs'!$A$3:$B$93,2,FALSE)</f>
        <v>WoninGent</v>
      </c>
      <c r="C60" s="6">
        <v>1</v>
      </c>
      <c r="D60" s="6">
        <v>14</v>
      </c>
      <c r="E60" s="6">
        <v>0</v>
      </c>
      <c r="F60" s="6">
        <v>2</v>
      </c>
      <c r="G60" s="6">
        <v>0</v>
      </c>
      <c r="H60" s="6">
        <v>0</v>
      </c>
    </row>
    <row r="61" spans="1:8" x14ac:dyDescent="0.25">
      <c r="A61" s="6">
        <v>4160</v>
      </c>
      <c r="B61" s="6" t="str">
        <f>VLOOKUP(A61,'[1]Overzicht SHMs'!$A$3:$B$93,2,FALSE)</f>
        <v>Volkshaard</v>
      </c>
      <c r="C61" s="6">
        <v>1</v>
      </c>
      <c r="D61" s="6">
        <v>9</v>
      </c>
      <c r="E61" s="6">
        <v>0</v>
      </c>
      <c r="F61" s="6">
        <v>0</v>
      </c>
      <c r="G61" s="6">
        <v>4</v>
      </c>
      <c r="H61" s="6">
        <v>0</v>
      </c>
    </row>
    <row r="62" spans="1:8" x14ac:dyDescent="0.25">
      <c r="A62" s="6">
        <v>4190</v>
      </c>
      <c r="B62" s="6" t="str">
        <f>VLOOKUP(A62,'[1]Overzicht SHMs'!$A$3:$B$93,2,FALSE)</f>
        <v>De Zonnige Woonst</v>
      </c>
      <c r="C62" s="6">
        <v>1</v>
      </c>
      <c r="D62" s="6">
        <v>2</v>
      </c>
      <c r="E62" s="6">
        <v>1</v>
      </c>
      <c r="F62" s="6">
        <v>0</v>
      </c>
      <c r="G62" s="6">
        <v>1</v>
      </c>
      <c r="H62" s="6">
        <v>1</v>
      </c>
    </row>
    <row r="63" spans="1:8" x14ac:dyDescent="0.25">
      <c r="A63" s="6">
        <v>4220</v>
      </c>
      <c r="B63" s="6" t="str">
        <f>VLOOKUP(A63,'[1]Overzicht SHMs'!$A$3:$B$93,2,FALSE)</f>
        <v>Tuinwijk</v>
      </c>
      <c r="C63" s="6">
        <v>1</v>
      </c>
      <c r="D63" s="6">
        <v>1</v>
      </c>
      <c r="E63" s="6">
        <v>0</v>
      </c>
      <c r="F63" s="6">
        <v>0</v>
      </c>
      <c r="G63" s="6">
        <v>0</v>
      </c>
      <c r="H63" s="6">
        <v>0</v>
      </c>
    </row>
    <row r="64" spans="1:8" x14ac:dyDescent="0.25">
      <c r="A64" s="6">
        <v>4230</v>
      </c>
      <c r="B64" s="6" t="s">
        <v>11</v>
      </c>
      <c r="C64" s="6"/>
      <c r="D64" s="6"/>
      <c r="E64" s="6"/>
      <c r="F64" s="6"/>
      <c r="G64" s="6"/>
      <c r="H64" s="6"/>
    </row>
    <row r="65" spans="1:8" x14ac:dyDescent="0.25">
      <c r="A65" s="6">
        <v>4240</v>
      </c>
      <c r="B65" s="6" t="str">
        <f>VLOOKUP(A65,'[1]Overzicht SHMs'!$A$3:$B$93,2,FALSE)</f>
        <v>Ninove-Welzijn</v>
      </c>
      <c r="C65" s="6">
        <v>0</v>
      </c>
      <c r="D65" s="6">
        <v>2</v>
      </c>
      <c r="E65" s="6">
        <v>0</v>
      </c>
      <c r="F65" s="6">
        <v>0</v>
      </c>
      <c r="G65" s="6">
        <v>0</v>
      </c>
      <c r="H65" s="6">
        <v>0</v>
      </c>
    </row>
    <row r="66" spans="1:8" x14ac:dyDescent="0.25">
      <c r="A66" s="6">
        <v>4260</v>
      </c>
      <c r="B66" s="6" t="str">
        <f>VLOOKUP(A66,'[1]Overzicht SHMs'!$A$3:$B$93,2,FALSE)</f>
        <v>Hulp in Woningnood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</row>
    <row r="67" spans="1:8" x14ac:dyDescent="0.25">
      <c r="A67" s="6">
        <v>4270</v>
      </c>
      <c r="B67" s="6" t="str">
        <f>VLOOKUP(A67,'[1]Overzicht SHMs'!$A$3:$B$93,2,FALSE)</f>
        <v>Sociale Huisvestingsmaatschappij Vlaamse Ardennen</v>
      </c>
      <c r="C67" s="6">
        <v>4</v>
      </c>
      <c r="D67" s="6">
        <v>2</v>
      </c>
      <c r="E67" s="6">
        <v>1</v>
      </c>
      <c r="F67" s="6">
        <v>1</v>
      </c>
      <c r="G67" s="6">
        <v>0</v>
      </c>
      <c r="H67" s="6">
        <v>1</v>
      </c>
    </row>
    <row r="68" spans="1:8" x14ac:dyDescent="0.25">
      <c r="A68" s="6">
        <v>4280</v>
      </c>
      <c r="B68" s="6" t="str">
        <f>VLOOKUP(A68,'[1]Overzicht SHMs'!$A$3:$B$93,2,FALSE)</f>
        <v>De Nieuwe Haard</v>
      </c>
      <c r="C68" s="6">
        <v>0</v>
      </c>
      <c r="D68" s="6">
        <v>4</v>
      </c>
      <c r="E68" s="6">
        <v>0</v>
      </c>
      <c r="F68" s="6">
        <v>0</v>
      </c>
      <c r="G68" s="6">
        <v>1</v>
      </c>
      <c r="H68" s="6">
        <v>1</v>
      </c>
    </row>
    <row r="69" spans="1:8" x14ac:dyDescent="0.25">
      <c r="A69" s="6">
        <v>4290</v>
      </c>
      <c r="B69" s="6" t="str">
        <f>VLOOKUP(A69,'[1]Overzicht SHMs'!$A$3:$B$93,2,FALSE)</f>
        <v>Volkswelzijn</v>
      </c>
      <c r="C69" s="6">
        <v>0</v>
      </c>
      <c r="D69" s="6">
        <v>2</v>
      </c>
      <c r="E69" s="6">
        <v>1</v>
      </c>
      <c r="F69" s="6">
        <v>1</v>
      </c>
      <c r="G69" s="6">
        <v>0</v>
      </c>
      <c r="H69" s="6">
        <v>0</v>
      </c>
    </row>
    <row r="70" spans="1:8" x14ac:dyDescent="0.25">
      <c r="A70" s="6">
        <v>4310</v>
      </c>
      <c r="B70" s="6" t="str">
        <f>VLOOKUP(A70,'[1]Overzicht SHMs'!$A$3:$B$93,2,FALSE)</f>
        <v>Sint-Niklase Mij. voor de Huisvesting</v>
      </c>
      <c r="C70" s="6">
        <v>1</v>
      </c>
      <c r="D70" s="6">
        <v>2</v>
      </c>
      <c r="E70" s="6">
        <v>0</v>
      </c>
      <c r="F70" s="6">
        <v>1</v>
      </c>
      <c r="G70" s="6">
        <v>0</v>
      </c>
      <c r="H70" s="6">
        <v>0</v>
      </c>
    </row>
    <row r="71" spans="1:8" x14ac:dyDescent="0.25">
      <c r="A71" s="6">
        <v>4320</v>
      </c>
      <c r="B71" s="6" t="str">
        <f>VLOOKUP(A71,'[1]Overzicht SHMs'!$A$3:$B$93,2,FALSE)</f>
        <v>WoonAnker Waas</v>
      </c>
      <c r="C71" s="6"/>
      <c r="D71" s="6"/>
      <c r="E71" s="6"/>
      <c r="F71" s="6"/>
      <c r="G71" s="6"/>
      <c r="H71" s="6"/>
    </row>
    <row r="72" spans="1:8" x14ac:dyDescent="0.25">
      <c r="A72" s="6">
        <v>4340</v>
      </c>
      <c r="B72" s="6" t="str">
        <f>VLOOKUP(A72,'[1]Overzicht SHMs'!$A$3:$B$93,2,FALSE)</f>
        <v>Eigen Dak</v>
      </c>
      <c r="C72" s="6">
        <v>0</v>
      </c>
      <c r="D72" s="6">
        <v>5</v>
      </c>
      <c r="E72" s="6">
        <v>0</v>
      </c>
      <c r="F72" s="6">
        <v>1</v>
      </c>
      <c r="G72" s="6">
        <v>0</v>
      </c>
      <c r="H72" s="6">
        <v>0</v>
      </c>
    </row>
    <row r="73" spans="1:8" x14ac:dyDescent="0.25">
      <c r="A73" s="6">
        <v>4350</v>
      </c>
      <c r="B73" s="6" t="str">
        <f>VLOOKUP(A73,'[1]Overzicht SHMs'!$A$3:$B$93,2,FALSE)</f>
        <v>Gew. Mij. voor Woningbouw</v>
      </c>
      <c r="C73" s="6">
        <v>0</v>
      </c>
      <c r="D73" s="6">
        <v>1</v>
      </c>
      <c r="E73" s="6">
        <v>0</v>
      </c>
      <c r="F73" s="6">
        <v>0</v>
      </c>
      <c r="G73" s="6">
        <v>0</v>
      </c>
      <c r="H73" s="6">
        <v>0</v>
      </c>
    </row>
    <row r="74" spans="1:8" x14ac:dyDescent="0.25">
      <c r="A74" s="6">
        <v>4360</v>
      </c>
      <c r="B74" s="6" t="str">
        <f>VLOOKUP(A74,'[1]Overzicht SHMs'!$A$3:$B$93,2,FALSE)</f>
        <v>cvba Wonen</v>
      </c>
      <c r="C74" s="6">
        <v>0</v>
      </c>
      <c r="D74" s="6">
        <v>0</v>
      </c>
      <c r="E74" s="6">
        <v>0</v>
      </c>
      <c r="F74" s="6">
        <v>0</v>
      </c>
      <c r="G74" s="6">
        <v>1</v>
      </c>
      <c r="H74" s="6">
        <v>0</v>
      </c>
    </row>
    <row r="75" spans="1:8" x14ac:dyDescent="0.25">
      <c r="A75" s="6">
        <v>7000</v>
      </c>
      <c r="B75" s="6" t="str">
        <f>VLOOKUP(A75,'[1]Overzicht SHMs'!$A$3:$B$93,2,FALSE)</f>
        <v>Kantonnale Bouwmij. van Beringen voor Huisvesting</v>
      </c>
      <c r="C75" s="6">
        <v>1</v>
      </c>
      <c r="D75" s="6">
        <v>3</v>
      </c>
      <c r="E75" s="6">
        <v>1</v>
      </c>
      <c r="F75" s="6">
        <v>2</v>
      </c>
      <c r="G75" s="6">
        <v>1</v>
      </c>
      <c r="H75" s="6">
        <v>0</v>
      </c>
    </row>
    <row r="76" spans="1:8" x14ac:dyDescent="0.25">
      <c r="A76" s="6">
        <v>7015</v>
      </c>
      <c r="B76" s="6" t="str">
        <f>VLOOKUP(A76,'[1]Overzicht SHMs'!$A$3:$B$93,2,FALSE)</f>
        <v>Maaslands Huis</v>
      </c>
      <c r="C76" s="6">
        <v>0</v>
      </c>
      <c r="D76" s="6">
        <v>0</v>
      </c>
      <c r="E76" s="6">
        <v>0</v>
      </c>
      <c r="F76" s="6">
        <v>1</v>
      </c>
      <c r="G76" s="6">
        <v>0</v>
      </c>
      <c r="H76" s="6">
        <v>0</v>
      </c>
    </row>
    <row r="77" spans="1:8" x14ac:dyDescent="0.25">
      <c r="A77" s="6">
        <v>7030</v>
      </c>
      <c r="B77" s="6" t="str">
        <f>VLOOKUP(A77,'[1]Overzicht SHMs'!$A$3:$B$93,2,FALSE)</f>
        <v>Nieuw Dak</v>
      </c>
      <c r="C77" s="6">
        <v>2</v>
      </c>
      <c r="D77" s="6">
        <v>2</v>
      </c>
      <c r="E77" s="6">
        <v>1</v>
      </c>
      <c r="F77" s="6">
        <v>0</v>
      </c>
      <c r="G77" s="6">
        <v>0</v>
      </c>
      <c r="H77" s="6">
        <v>0</v>
      </c>
    </row>
    <row r="78" spans="1:8" x14ac:dyDescent="0.25">
      <c r="A78" s="6">
        <v>7050</v>
      </c>
      <c r="B78" s="6" t="str">
        <f>VLOOKUP(A78,'[1]Overzicht SHMs'!$A$3:$B$93,2,FALSE)</f>
        <v>Hacosi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</row>
    <row r="79" spans="1:8" x14ac:dyDescent="0.25">
      <c r="A79" s="6">
        <v>7055</v>
      </c>
      <c r="B79" s="6" t="str">
        <f>VLOOKUP(A79,'[1]Overzicht SHMs'!$A$3:$B$93,2,FALSE)</f>
        <v>Cordium</v>
      </c>
      <c r="C79" s="6">
        <v>2</v>
      </c>
      <c r="D79" s="6">
        <v>3</v>
      </c>
      <c r="E79" s="6">
        <v>1</v>
      </c>
      <c r="F79" s="6">
        <v>2</v>
      </c>
      <c r="G79" s="6">
        <v>3</v>
      </c>
      <c r="H79" s="6">
        <v>1</v>
      </c>
    </row>
    <row r="80" spans="1:8" x14ac:dyDescent="0.25">
      <c r="A80" s="6">
        <v>7064</v>
      </c>
      <c r="B80" s="6" t="str">
        <f>VLOOKUP(A80,'[1]Overzicht SHMs'!$A$3:$B$93,2,FALSE)</f>
        <v>Kempisch Tehuis</v>
      </c>
      <c r="C80" s="6">
        <v>0</v>
      </c>
      <c r="D80" s="6">
        <v>1</v>
      </c>
      <c r="E80" s="6">
        <v>0</v>
      </c>
      <c r="F80" s="6">
        <v>0</v>
      </c>
      <c r="G80" s="6">
        <v>0</v>
      </c>
      <c r="H80" s="6">
        <v>1</v>
      </c>
    </row>
    <row r="81" spans="1:9" x14ac:dyDescent="0.25">
      <c r="A81" s="6">
        <v>7070</v>
      </c>
      <c r="B81" s="6" t="str">
        <f>VLOOKUP(A81,'[1]Overzicht SHMs'!$A$3:$B$93,2,FALSE)</f>
        <v>Ons Dak</v>
      </c>
      <c r="C81" s="6">
        <v>1</v>
      </c>
      <c r="D81" s="6">
        <v>6</v>
      </c>
      <c r="E81" s="6">
        <v>0</v>
      </c>
      <c r="F81" s="6">
        <v>2</v>
      </c>
      <c r="G81" s="6">
        <v>1</v>
      </c>
      <c r="H81" s="6">
        <v>0</v>
      </c>
    </row>
    <row r="82" spans="1:9" x14ac:dyDescent="0.25">
      <c r="A82" s="6">
        <v>7090</v>
      </c>
      <c r="B82" s="6" t="str">
        <f>VLOOKUP(A82,'[1]Overzicht SHMs'!$A$3:$B$93,2,FALSE)</f>
        <v>Nieuw Sint-Truiden</v>
      </c>
      <c r="C82" s="6">
        <v>0</v>
      </c>
      <c r="D82" s="6">
        <v>2</v>
      </c>
      <c r="E82" s="6">
        <v>0</v>
      </c>
      <c r="F82" s="6">
        <v>0</v>
      </c>
      <c r="G82" s="6">
        <v>1</v>
      </c>
      <c r="H82" s="6">
        <v>0</v>
      </c>
    </row>
    <row r="83" spans="1:9" x14ac:dyDescent="0.25">
      <c r="A83" s="6">
        <v>7110</v>
      </c>
      <c r="B83" s="6" t="str">
        <f>VLOOKUP(A83,'[1]Overzicht SHMs'!$A$3:$B$93,2,FALSE)</f>
        <v>WOONZO</v>
      </c>
      <c r="C83" s="6">
        <v>0</v>
      </c>
      <c r="D83" s="6">
        <v>3</v>
      </c>
      <c r="E83" s="6">
        <v>0</v>
      </c>
      <c r="F83" s="6">
        <v>0</v>
      </c>
      <c r="G83" s="6">
        <v>0</v>
      </c>
      <c r="H83" s="6">
        <v>0</v>
      </c>
    </row>
    <row r="84" spans="1:9" s="1" customFormat="1" x14ac:dyDescent="0.25">
      <c r="A84" s="2"/>
      <c r="B84" s="2" t="s">
        <v>12</v>
      </c>
      <c r="C84" s="2">
        <f>SUM(C2:C83)</f>
        <v>34</v>
      </c>
      <c r="D84" s="2">
        <f t="shared" ref="D84:H84" si="0">SUM(D2:D83)</f>
        <v>255</v>
      </c>
      <c r="E84" s="2">
        <f t="shared" si="0"/>
        <v>14</v>
      </c>
      <c r="F84" s="2">
        <f t="shared" si="0"/>
        <v>35</v>
      </c>
      <c r="G84" s="2">
        <f t="shared" si="0"/>
        <v>56</v>
      </c>
      <c r="H84" s="2">
        <f t="shared" si="0"/>
        <v>30</v>
      </c>
      <c r="I84" s="3">
        <f>SUM(C84:H84)</f>
        <v>424</v>
      </c>
    </row>
    <row r="85" spans="1:9" x14ac:dyDescent="0.25">
      <c r="A85" s="6"/>
      <c r="B85" s="6"/>
      <c r="C85" s="7">
        <f>C84/$I$84</f>
        <v>8.0188679245283015E-2</v>
      </c>
      <c r="D85" s="7">
        <f t="shared" ref="D85:H85" si="1">D84/$I$84</f>
        <v>0.60141509433962259</v>
      </c>
      <c r="E85" s="7">
        <f t="shared" si="1"/>
        <v>3.3018867924528301E-2</v>
      </c>
      <c r="F85" s="7">
        <f t="shared" si="1"/>
        <v>8.254716981132075E-2</v>
      </c>
      <c r="G85" s="7">
        <f t="shared" si="1"/>
        <v>0.13207547169811321</v>
      </c>
      <c r="H85" s="7">
        <f t="shared" si="1"/>
        <v>7.0754716981132074E-2</v>
      </c>
    </row>
  </sheetData>
  <sortState ref="A3:R84">
    <sortCondition ref="A3:A84"/>
  </sortState>
  <pageMargins left="0.75" right="0.75" top="1" bottom="1" header="0.5" footer="0.5"/>
  <pageSetup paperSize="9" scale="7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907367-A8A6-475F-B86F-D69E3BB793AE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A81C67B-184B-4D8F-BA87-F082184C3A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EE033C-57CD-44C3-8187-53013EBE52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Mondelaers, Goele</cp:lastModifiedBy>
  <cp:revision/>
  <cp:lastPrinted>2018-12-10T14:15:43Z</cp:lastPrinted>
  <dcterms:created xsi:type="dcterms:W3CDTF">2018-11-20T10:38:51Z</dcterms:created>
  <dcterms:modified xsi:type="dcterms:W3CDTF">2018-12-14T13:16:32Z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  <property fmtid="{D5CDD505-2E9C-101B-9397-08002B2CF9AE}" pid="3" name="_dlc_DocIdItemGuid">
    <vt:lpwstr>6a42e90a-b865-48eb-b247-1f38fa95540b</vt:lpwstr>
  </property>
</Properties>
</file>