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geertshu\Documents\"/>
    </mc:Choice>
  </mc:AlternateContent>
  <xr:revisionPtr revIDLastSave="0" documentId="8_{5721DF66-8642-4D65-B4A3-5168B082834D}" xr6:coauthVersionLast="31" xr6:coauthVersionMax="31" xr10:uidLastSave="{00000000-0000-0000-0000-000000000000}"/>
  <bookViews>
    <workbookView xWindow="0" yWindow="0" windowWidth="19200" windowHeight="11955" activeTab="2" xr2:uid="{988A4E10-6A16-4303-8CFA-BEC0A1B28B6F}"/>
  </bookViews>
  <sheets>
    <sheet name="Gegevens 2008-2017" sheetId="1" r:id="rId1"/>
    <sheet name="Grafiek_aantallen" sheetId="2" r:id="rId2"/>
    <sheet name="Grafiek_relatief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K8" i="1"/>
  <c r="B7" i="1"/>
  <c r="C7" i="1"/>
  <c r="D7" i="1" l="1"/>
  <c r="E7" i="1" l="1"/>
  <c r="B8" i="1" l="1"/>
  <c r="B11" i="1" s="1"/>
  <c r="C8" i="1"/>
  <c r="C13" i="1" s="1"/>
  <c r="D8" i="1"/>
  <c r="D11" i="1" s="1"/>
  <c r="C14" i="1"/>
  <c r="B14" i="1" l="1"/>
  <c r="B12" i="1"/>
  <c r="C12" i="1"/>
  <c r="C11" i="1"/>
  <c r="C15" i="1"/>
  <c r="D14" i="1"/>
  <c r="D12" i="1"/>
  <c r="D13" i="1"/>
  <c r="B13" i="1"/>
  <c r="B15" i="1" l="1"/>
  <c r="D15" i="1"/>
  <c r="E8" i="1"/>
  <c r="F7" i="1"/>
  <c r="E12" i="1" l="1"/>
  <c r="E11" i="1"/>
  <c r="E13" i="1"/>
  <c r="E14" i="1"/>
  <c r="E15" i="1" l="1"/>
  <c r="F8" i="1" l="1"/>
  <c r="F11" i="1" s="1"/>
  <c r="G7" i="1"/>
  <c r="F14" i="1" l="1"/>
  <c r="F12" i="1"/>
  <c r="F13" i="1"/>
  <c r="G8" i="1"/>
  <c r="G12" i="1" s="1"/>
  <c r="F15" i="1" l="1"/>
  <c r="G13" i="1"/>
  <c r="G11" i="1"/>
  <c r="G14" i="1"/>
  <c r="H12" i="1"/>
  <c r="G15" i="1" l="1"/>
  <c r="H11" i="1"/>
  <c r="H13" i="1"/>
  <c r="H14" i="1"/>
  <c r="H15" i="1" l="1"/>
  <c r="J11" i="1"/>
  <c r="J12" i="1"/>
  <c r="J13" i="1"/>
  <c r="J14" i="1"/>
  <c r="I12" i="1"/>
  <c r="I11" i="1"/>
  <c r="I14" i="1"/>
  <c r="I13" i="1"/>
  <c r="K11" i="1"/>
  <c r="K12" i="1"/>
  <c r="K13" i="1"/>
  <c r="K14" i="1"/>
  <c r="I15" i="1" l="1"/>
  <c r="K15" i="1"/>
  <c r="J15" i="1"/>
</calcChain>
</file>

<file path=xl/sharedStrings.xml><?xml version="1.0" encoding="utf-8"?>
<sst xmlns="http://schemas.openxmlformats.org/spreadsheetml/2006/main" count="13" uniqueCount="8">
  <si>
    <t>Wat is het jaarlijkse aantal verzakkingen/instortingen van riolen per 100 km riool?</t>
  </si>
  <si>
    <t>1 of minder</t>
  </si>
  <si>
    <t>Tussen 1 en 5</t>
  </si>
  <si>
    <t>Meer dan 5</t>
  </si>
  <si>
    <t>Geen gegevens</t>
  </si>
  <si>
    <t>Totaal</t>
  </si>
  <si>
    <t>Aantallen</t>
  </si>
  <si>
    <t>Relatief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</si>
</sst>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9" fontId="4" fillId="0" borderId="2" xfId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9" fontId="4" fillId="3" borderId="3" xfId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400" b="1" i="0" u="none" strike="noStrike" baseline="0">
                <a:effectLst/>
              </a:rPr>
              <a:t>Wat is het jaarlijkse aantal verzakkingen/instortingen van riolen per 100 km riool?</a:t>
            </a:r>
            <a:r>
              <a:rPr lang="nl-BE" sz="1400" b="0" i="0" u="none" strike="noStrike" baseline="0"/>
              <a:t>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'Gegevens 2008-2017'!$A$4</c:f>
              <c:strCache>
                <c:ptCount val="1"/>
                <c:pt idx="0">
                  <c:v>1 of minder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2008-2017'!$B$4:$K$4</c:f>
              <c:numCache>
                <c:formatCode>General</c:formatCode>
                <c:ptCount val="10"/>
                <c:pt idx="0">
                  <c:v>52</c:v>
                </c:pt>
                <c:pt idx="1">
                  <c:v>114</c:v>
                </c:pt>
                <c:pt idx="2">
                  <c:v>147</c:v>
                </c:pt>
                <c:pt idx="3">
                  <c:v>169</c:v>
                </c:pt>
                <c:pt idx="4">
                  <c:v>103</c:v>
                </c:pt>
                <c:pt idx="5">
                  <c:v>85</c:v>
                </c:pt>
                <c:pt idx="6">
                  <c:v>108</c:v>
                </c:pt>
                <c:pt idx="7">
                  <c:v>127</c:v>
                </c:pt>
                <c:pt idx="8">
                  <c:v>131</c:v>
                </c:pt>
                <c:pt idx="9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E-4C6B-B236-53E35D1147D5}"/>
            </c:ext>
          </c:extLst>
        </c:ser>
        <c:ser>
          <c:idx val="1"/>
          <c:order val="1"/>
          <c:tx>
            <c:strRef>
              <c:f>'Gegevens 2008-2017'!$A$5</c:f>
              <c:strCache>
                <c:ptCount val="1"/>
                <c:pt idx="0">
                  <c:v>Tussen 1 en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2008-2017'!$B$5:$K$5</c:f>
              <c:numCache>
                <c:formatCode>General</c:formatCode>
                <c:ptCount val="10"/>
                <c:pt idx="0">
                  <c:v>10</c:v>
                </c:pt>
                <c:pt idx="1">
                  <c:v>37</c:v>
                </c:pt>
                <c:pt idx="2">
                  <c:v>38</c:v>
                </c:pt>
                <c:pt idx="3">
                  <c:v>56</c:v>
                </c:pt>
                <c:pt idx="4">
                  <c:v>139</c:v>
                </c:pt>
                <c:pt idx="5">
                  <c:v>151</c:v>
                </c:pt>
                <c:pt idx="6">
                  <c:v>149</c:v>
                </c:pt>
                <c:pt idx="7">
                  <c:v>145</c:v>
                </c:pt>
                <c:pt idx="8">
                  <c:v>93</c:v>
                </c:pt>
                <c:pt idx="9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E-4C6B-B236-53E35D1147D5}"/>
            </c:ext>
          </c:extLst>
        </c:ser>
        <c:ser>
          <c:idx val="2"/>
          <c:order val="2"/>
          <c:tx>
            <c:strRef>
              <c:f>'Gegevens 2008-2017'!$A$6</c:f>
              <c:strCache>
                <c:ptCount val="1"/>
                <c:pt idx="0">
                  <c:v>Meer dan 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2008-2017'!$B$6:$K$6</c:f>
              <c:numCache>
                <c:formatCode>General</c:formatCode>
                <c:ptCount val="10"/>
                <c:pt idx="0">
                  <c:v>3</c:v>
                </c:pt>
                <c:pt idx="1">
                  <c:v>28</c:v>
                </c:pt>
                <c:pt idx="2">
                  <c:v>23</c:v>
                </c:pt>
                <c:pt idx="3">
                  <c:v>28</c:v>
                </c:pt>
                <c:pt idx="4">
                  <c:v>19</c:v>
                </c:pt>
                <c:pt idx="5">
                  <c:v>29</c:v>
                </c:pt>
                <c:pt idx="6">
                  <c:v>29</c:v>
                </c:pt>
                <c:pt idx="7">
                  <c:v>25</c:v>
                </c:pt>
                <c:pt idx="8">
                  <c:v>73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E-4C6B-B236-53E35D1147D5}"/>
            </c:ext>
          </c:extLst>
        </c:ser>
        <c:ser>
          <c:idx val="3"/>
          <c:order val="3"/>
          <c:tx>
            <c:strRef>
              <c:f>'Gegevens 2008-2017'!$A$7</c:f>
              <c:strCache>
                <c:ptCount val="1"/>
                <c:pt idx="0">
                  <c:v>Geen gegevens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2008-2017'!$B$7:$K$7</c:f>
              <c:numCache>
                <c:formatCode>General</c:formatCode>
                <c:ptCount val="10"/>
                <c:pt idx="0">
                  <c:v>243</c:v>
                </c:pt>
                <c:pt idx="1">
                  <c:v>129</c:v>
                </c:pt>
                <c:pt idx="2">
                  <c:v>100</c:v>
                </c:pt>
                <c:pt idx="3">
                  <c:v>55</c:v>
                </c:pt>
                <c:pt idx="4">
                  <c:v>47</c:v>
                </c:pt>
                <c:pt idx="5">
                  <c:v>43</c:v>
                </c:pt>
                <c:pt idx="6">
                  <c:v>22</c:v>
                </c:pt>
                <c:pt idx="7">
                  <c:v>11</c:v>
                </c:pt>
                <c:pt idx="8">
                  <c:v>11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6E-4C6B-B236-53E35D11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913600"/>
        <c:axId val="733921144"/>
      </c:barChart>
      <c:catAx>
        <c:axId val="7339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33921144"/>
        <c:crosses val="autoZero"/>
        <c:auto val="1"/>
        <c:lblAlgn val="ctr"/>
        <c:lblOffset val="100"/>
        <c:noMultiLvlLbl val="0"/>
      </c:catAx>
      <c:valAx>
        <c:axId val="73392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gemeenten</a:t>
                </a:r>
              </a:p>
            </c:rich>
          </c:tx>
          <c:layout>
            <c:manualLayout>
              <c:xMode val="edge"/>
              <c:yMode val="edge"/>
              <c:x val="8.1940699881110704E-3"/>
              <c:y val="0.40595290698018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339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400" b="1" i="0" u="none" strike="noStrike" baseline="0">
                <a:effectLst/>
              </a:rPr>
              <a:t>Wat is het jaarlijkse aantal verzakkingen/instortingen van riolen per 100 km riool?</a:t>
            </a:r>
            <a:r>
              <a:rPr lang="nl-BE" sz="1400" b="0" i="0" u="none" strike="noStrike" baseline="0"/>
              <a:t>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'Gegevens 2008-2017'!$A$11</c:f>
              <c:strCache>
                <c:ptCount val="1"/>
                <c:pt idx="0">
                  <c:v>1 of minder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2008-2017'!$B$10:$K$10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2008-2017'!$B$11:$K$11</c:f>
              <c:numCache>
                <c:formatCode>0%</c:formatCode>
                <c:ptCount val="10"/>
                <c:pt idx="0">
                  <c:v>0.16883116883116883</c:v>
                </c:pt>
                <c:pt idx="1">
                  <c:v>0.37012987012987014</c:v>
                </c:pt>
                <c:pt idx="2">
                  <c:v>0.47727272727272729</c:v>
                </c:pt>
                <c:pt idx="3">
                  <c:v>0.54870129870129869</c:v>
                </c:pt>
                <c:pt idx="4">
                  <c:v>0.33441558441558439</c:v>
                </c:pt>
                <c:pt idx="5">
                  <c:v>0.27597402597402598</c:v>
                </c:pt>
                <c:pt idx="6">
                  <c:v>0.35064935064935066</c:v>
                </c:pt>
                <c:pt idx="7">
                  <c:v>0.41233766233766234</c:v>
                </c:pt>
                <c:pt idx="8">
                  <c:v>0.42532467532467533</c:v>
                </c:pt>
                <c:pt idx="9">
                  <c:v>0.33441558441558439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9-47A4-96BF-90F66990014D}"/>
            </c:ext>
          </c:extLst>
        </c:ser>
        <c:ser>
          <c:idx val="1"/>
          <c:order val="1"/>
          <c:tx>
            <c:strRef>
              <c:f>'Gegevens 2008-2017'!$A$12</c:f>
              <c:strCache>
                <c:ptCount val="1"/>
                <c:pt idx="0">
                  <c:v>Tussen 1 en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2008-2017'!$B$10:$K$10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2008-2017'!$B$12:$K$12</c:f>
              <c:numCache>
                <c:formatCode>0%</c:formatCode>
                <c:ptCount val="10"/>
                <c:pt idx="0">
                  <c:v>3.2467532467532464E-2</c:v>
                </c:pt>
                <c:pt idx="1">
                  <c:v>0.12012987012987013</c:v>
                </c:pt>
                <c:pt idx="2">
                  <c:v>0.12337662337662338</c:v>
                </c:pt>
                <c:pt idx="3">
                  <c:v>0.18181818181818182</c:v>
                </c:pt>
                <c:pt idx="4">
                  <c:v>0.45129870129870131</c:v>
                </c:pt>
                <c:pt idx="5">
                  <c:v>0.49025974025974028</c:v>
                </c:pt>
                <c:pt idx="6">
                  <c:v>0.48376623376623379</c:v>
                </c:pt>
                <c:pt idx="7">
                  <c:v>0.4707792207792208</c:v>
                </c:pt>
                <c:pt idx="8">
                  <c:v>0.30194805194805197</c:v>
                </c:pt>
                <c:pt idx="9">
                  <c:v>0.34415584415584416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9-47A4-96BF-90F66990014D}"/>
            </c:ext>
          </c:extLst>
        </c:ser>
        <c:ser>
          <c:idx val="2"/>
          <c:order val="2"/>
          <c:tx>
            <c:strRef>
              <c:f>'Gegevens 2008-2017'!$A$13</c:f>
              <c:strCache>
                <c:ptCount val="1"/>
                <c:pt idx="0">
                  <c:v>Meer dan 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2008-2017'!$B$10:$K$10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2008-2017'!$B$13:$K$13</c:f>
              <c:numCache>
                <c:formatCode>0%</c:formatCode>
                <c:ptCount val="10"/>
                <c:pt idx="0">
                  <c:v>9.74025974025974E-3</c:v>
                </c:pt>
                <c:pt idx="1">
                  <c:v>9.0909090909090912E-2</c:v>
                </c:pt>
                <c:pt idx="2">
                  <c:v>7.4675324675324672E-2</c:v>
                </c:pt>
                <c:pt idx="3">
                  <c:v>9.0909090909090912E-2</c:v>
                </c:pt>
                <c:pt idx="4">
                  <c:v>6.1688311688311688E-2</c:v>
                </c:pt>
                <c:pt idx="5">
                  <c:v>9.4155844155844159E-2</c:v>
                </c:pt>
                <c:pt idx="6">
                  <c:v>9.4155844155844159E-2</c:v>
                </c:pt>
                <c:pt idx="7">
                  <c:v>8.1168831168831168E-2</c:v>
                </c:pt>
                <c:pt idx="8">
                  <c:v>0.23701298701298701</c:v>
                </c:pt>
                <c:pt idx="9">
                  <c:v>0.22402597402597402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9-47A4-96BF-90F66990014D}"/>
            </c:ext>
          </c:extLst>
        </c:ser>
        <c:ser>
          <c:idx val="3"/>
          <c:order val="3"/>
          <c:tx>
            <c:strRef>
              <c:f>'Gegevens 2008-2017'!$A$14</c:f>
              <c:strCache>
                <c:ptCount val="1"/>
                <c:pt idx="0">
                  <c:v>Geen gegevens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'Gegevens 2008-2017'!$B$10:$K$10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'Gegevens 2008-2017'!$B$14:$K$14</c:f>
              <c:numCache>
                <c:formatCode>0%</c:formatCode>
                <c:ptCount val="10"/>
                <c:pt idx="0">
                  <c:v>0.78896103896103897</c:v>
                </c:pt>
                <c:pt idx="1">
                  <c:v>0.41883116883116883</c:v>
                </c:pt>
                <c:pt idx="2">
                  <c:v>0.32467532467532467</c:v>
                </c:pt>
                <c:pt idx="3">
                  <c:v>0.17857142857142858</c:v>
                </c:pt>
                <c:pt idx="4">
                  <c:v>0.15259740259740259</c:v>
                </c:pt>
                <c:pt idx="5">
                  <c:v>0.1396103896103896</c:v>
                </c:pt>
                <c:pt idx="6">
                  <c:v>7.1428571428571425E-2</c:v>
                </c:pt>
                <c:pt idx="7">
                  <c:v>3.5714285714285712E-2</c:v>
                </c:pt>
                <c:pt idx="8">
                  <c:v>3.5714285714285712E-2</c:v>
                </c:pt>
                <c:pt idx="9">
                  <c:v>9.7402597402597407E-2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89-47A4-96BF-90F669900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33913600"/>
        <c:axId val="733921144"/>
      </c:barChart>
      <c:catAx>
        <c:axId val="7339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33921144"/>
        <c:crosses val="autoZero"/>
        <c:auto val="1"/>
        <c:lblAlgn val="ctr"/>
        <c:lblOffset val="100"/>
        <c:noMultiLvlLbl val="0"/>
      </c:catAx>
      <c:valAx>
        <c:axId val="73392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gemeenten</a:t>
                </a:r>
              </a:p>
            </c:rich>
          </c:tx>
          <c:layout>
            <c:manualLayout>
              <c:xMode val="edge"/>
              <c:yMode val="edge"/>
              <c:x val="8.1940699881110704E-3"/>
              <c:y val="0.40595290698018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339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460C52-D76E-4287-AD9E-045140740A42}">
  <sheetPr/>
  <sheetViews>
    <sheetView zoomScale="11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696798-9FCF-41A1-BE28-EC0D6CA19E1C}">
  <sheetPr/>
  <sheetViews>
    <sheetView tabSelected="1" zoomScale="11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378147E-AAFE-46ED-B2D6-03B4F05859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D76F299-7AC9-4A9B-A85D-D142528676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3E3A5-0D4B-4F86-8A03-6BF660025C5D}">
  <dimension ref="A1:K15"/>
  <sheetViews>
    <sheetView workbookViewId="0">
      <selection activeCell="C24" sqref="C24"/>
    </sheetView>
  </sheetViews>
  <sheetFormatPr defaultRowHeight="12.75" x14ac:dyDescent="0.2"/>
  <cols>
    <col min="1" max="1" width="14" customWidth="1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</row>
    <row r="3" spans="1:11" x14ac:dyDescent="0.2">
      <c r="A3" s="9" t="s">
        <v>6</v>
      </c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  <c r="K3" s="4">
        <v>2017</v>
      </c>
    </row>
    <row r="4" spans="1:11" x14ac:dyDescent="0.2">
      <c r="A4" s="7" t="s">
        <v>1</v>
      </c>
      <c r="B4" s="6">
        <v>52</v>
      </c>
      <c r="C4" s="6">
        <v>114</v>
      </c>
      <c r="D4" s="6">
        <v>147</v>
      </c>
      <c r="E4" s="6">
        <v>169</v>
      </c>
      <c r="F4" s="6">
        <v>103</v>
      </c>
      <c r="G4" s="6">
        <v>85</v>
      </c>
      <c r="H4" s="6">
        <v>108</v>
      </c>
      <c r="I4" s="6">
        <v>127</v>
      </c>
      <c r="J4" s="6">
        <v>131</v>
      </c>
      <c r="K4" s="6">
        <v>103</v>
      </c>
    </row>
    <row r="5" spans="1:11" x14ac:dyDescent="0.2">
      <c r="A5" s="8" t="s">
        <v>2</v>
      </c>
      <c r="B5" s="6">
        <v>10</v>
      </c>
      <c r="C5" s="6">
        <v>37</v>
      </c>
      <c r="D5" s="6">
        <v>38</v>
      </c>
      <c r="E5" s="6">
        <v>56</v>
      </c>
      <c r="F5" s="6">
        <v>139</v>
      </c>
      <c r="G5" s="6">
        <v>151</v>
      </c>
      <c r="H5" s="6">
        <v>149</v>
      </c>
      <c r="I5" s="6">
        <v>145</v>
      </c>
      <c r="J5" s="6">
        <v>93</v>
      </c>
      <c r="K5" s="6">
        <v>106</v>
      </c>
    </row>
    <row r="6" spans="1:11" x14ac:dyDescent="0.2">
      <c r="A6" s="8" t="s">
        <v>3</v>
      </c>
      <c r="B6" s="6">
        <v>3</v>
      </c>
      <c r="C6" s="6">
        <v>28</v>
      </c>
      <c r="D6" s="6">
        <v>23</v>
      </c>
      <c r="E6" s="6">
        <v>28</v>
      </c>
      <c r="F6" s="6">
        <v>19</v>
      </c>
      <c r="G6" s="6">
        <v>29</v>
      </c>
      <c r="H6" s="6">
        <v>29</v>
      </c>
      <c r="I6" s="6">
        <v>25</v>
      </c>
      <c r="J6" s="6">
        <v>73</v>
      </c>
      <c r="K6" s="6">
        <v>69</v>
      </c>
    </row>
    <row r="7" spans="1:11" x14ac:dyDescent="0.2">
      <c r="A7" s="8" t="s">
        <v>4</v>
      </c>
      <c r="B7" s="6">
        <f>37+(308-102)</f>
        <v>243</v>
      </c>
      <c r="C7" s="6">
        <f>12+(308-191)</f>
        <v>129</v>
      </c>
      <c r="D7" s="6">
        <f>9+(308-217)</f>
        <v>100</v>
      </c>
      <c r="E7" s="6">
        <f>15+(308-268)</f>
        <v>55</v>
      </c>
      <c r="F7" s="6">
        <f>21+(308-282)</f>
        <v>47</v>
      </c>
      <c r="G7" s="6">
        <f>40+3</f>
        <v>43</v>
      </c>
      <c r="H7" s="6">
        <v>22</v>
      </c>
      <c r="I7" s="6">
        <v>11</v>
      </c>
      <c r="J7" s="6">
        <v>11</v>
      </c>
      <c r="K7" s="6">
        <v>30</v>
      </c>
    </row>
    <row r="8" spans="1:11" x14ac:dyDescent="0.2">
      <c r="A8" s="4" t="s">
        <v>5</v>
      </c>
      <c r="B8" s="4">
        <f t="shared" ref="B8:D8" si="0">SUM(B4:B7)</f>
        <v>308</v>
      </c>
      <c r="C8" s="4">
        <f t="shared" si="0"/>
        <v>308</v>
      </c>
      <c r="D8" s="4">
        <f t="shared" si="0"/>
        <v>308</v>
      </c>
      <c r="E8" s="4">
        <f>SUM(E4:E7)</f>
        <v>308</v>
      </c>
      <c r="F8" s="4">
        <f>SUM(F4:F7)</f>
        <v>308</v>
      </c>
      <c r="G8" s="4">
        <f>SUM(G4:G7)</f>
        <v>308</v>
      </c>
      <c r="H8" s="4">
        <f t="shared" ref="H8:K8" si="1">SUM(H4:H7)</f>
        <v>308</v>
      </c>
      <c r="I8" s="4">
        <f t="shared" si="1"/>
        <v>308</v>
      </c>
      <c r="J8" s="4">
        <f t="shared" si="1"/>
        <v>308</v>
      </c>
      <c r="K8" s="4">
        <f t="shared" si="1"/>
        <v>308</v>
      </c>
    </row>
    <row r="10" spans="1:11" x14ac:dyDescent="0.2">
      <c r="A10" s="9" t="s">
        <v>7</v>
      </c>
      <c r="B10" s="4">
        <v>2008</v>
      </c>
      <c r="C10" s="4">
        <v>2009</v>
      </c>
      <c r="D10" s="4">
        <v>2010</v>
      </c>
      <c r="E10" s="4">
        <v>2011</v>
      </c>
      <c r="F10" s="4">
        <v>2012</v>
      </c>
      <c r="G10" s="4">
        <v>2013</v>
      </c>
      <c r="H10" s="4">
        <v>2014</v>
      </c>
      <c r="I10" s="4">
        <v>2015</v>
      </c>
      <c r="J10" s="4">
        <v>2016</v>
      </c>
      <c r="K10" s="4">
        <v>2017</v>
      </c>
    </row>
    <row r="11" spans="1:11" x14ac:dyDescent="0.2">
      <c r="A11" s="7" t="s">
        <v>1</v>
      </c>
      <c r="B11" s="3">
        <f t="shared" ref="B11:D11" si="2">B4/B$8</f>
        <v>0.16883116883116883</v>
      </c>
      <c r="C11" s="3">
        <f t="shared" si="2"/>
        <v>0.37012987012987014</v>
      </c>
      <c r="D11" s="3">
        <f t="shared" si="2"/>
        <v>0.47727272727272729</v>
      </c>
      <c r="E11" s="3">
        <f t="shared" ref="E11:K14" si="3">E4/E$8</f>
        <v>0.54870129870129869</v>
      </c>
      <c r="F11" s="3">
        <f t="shared" si="3"/>
        <v>0.33441558441558439</v>
      </c>
      <c r="G11" s="3">
        <f t="shared" si="3"/>
        <v>0.27597402597402598</v>
      </c>
      <c r="H11" s="3">
        <f t="shared" si="3"/>
        <v>0.35064935064935066</v>
      </c>
      <c r="I11" s="3">
        <f t="shared" si="3"/>
        <v>0.41233766233766234</v>
      </c>
      <c r="J11" s="3">
        <f t="shared" si="3"/>
        <v>0.42532467532467533</v>
      </c>
      <c r="K11" s="3">
        <f t="shared" si="3"/>
        <v>0.33441558441558439</v>
      </c>
    </row>
    <row r="12" spans="1:11" x14ac:dyDescent="0.2">
      <c r="A12" s="8" t="s">
        <v>2</v>
      </c>
      <c r="B12" s="3">
        <f t="shared" ref="B12:D12" si="4">B5/B$8</f>
        <v>3.2467532467532464E-2</v>
      </c>
      <c r="C12" s="3">
        <f t="shared" si="4"/>
        <v>0.12012987012987013</v>
      </c>
      <c r="D12" s="3">
        <f t="shared" si="4"/>
        <v>0.12337662337662338</v>
      </c>
      <c r="E12" s="3">
        <f t="shared" si="3"/>
        <v>0.18181818181818182</v>
      </c>
      <c r="F12" s="3">
        <f t="shared" si="3"/>
        <v>0.45129870129870131</v>
      </c>
      <c r="G12" s="3">
        <f t="shared" si="3"/>
        <v>0.49025974025974028</v>
      </c>
      <c r="H12" s="3">
        <f t="shared" si="3"/>
        <v>0.48376623376623379</v>
      </c>
      <c r="I12" s="3">
        <f t="shared" si="3"/>
        <v>0.4707792207792208</v>
      </c>
      <c r="J12" s="3">
        <f t="shared" si="3"/>
        <v>0.30194805194805197</v>
      </c>
      <c r="K12" s="3">
        <f t="shared" si="3"/>
        <v>0.34415584415584416</v>
      </c>
    </row>
    <row r="13" spans="1:11" x14ac:dyDescent="0.2">
      <c r="A13" s="8" t="s">
        <v>3</v>
      </c>
      <c r="B13" s="3">
        <f t="shared" ref="B13:D13" si="5">B6/B$8</f>
        <v>9.74025974025974E-3</v>
      </c>
      <c r="C13" s="3">
        <f t="shared" si="5"/>
        <v>9.0909090909090912E-2</v>
      </c>
      <c r="D13" s="3">
        <f t="shared" si="5"/>
        <v>7.4675324675324672E-2</v>
      </c>
      <c r="E13" s="3">
        <f t="shared" si="3"/>
        <v>9.0909090909090912E-2</v>
      </c>
      <c r="F13" s="3">
        <f t="shared" si="3"/>
        <v>6.1688311688311688E-2</v>
      </c>
      <c r="G13" s="3">
        <f t="shared" si="3"/>
        <v>9.4155844155844159E-2</v>
      </c>
      <c r="H13" s="3">
        <f t="shared" si="3"/>
        <v>9.4155844155844159E-2</v>
      </c>
      <c r="I13" s="3">
        <f t="shared" si="3"/>
        <v>8.1168831168831168E-2</v>
      </c>
      <c r="J13" s="3">
        <f t="shared" si="3"/>
        <v>0.23701298701298701</v>
      </c>
      <c r="K13" s="3">
        <f t="shared" si="3"/>
        <v>0.22402597402597402</v>
      </c>
    </row>
    <row r="14" spans="1:11" x14ac:dyDescent="0.2">
      <c r="A14" s="8" t="s">
        <v>4</v>
      </c>
      <c r="B14" s="3">
        <f t="shared" ref="B14:D14" si="6">B7/B$8</f>
        <v>0.78896103896103897</v>
      </c>
      <c r="C14" s="3">
        <f t="shared" si="6"/>
        <v>0.41883116883116883</v>
      </c>
      <c r="D14" s="3">
        <f t="shared" si="6"/>
        <v>0.32467532467532467</v>
      </c>
      <c r="E14" s="3">
        <f t="shared" si="3"/>
        <v>0.17857142857142858</v>
      </c>
      <c r="F14" s="3">
        <f t="shared" si="3"/>
        <v>0.15259740259740259</v>
      </c>
      <c r="G14" s="3">
        <f t="shared" si="3"/>
        <v>0.1396103896103896</v>
      </c>
      <c r="H14" s="3">
        <f t="shared" si="3"/>
        <v>7.1428571428571425E-2</v>
      </c>
      <c r="I14" s="3">
        <f t="shared" si="3"/>
        <v>3.5714285714285712E-2</v>
      </c>
      <c r="J14" s="3">
        <f t="shared" si="3"/>
        <v>3.5714285714285712E-2</v>
      </c>
      <c r="K14" s="3">
        <f t="shared" si="3"/>
        <v>9.7402597402597407E-2</v>
      </c>
    </row>
    <row r="15" spans="1:11" x14ac:dyDescent="0.2">
      <c r="A15" s="4" t="s">
        <v>5</v>
      </c>
      <c r="B15" s="5">
        <f t="shared" ref="B15:D15" si="7">SUM(B11:B14)</f>
        <v>1</v>
      </c>
      <c r="C15" s="5">
        <f t="shared" si="7"/>
        <v>1</v>
      </c>
      <c r="D15" s="5">
        <f t="shared" si="7"/>
        <v>1</v>
      </c>
      <c r="E15" s="5">
        <f t="shared" ref="E15:K15" si="8">SUM(E11:E14)</f>
        <v>1</v>
      </c>
      <c r="F15" s="5">
        <f t="shared" si="8"/>
        <v>1</v>
      </c>
      <c r="G15" s="5">
        <f t="shared" si="8"/>
        <v>1</v>
      </c>
      <c r="H15" s="5">
        <f t="shared" si="8"/>
        <v>1</v>
      </c>
      <c r="I15" s="5">
        <f t="shared" si="8"/>
        <v>1.0000000000000002</v>
      </c>
      <c r="J15" s="5">
        <f t="shared" si="8"/>
        <v>1</v>
      </c>
      <c r="K15" s="5">
        <f t="shared" si="8"/>
        <v>1</v>
      </c>
    </row>
  </sheetData>
  <pageMargins left="0.7" right="0.7" top="0.75" bottom="0.75" header="0.3" footer="0.3"/>
  <pageSetup paperSize="9" orientation="landscape" r:id="rId1"/>
  <ignoredErrors>
    <ignoredError sqref="H8:K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5B5E17829964A97885AF94D4413A9" ma:contentTypeVersion="7" ma:contentTypeDescription="Een nieuw document maken." ma:contentTypeScope="" ma:versionID="beed12878726c6b47aea19af27354915">
  <xsd:schema xmlns:xsd="http://www.w3.org/2001/XMLSchema" xmlns:xs="http://www.w3.org/2001/XMLSchema" xmlns:p="http://schemas.microsoft.com/office/2006/metadata/properties" xmlns:ns2="76336cf1-a4a4-412e-bdc6-63686f1de766" xmlns:ns3="82369dbe-7f6a-454f-9cd5-78c35ed26717" targetNamespace="http://schemas.microsoft.com/office/2006/metadata/properties" ma:root="true" ma:fieldsID="b64a72056fbc3f3d214fe647cb5131f0" ns2:_="" ns3:_="">
    <xsd:import namespace="76336cf1-a4a4-412e-bdc6-63686f1de766"/>
    <xsd:import namespace="82369dbe-7f6a-454f-9cd5-78c35ed26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36cf1-a4a4-412e-bdc6-63686f1d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9dbe-7f6a-454f-9cd5-78c35ed26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334FA1-9886-41B7-AC7C-2D47705CB009}"/>
</file>

<file path=customXml/itemProps2.xml><?xml version="1.0" encoding="utf-8"?>
<ds:datastoreItem xmlns:ds="http://schemas.openxmlformats.org/officeDocument/2006/customXml" ds:itemID="{E3B8CF99-8187-4468-8CB7-A00AFB6216B0}"/>
</file>

<file path=customXml/itemProps3.xml><?xml version="1.0" encoding="utf-8"?>
<ds:datastoreItem xmlns:ds="http://schemas.openxmlformats.org/officeDocument/2006/customXml" ds:itemID="{E6B3556F-E3E2-4D97-BE30-F7A8D7AF0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Grafieken</vt:lpstr>
      </vt:variant>
      <vt:variant>
        <vt:i4>2</vt:i4>
      </vt:variant>
    </vt:vector>
  </HeadingPairs>
  <TitlesOfParts>
    <vt:vector size="3" baseType="lpstr">
      <vt:lpstr>Gegevens 2008-2017</vt:lpstr>
      <vt:lpstr>Grafiek_aantallen</vt:lpstr>
      <vt:lpstr>Grafiek_relatief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Marijke Van Gansbeke</dc:creator>
  <cp:lastModifiedBy>Geerts, Hugo</cp:lastModifiedBy>
  <cp:lastPrinted>2018-12-18T07:57:16Z</cp:lastPrinted>
  <dcterms:created xsi:type="dcterms:W3CDTF">2018-12-06T08:13:45Z</dcterms:created>
  <dcterms:modified xsi:type="dcterms:W3CDTF">2018-12-18T07:58:14Z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0x0101006BB5B5E17829964A97885AF94D4413A9</vt:lpwstr>
  </property>
</Properties>
</file>