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callewso\Documents\aaafie\parl vragen\"/>
    </mc:Choice>
  </mc:AlternateContent>
  <xr:revisionPtr revIDLastSave="0" documentId="8_{4007188D-7EDE-4775-99EB-424DA853CD6B}" xr6:coauthVersionLast="31" xr6:coauthVersionMax="31" xr10:uidLastSave="{00000000-0000-0000-0000-000000000000}"/>
  <bookViews>
    <workbookView xWindow="0" yWindow="0" windowWidth="23040" windowHeight="11370" xr2:uid="{00000000-000D-0000-FFFF-FFFF00000000}"/>
  </bookViews>
  <sheets>
    <sheet name="PV 039" sheetId="2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" l="1"/>
  <c r="J22" i="2" s="1"/>
  <c r="F20" i="2"/>
  <c r="F22" i="2" s="1"/>
  <c r="K18" i="2"/>
  <c r="J18" i="2"/>
  <c r="I18" i="2"/>
  <c r="H18" i="2"/>
  <c r="G18" i="2"/>
  <c r="F18" i="2"/>
  <c r="E18" i="2"/>
  <c r="D18" i="2"/>
  <c r="C18" i="2"/>
  <c r="K12" i="2"/>
  <c r="K20" i="2" s="1"/>
  <c r="K22" i="2" s="1"/>
  <c r="J12" i="2"/>
  <c r="I12" i="2"/>
  <c r="I20" i="2" s="1"/>
  <c r="I22" i="2" s="1"/>
  <c r="H12" i="2"/>
  <c r="H20" i="2" s="1"/>
  <c r="H22" i="2" s="1"/>
  <c r="G12" i="2"/>
  <c r="G20" i="2" s="1"/>
  <c r="G22" i="2" s="1"/>
  <c r="F12" i="2"/>
  <c r="E12" i="2"/>
  <c r="E20" i="2" s="1"/>
  <c r="E22" i="2" s="1"/>
  <c r="D12" i="2"/>
  <c r="D20" i="2" s="1"/>
  <c r="D22" i="2" s="1"/>
  <c r="C12" i="2"/>
  <c r="C20" i="2" s="1"/>
  <c r="C22" i="2" s="1"/>
</calcChain>
</file>

<file path=xl/sharedStrings.xml><?xml version="1.0" encoding="utf-8"?>
<sst xmlns="http://schemas.openxmlformats.org/spreadsheetml/2006/main" count="15" uniqueCount="15">
  <si>
    <t>Bedrijfsopbrengsten (zonder VEB)</t>
  </si>
  <si>
    <t>2018 HY</t>
  </si>
  <si>
    <t>Forfaitaire ikv samenwerkingsovereenkomst</t>
  </si>
  <si>
    <t>Niet-forfaitair ikv samenwerkingsovereenkomst</t>
  </si>
  <si>
    <t>Dienstverlening</t>
  </si>
  <si>
    <t>Huuropbrengsten</t>
  </si>
  <si>
    <t>Andere opbrengsten</t>
  </si>
  <si>
    <t>Totaal bedrijfsopbrengsten</t>
  </si>
  <si>
    <t>Financiële/uitzonderlijke opbrengsten</t>
  </si>
  <si>
    <t>Financiële opbrengsten</t>
  </si>
  <si>
    <t>Uitzonderlijke/Niet-recurrente opbrengsten (meerwaarden)</t>
  </si>
  <si>
    <t xml:space="preserve">   waarvan terugname waardeverminderingen</t>
  </si>
  <si>
    <t>Totaal financiële/uitzonderlijke opbrengsten (excl. terugnames)</t>
  </si>
  <si>
    <t>Totaal opbrengsten (excl. terugname waardeverminderingen)</t>
  </si>
  <si>
    <t>% Forfaitair &amp; nt Forfaitair t.o.v. totale opbrengsten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</si>
</sst>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3" fontId="0" fillId="0" borderId="0" xfId="0" applyNumberFormat="1"/>
    <xf numFmtId="0" fontId="0" fillId="0" borderId="1" xfId="0" applyBorder="1"/>
    <xf numFmtId="3" fontId="0" fillId="0" borderId="1" xfId="0" applyNumberFormat="1" applyBorder="1"/>
    <xf numFmtId="3" fontId="2" fillId="0" borderId="0" xfId="0" applyNumberFormat="1" applyFont="1"/>
    <xf numFmtId="0" fontId="0" fillId="0" borderId="0" xfId="0" applyFont="1"/>
    <xf numFmtId="3" fontId="0" fillId="0" borderId="0" xfId="0" applyNumberFormat="1" applyFont="1"/>
    <xf numFmtId="9" fontId="0" fillId="0" borderId="0" xfId="1" applyFont="1"/>
  </cellXfs>
  <cellStyles count="2">
    <cellStyle name="Procent" xfId="1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K22"/>
  <sheetViews>
    <sheetView tabSelected="1" workbookViewId="0">
      <selection activeCell="B23" sqref="B23"/>
    </sheetView>
  </sheetViews>
  <sheetFormatPr defaultRowHeight="15" x14ac:dyDescent="0.25"/>
  <cols>
    <col min="2" max="2" width="51.5703125" customWidth="1"/>
    <col min="3" max="3" width="12.28515625" bestFit="1" customWidth="1"/>
    <col min="4" max="10" width="12.7109375" bestFit="1" customWidth="1"/>
    <col min="11" max="11" width="12.28515625" bestFit="1" customWidth="1"/>
  </cols>
  <sheetData>
    <row r="6" spans="2:11" x14ac:dyDescent="0.25">
      <c r="B6" s="1" t="s">
        <v>0</v>
      </c>
      <c r="C6" s="2">
        <v>2010</v>
      </c>
      <c r="D6" s="2">
        <v>2011</v>
      </c>
      <c r="E6" s="2">
        <v>2012</v>
      </c>
      <c r="F6" s="2">
        <v>2013</v>
      </c>
      <c r="G6" s="2">
        <v>2014</v>
      </c>
      <c r="H6" s="2">
        <v>2015</v>
      </c>
      <c r="I6" s="2">
        <v>2016</v>
      </c>
      <c r="J6" s="2">
        <v>2017</v>
      </c>
      <c r="K6" s="2" t="s">
        <v>1</v>
      </c>
    </row>
    <row r="7" spans="2:11" x14ac:dyDescent="0.25">
      <c r="B7" t="s">
        <v>2</v>
      </c>
      <c r="C7" s="3">
        <v>3615049.6799999997</v>
      </c>
      <c r="D7" s="3">
        <v>3573897.32</v>
      </c>
      <c r="E7" s="3">
        <v>4029286.92</v>
      </c>
      <c r="F7" s="3">
        <v>4097128.1100000003</v>
      </c>
      <c r="G7" s="3">
        <v>4842198.4000000004</v>
      </c>
      <c r="H7" s="3">
        <v>5820455.1899999995</v>
      </c>
      <c r="I7" s="3">
        <v>6018819.3700000001</v>
      </c>
      <c r="J7" s="3">
        <v>5577577.2800000003</v>
      </c>
      <c r="K7" s="3">
        <v>3285781.56</v>
      </c>
    </row>
    <row r="8" spans="2:11" x14ac:dyDescent="0.25">
      <c r="B8" t="s">
        <v>3</v>
      </c>
      <c r="C8" s="3">
        <v>1058585.56</v>
      </c>
      <c r="D8" s="3">
        <v>871979.84000000008</v>
      </c>
      <c r="E8" s="3">
        <v>478049.85000000003</v>
      </c>
      <c r="F8" s="3">
        <v>892279.79999999981</v>
      </c>
      <c r="G8" s="3">
        <v>677654.29999999993</v>
      </c>
      <c r="H8" s="3">
        <v>597569.1</v>
      </c>
      <c r="I8" s="3">
        <v>1253247.3899999999</v>
      </c>
      <c r="J8" s="3">
        <v>781718.47</v>
      </c>
      <c r="K8" s="3">
        <v>307493.61</v>
      </c>
    </row>
    <row r="9" spans="2:11" x14ac:dyDescent="0.25">
      <c r="B9" t="s">
        <v>4</v>
      </c>
      <c r="C9" s="3">
        <v>2209910.59</v>
      </c>
      <c r="D9" s="3">
        <v>2999112.49</v>
      </c>
      <c r="E9" s="3">
        <v>5252530.92</v>
      </c>
      <c r="F9" s="3">
        <v>2424929.79</v>
      </c>
      <c r="G9" s="3">
        <v>4993923.1900000004</v>
      </c>
      <c r="H9" s="3">
        <v>1739927.0399999991</v>
      </c>
      <c r="I9" s="3">
        <v>3403091.2100000009</v>
      </c>
      <c r="J9" s="3">
        <v>5572991.7899999991</v>
      </c>
      <c r="K9" s="3">
        <v>2111229.7599999998</v>
      </c>
    </row>
    <row r="10" spans="2:11" x14ac:dyDescent="0.25">
      <c r="B10" t="s">
        <v>5</v>
      </c>
      <c r="C10" s="3">
        <v>609096.17000000004</v>
      </c>
      <c r="D10" s="3">
        <v>4000132.35</v>
      </c>
      <c r="E10" s="3">
        <v>5792195.3100000005</v>
      </c>
      <c r="F10" s="3">
        <v>2081900.3</v>
      </c>
      <c r="G10" s="3">
        <v>2335859.11</v>
      </c>
      <c r="H10" s="3">
        <v>2048929.32</v>
      </c>
      <c r="I10" s="3">
        <v>2258071.31</v>
      </c>
      <c r="J10" s="3">
        <v>2293391.46</v>
      </c>
      <c r="K10" s="3">
        <v>1129344.07</v>
      </c>
    </row>
    <row r="11" spans="2:11" x14ac:dyDescent="0.25">
      <c r="B11" s="4" t="s">
        <v>6</v>
      </c>
      <c r="C11" s="5">
        <v>1615594</v>
      </c>
      <c r="D11" s="5">
        <v>955379</v>
      </c>
      <c r="E11" s="5">
        <v>1339219</v>
      </c>
      <c r="F11" s="5">
        <v>2023667</v>
      </c>
      <c r="G11" s="5">
        <v>898777</v>
      </c>
      <c r="H11" s="5">
        <v>3520008.68</v>
      </c>
      <c r="I11" s="5">
        <v>655020.76</v>
      </c>
      <c r="J11" s="5">
        <v>1184686</v>
      </c>
      <c r="K11" s="5">
        <v>849315</v>
      </c>
    </row>
    <row r="12" spans="2:11" x14ac:dyDescent="0.25">
      <c r="B12" s="1" t="s">
        <v>7</v>
      </c>
      <c r="C12" s="6">
        <f>SUM(C7:C11)</f>
        <v>9108236</v>
      </c>
      <c r="D12" s="6">
        <f t="shared" ref="D12:K12" si="0">SUM(D7:D11)</f>
        <v>12400501</v>
      </c>
      <c r="E12" s="6">
        <f t="shared" si="0"/>
        <v>16891282</v>
      </c>
      <c r="F12" s="6">
        <f t="shared" si="0"/>
        <v>11519905</v>
      </c>
      <c r="G12" s="6">
        <f t="shared" si="0"/>
        <v>13748412</v>
      </c>
      <c r="H12" s="6">
        <f t="shared" si="0"/>
        <v>13726889.329999998</v>
      </c>
      <c r="I12" s="6">
        <f t="shared" si="0"/>
        <v>13588250.040000001</v>
      </c>
      <c r="J12" s="6">
        <f t="shared" si="0"/>
        <v>15410365</v>
      </c>
      <c r="K12" s="6">
        <f t="shared" si="0"/>
        <v>7683164</v>
      </c>
    </row>
    <row r="13" spans="2:11" x14ac:dyDescent="0.25">
      <c r="B13" s="1"/>
      <c r="C13" s="6"/>
      <c r="D13" s="6"/>
      <c r="E13" s="6"/>
      <c r="F13" s="6"/>
      <c r="G13" s="6"/>
      <c r="H13" s="6"/>
      <c r="I13" s="6"/>
      <c r="J13" s="6"/>
      <c r="K13" s="6"/>
    </row>
    <row r="14" spans="2:11" x14ac:dyDescent="0.25">
      <c r="B14" s="1" t="s">
        <v>8</v>
      </c>
      <c r="C14" s="6"/>
      <c r="D14" s="6"/>
      <c r="E14" s="6"/>
      <c r="F14" s="6"/>
      <c r="G14" s="6"/>
      <c r="H14" s="6"/>
      <c r="I14" s="6"/>
      <c r="J14" s="6"/>
      <c r="K14" s="6"/>
    </row>
    <row r="15" spans="2:11" x14ac:dyDescent="0.25">
      <c r="B15" s="7" t="s">
        <v>9</v>
      </c>
      <c r="C15" s="8">
        <v>8258706</v>
      </c>
      <c r="D15" s="8">
        <v>11238389</v>
      </c>
      <c r="E15" s="8">
        <v>15704697</v>
      </c>
      <c r="F15" s="8">
        <v>13019771</v>
      </c>
      <c r="G15" s="8">
        <v>15130931</v>
      </c>
      <c r="H15" s="8">
        <v>22193280</v>
      </c>
      <c r="I15" s="8">
        <v>22364029</v>
      </c>
      <c r="J15" s="8">
        <v>33617144</v>
      </c>
      <c r="K15" s="8">
        <v>11887978</v>
      </c>
    </row>
    <row r="16" spans="2:11" x14ac:dyDescent="0.25">
      <c r="B16" s="7" t="s">
        <v>10</v>
      </c>
      <c r="C16" s="8">
        <v>2461748</v>
      </c>
      <c r="D16" s="8">
        <v>738376</v>
      </c>
      <c r="E16" s="8">
        <v>5179254</v>
      </c>
      <c r="F16" s="8">
        <v>21689222</v>
      </c>
      <c r="G16" s="8">
        <v>26612775</v>
      </c>
      <c r="H16" s="8">
        <v>19722313</v>
      </c>
      <c r="I16" s="8">
        <v>35051192</v>
      </c>
      <c r="J16" s="8">
        <v>27957446.029999997</v>
      </c>
      <c r="K16" s="8">
        <v>30801883</v>
      </c>
    </row>
    <row r="17" spans="2:11" x14ac:dyDescent="0.25">
      <c r="B17" s="7" t="s">
        <v>11</v>
      </c>
      <c r="C17" s="8">
        <v>666404</v>
      </c>
      <c r="D17" s="8">
        <v>591176</v>
      </c>
      <c r="E17" s="8">
        <v>475455</v>
      </c>
      <c r="F17" s="8">
        <v>320025</v>
      </c>
      <c r="G17" s="8">
        <v>1960250</v>
      </c>
      <c r="H17" s="8">
        <v>2212392</v>
      </c>
      <c r="I17" s="8">
        <v>4896077.38</v>
      </c>
      <c r="J17" s="8">
        <v>437941</v>
      </c>
      <c r="K17" s="8">
        <v>33137.769999999997</v>
      </c>
    </row>
    <row r="18" spans="2:11" x14ac:dyDescent="0.25">
      <c r="B18" s="1" t="s">
        <v>12</v>
      </c>
      <c r="C18" s="6">
        <f>C15+C16-C17</f>
        <v>10054050</v>
      </c>
      <c r="D18" s="6">
        <f t="shared" ref="D18:K18" si="1">D15+D16-D17</f>
        <v>11385589</v>
      </c>
      <c r="E18" s="6">
        <f t="shared" si="1"/>
        <v>20408496</v>
      </c>
      <c r="F18" s="6">
        <f t="shared" si="1"/>
        <v>34388968</v>
      </c>
      <c r="G18" s="6">
        <f t="shared" si="1"/>
        <v>39783456</v>
      </c>
      <c r="H18" s="6">
        <f t="shared" si="1"/>
        <v>39703201</v>
      </c>
      <c r="I18" s="6">
        <f t="shared" si="1"/>
        <v>52519143.619999997</v>
      </c>
      <c r="J18" s="6">
        <f t="shared" si="1"/>
        <v>61136649.030000001</v>
      </c>
      <c r="K18" s="6">
        <f t="shared" si="1"/>
        <v>42656723.229999997</v>
      </c>
    </row>
    <row r="19" spans="2:11" x14ac:dyDescent="0.25">
      <c r="B19" s="1"/>
      <c r="C19" s="6"/>
      <c r="D19" s="6"/>
      <c r="E19" s="6"/>
      <c r="F19" s="6"/>
      <c r="G19" s="6"/>
      <c r="H19" s="6"/>
      <c r="I19" s="6"/>
      <c r="J19" s="6"/>
      <c r="K19" s="6"/>
    </row>
    <row r="20" spans="2:11" x14ac:dyDescent="0.25">
      <c r="B20" s="1" t="s">
        <v>13</v>
      </c>
      <c r="C20" s="6">
        <f>C12+C18</f>
        <v>19162286</v>
      </c>
      <c r="D20" s="6">
        <f t="shared" ref="D20:K20" si="2">D12+D18</f>
        <v>23786090</v>
      </c>
      <c r="E20" s="6">
        <f t="shared" si="2"/>
        <v>37299778</v>
      </c>
      <c r="F20" s="6">
        <f t="shared" si="2"/>
        <v>45908873</v>
      </c>
      <c r="G20" s="6">
        <f t="shared" si="2"/>
        <v>53531868</v>
      </c>
      <c r="H20" s="6">
        <f t="shared" si="2"/>
        <v>53430090.329999998</v>
      </c>
      <c r="I20" s="6">
        <f t="shared" si="2"/>
        <v>66107393.659999996</v>
      </c>
      <c r="J20" s="6">
        <f t="shared" si="2"/>
        <v>76547014.030000001</v>
      </c>
      <c r="K20" s="6">
        <f t="shared" si="2"/>
        <v>50339887.229999997</v>
      </c>
    </row>
    <row r="21" spans="2:11" x14ac:dyDescent="0.25">
      <c r="B21" s="1"/>
      <c r="C21" s="6"/>
      <c r="D21" s="6"/>
      <c r="E21" s="6"/>
      <c r="F21" s="6"/>
      <c r="G21" s="6"/>
      <c r="H21" s="6"/>
      <c r="I21" s="6"/>
      <c r="J21" s="6"/>
      <c r="K21" s="6"/>
    </row>
    <row r="22" spans="2:11" x14ac:dyDescent="0.25">
      <c r="B22" t="s">
        <v>14</v>
      </c>
      <c r="C22" s="9">
        <f>SUM(C7:C8)/C20</f>
        <v>0.24389758299192488</v>
      </c>
      <c r="D22" s="9">
        <f t="shared" ref="D22:K22" si="3">SUM(D7:D8)/D20</f>
        <v>0.18691080206961297</v>
      </c>
      <c r="E22" s="9">
        <f t="shared" si="3"/>
        <v>0.1208408470956583</v>
      </c>
      <c r="F22" s="9">
        <f t="shared" si="3"/>
        <v>0.10868068815368219</v>
      </c>
      <c r="G22" s="9">
        <f t="shared" si="3"/>
        <v>0.10311339593081266</v>
      </c>
      <c r="H22" s="9">
        <f t="shared" si="3"/>
        <v>0.12012003442929607</v>
      </c>
      <c r="I22" s="9">
        <f t="shared" si="3"/>
        <v>0.11000383402500034</v>
      </c>
      <c r="J22" s="9">
        <f t="shared" si="3"/>
        <v>8.3076993016444639E-2</v>
      </c>
      <c r="K22" s="9">
        <f t="shared" si="3"/>
        <v>7.1380278497298499E-2</v>
      </c>
    </row>
  </sheetData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AC16D4D6C546243A4BC03670D95EFBC" ma:contentTypeVersion="1" ma:contentTypeDescription="Een nieuw document maken." ma:contentTypeScope="" ma:versionID="299e8a23bbf5210eb8fe286a9deeffa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44ebf640e2479a04c5d51aeb5ae438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9DE2451-A159-45F5-94C6-9567B730D23D}"/>
</file>

<file path=customXml/itemProps2.xml><?xml version="1.0" encoding="utf-8"?>
<ds:datastoreItem xmlns:ds="http://schemas.openxmlformats.org/officeDocument/2006/customXml" ds:itemID="{95528CD2-4097-4539-BC8F-AB7A6BD24B63}"/>
</file>

<file path=customXml/itemProps3.xml><?xml version="1.0" encoding="utf-8"?>
<ds:datastoreItem xmlns:ds="http://schemas.openxmlformats.org/officeDocument/2006/customXml" ds:itemID="{51D1956D-1839-49D9-9EE2-FAC51B9A0C1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PV 039</vt:lpstr>
    </vt:vector>
  </TitlesOfParts>
  <Company>PMV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Geert Diericx</dc:creator>
  <cp:lastModifiedBy>Callewaert, Sophie</cp:lastModifiedBy>
  <dcterms:created xsi:type="dcterms:W3CDTF">2018-11-08T17:58:06Z</dcterms:created>
  <dcterms:modified xsi:type="dcterms:W3CDTF">2018-11-18T17:28:46Z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0x0101000AC16D4D6C546243A4BC03670D95EFBC</vt:lpwstr>
  </property>
  <property fmtid="{D5CDD505-2E9C-101B-9397-08002B2CF9AE}" pid="3" name="e9774d0c1c5b4673b17cf4c67a514757">
    <vt:lpwstr>2014|684dd4d6-5be9-41c0-ac8a-e5d3fba756ad</vt:lpwstr>
  </property>
  <property fmtid="{D5CDD505-2E9C-101B-9397-08002B2CF9AE}" pid="4" name="b1a289345cf1476fbb8677cb3fc7ccc2">
    <vt:lpwstr>Parlementaire vragen / antwoorden|8ac8b9f5-0ac5-42e3-890d-c9b36bb0a8b3</vt:lpwstr>
  </property>
  <property fmtid="{D5CDD505-2E9C-101B-9397-08002B2CF9AE}" pid="5" name="Type_x0020_document">
    <vt:lpwstr>307;#Parlementaire vragen / antwoorden|8ac8b9f5-0ac5-42e3-890d-c9b36bb0a8b3</vt:lpwstr>
  </property>
  <property fmtid="{D5CDD505-2E9C-101B-9397-08002B2CF9AE}" pid="6" name="_docset_NoMedatataSyncRequired">
    <vt:lpwstr>False</vt:lpwstr>
  </property>
  <property fmtid="{D5CDD505-2E9C-101B-9397-08002B2CF9AE}" pid="7" name="Jaartal">
    <vt:lpwstr>310;#2014|684dd4d6-5be9-41c0-ac8a-e5d3fba756ad</vt:lpwstr>
  </property>
  <property fmtid="{D5CDD505-2E9C-101B-9397-08002B2CF9AE}" pid="8" name="Type document">
    <vt:lpwstr>307;#Parlementaire vragen / antwoorden|8ac8b9f5-0ac5-42e3-890d-c9b36bb0a8b3</vt:lpwstr>
  </property>
</Properties>
</file>