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105" windowWidth="20730" windowHeight="11760"/>
  </bookViews>
  <sheets>
    <sheet name="Wachtrij" sheetId="1" r:id="rId1"/>
  </sheets>
  <definedNames>
    <definedName name="_xlnm.Print_Area" localSheetId="0">Wachtrij!$A$1:$Q$36</definedName>
  </definedNames>
  <calcPr calcId="162913"/>
</workbook>
</file>

<file path=xl/calcChain.xml><?xml version="1.0" encoding="utf-8"?>
<calcChain xmlns="http://schemas.openxmlformats.org/spreadsheetml/2006/main">
  <c r="Q35" i="1" l="1"/>
  <c r="P35" i="1"/>
  <c r="O35" i="1"/>
  <c r="P36" i="1" s="1"/>
  <c r="N35" i="1"/>
  <c r="M36" i="1" s="1"/>
  <c r="K35" i="1"/>
  <c r="J35" i="1"/>
  <c r="J36" i="1" s="1"/>
  <c r="I35" i="1"/>
  <c r="Q21" i="1"/>
  <c r="P21" i="1"/>
  <c r="O21" i="1"/>
  <c r="P22" i="1" s="1"/>
  <c r="N21" i="1"/>
  <c r="M22" i="1" s="1"/>
  <c r="K21" i="1"/>
  <c r="J21" i="1"/>
  <c r="I21" i="1"/>
  <c r="E24" i="1"/>
  <c r="E10" i="1"/>
  <c r="A27" i="1"/>
  <c r="D27" i="1"/>
  <c r="A28" i="1"/>
  <c r="D28" i="1"/>
  <c r="A29" i="1"/>
  <c r="D29" i="1"/>
  <c r="A30" i="1"/>
  <c r="D30" i="1"/>
  <c r="A31" i="1"/>
  <c r="D31" i="1"/>
  <c r="A32" i="1"/>
  <c r="D32" i="1"/>
  <c r="A33" i="1"/>
  <c r="D33" i="1"/>
  <c r="A34" i="1"/>
  <c r="D34" i="1"/>
  <c r="A13" i="1"/>
  <c r="D13" i="1"/>
  <c r="A14" i="1"/>
  <c r="D14" i="1"/>
  <c r="A15" i="1"/>
  <c r="D15" i="1"/>
  <c r="A16" i="1"/>
  <c r="D16" i="1"/>
  <c r="A17" i="1"/>
  <c r="D17" i="1"/>
  <c r="A18" i="1"/>
  <c r="D18" i="1"/>
  <c r="A19" i="1"/>
  <c r="D19" i="1"/>
  <c r="A20" i="1"/>
  <c r="D20" i="1"/>
  <c r="G36" i="1"/>
  <c r="G22" i="1"/>
  <c r="C39" i="1"/>
  <c r="D25" i="1"/>
  <c r="C38" i="1"/>
  <c r="D11" i="1"/>
  <c r="J22" i="1"/>
</calcChain>
</file>

<file path=xl/sharedStrings.xml><?xml version="1.0" encoding="utf-8"?>
<sst xmlns="http://schemas.openxmlformats.org/spreadsheetml/2006/main" count="93" uniqueCount="48">
  <si>
    <t>Dossier:</t>
  </si>
  <si>
    <t>Kruispunt:</t>
  </si>
  <si>
    <t>V-plan:</t>
  </si>
  <si>
    <t>Provincie:</t>
  </si>
  <si>
    <t>Tak 1:</t>
  </si>
  <si>
    <t>Gemeente:</t>
  </si>
  <si>
    <t>Tak 2:</t>
  </si>
  <si>
    <t>Weer:</t>
  </si>
  <si>
    <t>Deelgemeente:</t>
  </si>
  <si>
    <t>Tak 3:</t>
  </si>
  <si>
    <t>Opmerkingen:</t>
  </si>
  <si>
    <t>Tak 4:</t>
  </si>
  <si>
    <t>Van</t>
  </si>
  <si>
    <t>tot</t>
  </si>
  <si>
    <t>TAK 1</t>
  </si>
  <si>
    <t>TAK 2</t>
  </si>
  <si>
    <t>TAK 3</t>
  </si>
  <si>
    <t>TAK 4</t>
  </si>
  <si>
    <t>Periode 1:</t>
  </si>
  <si>
    <t>#</t>
  </si>
  <si>
    <t>-</t>
  </si>
  <si>
    <t>Periode 2:</t>
  </si>
  <si>
    <t>WACHTRIJMETINGEN</t>
  </si>
  <si>
    <t xml:space="preserve"> VERZAMELSTAAT WACHTRIJEN (in meters)</t>
  </si>
  <si>
    <t>Datum meting:</t>
  </si>
  <si>
    <t>Doel meting:</t>
  </si>
  <si>
    <t>MAXIMUM</t>
  </si>
  <si>
    <t>Teller:</t>
  </si>
  <si>
    <t>&lt;</t>
  </si>
  <si>
    <t>$</t>
  </si>
  <si>
    <t>linksaf</t>
  </si>
  <si>
    <t>rechtsaf</t>
  </si>
  <si>
    <t>Opmerkingen</t>
  </si>
  <si>
    <t>;</t>
  </si>
  <si>
    <t>Dufec</t>
  </si>
  <si>
    <t>Op het kruispunt zijn ook verkeerstellingen uitgevoerd.</t>
  </si>
  <si>
    <t>Limburg</t>
  </si>
  <si>
    <t>Leuven</t>
  </si>
  <si>
    <t>N26 / N26a</t>
  </si>
  <si>
    <t>N26 komende van Kareelveld</t>
  </si>
  <si>
    <t>N26a</t>
  </si>
  <si>
    <t>N26 komende van E314 Zuid</t>
  </si>
  <si>
    <t>rechtdoor
(Linker
rijstrook)</t>
  </si>
  <si>
    <t>rechtdoor
(Rechter
rijstrook)</t>
  </si>
  <si>
    <t>Rijstrook voor rechtsaf is tevens een volgstrook voor rechstafslaand verkeer voor het noordelijk kruispunt met de Op- en afrit E314 Zuid.
Wanneer de wachtrij voor rechstaf 170 meter, is de wachtrij langer als 170 meter, maar dan op rechter rijstrook voor rechtdoor.</t>
  </si>
  <si>
    <t>Er is een verplichte rijrichtingen naar rechts.
Wanneer de wachtrij langer is als 75 meter, staat de wachtrij tot voorbij het kruispunt met de Braambessenlaan.</t>
  </si>
  <si>
    <t>Wanneer de wachtrij langer is als 35 meter, staat de wachtrij tot het kruispunt met de Op- en afrit E314 Zuid.</t>
  </si>
  <si>
    <t>Half bewolkt, geen neerslag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</si>
</sst>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\hmm"/>
  </numFmts>
  <fonts count="35" x14ac:knownFonts="1">
    <font>
      <sz val="10"/>
      <name val="Arial"/>
    </font>
    <font>
      <b/>
      <sz val="42"/>
      <color indexed="60"/>
      <name val="Comic Sans MS"/>
      <family val="4"/>
    </font>
    <font>
      <sz val="42"/>
      <name val="Arial"/>
      <family val="2"/>
    </font>
    <font>
      <sz val="24"/>
      <name val="Arial"/>
      <family val="2"/>
    </font>
    <font>
      <b/>
      <sz val="26"/>
      <name val="Comic Sans MS"/>
      <family val="4"/>
    </font>
    <font>
      <b/>
      <sz val="20"/>
      <name val="Comic Sans MS"/>
      <family val="4"/>
    </font>
    <font>
      <b/>
      <sz val="14"/>
      <color indexed="60"/>
      <name val="Comic Sans MS"/>
      <family val="4"/>
    </font>
    <font>
      <sz val="14"/>
      <color indexed="60"/>
      <name val="Arial"/>
      <family val="2"/>
    </font>
    <font>
      <b/>
      <sz val="14"/>
      <name val="Comic Sans MS"/>
      <family val="4"/>
    </font>
    <font>
      <b/>
      <sz val="14"/>
      <name val="Arial"/>
      <family val="2"/>
    </font>
    <font>
      <sz val="14"/>
      <color indexed="60"/>
      <name val="Comic Sans MS"/>
      <family val="4"/>
    </font>
    <font>
      <sz val="10"/>
      <name val="Comic Sans MS"/>
      <family val="4"/>
    </font>
    <font>
      <sz val="10"/>
      <name val="Wingdings 3"/>
      <family val="1"/>
      <charset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2"/>
      <color indexed="23"/>
      <name val="Comic Sans MS"/>
      <family val="4"/>
    </font>
    <font>
      <b/>
      <sz val="14"/>
      <color indexed="50"/>
      <name val="Comic Sans MS"/>
      <family val="4"/>
    </font>
    <font>
      <sz val="14"/>
      <color indexed="50"/>
      <name val="Arial"/>
      <family val="2"/>
    </font>
    <font>
      <b/>
      <sz val="30"/>
      <color indexed="10"/>
      <name val="Wingdings 3"/>
      <family val="1"/>
      <charset val="2"/>
    </font>
    <font>
      <b/>
      <sz val="30"/>
      <color indexed="52"/>
      <name val="Wingdings 3"/>
      <family val="1"/>
      <charset val="2"/>
    </font>
    <font>
      <b/>
      <sz val="30"/>
      <color indexed="57"/>
      <name val="Wingdings 3"/>
      <family val="1"/>
      <charset val="2"/>
    </font>
    <font>
      <b/>
      <sz val="12"/>
      <color indexed="10"/>
      <name val="Comic Sans MS"/>
      <family val="4"/>
    </font>
    <font>
      <b/>
      <sz val="12"/>
      <color indexed="52"/>
      <name val="Comic Sans MS"/>
      <family val="4"/>
    </font>
    <font>
      <b/>
      <sz val="12"/>
      <color indexed="57"/>
      <name val="Comic Sans MS"/>
      <family val="4"/>
    </font>
    <font>
      <sz val="12"/>
      <color indexed="10"/>
      <name val="Comic Sans MS"/>
      <family val="4"/>
    </font>
    <font>
      <sz val="12"/>
      <name val="Arial"/>
      <family val="2"/>
    </font>
    <font>
      <b/>
      <sz val="12"/>
      <color indexed="50"/>
      <name val="Comic Sans MS"/>
      <family val="4"/>
    </font>
    <font>
      <sz val="12"/>
      <color indexed="50"/>
      <name val="Arial"/>
      <family val="2"/>
    </font>
    <font>
      <b/>
      <sz val="12"/>
      <color indexed="12"/>
      <name val="Comic Sans MS"/>
      <family val="4"/>
    </font>
    <font>
      <sz val="12"/>
      <color indexed="12"/>
      <name val="Arial"/>
      <family val="2"/>
    </font>
    <font>
      <b/>
      <sz val="10"/>
      <color indexed="55"/>
      <name val="Comic Sans MS"/>
      <family val="4"/>
    </font>
    <font>
      <b/>
      <sz val="10"/>
      <color indexed="12"/>
      <name val="Comic Sans MS"/>
      <family val="4"/>
    </font>
    <font>
      <sz val="12"/>
      <name val="Comic Sans MS"/>
      <family val="4"/>
    </font>
    <font>
      <sz val="8"/>
      <name val="Arial"/>
      <family val="2"/>
    </font>
    <font>
      <b/>
      <sz val="14"/>
      <color rgb="FFFF000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dashDot">
        <color indexed="60"/>
      </left>
      <right/>
      <top/>
      <bottom/>
      <diagonal/>
    </border>
    <border>
      <left style="medium">
        <color indexed="60"/>
      </left>
      <right/>
      <top/>
      <bottom style="medium">
        <color indexed="60"/>
      </bottom>
      <diagonal/>
    </border>
    <border>
      <left/>
      <right/>
      <top/>
      <bottom style="medium">
        <color indexed="60"/>
      </bottom>
      <diagonal/>
    </border>
    <border>
      <left style="dashDot">
        <color indexed="60"/>
      </left>
      <right/>
      <top/>
      <bottom style="medium">
        <color indexed="60"/>
      </bottom>
      <diagonal/>
    </border>
    <border>
      <left style="medium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medium">
        <color indexed="60"/>
      </left>
      <right/>
      <top/>
      <bottom/>
      <diagonal/>
    </border>
    <border>
      <left/>
      <right style="medium">
        <color indexed="60"/>
      </right>
      <top/>
      <bottom/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 style="dashed">
        <color indexed="60"/>
      </bottom>
      <diagonal/>
    </border>
    <border>
      <left style="medium">
        <color indexed="60"/>
      </left>
      <right style="dashed">
        <color indexed="60"/>
      </right>
      <top style="medium">
        <color indexed="60"/>
      </top>
      <bottom style="dashed">
        <color indexed="60"/>
      </bottom>
      <diagonal/>
    </border>
    <border>
      <left style="dashed">
        <color indexed="60"/>
      </left>
      <right style="dashed">
        <color indexed="60"/>
      </right>
      <top style="medium">
        <color indexed="60"/>
      </top>
      <bottom style="dashed">
        <color indexed="60"/>
      </bottom>
      <diagonal/>
    </border>
    <border>
      <left style="dashed">
        <color indexed="60"/>
      </left>
      <right style="medium">
        <color indexed="60"/>
      </right>
      <top style="medium">
        <color indexed="60"/>
      </top>
      <bottom style="dashed">
        <color indexed="60"/>
      </bottom>
      <diagonal/>
    </border>
    <border>
      <left/>
      <right style="dashed">
        <color indexed="60"/>
      </right>
      <top style="medium">
        <color indexed="60"/>
      </top>
      <bottom style="dashed">
        <color indexed="60"/>
      </bottom>
      <diagonal/>
    </border>
    <border>
      <left/>
      <right/>
      <top style="dashed">
        <color indexed="60"/>
      </top>
      <bottom style="dashed">
        <color indexed="60"/>
      </bottom>
      <diagonal/>
    </border>
    <border>
      <left style="medium">
        <color indexed="60"/>
      </left>
      <right style="dashed">
        <color indexed="60"/>
      </right>
      <top style="dashed">
        <color indexed="60"/>
      </top>
      <bottom style="dashed">
        <color indexed="60"/>
      </bottom>
      <diagonal/>
    </border>
    <border>
      <left style="dashed">
        <color indexed="60"/>
      </left>
      <right style="dashed">
        <color indexed="60"/>
      </right>
      <top style="dashed">
        <color indexed="60"/>
      </top>
      <bottom style="dashed">
        <color indexed="60"/>
      </bottom>
      <diagonal/>
    </border>
    <border>
      <left style="dashed">
        <color indexed="60"/>
      </left>
      <right style="medium">
        <color indexed="60"/>
      </right>
      <top style="dashed">
        <color indexed="60"/>
      </top>
      <bottom style="dashed">
        <color indexed="60"/>
      </bottom>
      <diagonal/>
    </border>
    <border>
      <left/>
      <right style="dashed">
        <color indexed="60"/>
      </right>
      <top style="dashed">
        <color indexed="60"/>
      </top>
      <bottom style="dashed">
        <color indexed="60"/>
      </bottom>
      <diagonal/>
    </border>
    <border>
      <left style="medium">
        <color indexed="60"/>
      </left>
      <right style="dashed">
        <color indexed="60"/>
      </right>
      <top style="dashed">
        <color indexed="60"/>
      </top>
      <bottom/>
      <diagonal/>
    </border>
    <border>
      <left style="dashed">
        <color indexed="60"/>
      </left>
      <right style="dashed">
        <color indexed="60"/>
      </right>
      <top style="dashed">
        <color indexed="60"/>
      </top>
      <bottom/>
      <diagonal/>
    </border>
    <border>
      <left style="dashed">
        <color indexed="60"/>
      </left>
      <right style="medium">
        <color indexed="60"/>
      </right>
      <top style="dashed">
        <color indexed="60"/>
      </top>
      <bottom/>
      <diagonal/>
    </border>
    <border>
      <left/>
      <right style="dashed">
        <color indexed="60"/>
      </right>
      <top style="dashed">
        <color indexed="60"/>
      </top>
      <bottom/>
      <diagonal/>
    </border>
    <border>
      <left style="medium">
        <color indexed="60"/>
      </left>
      <right style="dashed">
        <color indexed="60"/>
      </right>
      <top style="medium">
        <color indexed="60"/>
      </top>
      <bottom style="medium">
        <color indexed="60"/>
      </bottom>
      <diagonal/>
    </border>
    <border>
      <left style="dashed">
        <color indexed="60"/>
      </left>
      <right style="dashed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dashed">
        <color indexed="60"/>
      </top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/>
      <top style="dashed">
        <color indexed="60"/>
      </top>
      <bottom style="dashed">
        <color indexed="60"/>
      </bottom>
      <diagonal/>
    </border>
    <border>
      <left style="medium">
        <color indexed="60"/>
      </left>
      <right/>
      <top style="dashed">
        <color indexed="60"/>
      </top>
      <bottom/>
      <diagonal/>
    </border>
    <border>
      <left/>
      <right style="medium">
        <color indexed="60"/>
      </right>
      <top style="dashed">
        <color indexed="60"/>
      </top>
      <bottom style="dashed">
        <color indexed="60"/>
      </bottom>
      <diagonal/>
    </border>
    <border>
      <left style="medium">
        <color indexed="60"/>
      </left>
      <right/>
      <top style="medium">
        <color indexed="60"/>
      </top>
      <bottom style="dashed">
        <color indexed="60"/>
      </bottom>
      <diagonal/>
    </border>
    <border>
      <left/>
      <right style="medium">
        <color indexed="60"/>
      </right>
      <top style="medium">
        <color indexed="60"/>
      </top>
      <bottom/>
      <diagonal/>
    </border>
    <border>
      <left/>
      <right style="medium">
        <color indexed="60"/>
      </right>
      <top style="medium">
        <color indexed="60"/>
      </top>
      <bottom style="dashed">
        <color indexed="60"/>
      </bottom>
      <diagonal/>
    </border>
    <border>
      <left/>
      <right style="dashDot">
        <color indexed="60"/>
      </right>
      <top/>
      <bottom/>
      <diagonal/>
    </border>
    <border>
      <left/>
      <right style="dashDot">
        <color indexed="60"/>
      </right>
      <top/>
      <bottom style="medium">
        <color indexed="60"/>
      </bottom>
      <diagonal/>
    </border>
    <border>
      <left/>
      <right style="dashDot">
        <color indexed="60"/>
      </right>
      <top style="medium">
        <color indexed="6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distributed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Protection="1"/>
    <xf numFmtId="0" fontId="6" fillId="2" borderId="1" xfId="0" applyFont="1" applyFill="1" applyBorder="1" applyProtection="1"/>
    <xf numFmtId="0" fontId="10" fillId="2" borderId="2" xfId="0" applyFont="1" applyFill="1" applyBorder="1" applyProtection="1"/>
    <xf numFmtId="0" fontId="10" fillId="2" borderId="3" xfId="0" applyFont="1" applyFill="1" applyBorder="1" applyProtection="1"/>
    <xf numFmtId="0" fontId="6" fillId="2" borderId="3" xfId="0" applyFont="1" applyFill="1" applyBorder="1" applyProtection="1"/>
    <xf numFmtId="0" fontId="6" fillId="2" borderId="4" xfId="0" applyFont="1" applyFill="1" applyBorder="1" applyProtection="1"/>
    <xf numFmtId="0" fontId="7" fillId="2" borderId="3" xfId="0" applyFont="1" applyFill="1" applyBorder="1" applyAlignment="1" applyProtection="1">
      <alignment horizontal="left" vertical="distributed"/>
    </xf>
    <xf numFmtId="0" fontId="11" fillId="0" borderId="0" xfId="0" applyFont="1" applyBorder="1" applyProtection="1"/>
    <xf numFmtId="0" fontId="12" fillId="0" borderId="0" xfId="0" applyFont="1" applyBorder="1" applyAlignment="1" applyProtection="1"/>
    <xf numFmtId="0" fontId="0" fillId="0" borderId="0" xfId="0" applyBorder="1" applyAlignment="1" applyProtection="1"/>
    <xf numFmtId="0" fontId="13" fillId="0" borderId="0" xfId="0" applyFont="1" applyProtection="1"/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distributed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164" fontId="15" fillId="0" borderId="6" xfId="0" applyNumberFormat="1" applyFont="1" applyBorder="1" applyAlignment="1" applyProtection="1">
      <alignment horizontal="center"/>
    </xf>
    <xf numFmtId="0" fontId="18" fillId="0" borderId="7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0" fillId="0" borderId="8" xfId="0" applyFont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4" fillId="0" borderId="13" xfId="0" applyFont="1" applyFill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14" fillId="0" borderId="18" xfId="0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0" fontId="24" fillId="0" borderId="0" xfId="0" applyFont="1" applyBorder="1" applyProtection="1"/>
    <xf numFmtId="0" fontId="25" fillId="0" borderId="2" xfId="0" applyFont="1" applyBorder="1" applyProtection="1"/>
    <xf numFmtId="0" fontId="26" fillId="0" borderId="3" xfId="0" applyFont="1" applyBorder="1" applyAlignment="1" applyProtection="1">
      <alignment horizontal="center"/>
    </xf>
    <xf numFmtId="0" fontId="27" fillId="0" borderId="9" xfId="0" applyFont="1" applyBorder="1" applyProtection="1"/>
    <xf numFmtId="0" fontId="25" fillId="0" borderId="0" xfId="0" applyFont="1" applyBorder="1" applyProtection="1"/>
    <xf numFmtId="0" fontId="23" fillId="0" borderId="0" xfId="0" applyFont="1" applyBorder="1" applyAlignment="1" applyProtection="1">
      <alignment horizontal="center"/>
    </xf>
    <xf numFmtId="164" fontId="28" fillId="0" borderId="6" xfId="0" applyNumberFormat="1" applyFont="1" applyBorder="1" applyAlignment="1" applyProtection="1">
      <alignment horizontal="center"/>
    </xf>
    <xf numFmtId="0" fontId="28" fillId="0" borderId="10" xfId="0" applyFont="1" applyBorder="1" applyAlignment="1" applyProtection="1">
      <alignment horizontal="center" vertical="center"/>
    </xf>
    <xf numFmtId="0" fontId="28" fillId="0" borderId="15" xfId="0" applyFont="1" applyBorder="1" applyAlignment="1" applyProtection="1">
      <alignment horizontal="center" vertical="center"/>
    </xf>
    <xf numFmtId="0" fontId="13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7" fillId="2" borderId="0" xfId="0" applyFont="1" applyFill="1" applyBorder="1" applyProtection="1"/>
    <xf numFmtId="0" fontId="10" fillId="2" borderId="0" xfId="0" applyFont="1" applyFill="1" applyBorder="1" applyProtection="1"/>
    <xf numFmtId="0" fontId="8" fillId="0" borderId="7" xfId="0" applyFont="1" applyFill="1" applyBorder="1" applyAlignment="1" applyProtection="1">
      <protection locked="0"/>
    </xf>
    <xf numFmtId="0" fontId="34" fillId="0" borderId="7" xfId="0" applyFont="1" applyFill="1" applyBorder="1" applyAlignment="1" applyProtection="1">
      <protection locked="0"/>
    </xf>
    <xf numFmtId="0" fontId="8" fillId="0" borderId="7" xfId="0" applyFont="1" applyFill="1" applyBorder="1" applyAlignment="1" applyProtection="1">
      <alignment vertical="top" wrapText="1"/>
      <protection locked="0"/>
    </xf>
    <xf numFmtId="0" fontId="14" fillId="0" borderId="20" xfId="0" applyFont="1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/>
      <protection locked="0"/>
    </xf>
    <xf numFmtId="0" fontId="14" fillId="0" borderId="23" xfId="0" applyFont="1" applyFill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</xf>
    <xf numFmtId="0" fontId="15" fillId="0" borderId="25" xfId="0" applyFont="1" applyBorder="1" applyAlignment="1" applyProtection="1">
      <alignment horizontal="center"/>
    </xf>
    <xf numFmtId="0" fontId="15" fillId="0" borderId="26" xfId="0" applyFont="1" applyBorder="1" applyAlignment="1" applyProtection="1">
      <alignment horizontal="center"/>
    </xf>
    <xf numFmtId="0" fontId="28" fillId="0" borderId="27" xfId="0" applyFont="1" applyBorder="1" applyAlignment="1" applyProtection="1">
      <alignment horizontal="center" vertical="center"/>
    </xf>
    <xf numFmtId="0" fontId="28" fillId="0" borderId="24" xfId="0" applyFont="1" applyBorder="1" applyAlignment="1" applyProtection="1">
      <alignment horizontal="center"/>
    </xf>
    <xf numFmtId="0" fontId="28" fillId="0" borderId="25" xfId="0" applyFont="1" applyBorder="1" applyAlignment="1" applyProtection="1">
      <alignment horizontal="center"/>
    </xf>
    <xf numFmtId="0" fontId="28" fillId="0" borderId="26" xfId="0" applyFont="1" applyBorder="1" applyAlignment="1" applyProtection="1">
      <alignment horizontal="center"/>
    </xf>
    <xf numFmtId="0" fontId="19" fillId="0" borderId="8" xfId="0" applyFont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14" fontId="8" fillId="0" borderId="6" xfId="0" applyNumberFormat="1" applyFont="1" applyFill="1" applyBorder="1" applyAlignment="1" applyProtection="1">
      <alignment horizontal="left" vertical="center"/>
      <protection locked="0"/>
    </xf>
    <xf numFmtId="14" fontId="8" fillId="0" borderId="34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protection locked="0"/>
    </xf>
    <xf numFmtId="0" fontId="9" fillId="0" borderId="36" xfId="0" applyFont="1" applyFill="1" applyBorder="1" applyAlignment="1" applyProtection="1"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Protection="1">
      <protection locked="0"/>
    </xf>
    <xf numFmtId="0" fontId="9" fillId="0" borderId="38" xfId="0" applyFont="1" applyFill="1" applyBorder="1" applyProtection="1">
      <protection locked="0"/>
    </xf>
    <xf numFmtId="0" fontId="8" fillId="0" borderId="6" xfId="0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 applyAlignment="1" applyProtection="1">
      <alignment horizontal="left" vertical="top"/>
      <protection locked="0"/>
    </xf>
    <xf numFmtId="0" fontId="9" fillId="0" borderId="38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9" fillId="0" borderId="36" xfId="0" applyFont="1" applyFill="1" applyBorder="1" applyAlignment="1" applyProtection="1">
      <alignment horizontal="left" vertical="top"/>
      <protection locked="0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9" fillId="0" borderId="0" xfId="0" applyFont="1" applyFill="1" applyProtection="1">
      <protection locked="0"/>
    </xf>
    <xf numFmtId="0" fontId="9" fillId="0" borderId="36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left" vertical="distributed"/>
      <protection locked="0"/>
    </xf>
    <xf numFmtId="0" fontId="8" fillId="0" borderId="8" xfId="0" applyFont="1" applyFill="1" applyBorder="1" applyAlignment="1" applyProtection="1">
      <alignment horizontal="left" vertical="distributed"/>
      <protection locked="0"/>
    </xf>
    <xf numFmtId="0" fontId="16" fillId="0" borderId="6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protection locked="0"/>
    </xf>
    <xf numFmtId="0" fontId="9" fillId="0" borderId="37" xfId="0" applyFont="1" applyFill="1" applyBorder="1" applyAlignment="1" applyProtection="1">
      <protection locked="0"/>
    </xf>
    <xf numFmtId="164" fontId="15" fillId="0" borderId="6" xfId="0" applyNumberFormat="1" applyFont="1" applyFill="1" applyBorder="1" applyAlignment="1" applyProtection="1">
      <alignment horizontal="center"/>
      <protection locked="0"/>
    </xf>
    <xf numFmtId="0" fontId="16" fillId="0" borderId="5" xfId="0" applyFont="1" applyFill="1" applyBorder="1" applyAlignment="1" applyProtection="1">
      <alignment horizontal="center" vertical="center"/>
    </xf>
    <xf numFmtId="0" fontId="17" fillId="0" borderId="6" xfId="0" applyFont="1" applyBorder="1" applyProtection="1"/>
    <xf numFmtId="0" fontId="17" fillId="0" borderId="34" xfId="0" applyFont="1" applyBorder="1" applyProtection="1"/>
    <xf numFmtId="0" fontId="16" fillId="0" borderId="5" xfId="0" applyFont="1" applyBorder="1" applyAlignment="1" applyProtection="1">
      <alignment horizontal="center" vertical="center"/>
    </xf>
    <xf numFmtId="164" fontId="15" fillId="0" borderId="33" xfId="0" applyNumberFormat="1" applyFont="1" applyBorder="1" applyAlignment="1" applyProtection="1">
      <alignment horizontal="center" vertical="center"/>
    </xf>
    <xf numFmtId="164" fontId="15" fillId="0" borderId="10" xfId="0" applyNumberFormat="1" applyFont="1" applyBorder="1" applyAlignment="1" applyProtection="1">
      <alignment horizontal="center" vertical="center"/>
    </xf>
    <xf numFmtId="164" fontId="15" fillId="0" borderId="35" xfId="0" applyNumberFormat="1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9" fillId="0" borderId="3" xfId="0" applyFont="1" applyFill="1" applyBorder="1" applyAlignment="1" applyProtection="1">
      <alignment horizontal="left" vertical="top"/>
      <protection locked="0"/>
    </xf>
    <xf numFmtId="0" fontId="9" fillId="0" borderId="37" xfId="0" applyFont="1" applyFill="1" applyBorder="1" applyAlignment="1" applyProtection="1">
      <alignment horizontal="left" vertical="top"/>
      <protection locked="0"/>
    </xf>
    <xf numFmtId="164" fontId="15" fillId="0" borderId="30" xfId="0" applyNumberFormat="1" applyFont="1" applyBorder="1" applyAlignment="1" applyProtection="1">
      <alignment horizontal="center" vertical="center"/>
    </xf>
    <xf numFmtId="164" fontId="15" fillId="0" borderId="15" xfId="0" applyNumberFormat="1" applyFont="1" applyBorder="1" applyAlignment="1" applyProtection="1">
      <alignment horizontal="center" vertical="center"/>
    </xf>
    <xf numFmtId="164" fontId="15" fillId="0" borderId="32" xfId="0" applyNumberFormat="1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164" fontId="28" fillId="0" borderId="6" xfId="0" applyNumberFormat="1" applyFont="1" applyFill="1" applyBorder="1" applyAlignment="1" applyProtection="1">
      <alignment horizontal="center"/>
      <protection locked="0"/>
    </xf>
    <xf numFmtId="20" fontId="28" fillId="0" borderId="7" xfId="0" applyNumberFormat="1" applyFont="1" applyBorder="1" applyAlignment="1" applyProtection="1">
      <alignment horizontal="center" vertical="center"/>
    </xf>
    <xf numFmtId="20" fontId="28" fillId="0" borderId="0" xfId="0" applyNumberFormat="1" applyFont="1" applyBorder="1" applyAlignment="1" applyProtection="1">
      <alignment horizontal="center" vertical="center"/>
    </xf>
    <xf numFmtId="20" fontId="28" fillId="0" borderId="2" xfId="0" applyNumberFormat="1" applyFont="1" applyBorder="1" applyAlignment="1" applyProtection="1">
      <alignment horizontal="center" vertical="center"/>
    </xf>
    <xf numFmtId="20" fontId="28" fillId="0" borderId="3" xfId="0" applyNumberFormat="1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8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 vertical="center"/>
    </xf>
    <xf numFmtId="164" fontId="28" fillId="0" borderId="33" xfId="0" applyNumberFormat="1" applyFont="1" applyBorder="1" applyAlignment="1" applyProtection="1">
      <alignment horizontal="center" vertical="center"/>
    </xf>
    <xf numFmtId="164" fontId="28" fillId="0" borderId="10" xfId="0" applyNumberFormat="1" applyFont="1" applyBorder="1" applyAlignment="1" applyProtection="1">
      <alignment horizontal="center" vertical="center"/>
    </xf>
    <xf numFmtId="164" fontId="28" fillId="0" borderId="30" xfId="0" applyNumberFormat="1" applyFont="1" applyBorder="1" applyAlignment="1" applyProtection="1">
      <alignment horizontal="center" vertical="center"/>
    </xf>
    <xf numFmtId="164" fontId="28" fillId="0" borderId="15" xfId="0" applyNumberFormat="1" applyFont="1" applyBorder="1" applyAlignment="1" applyProtection="1">
      <alignment horizontal="center" vertical="center"/>
    </xf>
    <xf numFmtId="0" fontId="28" fillId="0" borderId="28" xfId="0" applyFont="1" applyBorder="1" applyAlignment="1" applyProtection="1">
      <alignment horizontal="center" vertical="center"/>
    </xf>
    <xf numFmtId="0" fontId="28" fillId="0" borderId="29" xfId="0" applyFont="1" applyBorder="1" applyAlignment="1" applyProtection="1">
      <alignment horizontal="center" vertical="center"/>
    </xf>
    <xf numFmtId="0" fontId="29" fillId="0" borderId="29" xfId="0" applyFont="1" applyBorder="1" applyAlignment="1" applyProtection="1">
      <alignment horizontal="center" vertical="center"/>
    </xf>
    <xf numFmtId="0" fontId="29" fillId="0" borderId="26" xfId="0" applyFont="1" applyBorder="1" applyAlignment="1" applyProtection="1">
      <alignment horizontal="center" vertical="center"/>
    </xf>
    <xf numFmtId="164" fontId="28" fillId="0" borderId="31" xfId="0" applyNumberFormat="1" applyFont="1" applyBorder="1" applyAlignment="1" applyProtection="1">
      <alignment horizontal="center" vertical="center"/>
    </xf>
    <xf numFmtId="164" fontId="28" fillId="0" borderId="27" xfId="0" applyNumberFormat="1" applyFont="1" applyBorder="1" applyAlignment="1" applyProtection="1">
      <alignment horizontal="center" vertical="center"/>
    </xf>
    <xf numFmtId="0" fontId="32" fillId="0" borderId="28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/>
    </xf>
    <xf numFmtId="0" fontId="25" fillId="0" borderId="29" xfId="0" applyFont="1" applyBorder="1" applyAlignment="1" applyProtection="1">
      <alignment horizontal="center" vertical="center"/>
    </xf>
    <xf numFmtId="0" fontId="25" fillId="0" borderId="26" xfId="0" applyFont="1" applyBorder="1" applyAlignment="1" applyProtection="1">
      <alignment horizontal="center" vertical="center"/>
    </xf>
    <xf numFmtId="0" fontId="33" fillId="0" borderId="28" xfId="0" applyFont="1" applyBorder="1" applyAlignment="1" applyProtection="1">
      <alignment horizontal="left" vertical="top" wrapText="1"/>
    </xf>
    <xf numFmtId="0" fontId="33" fillId="0" borderId="29" xfId="0" applyFont="1" applyBorder="1" applyAlignment="1" applyProtection="1">
      <alignment horizontal="left" vertical="top" wrapText="1"/>
    </xf>
    <xf numFmtId="0" fontId="33" fillId="0" borderId="26" xfId="0" applyFont="1" applyBorder="1" applyAlignment="1" applyProtection="1">
      <alignment horizontal="left" vertical="top" wrapText="1"/>
    </xf>
  </cellXfs>
  <cellStyles count="1">
    <cellStyle name="Standaard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1031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zoomScale="70" zoomScaleNormal="70" zoomScaleSheetLayoutView="75" workbookViewId="0">
      <selection sqref="A1:Q1"/>
    </sheetView>
  </sheetViews>
  <sheetFormatPr defaultRowHeight="12.75" x14ac:dyDescent="0.2"/>
  <cols>
    <col min="1" max="1" width="10.7109375" style="2" customWidth="1"/>
    <col min="2" max="4" width="5.7109375" style="2" customWidth="1"/>
    <col min="5" max="5" width="10.7109375" style="2" customWidth="1"/>
    <col min="6" max="17" width="12" style="2" customWidth="1"/>
    <col min="18" max="18" width="12.28515625" style="2" customWidth="1"/>
    <col min="19" max="16384" width="9.140625" style="2"/>
  </cols>
  <sheetData>
    <row r="1" spans="1:18" ht="37.5" customHeight="1" x14ac:dyDescent="0.4">
      <c r="A1" s="76" t="s">
        <v>22</v>
      </c>
      <c r="B1" s="77"/>
      <c r="C1" s="77"/>
      <c r="D1" s="77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  <c r="R1" s="1"/>
    </row>
    <row r="2" spans="1:18" ht="52.5" customHeight="1" thickBot="1" x14ac:dyDescent="0.25">
      <c r="A2" s="80" t="s">
        <v>23</v>
      </c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3"/>
    </row>
    <row r="3" spans="1:18" ht="22.5" x14ac:dyDescent="0.45">
      <c r="A3" s="84" t="s">
        <v>0</v>
      </c>
      <c r="B3" s="85"/>
      <c r="C3" s="85"/>
      <c r="D3" s="86"/>
      <c r="E3" s="87" t="s">
        <v>20</v>
      </c>
      <c r="F3" s="88"/>
      <c r="G3" s="88"/>
      <c r="H3" s="89"/>
      <c r="I3" s="6" t="s">
        <v>1</v>
      </c>
      <c r="J3" s="90" t="s">
        <v>38</v>
      </c>
      <c r="K3" s="91"/>
      <c r="L3" s="91"/>
      <c r="M3" s="92"/>
      <c r="N3" s="6" t="s">
        <v>24</v>
      </c>
      <c r="O3" s="47"/>
      <c r="P3" s="71">
        <v>43207</v>
      </c>
      <c r="Q3" s="72"/>
      <c r="R3" s="50"/>
    </row>
    <row r="4" spans="1:18" ht="22.5" x14ac:dyDescent="0.45">
      <c r="A4" s="95" t="s">
        <v>2</v>
      </c>
      <c r="B4" s="96"/>
      <c r="C4" s="96"/>
      <c r="D4" s="97"/>
      <c r="E4" s="69" t="s">
        <v>20</v>
      </c>
      <c r="F4" s="98"/>
      <c r="G4" s="98"/>
      <c r="H4" s="99"/>
      <c r="I4" s="48"/>
      <c r="J4" s="93"/>
      <c r="K4" s="93"/>
      <c r="L4" s="93"/>
      <c r="M4" s="94"/>
      <c r="N4" s="6" t="s">
        <v>25</v>
      </c>
      <c r="O4" s="5"/>
      <c r="P4" s="69" t="s">
        <v>20</v>
      </c>
      <c r="Q4" s="70"/>
      <c r="R4" s="49"/>
    </row>
    <row r="5" spans="1:18" ht="22.5" x14ac:dyDescent="0.45">
      <c r="A5" s="95" t="s">
        <v>3</v>
      </c>
      <c r="B5" s="96"/>
      <c r="C5" s="96"/>
      <c r="D5" s="97"/>
      <c r="E5" s="69" t="s">
        <v>36</v>
      </c>
      <c r="F5" s="98"/>
      <c r="G5" s="98"/>
      <c r="H5" s="99"/>
      <c r="I5" s="6" t="s">
        <v>4</v>
      </c>
      <c r="J5" s="69" t="s">
        <v>20</v>
      </c>
      <c r="K5" s="74"/>
      <c r="L5" s="74"/>
      <c r="M5" s="75"/>
      <c r="N5" s="6" t="s">
        <v>27</v>
      </c>
      <c r="O5" s="5"/>
      <c r="P5" s="69" t="s">
        <v>34</v>
      </c>
      <c r="Q5" s="70"/>
      <c r="R5" s="49"/>
    </row>
    <row r="6" spans="1:18" ht="22.5" customHeight="1" x14ac:dyDescent="0.45">
      <c r="A6" s="95" t="s">
        <v>5</v>
      </c>
      <c r="B6" s="96"/>
      <c r="C6" s="96"/>
      <c r="D6" s="97"/>
      <c r="E6" s="69" t="s">
        <v>37</v>
      </c>
      <c r="F6" s="98"/>
      <c r="G6" s="98"/>
      <c r="H6" s="99"/>
      <c r="I6" s="6" t="s">
        <v>6</v>
      </c>
      <c r="J6" s="73" t="s">
        <v>39</v>
      </c>
      <c r="K6" s="74"/>
      <c r="L6" s="74"/>
      <c r="M6" s="75"/>
      <c r="N6" s="6" t="s">
        <v>7</v>
      </c>
      <c r="O6" s="4"/>
      <c r="P6" s="100" t="s">
        <v>47</v>
      </c>
      <c r="Q6" s="101"/>
      <c r="R6" s="49"/>
    </row>
    <row r="7" spans="1:18" ht="22.5" customHeight="1" x14ac:dyDescent="0.45">
      <c r="A7" s="95" t="s">
        <v>8</v>
      </c>
      <c r="B7" s="96"/>
      <c r="C7" s="96"/>
      <c r="D7" s="97"/>
      <c r="E7" s="125" t="s">
        <v>37</v>
      </c>
      <c r="F7" s="93"/>
      <c r="G7" s="93"/>
      <c r="H7" s="94"/>
      <c r="I7" s="6" t="s">
        <v>9</v>
      </c>
      <c r="J7" s="69" t="s">
        <v>40</v>
      </c>
      <c r="K7" s="74"/>
      <c r="L7" s="74"/>
      <c r="M7" s="75"/>
      <c r="N7" s="7" t="s">
        <v>10</v>
      </c>
      <c r="O7" s="4"/>
      <c r="P7" s="104" t="s">
        <v>35</v>
      </c>
      <c r="Q7" s="105"/>
      <c r="R7" s="51"/>
    </row>
    <row r="8" spans="1:18" ht="22.5" customHeight="1" thickBot="1" x14ac:dyDescent="0.5">
      <c r="A8" s="8"/>
      <c r="B8" s="9"/>
      <c r="C8" s="9"/>
      <c r="D8" s="9"/>
      <c r="E8" s="126"/>
      <c r="F8" s="126"/>
      <c r="G8" s="126"/>
      <c r="H8" s="127"/>
      <c r="I8" s="10" t="s">
        <v>11</v>
      </c>
      <c r="J8" s="114" t="s">
        <v>41</v>
      </c>
      <c r="K8" s="115"/>
      <c r="L8" s="115"/>
      <c r="M8" s="116"/>
      <c r="N8" s="11"/>
      <c r="O8" s="12"/>
      <c r="P8" s="106"/>
      <c r="Q8" s="107"/>
      <c r="R8" s="51"/>
    </row>
    <row r="9" spans="1:18" ht="9.9499999999999993" customHeight="1" thickBot="1" x14ac:dyDescent="0.4">
      <c r="A9" s="13"/>
      <c r="B9" s="13"/>
      <c r="C9" s="13"/>
      <c r="D9" s="13"/>
      <c r="E9" s="13"/>
      <c r="F9" s="14"/>
      <c r="G9" s="15"/>
      <c r="H9" s="15"/>
      <c r="I9" s="16"/>
      <c r="J9" s="17"/>
      <c r="K9" s="17"/>
      <c r="L9" s="17"/>
      <c r="M9" s="15"/>
      <c r="N9" s="16"/>
      <c r="O9" s="18"/>
      <c r="P9" s="15"/>
      <c r="Q9" s="15"/>
    </row>
    <row r="10" spans="1:18" ht="22.5" customHeight="1" x14ac:dyDescent="0.4">
      <c r="A10" s="19" t="s">
        <v>12</v>
      </c>
      <c r="B10" s="117">
        <v>0.29166666666666669</v>
      </c>
      <c r="C10" s="117"/>
      <c r="D10" s="20" t="s">
        <v>13</v>
      </c>
      <c r="E10" s="21">
        <f>D20</f>
        <v>0.37500000000000017</v>
      </c>
      <c r="F10" s="118" t="s">
        <v>14</v>
      </c>
      <c r="G10" s="119"/>
      <c r="H10" s="120"/>
      <c r="I10" s="121" t="s">
        <v>15</v>
      </c>
      <c r="J10" s="102"/>
      <c r="K10" s="103"/>
      <c r="L10" s="121" t="s">
        <v>16</v>
      </c>
      <c r="M10" s="102"/>
      <c r="N10" s="103"/>
      <c r="O10" s="102" t="s">
        <v>17</v>
      </c>
      <c r="P10" s="102"/>
      <c r="Q10" s="103"/>
    </row>
    <row r="11" spans="1:18" ht="30" customHeight="1" x14ac:dyDescent="0.45">
      <c r="A11" s="108" t="s">
        <v>18</v>
      </c>
      <c r="B11" s="109"/>
      <c r="C11" s="109"/>
      <c r="D11" s="109" t="str">
        <f>C38</f>
        <v>Ochtend</v>
      </c>
      <c r="E11" s="112"/>
      <c r="F11" s="22"/>
      <c r="G11" s="23"/>
      <c r="H11" s="24"/>
      <c r="I11" s="23" t="s">
        <v>19</v>
      </c>
      <c r="J11" s="23" t="s">
        <v>19</v>
      </c>
      <c r="K11" s="24" t="s">
        <v>33</v>
      </c>
      <c r="L11" s="22"/>
      <c r="M11" s="23"/>
      <c r="N11" s="24" t="s">
        <v>28</v>
      </c>
      <c r="O11" s="22">
        <v>9</v>
      </c>
      <c r="P11" s="23" t="s">
        <v>29</v>
      </c>
      <c r="Q11" s="63" t="s">
        <v>29</v>
      </c>
    </row>
    <row r="12" spans="1:18" ht="59.25" thickBot="1" x14ac:dyDescent="0.25">
      <c r="A12" s="110"/>
      <c r="B12" s="111"/>
      <c r="C12" s="111"/>
      <c r="D12" s="111"/>
      <c r="E12" s="113"/>
      <c r="F12" s="64"/>
      <c r="G12" s="65"/>
      <c r="H12" s="66"/>
      <c r="I12" s="67" t="s">
        <v>42</v>
      </c>
      <c r="J12" s="67" t="s">
        <v>43</v>
      </c>
      <c r="K12" s="66" t="s">
        <v>31</v>
      </c>
      <c r="L12" s="64"/>
      <c r="M12" s="65"/>
      <c r="N12" s="66" t="s">
        <v>31</v>
      </c>
      <c r="O12" s="64" t="s">
        <v>30</v>
      </c>
      <c r="P12" s="67" t="s">
        <v>42</v>
      </c>
      <c r="Q12" s="68" t="s">
        <v>43</v>
      </c>
    </row>
    <row r="13" spans="1:18" ht="19.5" x14ac:dyDescent="0.4">
      <c r="A13" s="122">
        <f>B10</f>
        <v>0.29166666666666669</v>
      </c>
      <c r="B13" s="123"/>
      <c r="C13" s="25" t="s">
        <v>20</v>
      </c>
      <c r="D13" s="123">
        <f t="shared" ref="D13:D20" si="0">A13+TIME(0,15,0)</f>
        <v>0.30208333333333337</v>
      </c>
      <c r="E13" s="124"/>
      <c r="F13" s="26"/>
      <c r="G13" s="27"/>
      <c r="H13" s="28"/>
      <c r="I13" s="29">
        <v>50</v>
      </c>
      <c r="J13" s="27">
        <v>80</v>
      </c>
      <c r="K13" s="28">
        <v>50</v>
      </c>
      <c r="L13" s="29"/>
      <c r="M13" s="27"/>
      <c r="N13" s="28">
        <v>60</v>
      </c>
      <c r="O13" s="29">
        <v>10</v>
      </c>
      <c r="P13" s="27">
        <v>10</v>
      </c>
      <c r="Q13" s="28">
        <v>10</v>
      </c>
    </row>
    <row r="14" spans="1:18" ht="19.5" x14ac:dyDescent="0.4">
      <c r="A14" s="128">
        <f t="shared" ref="A14:A20" si="1">D13</f>
        <v>0.30208333333333337</v>
      </c>
      <c r="B14" s="129"/>
      <c r="C14" s="30" t="s">
        <v>20</v>
      </c>
      <c r="D14" s="129">
        <f t="shared" si="0"/>
        <v>0.31250000000000006</v>
      </c>
      <c r="E14" s="130"/>
      <c r="F14" s="31"/>
      <c r="G14" s="32"/>
      <c r="H14" s="33"/>
      <c r="I14" s="34">
        <v>50</v>
      </c>
      <c r="J14" s="32">
        <v>80</v>
      </c>
      <c r="K14" s="33">
        <v>50</v>
      </c>
      <c r="L14" s="34"/>
      <c r="M14" s="32"/>
      <c r="N14" s="33">
        <v>125</v>
      </c>
      <c r="O14" s="34">
        <v>5</v>
      </c>
      <c r="P14" s="32">
        <v>0</v>
      </c>
      <c r="Q14" s="33">
        <v>5</v>
      </c>
    </row>
    <row r="15" spans="1:18" ht="19.5" x14ac:dyDescent="0.4">
      <c r="A15" s="128">
        <f t="shared" si="1"/>
        <v>0.31250000000000006</v>
      </c>
      <c r="B15" s="129"/>
      <c r="C15" s="30" t="s">
        <v>20</v>
      </c>
      <c r="D15" s="129">
        <f t="shared" si="0"/>
        <v>0.32291666666666674</v>
      </c>
      <c r="E15" s="130"/>
      <c r="F15" s="31"/>
      <c r="G15" s="32"/>
      <c r="H15" s="33"/>
      <c r="I15" s="34">
        <v>80</v>
      </c>
      <c r="J15" s="32">
        <v>115</v>
      </c>
      <c r="K15" s="33">
        <v>45</v>
      </c>
      <c r="L15" s="34"/>
      <c r="M15" s="32"/>
      <c r="N15" s="33">
        <v>30</v>
      </c>
      <c r="O15" s="34">
        <v>25</v>
      </c>
      <c r="P15" s="32">
        <v>40</v>
      </c>
      <c r="Q15" s="33">
        <v>10</v>
      </c>
    </row>
    <row r="16" spans="1:18" ht="19.5" x14ac:dyDescent="0.4">
      <c r="A16" s="128">
        <f t="shared" si="1"/>
        <v>0.32291666666666674</v>
      </c>
      <c r="B16" s="129"/>
      <c r="C16" s="30" t="s">
        <v>20</v>
      </c>
      <c r="D16" s="129">
        <f t="shared" si="0"/>
        <v>0.33333333333333343</v>
      </c>
      <c r="E16" s="130"/>
      <c r="F16" s="31"/>
      <c r="G16" s="32"/>
      <c r="H16" s="33"/>
      <c r="I16" s="34">
        <v>50</v>
      </c>
      <c r="J16" s="32">
        <v>115</v>
      </c>
      <c r="K16" s="33">
        <v>80</v>
      </c>
      <c r="L16" s="34"/>
      <c r="M16" s="32"/>
      <c r="N16" s="33">
        <v>35</v>
      </c>
      <c r="O16" s="34">
        <v>40</v>
      </c>
      <c r="P16" s="32">
        <v>0</v>
      </c>
      <c r="Q16" s="33">
        <v>0</v>
      </c>
    </row>
    <row r="17" spans="1:17" ht="19.5" x14ac:dyDescent="0.4">
      <c r="A17" s="128">
        <f t="shared" si="1"/>
        <v>0.33333333333333343</v>
      </c>
      <c r="B17" s="129"/>
      <c r="C17" s="30" t="s">
        <v>20</v>
      </c>
      <c r="D17" s="129">
        <f t="shared" si="0"/>
        <v>0.34375000000000011</v>
      </c>
      <c r="E17" s="130"/>
      <c r="F17" s="31"/>
      <c r="G17" s="32"/>
      <c r="H17" s="33"/>
      <c r="I17" s="34">
        <v>45</v>
      </c>
      <c r="J17" s="32">
        <v>110</v>
      </c>
      <c r="K17" s="33">
        <v>110</v>
      </c>
      <c r="L17" s="34"/>
      <c r="M17" s="32"/>
      <c r="N17" s="33">
        <v>20</v>
      </c>
      <c r="O17" s="34">
        <v>10</v>
      </c>
      <c r="P17" s="32">
        <v>10</v>
      </c>
      <c r="Q17" s="33">
        <v>10</v>
      </c>
    </row>
    <row r="18" spans="1:17" ht="19.5" x14ac:dyDescent="0.4">
      <c r="A18" s="128">
        <f t="shared" si="1"/>
        <v>0.34375000000000011</v>
      </c>
      <c r="B18" s="129"/>
      <c r="C18" s="30" t="s">
        <v>20</v>
      </c>
      <c r="D18" s="129">
        <f t="shared" si="0"/>
        <v>0.3541666666666668</v>
      </c>
      <c r="E18" s="130"/>
      <c r="F18" s="31"/>
      <c r="G18" s="32"/>
      <c r="H18" s="33"/>
      <c r="I18" s="34">
        <v>80</v>
      </c>
      <c r="J18" s="32">
        <v>115</v>
      </c>
      <c r="K18" s="33">
        <v>85</v>
      </c>
      <c r="L18" s="34"/>
      <c r="M18" s="32"/>
      <c r="N18" s="33">
        <v>60</v>
      </c>
      <c r="O18" s="34">
        <v>20</v>
      </c>
      <c r="P18" s="32">
        <v>5</v>
      </c>
      <c r="Q18" s="33">
        <v>5</v>
      </c>
    </row>
    <row r="19" spans="1:17" ht="19.5" x14ac:dyDescent="0.4">
      <c r="A19" s="128">
        <f t="shared" si="1"/>
        <v>0.3541666666666668</v>
      </c>
      <c r="B19" s="129"/>
      <c r="C19" s="30" t="s">
        <v>20</v>
      </c>
      <c r="D19" s="129">
        <f t="shared" si="0"/>
        <v>0.36458333333333348</v>
      </c>
      <c r="E19" s="130"/>
      <c r="F19" s="31"/>
      <c r="G19" s="32"/>
      <c r="H19" s="33"/>
      <c r="I19" s="34">
        <v>50</v>
      </c>
      <c r="J19" s="32">
        <v>50</v>
      </c>
      <c r="K19" s="33">
        <v>45</v>
      </c>
      <c r="L19" s="34"/>
      <c r="M19" s="32"/>
      <c r="N19" s="33">
        <v>20</v>
      </c>
      <c r="O19" s="34">
        <v>15</v>
      </c>
      <c r="P19" s="32">
        <v>15</v>
      </c>
      <c r="Q19" s="33">
        <v>5</v>
      </c>
    </row>
    <row r="20" spans="1:17" ht="20.25" thickBot="1" x14ac:dyDescent="0.45">
      <c r="A20" s="128">
        <f t="shared" si="1"/>
        <v>0.36458333333333348</v>
      </c>
      <c r="B20" s="129"/>
      <c r="C20" s="30" t="s">
        <v>20</v>
      </c>
      <c r="D20" s="129">
        <f t="shared" si="0"/>
        <v>0.37500000000000017</v>
      </c>
      <c r="E20" s="130"/>
      <c r="F20" s="52"/>
      <c r="G20" s="53"/>
      <c r="H20" s="54"/>
      <c r="I20" s="55">
        <v>50</v>
      </c>
      <c r="J20" s="53">
        <v>100</v>
      </c>
      <c r="K20" s="54">
        <v>25</v>
      </c>
      <c r="L20" s="55"/>
      <c r="M20" s="53"/>
      <c r="N20" s="54">
        <v>25</v>
      </c>
      <c r="O20" s="55">
        <v>10</v>
      </c>
      <c r="P20" s="53">
        <v>5</v>
      </c>
      <c r="Q20" s="54">
        <v>10</v>
      </c>
    </row>
    <row r="21" spans="1:17" ht="19.5" customHeight="1" thickBot="1" x14ac:dyDescent="0.45">
      <c r="A21" s="131" t="s">
        <v>26</v>
      </c>
      <c r="B21" s="132"/>
      <c r="C21" s="132"/>
      <c r="D21" s="132"/>
      <c r="E21" s="133"/>
      <c r="F21" s="56"/>
      <c r="G21" s="57"/>
      <c r="H21" s="58"/>
      <c r="I21" s="56">
        <f t="shared" ref="I21:Q21" si="2">MAX(I13:I20)</f>
        <v>80</v>
      </c>
      <c r="J21" s="57">
        <f t="shared" si="2"/>
        <v>115</v>
      </c>
      <c r="K21" s="58">
        <f t="shared" si="2"/>
        <v>110</v>
      </c>
      <c r="L21" s="56"/>
      <c r="M21" s="57"/>
      <c r="N21" s="58">
        <f t="shared" si="2"/>
        <v>125</v>
      </c>
      <c r="O21" s="56">
        <f t="shared" si="2"/>
        <v>40</v>
      </c>
      <c r="P21" s="57">
        <f t="shared" si="2"/>
        <v>40</v>
      </c>
      <c r="Q21" s="58">
        <f t="shared" si="2"/>
        <v>10</v>
      </c>
    </row>
    <row r="22" spans="1:17" ht="19.5" customHeight="1" thickBot="1" x14ac:dyDescent="0.45">
      <c r="A22" s="35"/>
      <c r="B22" s="35"/>
      <c r="C22" s="35"/>
      <c r="D22" s="35"/>
      <c r="E22" s="35"/>
      <c r="F22" s="36"/>
      <c r="G22" s="37">
        <f xml:space="preserve"> MAX(F21:H21)</f>
        <v>0</v>
      </c>
      <c r="H22" s="38"/>
      <c r="I22" s="36"/>
      <c r="J22" s="37">
        <f xml:space="preserve"> MAX(I21:K21)</f>
        <v>115</v>
      </c>
      <c r="K22" s="38"/>
      <c r="L22" s="36"/>
      <c r="M22" s="37">
        <f xml:space="preserve"> MAX(L21:N21)</f>
        <v>125</v>
      </c>
      <c r="N22" s="38"/>
      <c r="O22" s="36"/>
      <c r="P22" s="37">
        <f xml:space="preserve"> MAX(O21:Q21)</f>
        <v>40</v>
      </c>
      <c r="Q22" s="38"/>
    </row>
    <row r="23" spans="1:17" ht="9.9499999999999993" customHeight="1" thickBot="1" x14ac:dyDescent="0.45">
      <c r="A23" s="35"/>
      <c r="B23" s="35"/>
      <c r="C23" s="35"/>
      <c r="D23" s="35"/>
      <c r="E23" s="35"/>
      <c r="F23" s="39"/>
      <c r="G23" s="40"/>
      <c r="H23" s="39"/>
      <c r="I23" s="39"/>
      <c r="J23" s="40"/>
      <c r="K23" s="39"/>
      <c r="L23" s="39"/>
      <c r="M23" s="40"/>
      <c r="N23" s="39"/>
      <c r="O23" s="39"/>
      <c r="P23" s="40"/>
      <c r="Q23" s="39"/>
    </row>
    <row r="24" spans="1:17" ht="22.5" x14ac:dyDescent="0.4">
      <c r="A24" s="19" t="s">
        <v>12</v>
      </c>
      <c r="B24" s="134">
        <v>0.66666666666666663</v>
      </c>
      <c r="C24" s="134"/>
      <c r="D24" s="20" t="s">
        <v>13</v>
      </c>
      <c r="E24" s="41">
        <f>D34</f>
        <v>0.74999999999999967</v>
      </c>
      <c r="F24" s="118" t="s">
        <v>14</v>
      </c>
      <c r="G24" s="119"/>
      <c r="H24" s="120"/>
      <c r="I24" s="121" t="s">
        <v>15</v>
      </c>
      <c r="J24" s="102"/>
      <c r="K24" s="103"/>
      <c r="L24" s="121" t="s">
        <v>16</v>
      </c>
      <c r="M24" s="102"/>
      <c r="N24" s="103"/>
      <c r="O24" s="102" t="s">
        <v>17</v>
      </c>
      <c r="P24" s="102"/>
      <c r="Q24" s="103"/>
    </row>
    <row r="25" spans="1:17" ht="30" customHeight="1" x14ac:dyDescent="0.45">
      <c r="A25" s="135" t="s">
        <v>21</v>
      </c>
      <c r="B25" s="136"/>
      <c r="C25" s="136"/>
      <c r="D25" s="139" t="str">
        <f>C39</f>
        <v>Avond</v>
      </c>
      <c r="E25" s="140"/>
      <c r="F25" s="22"/>
      <c r="G25" s="23"/>
      <c r="H25" s="24"/>
      <c r="I25" s="23" t="s">
        <v>19</v>
      </c>
      <c r="J25" s="23" t="s">
        <v>19</v>
      </c>
      <c r="K25" s="24" t="s">
        <v>33</v>
      </c>
      <c r="L25" s="22"/>
      <c r="M25" s="23"/>
      <c r="N25" s="24" t="s">
        <v>28</v>
      </c>
      <c r="O25" s="22">
        <v>9</v>
      </c>
      <c r="P25" s="23" t="s">
        <v>29</v>
      </c>
      <c r="Q25" s="63" t="s">
        <v>29</v>
      </c>
    </row>
    <row r="26" spans="1:17" ht="59.25" thickBot="1" x14ac:dyDescent="0.25">
      <c r="A26" s="137"/>
      <c r="B26" s="138"/>
      <c r="C26" s="138"/>
      <c r="D26" s="141"/>
      <c r="E26" s="142"/>
      <c r="F26" s="64"/>
      <c r="G26" s="65"/>
      <c r="H26" s="66"/>
      <c r="I26" s="67" t="s">
        <v>42</v>
      </c>
      <c r="J26" s="67" t="s">
        <v>43</v>
      </c>
      <c r="K26" s="66" t="s">
        <v>31</v>
      </c>
      <c r="L26" s="64"/>
      <c r="M26" s="65"/>
      <c r="N26" s="66" t="s">
        <v>31</v>
      </c>
      <c r="O26" s="64" t="s">
        <v>30</v>
      </c>
      <c r="P26" s="67" t="s">
        <v>42</v>
      </c>
      <c r="Q26" s="68" t="s">
        <v>43</v>
      </c>
    </row>
    <row r="27" spans="1:17" ht="19.5" x14ac:dyDescent="0.4">
      <c r="A27" s="143">
        <f>B24</f>
        <v>0.66666666666666663</v>
      </c>
      <c r="B27" s="144"/>
      <c r="C27" s="42" t="s">
        <v>20</v>
      </c>
      <c r="D27" s="144">
        <f t="shared" ref="D27:D34" si="3">A27+TIME(0,15,0)</f>
        <v>0.67708333333333326</v>
      </c>
      <c r="E27" s="144"/>
      <c r="F27" s="26"/>
      <c r="G27" s="27"/>
      <c r="H27" s="28"/>
      <c r="I27" s="29">
        <v>110</v>
      </c>
      <c r="J27" s="27">
        <v>110</v>
      </c>
      <c r="K27" s="28">
        <v>170</v>
      </c>
      <c r="L27" s="29"/>
      <c r="M27" s="27"/>
      <c r="N27" s="28">
        <v>70</v>
      </c>
      <c r="O27" s="29">
        <v>10</v>
      </c>
      <c r="P27" s="27">
        <v>0</v>
      </c>
      <c r="Q27" s="28">
        <v>0</v>
      </c>
    </row>
    <row r="28" spans="1:17" ht="19.5" x14ac:dyDescent="0.4">
      <c r="A28" s="145">
        <f t="shared" ref="A28:A34" si="4">D27</f>
        <v>0.67708333333333326</v>
      </c>
      <c r="B28" s="146"/>
      <c r="C28" s="43" t="s">
        <v>20</v>
      </c>
      <c r="D28" s="146">
        <f t="shared" si="3"/>
        <v>0.68749999999999989</v>
      </c>
      <c r="E28" s="146"/>
      <c r="F28" s="31"/>
      <c r="G28" s="32"/>
      <c r="H28" s="33"/>
      <c r="I28" s="34">
        <v>75</v>
      </c>
      <c r="J28" s="32">
        <v>70</v>
      </c>
      <c r="K28" s="33">
        <v>170</v>
      </c>
      <c r="L28" s="34"/>
      <c r="M28" s="32"/>
      <c r="N28" s="33">
        <v>20</v>
      </c>
      <c r="O28" s="34">
        <v>20</v>
      </c>
      <c r="P28" s="32">
        <v>5</v>
      </c>
      <c r="Q28" s="33">
        <v>0</v>
      </c>
    </row>
    <row r="29" spans="1:17" ht="19.5" x14ac:dyDescent="0.4">
      <c r="A29" s="145">
        <f t="shared" si="4"/>
        <v>0.68749999999999989</v>
      </c>
      <c r="B29" s="146"/>
      <c r="C29" s="43" t="s">
        <v>20</v>
      </c>
      <c r="D29" s="146">
        <f t="shared" si="3"/>
        <v>0.69791666666666652</v>
      </c>
      <c r="E29" s="146"/>
      <c r="F29" s="31"/>
      <c r="G29" s="32"/>
      <c r="H29" s="33"/>
      <c r="I29" s="34">
        <v>50</v>
      </c>
      <c r="J29" s="32">
        <v>120</v>
      </c>
      <c r="K29" s="33">
        <v>170</v>
      </c>
      <c r="L29" s="34"/>
      <c r="M29" s="32"/>
      <c r="N29" s="33">
        <v>20</v>
      </c>
      <c r="O29" s="34">
        <v>5</v>
      </c>
      <c r="P29" s="32">
        <v>0</v>
      </c>
      <c r="Q29" s="33">
        <v>0</v>
      </c>
    </row>
    <row r="30" spans="1:17" ht="19.5" x14ac:dyDescent="0.4">
      <c r="A30" s="145">
        <f t="shared" si="4"/>
        <v>0.69791666666666652</v>
      </c>
      <c r="B30" s="146"/>
      <c r="C30" s="43" t="s">
        <v>20</v>
      </c>
      <c r="D30" s="146">
        <f t="shared" si="3"/>
        <v>0.70833333333333315</v>
      </c>
      <c r="E30" s="146"/>
      <c r="F30" s="31"/>
      <c r="G30" s="32"/>
      <c r="H30" s="33"/>
      <c r="I30" s="34">
        <v>75</v>
      </c>
      <c r="J30" s="32">
        <v>130</v>
      </c>
      <c r="K30" s="33">
        <v>170</v>
      </c>
      <c r="L30" s="34"/>
      <c r="M30" s="32"/>
      <c r="N30" s="33">
        <v>30</v>
      </c>
      <c r="O30" s="34">
        <v>5</v>
      </c>
      <c r="P30" s="32">
        <v>5</v>
      </c>
      <c r="Q30" s="33">
        <v>0</v>
      </c>
    </row>
    <row r="31" spans="1:17" ht="19.5" x14ac:dyDescent="0.4">
      <c r="A31" s="145">
        <f t="shared" si="4"/>
        <v>0.70833333333333315</v>
      </c>
      <c r="B31" s="146"/>
      <c r="C31" s="43" t="s">
        <v>20</v>
      </c>
      <c r="D31" s="146">
        <f t="shared" si="3"/>
        <v>0.71874999999999978</v>
      </c>
      <c r="E31" s="146"/>
      <c r="F31" s="31"/>
      <c r="G31" s="32"/>
      <c r="H31" s="33"/>
      <c r="I31" s="34">
        <v>40</v>
      </c>
      <c r="J31" s="32">
        <v>80</v>
      </c>
      <c r="K31" s="33">
        <v>170</v>
      </c>
      <c r="L31" s="34"/>
      <c r="M31" s="32"/>
      <c r="N31" s="33">
        <v>50</v>
      </c>
      <c r="O31" s="34">
        <v>10</v>
      </c>
      <c r="P31" s="32">
        <v>5</v>
      </c>
      <c r="Q31" s="33">
        <v>10</v>
      </c>
    </row>
    <row r="32" spans="1:17" ht="19.5" x14ac:dyDescent="0.4">
      <c r="A32" s="145">
        <f t="shared" si="4"/>
        <v>0.71874999999999978</v>
      </c>
      <c r="B32" s="146"/>
      <c r="C32" s="43" t="s">
        <v>20</v>
      </c>
      <c r="D32" s="146">
        <f t="shared" si="3"/>
        <v>0.72916666666666641</v>
      </c>
      <c r="E32" s="146"/>
      <c r="F32" s="31"/>
      <c r="G32" s="32"/>
      <c r="H32" s="33"/>
      <c r="I32" s="34">
        <v>40</v>
      </c>
      <c r="J32" s="32">
        <v>75</v>
      </c>
      <c r="K32" s="33">
        <v>170</v>
      </c>
      <c r="L32" s="34"/>
      <c r="M32" s="32"/>
      <c r="N32" s="33">
        <v>70</v>
      </c>
      <c r="O32" s="34">
        <v>10</v>
      </c>
      <c r="P32" s="32">
        <v>10</v>
      </c>
      <c r="Q32" s="33">
        <v>10</v>
      </c>
    </row>
    <row r="33" spans="1:17" ht="19.5" x14ac:dyDescent="0.4">
      <c r="A33" s="145">
        <f t="shared" si="4"/>
        <v>0.72916666666666641</v>
      </c>
      <c r="B33" s="146"/>
      <c r="C33" s="43" t="s">
        <v>20</v>
      </c>
      <c r="D33" s="146">
        <f t="shared" si="3"/>
        <v>0.73958333333333304</v>
      </c>
      <c r="E33" s="146"/>
      <c r="F33" s="31"/>
      <c r="G33" s="32"/>
      <c r="H33" s="33"/>
      <c r="I33" s="34">
        <v>10</v>
      </c>
      <c r="J33" s="32">
        <v>30</v>
      </c>
      <c r="K33" s="33">
        <v>170</v>
      </c>
      <c r="L33" s="34"/>
      <c r="M33" s="32"/>
      <c r="N33" s="33">
        <v>130</v>
      </c>
      <c r="O33" s="34">
        <v>20</v>
      </c>
      <c r="P33" s="32">
        <v>0</v>
      </c>
      <c r="Q33" s="33">
        <v>5</v>
      </c>
    </row>
    <row r="34" spans="1:17" ht="20.25" thickBot="1" x14ac:dyDescent="0.45">
      <c r="A34" s="151">
        <f t="shared" si="4"/>
        <v>0.73958333333333304</v>
      </c>
      <c r="B34" s="152"/>
      <c r="C34" s="59" t="s">
        <v>20</v>
      </c>
      <c r="D34" s="152">
        <f t="shared" si="3"/>
        <v>0.74999999999999967</v>
      </c>
      <c r="E34" s="152"/>
      <c r="F34" s="52"/>
      <c r="G34" s="53"/>
      <c r="H34" s="54"/>
      <c r="I34" s="55">
        <v>10</v>
      </c>
      <c r="J34" s="53">
        <v>20</v>
      </c>
      <c r="K34" s="54">
        <v>170</v>
      </c>
      <c r="L34" s="55"/>
      <c r="M34" s="53"/>
      <c r="N34" s="54">
        <v>100</v>
      </c>
      <c r="O34" s="55">
        <v>25</v>
      </c>
      <c r="P34" s="53">
        <v>5</v>
      </c>
      <c r="Q34" s="54">
        <v>0</v>
      </c>
    </row>
    <row r="35" spans="1:17" ht="19.5" customHeight="1" thickBot="1" x14ac:dyDescent="0.45">
      <c r="A35" s="147" t="s">
        <v>26</v>
      </c>
      <c r="B35" s="148"/>
      <c r="C35" s="149"/>
      <c r="D35" s="149"/>
      <c r="E35" s="150"/>
      <c r="F35" s="60"/>
      <c r="G35" s="61"/>
      <c r="H35" s="62"/>
      <c r="I35" s="60">
        <f t="shared" ref="I35:Q35" si="5">MAX(I27:I34)</f>
        <v>110</v>
      </c>
      <c r="J35" s="61">
        <f t="shared" si="5"/>
        <v>130</v>
      </c>
      <c r="K35" s="62">
        <f t="shared" si="5"/>
        <v>170</v>
      </c>
      <c r="L35" s="60"/>
      <c r="M35" s="61"/>
      <c r="N35" s="62">
        <f t="shared" si="5"/>
        <v>130</v>
      </c>
      <c r="O35" s="60">
        <f t="shared" si="5"/>
        <v>25</v>
      </c>
      <c r="P35" s="61">
        <f t="shared" si="5"/>
        <v>10</v>
      </c>
      <c r="Q35" s="62">
        <f t="shared" si="5"/>
        <v>10</v>
      </c>
    </row>
    <row r="36" spans="1:17" ht="19.5" customHeight="1" thickBot="1" x14ac:dyDescent="0.45">
      <c r="A36" s="35"/>
      <c r="B36" s="35"/>
      <c r="C36" s="35"/>
      <c r="D36" s="35"/>
      <c r="E36" s="35"/>
      <c r="F36" s="36"/>
      <c r="G36" s="37">
        <f xml:space="preserve"> MAX(F35:H35)</f>
        <v>0</v>
      </c>
      <c r="H36" s="38"/>
      <c r="I36" s="36"/>
      <c r="J36" s="37">
        <f xml:space="preserve"> MAX(I35:K35)</f>
        <v>170</v>
      </c>
      <c r="K36" s="38"/>
      <c r="L36" s="36"/>
      <c r="M36" s="37">
        <f xml:space="preserve"> MAX(L35:N35)</f>
        <v>130</v>
      </c>
      <c r="N36" s="38"/>
      <c r="O36" s="36"/>
      <c r="P36" s="37">
        <f xml:space="preserve"> MAX(O35:Q35)</f>
        <v>25</v>
      </c>
      <c r="Q36" s="38"/>
    </row>
    <row r="37" spans="1:17" ht="9.9499999999999993" customHeight="1" thickBot="1" x14ac:dyDescent="0.25"/>
    <row r="38" spans="1:17" s="44" customFormat="1" ht="16.5" hidden="1" x14ac:dyDescent="0.35">
      <c r="C38" s="45" t="str">
        <f>IF(AND(B10&gt;=0,B10&lt;0.458333),"Ochtend",IF(AND(B10&gt;0.458333,B10&lt;0.625),"Middag","Avond"))</f>
        <v>Ochtend</v>
      </c>
    </row>
    <row r="39" spans="1:17" s="44" customFormat="1" ht="16.5" hidden="1" x14ac:dyDescent="0.35">
      <c r="C39" s="46" t="str">
        <f>IF(AND(B24&gt;=0,B24&lt;0.458333),"Ochtend",IF(AND(B24&gt;0.458333,B24&lt;0.625),"Middag","Avond"))</f>
        <v>Avond</v>
      </c>
    </row>
    <row r="40" spans="1:17" s="44" customFormat="1" ht="75.75" customHeight="1" thickBot="1" x14ac:dyDescent="0.4">
      <c r="A40" s="153" t="s">
        <v>32</v>
      </c>
      <c r="B40" s="154"/>
      <c r="C40" s="155"/>
      <c r="D40" s="155"/>
      <c r="E40" s="156"/>
      <c r="F40" s="157"/>
      <c r="G40" s="158"/>
      <c r="H40" s="159"/>
      <c r="I40" s="157" t="s">
        <v>44</v>
      </c>
      <c r="J40" s="158"/>
      <c r="K40" s="159"/>
      <c r="L40" s="157" t="s">
        <v>45</v>
      </c>
      <c r="M40" s="158"/>
      <c r="N40" s="159"/>
      <c r="O40" s="157" t="s">
        <v>46</v>
      </c>
      <c r="P40" s="158"/>
      <c r="Q40" s="159"/>
    </row>
  </sheetData>
  <sheetProtection selectLockedCells="1"/>
  <mergeCells count="75">
    <mergeCell ref="A40:E40"/>
    <mergeCell ref="F40:H40"/>
    <mergeCell ref="I40:K40"/>
    <mergeCell ref="L40:N40"/>
    <mergeCell ref="O40:Q40"/>
    <mergeCell ref="A28:B28"/>
    <mergeCell ref="D28:E28"/>
    <mergeCell ref="A35:E35"/>
    <mergeCell ref="A29:B29"/>
    <mergeCell ref="D29:E29"/>
    <mergeCell ref="A34:B34"/>
    <mergeCell ref="D34:E34"/>
    <mergeCell ref="A30:B30"/>
    <mergeCell ref="D30:E30"/>
    <mergeCell ref="A31:B31"/>
    <mergeCell ref="D31:E31"/>
    <mergeCell ref="A32:B32"/>
    <mergeCell ref="D32:E32"/>
    <mergeCell ref="A33:B33"/>
    <mergeCell ref="D33:E33"/>
    <mergeCell ref="A20:B20"/>
    <mergeCell ref="D20:E20"/>
    <mergeCell ref="A25:C26"/>
    <mergeCell ref="D25:E26"/>
    <mergeCell ref="A27:B27"/>
    <mergeCell ref="D27:E27"/>
    <mergeCell ref="O24:Q24"/>
    <mergeCell ref="A21:E21"/>
    <mergeCell ref="B24:C24"/>
    <mergeCell ref="F24:H24"/>
    <mergeCell ref="I24:K24"/>
    <mergeCell ref="L24:N24"/>
    <mergeCell ref="A13:B13"/>
    <mergeCell ref="D13:E13"/>
    <mergeCell ref="A7:D7"/>
    <mergeCell ref="E7:H8"/>
    <mergeCell ref="A19:B19"/>
    <mergeCell ref="D19:E19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O10:Q10"/>
    <mergeCell ref="P7:Q8"/>
    <mergeCell ref="A6:D6"/>
    <mergeCell ref="A11:C12"/>
    <mergeCell ref="D11:E12"/>
    <mergeCell ref="J7:M7"/>
    <mergeCell ref="J8:M8"/>
    <mergeCell ref="B10:C10"/>
    <mergeCell ref="F10:H10"/>
    <mergeCell ref="I10:K10"/>
    <mergeCell ref="L10:N10"/>
    <mergeCell ref="P5:Q5"/>
    <mergeCell ref="P4:Q4"/>
    <mergeCell ref="P3:Q3"/>
    <mergeCell ref="J6:M6"/>
    <mergeCell ref="A1:Q1"/>
    <mergeCell ref="A2:Q2"/>
    <mergeCell ref="A3:D3"/>
    <mergeCell ref="E3:H3"/>
    <mergeCell ref="J3:M4"/>
    <mergeCell ref="A4:D4"/>
    <mergeCell ref="E4:H4"/>
    <mergeCell ref="A5:D5"/>
    <mergeCell ref="E5:H5"/>
    <mergeCell ref="J5:M5"/>
    <mergeCell ref="P6:Q6"/>
    <mergeCell ref="E6:H6"/>
  </mergeCells>
  <conditionalFormatting sqref="F13:Q20 F27:Q34">
    <cfRule type="cellIs" dxfId="0" priority="2" stopIfTrue="1" operator="notBetween">
      <formula>0</formula>
      <formula>1000</formula>
    </cfRule>
  </conditionalFormatting>
  <pageMargins left="0.56999999999999995" right="0.28999999999999998" top="0.69" bottom="0.38" header="0.87" footer="0.19"/>
  <pageSetup paperSize="9" scale="65" orientation="landscape" r:id="rId1"/>
  <headerFooter alignWithMargins="0">
    <oddFooter>&amp;LKwaliteitssysteem AWV
F-EVT-PP03-11 Geldig vanaf 01-05-2011 Versie 1.0</oddFooter>
  </headerFooter>
  <colBreaks count="1" manualBreakCount="1">
    <brk id="17" max="9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1FA4CE1AD6B4586AE2F7ABD8166D3" ma:contentTypeVersion="12" ma:contentTypeDescription="Een nieuw document maken." ma:contentTypeScope="" ma:versionID="ff6284cf00d69234eab2cc98a27032af">
  <xsd:schema xmlns:xsd="http://www.w3.org/2001/XMLSchema" xmlns:xs="http://www.w3.org/2001/XMLSchema" xmlns:p="http://schemas.microsoft.com/office/2006/metadata/properties" xmlns:ns1="http://schemas.microsoft.com/sharepoint/v3" xmlns:ns2="13bdc5d8-128c-48ce-ac69-ece3f6f394e8" xmlns:ns3="http://schemas.microsoft.com/sharepoint/v4" xmlns:ns4="0d10f22a-0b98-420c-b42f-363b5690eeb4" xmlns:ns5="bd38e375-de0a-46a8-868e-f2d23971529b" targetNamespace="http://schemas.microsoft.com/office/2006/metadata/properties" ma:root="true" ma:fieldsID="4ff86c3679434fed96a8ddf79d16e259" ns1:_="" ns2:_="" ns3:_="" ns4:_="" ns5:_="">
    <xsd:import namespace="http://schemas.microsoft.com/sharepoint/v3"/>
    <xsd:import namespace="13bdc5d8-128c-48ce-ac69-ece3f6f394e8"/>
    <xsd:import namespace="http://schemas.microsoft.com/sharepoint/v4"/>
    <xsd:import namespace="0d10f22a-0b98-420c-b42f-363b5690eeb4"/>
    <xsd:import namespace="bd38e375-de0a-46a8-868e-f2d2397152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conOverlay" minOccurs="0"/>
                <xsd:element ref="ns2:Betrokken_x0020_medewerkers_x0020_verwittigen_x0028_1_x0029_" minOccurs="0"/>
                <xsd:element ref="ns2:Elementen_x0020_door_x0020_verwittigen" minOccurs="0"/>
                <xsd:element ref="ns2:Betrokken_x0020_medewerkers_x0020_verwittigen_x0028_1_x0029_0" minOccurs="0"/>
                <xsd:element ref="ns4:Vraagsteller" minOccurs="0"/>
                <xsd:element ref="ns4:MOWElementenDoor" minOccurs="0"/>
                <xsd:element ref="ns4:MOWGecoordineerdDoor" minOccurs="0"/>
                <xsd:element ref="ns4:MOWNrSV" minOccurs="0"/>
                <xsd:element ref="ns4:MOWNrVOU" minOccurs="0"/>
                <xsd:element ref="ns4:MOWDatumVraag" minOccurs="0"/>
                <xsd:element ref="ns5:SharedWithUsers" minOccurs="0"/>
                <xsd:element ref="ns5:SharedWithDetails" minOccurs="0"/>
                <xsd:element ref="ns1:DocumentSetDescription" minOccurs="0"/>
                <xsd:element ref="ns4:MOWDatumGecoordineerdTegen" minOccurs="0"/>
                <xsd:element ref="ns4:MOWDatumElementenTeg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2" nillable="true" ma:displayName="Beschrijving" ma:description="Een beschrijving van de documenten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dc5d8-128c-48ce-ac69-ece3f6f39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trokken_x0020_medewerkers_x0020_verwittigen_x0028_1_x0029_" ma:index="11" nillable="true" ma:displayName="Gecoördineerd door verwittigen" ma:internalName="Betrokken_x0020_medewerkers_x0020_verwittigen_x0028_1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lementen_x0020_door_x0020_verwittigen" ma:index="12" nillable="true" ma:displayName="Elementen door verwittigen" ma:internalName="Elementen_x0020_door_x0020_verwittig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etrokken_x0020_medewerkers_x0020_verwittigen_x0028_1_x0029_0" ma:index="13" nillable="true" ma:displayName="Betrokken medewerkers verwittigen" ma:internalName="Betrokken_x0020_medewerkers_x0020_verwittigen_x0028_1_x0029_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0f22a-0b98-420c-b42f-363b5690eeb4" elementFormDefault="qualified">
    <xsd:import namespace="http://schemas.microsoft.com/office/2006/documentManagement/types"/>
    <xsd:import namespace="http://schemas.microsoft.com/office/infopath/2007/PartnerControls"/>
    <xsd:element name="Vraagsteller" ma:index="14" nillable="true" ma:displayName="Vraagsteller" ma:format="Dropdown" ma:internalName="Vraagsteller">
      <xsd:simpleType>
        <xsd:restriction base="dms:Choice">
          <xsd:enumeration value="Els Kindt"/>
          <xsd:enumeration value="Björn Anseeuw"/>
          <xsd:enumeration value="Filip Anthuenis"/>
          <xsd:enumeration value="Erik Arckens"/>
          <xsd:enumeration value="Lionel Bajart"/>
          <xsd:enumeration value="Caroline Bastiaens"/>
          <xsd:enumeration value="Rob Beenders"/>
          <xsd:enumeration value="Jan Bertels"/>
          <xsd:enumeration value="Barbara Bonte"/>
          <xsd:enumeration value="Robrecht Bothuyne"/>
          <xsd:enumeration value="Boudewijn Bouckaert"/>
          <xsd:enumeration value="Karin Brouwers"/>
          <xsd:enumeration value="Ann Brusseel"/>
          <xsd:enumeration value="Agnes Bruyninckx-Vandenhoudt"/>
          <xsd:enumeration value="Karlos Callens"/>
          <xsd:enumeration value="Ludwig Caluwé"/>
          <xsd:enumeration value="Bart Caron"/>
          <xsd:enumeration value="Vera Celis"/>
          <xsd:enumeration value="Patricia Ceysens"/>
          <xsd:enumeration value="Lode Ceyssens"/>
          <xsd:enumeration value="An Christiaens"/>
          <xsd:enumeration value="Sonja Claes"/>
          <xsd:enumeration value="Griet Coppé"/>
          <xsd:enumeration value="Cathy Coudyser"/>
          <xsd:enumeration value="Frank Creyelman"/>
          <xsd:enumeration value="John Crombez"/>
          <xsd:enumeration value="Johan Daenen"/>
          <xsd:enumeration value="Rik Daems"/>
          <xsd:enumeration value="Steve D'Hulster"/>
          <xsd:enumeration value="Guy D'Haeseleer"/>
          <xsd:enumeration value="Sabine De Bethune"/>
          <xsd:enumeration value="Koen Daniëls"/>
          <xsd:enumeration value="Carl Decaluwe"/>
          <xsd:enumeration value="Herman De Croo"/>
          <xsd:enumeration value="Johan Deckmyn"/>
          <xsd:enumeration value="Kathleen Deckx"/>
          <xsd:enumeration value="Piet De Bruyn"/>
          <xsd:enumeration value="Mathias De Clercq"/>
          <xsd:enumeration value="Philippe De Coene"/>
          <xsd:enumeration value="Jean-Jacques De Gucht"/>
          <xsd:enumeration value="Tom Dehaene"/>
          <xsd:enumeration value="Lieven Dehandschutter"/>
          <xsd:enumeration value="Irina De Knop"/>
          <xsd:enumeration value="Dirk de Kort"/>
          <xsd:enumeration value="Kurt De Loor"/>
          <xsd:enumeration value="Jenne De Potter"/>
          <xsd:enumeration value="Ortwin Depoortere"/>
          <xsd:enumeration value="Paul Delva"/>
          <xsd:enumeration value="Mark Demesmaeker"/>
          <xsd:enumeration value="Ingeborg De Meulemeester"/>
          <xsd:enumeration value="Marnic De Meulemeester"/>
          <xsd:enumeration value="Jos De Meyer"/>
          <xsd:enumeration value="Annick De Ridder"/>
          <xsd:enumeration value="Jo De Ro"/>
          <xsd:enumeration value="Mia De Vits"/>
          <xsd:enumeration value="Gwenny De Vroe"/>
          <xsd:enumeration value="Else De Wachter"/>
          <xsd:enumeration value="Patricia De Waele"/>
          <xsd:enumeration value="Bart De Wever"/>
          <xsd:enumeration value="Filip Dewinter"/>
          <xsd:enumeration value="Sophie De Wit"/>
          <xsd:enumeration value="Matthias Diependaele"/>
          <xsd:enumeration value="Marijke Dillen"/>
          <xsd:enumeration value="Bart Dochy"/>
          <xsd:enumeration value="Michel Doomst"/>
          <xsd:enumeration value="Jan Durnez"/>
          <xsd:enumeration value="Jelle Engelbosch"/>
          <xsd:enumeration value="Tine Eerlingen"/>
          <xsd:enumeration value="Martine Fournier"/>
          <xsd:enumeration value="Cindy Franssen"/>
          <xsd:enumeration value="Sven Gatz"/>
          <xsd:enumeration value="Caroline Gennez"/>
          <xsd:enumeration value="Danielle Godderis-T'Jonck"/>
          <xsd:enumeration value="Andries Gryffroy"/>
          <xsd:enumeration value="Peter Gysbrechts"/>
          <xsd:enumeration value="Veerle Heeren"/>
          <xsd:enumeration value="Kathleen Helsen"/>
          <xsd:enumeration value="Marc Hendrickx"/>
          <xsd:enumeration value="Jan Hofkens"/>
          <xsd:enumeration value="Liesbeth Homans"/>
          <xsd:enumeration value="Michèle Hostekint"/>
          <xsd:enumeration value="Pieter Huybrechts"/>
          <xsd:enumeration value="Yamila Idrissi"/>
          <xsd:enumeration value="Lies Jans"/>
          <xsd:enumeration value="Vera Jans"/>
          <xsd:enumeration value="Chris Janssens"/>
          <xsd:enumeration value="Patrick Janssens"/>
          <xsd:enumeration value="Sofie Joosen"/>
          <xsd:enumeration value="Ward Kennes"/>
          <xsd:enumeration value="Marino Keulen"/>
          <xsd:enumeration value="Yasmine Kherbache"/>
          <xsd:enumeration value="Kathleen Krekels"/>
          <xsd:enumeration value="Egbert Lachaert"/>
          <xsd:enumeration value="Renaat Landuyt"/>
          <xsd:enumeration value="Jos Lantmeeters"/>
          <xsd:enumeration value="Jan Laurys"/>
          <xsd:enumeration value="Ingrid Lieten"/>
          <xsd:enumeration value="Marcel Logist"/>
          <xsd:enumeration value="Chokri Mahassine"/>
          <xsd:enumeration value="Bert Maertens"/>
          <xsd:enumeration value="Lieve Maes"/>
          <xsd:enumeration value="Bart Martens"/>
          <xsd:enumeration value="Katleen Martens"/>
          <xsd:enumeration value="Marius Meremans"/>
          <xsd:enumeration value="Elisabeth Meuleman"/>
          <xsd:enumeration value="An Michiels"/>
          <xsd:enumeration value="An Moerenhout"/>
          <xsd:enumeration value="Fientje Moerman"/>
          <xsd:enumeration value="Bart Nevens"/>
          <xsd:enumeration value="Lorin Parys"/>
          <xsd:enumeration value="Katrien Partyka"/>
          <xsd:enumeration value="Dirk Peeters"/>
          <xsd:enumeration value="Lydia Peeters"/>
          <xsd:enumeration value="Fatma Pehlivan"/>
          <xsd:enumeration value="Jan Penris"/>
          <xsd:enumeration value="Jan Peumans"/>
          <xsd:enumeration value="Ingrid Pira"/>
          <xsd:enumeration value="Sabine Poleyn"/>
          <xsd:enumeration value="Joris Poschet"/>
          <xsd:enumeration value="Peter Reekmans"/>
          <xsd:enumeration value="Grete Remen"/>
          <xsd:enumeration value="Gwendolyn Rutten"/>
          <xsd:enumeration value="Els Robeyns"/>
          <xsd:enumeration value="Jan Roegiers"/>
          <xsd:enumeration value="Tinne Rombouts"/>
          <xsd:enumeration value="Björn Rzoska"/>
          <xsd:enumeration value="Ivan Sabbe"/>
          <xsd:enumeration value="Freya Saeys"/>
          <xsd:enumeration value="Hermes Sanctorum"/>
          <xsd:enumeration value="Ludo Sannen"/>
          <xsd:enumeration value="Johan Sauwens"/>
          <xsd:enumeration value="Willem-Frederik Schiltz"/>
          <xsd:enumeration value="Katrien Schryvers"/>
          <xsd:enumeration value="Herman Schueremans"/>
          <xsd:enumeration value="Katia Segers"/>
          <xsd:enumeration value="Willy Segers"/>
          <xsd:enumeration value="Stefaan Sintobin"/>
          <xsd:enumeration value="Elke Sleurs"/>
          <xsd:enumeration value="Griet Smaers"/>
          <xsd:enumeration value="Tine Soens"/>
          <xsd:enumeration value="Ann Soete"/>
          <xsd:enumeration value="Bart Somers"/>
          <xsd:enumeration value="Helga Stevens"/>
          <xsd:enumeration value="Felix Strackx"/>
          <xsd:enumeration value="Nadia Sminate"/>
          <xsd:enumeration value="Erik Tack"/>
          <xsd:enumeration value="Valerie Taeldeman"/>
          <xsd:enumeration value="Martine Taeleman"/>
          <xsd:enumeration value="Emmily Talpe"/>
          <xsd:enumeration value="Bruno Tobback"/>
          <xsd:enumeration value="Bart Tommelein"/>
          <xsd:enumeration value="Güler Turan"/>
          <xsd:enumeration value="Wouter Vanbesien"/>
          <xsd:enumeration value="Wilfried Vandaele"/>
          <xsd:enumeration value="Steve Vandenberghe"/>
          <xsd:enumeration value="Frank Vandenbroucke"/>
          <xsd:enumeration value="Joris Vandenbroucke"/>
          <xsd:enumeration value="Ludo Van Campenhout"/>
          <xsd:enumeration value="Marcus Vanden Bussche"/>
          <xsd:enumeration value="Anke Van Dermeersch"/>
          <xsd:enumeration value="Marleen Van den Eynde"/>
          <xsd:enumeration value="Koen Van den Heuvel"/>
          <xsd:enumeration value="Vera Van der Borght"/>
          <xsd:enumeration value="Francesco Vanderjeugd"/>
          <xsd:enumeration value="Marleen Vanderpoorten"/>
          <xsd:enumeration value="Luckas Van Der Taelen"/>
          <xsd:enumeration value="Marc Van de Vijver"/>
          <xsd:enumeration value="Orry Van De Wauwer"/>
          <xsd:enumeration value="Kris Van Dijck"/>
          <xsd:enumeration value="Miranda Van Eetvelde"/>
          <xsd:enumeration value="Jan Van Esbroeck"/>
          <xsd:enumeration value="Christian Van Eyken"/>
          <xsd:enumeration value="Tom Van Grieken"/>
          <xsd:enumeration value="Joris Van Hauthem"/>
          <xsd:enumeration value="Karl Vanlouwe"/>
          <xsd:enumeration value="Jurgen Vanlerberghe"/>
          <xsd:enumeration value="Bart Van Malderen"/>
          <xsd:enumeration value="Dirk Van Mechelen"/>
          <xsd:enumeration value="Paul Van Miert"/>
          <xsd:enumeration value="Karim Van Overmeire"/>
          <xsd:enumeration value="Eric Van Rompuy"/>
          <xsd:enumeration value="Peter Van Rompuy"/>
          <xsd:enumeration value="Axel Ronse"/>
          <xsd:enumeration value="Sas van Rouveroij"/>
          <xsd:enumeration value="Gerda Van Steenberge"/>
          <xsd:enumeration value="Manuela Van Werde"/>
          <xsd:enumeration value="Peter Vanvelthoven"/>
          <xsd:enumeration value="Mercedes Van Volcem"/>
          <xsd:enumeration value="Daniëlle Vanwesenbeeck"/>
          <xsd:enumeration value="Lode Vereeck"/>
          <xsd:enumeration value="Jan Verfaillie"/>
          <xsd:enumeration value="Goedele Vermeiren"/>
          <xsd:enumeration value="Sabine Vermeulen"/>
          <xsd:enumeration value="Christian Verougstraete"/>
          <xsd:enumeration value="Johan Verstreken"/>
          <xsd:enumeration value="Jurgen Verstrepen"/>
          <xsd:enumeration value="Linda Vissers"/>
          <xsd:enumeration value="Mieke Vogels"/>
          <xsd:enumeration value="Filip Watteeuw"/>
          <xsd:enumeration value="Ulla Werbrouck"/>
          <xsd:enumeration value="Wim Wienen"/>
          <xsd:enumeration value="Peter Wouters"/>
          <xsd:enumeration value="Herman Wynants"/>
          <xsd:enumeration value="Veli Yüksel"/>
        </xsd:restriction>
      </xsd:simpleType>
    </xsd:element>
    <xsd:element name="MOWElementenDoor" ma:index="15" nillable="true" ma:displayName="Elementen van antwoord door" ma:list="UserInfo" ma:SearchPeopleOnly="false" ma:SharePointGroup="0" ma:internalName="MOWElementenDo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WGecoordineerdDoor" ma:index="16" nillable="true" ma:displayName="Gecoördineerd door" ma:list="UserInfo" ma:SearchPeopleOnly="false" ma:SharePointGroup="0" ma:internalName="MOWGecoordineerdDo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WNrSV" ma:index="17" nillable="true" ma:displayName="Nr SV" ma:indexed="true" ma:internalName="MOWNrSV">
      <xsd:simpleType>
        <xsd:restriction base="dms:Text">
          <xsd:maxLength value="255"/>
        </xsd:restriction>
      </xsd:simpleType>
    </xsd:element>
    <xsd:element name="MOWNrVOU" ma:index="18" nillable="true" ma:displayName="Nr VOU" ma:indexed="true" ma:internalName="MOWNrVOU">
      <xsd:simpleType>
        <xsd:restriction base="dms:Text">
          <xsd:maxLength value="255"/>
        </xsd:restriction>
      </xsd:simpleType>
    </xsd:element>
    <xsd:element name="MOWDatumVraag" ma:index="19" nillable="true" ma:displayName="Datum" ma:format="DateOnly" ma:internalName="MOWDatumVraag">
      <xsd:simpleType>
        <xsd:restriction base="dms:DateTime"/>
      </xsd:simpleType>
    </xsd:element>
    <xsd:element name="MOWDatumGecoordineerdTegen" ma:index="23" nillable="true" ma:displayName="Gecoördineerd tegen" ma:format="DateOnly" ma:internalName="MOWDatumGecoordineerdTegen">
      <xsd:simpleType>
        <xsd:restriction base="dms:DateTime"/>
      </xsd:simpleType>
    </xsd:element>
    <xsd:element name="MOWDatumElementenTegen" ma:index="24" nillable="true" ma:displayName="Elementen tegen" ma:format="DateOnly" ma:internalName="MOWDatumElementenTege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8e375-de0a-46a8-868e-f2d23971529b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WDatumVraag xmlns="0d10f22a-0b98-420c-b42f-363b5690eeb4" xsi:nil="true"/>
    <IconOverlay xmlns="http://schemas.microsoft.com/sharepoint/v4" xsi:nil="true"/>
    <DocumentSetDescription xmlns="http://schemas.microsoft.com/sharepoint/v3">Gevaarlijke punten  -  N26 Leuven (2)</DocumentSetDescription>
    <MOWElementenDoor xmlns="0d10f22a-0b98-420c-b42f-363b5690eeb4">
      <UserInfo>
        <DisplayName/>
        <AccountId xsi:nil="true"/>
        <AccountType/>
      </UserInfo>
    </MOWElementenDoor>
    <MOWGecoordineerdDoor xmlns="0d10f22a-0b98-420c-b42f-363b5690eeb4">
      <UserInfo>
        <DisplayName>AWV - Coördinatie PV</DisplayName>
        <AccountId>30</AccountId>
        <AccountType/>
      </UserInfo>
    </MOWGecoordineerdDoor>
    <Elementen_x0020_door_x0020_verwittigen xmlns="13bdc5d8-128c-48ce-ac69-ece3f6f394e8">
      <Url xsi:nil="true"/>
      <Description xsi:nil="true"/>
    </Elementen_x0020_door_x0020_verwittigen>
    <Vraagsteller xmlns="0d10f22a-0b98-420c-b42f-363b5690eeb4">Karin Brouwers</Vraagsteller>
    <MOWDatumElementenTegen xmlns="0d10f22a-0b98-420c-b42f-363b5690eeb4" xsi:nil="true"/>
    <Betrokken_x0020_medewerkers_x0020_verwittigen_x0028_1_x0029_ xmlns="13bdc5d8-128c-48ce-ac69-ece3f6f394e8">
      <Url xsi:nil="true"/>
      <Description xsi:nil="true"/>
    </Betrokken_x0020_medewerkers_x0020_verwittigen_x0028_1_x0029_>
    <MOWDatumGecoordineerdTegen xmlns="0d10f22a-0b98-420c-b42f-363b5690eeb4">2018-07-05T22:00:00+00:00</MOWDatumGecoordineerdTegen>
    <Betrokken_x0020_medewerkers_x0020_verwittigen_x0028_1_x0029_0 xmlns="13bdc5d8-128c-48ce-ac69-ece3f6f394e8">
      <Url xsi:nil="true"/>
      <Description xsi:nil="true"/>
    </Betrokken_x0020_medewerkers_x0020_verwittigen_x0028_1_x0029_0>
    <MOWNrSV xmlns="0d10f22a-0b98-420c-b42f-363b5690eeb4">1273</MOWNrSV>
    <MOWNrVOU xmlns="0d10f22a-0b98-420c-b42f-363b5690eeb4" xsi:nil="true"/>
  </documentManagement>
</p:properties>
</file>

<file path=customXml/itemProps1.xml><?xml version="1.0" encoding="utf-8"?>
<ds:datastoreItem xmlns:ds="http://schemas.openxmlformats.org/officeDocument/2006/customXml" ds:itemID="{71AD1AE1-B379-405D-8348-F95391AB9C62}"/>
</file>

<file path=customXml/itemProps2.xml><?xml version="1.0" encoding="utf-8"?>
<ds:datastoreItem xmlns:ds="http://schemas.openxmlformats.org/officeDocument/2006/customXml" ds:itemID="{89E5C2D6-608D-41A1-AC37-FE3928EE716F}"/>
</file>

<file path=customXml/itemProps3.xml><?xml version="1.0" encoding="utf-8"?>
<ds:datastoreItem xmlns:ds="http://schemas.openxmlformats.org/officeDocument/2006/customXml" ds:itemID="{2EE87CE2-2280-4417-B6D8-C15B42FC23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Wachtrij</vt:lpstr>
      <vt:lpstr>Wachtrij!Afdrukbereik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Ferry de Bruin</dc:creator>
  <cp:lastModifiedBy>AutoBVT</cp:lastModifiedBy>
  <cp:lastPrinted>2016-06-03T08:45:16Z</cp:lastPrinted>
  <dcterms:created xsi:type="dcterms:W3CDTF">2016-06-03T07:49:33Z</dcterms:created>
  <dcterms:modified xsi:type="dcterms:W3CDTF">2018-07-19T07:08:51Z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0x010100E571FA4CE1AD6B4586AE2F7ABD8166D3</vt:lpwstr>
  </property>
  <property fmtid="{D5CDD505-2E9C-101B-9397-08002B2CF9AE}" pid="3" name="TaxCatchAll">
    <vt:lpwstr>2;#Weyts</vt:lpwstr>
  </property>
  <property fmtid="{D5CDD505-2E9C-101B-9397-08002B2CF9AE}" pid="4" name="b380ef9a484045d6b3fcbe0714e202bd">
    <vt:lpwstr>Weyts|3bb67fa1-59cf-4f6f-a73e-9cb3bd18d547</vt:lpwstr>
  </property>
</Properties>
</file>