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451 - 500\"/>
    </mc:Choice>
  </mc:AlternateContent>
  <bookViews>
    <workbookView xWindow="0" yWindow="0" windowWidth="23040" windowHeight="8505" activeTab="1"/>
  </bookViews>
  <sheets>
    <sheet name="per schooljaar" sheetId="3" r:id="rId1"/>
    <sheet name="per onderwijsniveau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I23" i="3" s="1"/>
  <c r="F23" i="3"/>
  <c r="G23" i="3" s="1"/>
  <c r="D23" i="3"/>
  <c r="E23" i="3" s="1"/>
  <c r="C23" i="3"/>
  <c r="I22" i="3"/>
  <c r="G22" i="3"/>
  <c r="E22" i="3"/>
  <c r="I21" i="3"/>
  <c r="G21" i="3"/>
  <c r="E21" i="3"/>
  <c r="I19" i="3"/>
  <c r="H19" i="3"/>
  <c r="F19" i="3"/>
  <c r="G19" i="3" s="1"/>
  <c r="E19" i="3"/>
  <c r="D19" i="3"/>
  <c r="C19" i="3"/>
  <c r="I18" i="3"/>
  <c r="G18" i="3"/>
  <c r="E18" i="3"/>
  <c r="I17" i="3"/>
  <c r="G17" i="3"/>
  <c r="E17" i="3"/>
  <c r="H15" i="3"/>
  <c r="I15" i="3" s="1"/>
  <c r="F15" i="3"/>
  <c r="G15" i="3" s="1"/>
  <c r="D15" i="3"/>
  <c r="E15" i="3" s="1"/>
  <c r="C15" i="3"/>
  <c r="I14" i="3"/>
  <c r="G14" i="3"/>
  <c r="E14" i="3"/>
  <c r="I13" i="3"/>
  <c r="G13" i="3"/>
  <c r="E13" i="3"/>
  <c r="H11" i="3"/>
  <c r="I11" i="3" s="1"/>
  <c r="F11" i="3"/>
  <c r="D11" i="3"/>
  <c r="E11" i="3" s="1"/>
  <c r="C11" i="3"/>
  <c r="G11" i="3" s="1"/>
  <c r="I10" i="3"/>
  <c r="G10" i="3"/>
  <c r="E10" i="3"/>
  <c r="I9" i="3"/>
  <c r="G9" i="3"/>
  <c r="E9" i="3"/>
  <c r="H7" i="3"/>
  <c r="I7" i="3" s="1"/>
  <c r="F7" i="3"/>
  <c r="G7" i="3" s="1"/>
  <c r="D7" i="3"/>
  <c r="E7" i="3" s="1"/>
  <c r="C7" i="3"/>
  <c r="I6" i="3"/>
  <c r="G6" i="3"/>
  <c r="E6" i="3"/>
  <c r="I5" i="3"/>
  <c r="G5" i="3"/>
  <c r="E5" i="3"/>
  <c r="H50" i="2" l="1"/>
  <c r="F50" i="2"/>
  <c r="D50" i="2"/>
  <c r="H49" i="2"/>
  <c r="F49" i="2"/>
  <c r="D49" i="2"/>
  <c r="H48" i="2"/>
  <c r="F48" i="2"/>
  <c r="D48" i="2"/>
  <c r="H47" i="2"/>
  <c r="F47" i="2"/>
  <c r="D47" i="2"/>
  <c r="H46" i="2"/>
  <c r="F46" i="2"/>
  <c r="D46" i="2"/>
  <c r="H42" i="2"/>
  <c r="F42" i="2"/>
  <c r="D42" i="2"/>
  <c r="H41" i="2"/>
  <c r="F41" i="2"/>
  <c r="D41" i="2"/>
  <c r="H40" i="2"/>
  <c r="F40" i="2"/>
  <c r="D40" i="2"/>
  <c r="H39" i="2"/>
  <c r="F39" i="2"/>
  <c r="D39" i="2"/>
  <c r="H38" i="2"/>
  <c r="F38" i="2"/>
  <c r="D38" i="2"/>
  <c r="H34" i="2"/>
  <c r="F34" i="2"/>
  <c r="D34" i="2"/>
  <c r="H33" i="2"/>
  <c r="F33" i="2"/>
  <c r="D33" i="2"/>
  <c r="H32" i="2"/>
  <c r="F32" i="2"/>
  <c r="D32" i="2"/>
  <c r="H31" i="2"/>
  <c r="F31" i="2"/>
  <c r="D31" i="2"/>
  <c r="H30" i="2"/>
  <c r="F30" i="2"/>
  <c r="D30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0" i="2"/>
  <c r="F10" i="2"/>
  <c r="D10" i="2"/>
  <c r="H9" i="2"/>
  <c r="F9" i="2"/>
  <c r="D9" i="2"/>
  <c r="H8" i="2"/>
  <c r="F8" i="2"/>
  <c r="D8" i="2"/>
  <c r="H7" i="2"/>
  <c r="F7" i="2"/>
  <c r="D7" i="2"/>
</calcChain>
</file>

<file path=xl/sharedStrings.xml><?xml version="1.0" encoding="utf-8"?>
<sst xmlns="http://schemas.openxmlformats.org/spreadsheetml/2006/main" count="119" uniqueCount="26">
  <si>
    <t>Schooljaar</t>
  </si>
  <si>
    <t>plage absoluut</t>
  </si>
  <si>
    <t>plage %</t>
  </si>
  <si>
    <t>bijambt absoluut</t>
  </si>
  <si>
    <t>bijambt %</t>
  </si>
  <si>
    <t>Overwerk absoluut</t>
  </si>
  <si>
    <t>Overwerk %</t>
  </si>
  <si>
    <t>alle opdrachten</t>
  </si>
  <si>
    <t>Geslacht</t>
  </si>
  <si>
    <t>Man</t>
  </si>
  <si>
    <t>Vrouw</t>
  </si>
  <si>
    <t>2013-2014</t>
  </si>
  <si>
    <t>DKO</t>
  </si>
  <si>
    <t>CVO</t>
  </si>
  <si>
    <t>CLB</t>
  </si>
  <si>
    <t>TOTAAL</t>
  </si>
  <si>
    <t>2014-2015</t>
  </si>
  <si>
    <t>2015-2016</t>
  </si>
  <si>
    <t>BASISONDERWIJS</t>
  </si>
  <si>
    <t>SECUNDAIR</t>
  </si>
  <si>
    <t>INTERNATEN</t>
  </si>
  <si>
    <t>2016-2017</t>
  </si>
  <si>
    <t>2017-2018</t>
  </si>
  <si>
    <t>Bron: AGODI-databanken, geraadpleegd op 06/07/2018.</t>
  </si>
  <si>
    <t>Overzicht van het gepresteerde aantal plage-uren, overwerk of een bijbetrekking, per schooljaar</t>
  </si>
  <si>
    <t>Overzicht van het aantal gepresteerde uren plage, bijambt en overwerk, per onderwijsniveau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</si>
</sst>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0" fillId="0" borderId="0" xfId="0" applyNumberFormat="1" applyFont="1"/>
    <xf numFmtId="0" fontId="2" fillId="2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15" sqref="L15"/>
    </sheetView>
  </sheetViews>
  <sheetFormatPr defaultRowHeight="15" x14ac:dyDescent="0.25"/>
  <cols>
    <col min="1" max="1" width="12" customWidth="1"/>
    <col min="3" max="3" width="16.140625" customWidth="1"/>
    <col min="4" max="4" width="15.85546875" customWidth="1"/>
    <col min="5" max="5" width="13.28515625" customWidth="1"/>
    <col min="6" max="6" width="15.5703125" customWidth="1"/>
    <col min="7" max="7" width="13.28515625" customWidth="1"/>
    <col min="8" max="8" width="18.42578125" customWidth="1"/>
    <col min="9" max="9" width="14.140625" customWidth="1"/>
  </cols>
  <sheetData>
    <row r="1" spans="1:9" x14ac:dyDescent="0.25">
      <c r="A1" s="1" t="s">
        <v>24</v>
      </c>
      <c r="C1" s="11"/>
      <c r="D1" s="11"/>
      <c r="E1" s="11"/>
      <c r="F1" s="11"/>
      <c r="G1" s="11"/>
      <c r="H1" s="11"/>
      <c r="I1" s="11"/>
    </row>
    <row r="2" spans="1:9" x14ac:dyDescent="0.25">
      <c r="A2" s="8" t="s">
        <v>23</v>
      </c>
      <c r="C2" s="11"/>
      <c r="D2" s="11"/>
      <c r="E2" s="11"/>
      <c r="F2" s="11"/>
      <c r="G2" s="11"/>
      <c r="H2" s="11"/>
      <c r="I2" s="11"/>
    </row>
    <row r="3" spans="1:9" x14ac:dyDescent="0.25">
      <c r="C3" s="11"/>
      <c r="D3" s="11"/>
      <c r="E3" s="11"/>
      <c r="F3" s="11"/>
      <c r="G3" s="11"/>
      <c r="H3" s="11"/>
      <c r="I3" s="11"/>
    </row>
    <row r="4" spans="1:9" x14ac:dyDescent="0.25">
      <c r="A4" s="1" t="s">
        <v>0</v>
      </c>
      <c r="B4" s="1" t="s">
        <v>8</v>
      </c>
      <c r="C4" s="10" t="s">
        <v>7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</row>
    <row r="5" spans="1:9" x14ac:dyDescent="0.25">
      <c r="A5" t="s">
        <v>11</v>
      </c>
      <c r="B5" t="s">
        <v>9</v>
      </c>
      <c r="C5" s="11">
        <v>53442</v>
      </c>
      <c r="D5" s="11">
        <v>552</v>
      </c>
      <c r="E5" s="15">
        <f>D5/C5</f>
        <v>1.0328954754687324E-2</v>
      </c>
      <c r="F5" s="11">
        <v>1819</v>
      </c>
      <c r="G5" s="15">
        <f>F5/C5</f>
        <v>3.4036899816623632E-2</v>
      </c>
      <c r="H5" s="11">
        <v>2919</v>
      </c>
      <c r="I5" s="15">
        <f>H5/C5</f>
        <v>5.4619961827775905E-2</v>
      </c>
    </row>
    <row r="6" spans="1:9" x14ac:dyDescent="0.25">
      <c r="B6" t="s">
        <v>10</v>
      </c>
      <c r="C6" s="11">
        <v>142285</v>
      </c>
      <c r="D6" s="11">
        <v>665</v>
      </c>
      <c r="E6" s="15">
        <f>D6/C6</f>
        <v>4.6737182415574376E-3</v>
      </c>
      <c r="F6" s="11">
        <v>2656</v>
      </c>
      <c r="G6" s="15">
        <f>F6/C6</f>
        <v>1.8666760375303088E-2</v>
      </c>
      <c r="H6" s="11">
        <v>4678</v>
      </c>
      <c r="I6" s="15">
        <f>H6/C6</f>
        <v>3.2877675088730365E-2</v>
      </c>
    </row>
    <row r="7" spans="1:9" x14ac:dyDescent="0.25">
      <c r="B7" s="7" t="s">
        <v>15</v>
      </c>
      <c r="C7" s="16">
        <f>SUM(C5:C6)</f>
        <v>195727</v>
      </c>
      <c r="D7" s="16">
        <f>SUM(D5:D6)</f>
        <v>1217</v>
      </c>
      <c r="E7" s="17">
        <f>D7/C7</f>
        <v>6.2178442422353587E-3</v>
      </c>
      <c r="F7" s="16">
        <f>SUM(F5:F6)</f>
        <v>4475</v>
      </c>
      <c r="G7" s="17">
        <f>F7/C7</f>
        <v>2.2863478211999366E-2</v>
      </c>
      <c r="H7" s="16">
        <f>SUM(H5:H6)</f>
        <v>7597</v>
      </c>
      <c r="I7" s="17">
        <f>H7/C7</f>
        <v>3.8814266810404285E-2</v>
      </c>
    </row>
    <row r="8" spans="1:9" x14ac:dyDescent="0.25">
      <c r="B8" s="3"/>
      <c r="C8" s="13"/>
      <c r="D8" s="13"/>
      <c r="E8" s="18"/>
      <c r="F8" s="13"/>
      <c r="G8" s="18"/>
      <c r="H8" s="13"/>
      <c r="I8" s="18"/>
    </row>
    <row r="9" spans="1:9" x14ac:dyDescent="0.25">
      <c r="A9" t="s">
        <v>16</v>
      </c>
      <c r="B9" t="s">
        <v>9</v>
      </c>
      <c r="C9" s="11">
        <v>52162</v>
      </c>
      <c r="D9" s="11">
        <v>614</v>
      </c>
      <c r="E9" s="15">
        <f>D9/C9</f>
        <v>1.1771021049806372E-2</v>
      </c>
      <c r="F9" s="11">
        <v>1841</v>
      </c>
      <c r="G9" s="15">
        <f>F9/C9</f>
        <v>3.5293892105364058E-2</v>
      </c>
      <c r="H9" s="11">
        <v>3215</v>
      </c>
      <c r="I9" s="15">
        <f>H9/C9</f>
        <v>6.1634906637015451E-2</v>
      </c>
    </row>
    <row r="10" spans="1:9" x14ac:dyDescent="0.25">
      <c r="B10" t="s">
        <v>10</v>
      </c>
      <c r="C10" s="11">
        <v>143042</v>
      </c>
      <c r="D10" s="11">
        <v>776</v>
      </c>
      <c r="E10" s="15">
        <f>D10/C10</f>
        <v>5.4249800757819383E-3</v>
      </c>
      <c r="F10" s="11">
        <v>2876</v>
      </c>
      <c r="G10" s="15">
        <f>F10/C10</f>
        <v>2.0105982858181513E-2</v>
      </c>
      <c r="H10" s="11">
        <v>5141</v>
      </c>
      <c r="I10" s="15">
        <f>H10/C10</f>
        <v>3.5940493002055339E-2</v>
      </c>
    </row>
    <row r="11" spans="1:9" x14ac:dyDescent="0.25">
      <c r="B11" s="7" t="s">
        <v>15</v>
      </c>
      <c r="C11" s="16">
        <f>SUM(C9:C10)</f>
        <v>195204</v>
      </c>
      <c r="D11" s="16">
        <f>SUM(D9:D10)</f>
        <v>1390</v>
      </c>
      <c r="E11" s="17">
        <f>D11/C11</f>
        <v>7.1207557222188068E-3</v>
      </c>
      <c r="F11" s="16">
        <f>SUM(F9:F10)</f>
        <v>4717</v>
      </c>
      <c r="G11" s="17">
        <f>F11/C11</f>
        <v>2.4164463842954037E-2</v>
      </c>
      <c r="H11" s="16">
        <f>SUM(H9:H10)</f>
        <v>8356</v>
      </c>
      <c r="I11" s="17">
        <f>H11/C11</f>
        <v>4.2806499866806007E-2</v>
      </c>
    </row>
    <row r="12" spans="1:9" x14ac:dyDescent="0.25">
      <c r="C12" s="11"/>
      <c r="D12" s="11"/>
      <c r="E12" s="15"/>
      <c r="F12" s="11"/>
      <c r="G12" s="15"/>
      <c r="H12" s="11"/>
      <c r="I12" s="15"/>
    </row>
    <row r="13" spans="1:9" x14ac:dyDescent="0.25">
      <c r="A13" t="s">
        <v>17</v>
      </c>
      <c r="B13" t="s">
        <v>9</v>
      </c>
      <c r="C13" s="11">
        <v>51534</v>
      </c>
      <c r="D13" s="11">
        <v>621</v>
      </c>
      <c r="E13" s="15">
        <f>D13/C13</f>
        <v>1.2050296891372686E-2</v>
      </c>
      <c r="F13" s="11">
        <v>1980</v>
      </c>
      <c r="G13" s="15">
        <f>F13/C13</f>
        <v>3.8421236465246242E-2</v>
      </c>
      <c r="H13" s="11">
        <v>3717</v>
      </c>
      <c r="I13" s="15">
        <f>H13/C13</f>
        <v>7.2127139364303178E-2</v>
      </c>
    </row>
    <row r="14" spans="1:9" x14ac:dyDescent="0.25">
      <c r="B14" t="s">
        <v>10</v>
      </c>
      <c r="C14" s="11">
        <v>144392</v>
      </c>
      <c r="D14" s="11">
        <v>752</v>
      </c>
      <c r="E14" s="15">
        <f>D14/C14</f>
        <v>5.2080447670231041E-3</v>
      </c>
      <c r="F14" s="11">
        <v>3181</v>
      </c>
      <c r="G14" s="15">
        <f>F14/C14</f>
        <v>2.2030306388165548E-2</v>
      </c>
      <c r="H14" s="11">
        <v>5904</v>
      </c>
      <c r="I14" s="15">
        <f>H14/C14</f>
        <v>4.0888691894287774E-2</v>
      </c>
    </row>
    <row r="15" spans="1:9" x14ac:dyDescent="0.25">
      <c r="B15" s="7" t="s">
        <v>15</v>
      </c>
      <c r="C15" s="16">
        <f>SUM(C13:C14)</f>
        <v>195926</v>
      </c>
      <c r="D15" s="16">
        <f>SUM(D13:D14)</f>
        <v>1373</v>
      </c>
      <c r="E15" s="17">
        <f>D15/C15</f>
        <v>7.0077478231577225E-3</v>
      </c>
      <c r="F15" s="16">
        <f>SUM(F13:F14)</f>
        <v>5161</v>
      </c>
      <c r="G15" s="17">
        <f>F15/C15</f>
        <v>2.6341577942692648E-2</v>
      </c>
      <c r="H15" s="16">
        <f>SUM(H13:H14)</f>
        <v>9621</v>
      </c>
      <c r="I15" s="17">
        <f>H15/C15</f>
        <v>4.9105274440349928E-2</v>
      </c>
    </row>
    <row r="16" spans="1:9" x14ac:dyDescent="0.25">
      <c r="C16" s="11"/>
      <c r="D16" s="11"/>
      <c r="E16" s="15"/>
      <c r="F16" s="11"/>
      <c r="G16" s="15"/>
      <c r="H16" s="11"/>
      <c r="I16" s="15"/>
    </row>
    <row r="17" spans="1:9" x14ac:dyDescent="0.25">
      <c r="A17" t="s">
        <v>21</v>
      </c>
      <c r="B17" t="s">
        <v>9</v>
      </c>
      <c r="C17" s="11">
        <v>51567</v>
      </c>
      <c r="D17" s="11">
        <v>739</v>
      </c>
      <c r="E17" s="15">
        <f>D17/C17</f>
        <v>1.4330870517966917E-2</v>
      </c>
      <c r="F17" s="11">
        <v>2046</v>
      </c>
      <c r="G17" s="15">
        <f>F17/C17</f>
        <v>3.9676537320379311E-2</v>
      </c>
      <c r="H17" s="11">
        <v>3923</v>
      </c>
      <c r="I17" s="15">
        <f>H17/C17</f>
        <v>7.60757849011965E-2</v>
      </c>
    </row>
    <row r="18" spans="1:9" x14ac:dyDescent="0.25">
      <c r="B18" t="s">
        <v>10</v>
      </c>
      <c r="C18" s="11">
        <v>147085</v>
      </c>
      <c r="D18" s="11">
        <v>853</v>
      </c>
      <c r="E18" s="15">
        <f>D18/C18</f>
        <v>5.7993677125471668E-3</v>
      </c>
      <c r="F18" s="11">
        <v>3328</v>
      </c>
      <c r="G18" s="15">
        <f>F18/C18</f>
        <v>2.2626372505693985E-2</v>
      </c>
      <c r="H18" s="11">
        <v>6600</v>
      </c>
      <c r="I18" s="15">
        <f>H18/C18</f>
        <v>4.4872012781724854E-2</v>
      </c>
    </row>
    <row r="19" spans="1:9" x14ac:dyDescent="0.25">
      <c r="B19" s="7" t="s">
        <v>15</v>
      </c>
      <c r="C19" s="16">
        <f>SUM(C17:C18)</f>
        <v>198652</v>
      </c>
      <c r="D19" s="16">
        <f>SUM(D17:D18)</f>
        <v>1592</v>
      </c>
      <c r="E19" s="17">
        <f>D19/C19</f>
        <v>8.0140144574431665E-3</v>
      </c>
      <c r="F19" s="16">
        <f>SUM(F17:F18)</f>
        <v>5374</v>
      </c>
      <c r="G19" s="17">
        <f>F19/C19</f>
        <v>2.7052332722549987E-2</v>
      </c>
      <c r="H19" s="16">
        <f>SUM(H17:H18)</f>
        <v>10523</v>
      </c>
      <c r="I19" s="17">
        <f>H19/C19</f>
        <v>5.2972031492257821E-2</v>
      </c>
    </row>
    <row r="20" spans="1:9" x14ac:dyDescent="0.25">
      <c r="C20" s="11"/>
      <c r="D20" s="11"/>
      <c r="E20" s="15"/>
      <c r="F20" s="11"/>
      <c r="G20" s="15"/>
      <c r="H20" s="11"/>
      <c r="I20" s="15"/>
    </row>
    <row r="21" spans="1:9" x14ac:dyDescent="0.25">
      <c r="A21" t="s">
        <v>22</v>
      </c>
      <c r="B21" t="s">
        <v>9</v>
      </c>
      <c r="C21" s="11">
        <v>51435</v>
      </c>
      <c r="D21" s="11">
        <v>705</v>
      </c>
      <c r="E21" s="15">
        <f>D21/C21</f>
        <v>1.3706620005832604E-2</v>
      </c>
      <c r="F21" s="11">
        <v>2196</v>
      </c>
      <c r="G21" s="15">
        <f>F21/C21</f>
        <v>4.2694663167104109E-2</v>
      </c>
      <c r="H21" s="11">
        <v>4321</v>
      </c>
      <c r="I21" s="15">
        <f>H21/C21</f>
        <v>8.4008943326528626E-2</v>
      </c>
    </row>
    <row r="22" spans="1:9" x14ac:dyDescent="0.25">
      <c r="B22" t="s">
        <v>10</v>
      </c>
      <c r="C22" s="11">
        <v>148351</v>
      </c>
      <c r="D22" s="11">
        <v>915</v>
      </c>
      <c r="E22" s="15">
        <f>D22/C22</f>
        <v>6.1678047333688351E-3</v>
      </c>
      <c r="F22" s="11">
        <v>3729</v>
      </c>
      <c r="G22" s="15">
        <f>F22/C22</f>
        <v>2.5136332077303154E-2</v>
      </c>
      <c r="H22" s="11">
        <v>7466</v>
      </c>
      <c r="I22" s="15">
        <f>H22/C22</f>
        <v>5.0326590316209528E-2</v>
      </c>
    </row>
    <row r="23" spans="1:9" x14ac:dyDescent="0.25">
      <c r="B23" s="7" t="s">
        <v>15</v>
      </c>
      <c r="C23" s="16">
        <f>SUM(C21:C22)</f>
        <v>199786</v>
      </c>
      <c r="D23" s="16">
        <f>SUM(D21:D22)</f>
        <v>1620</v>
      </c>
      <c r="E23" s="17">
        <f>D23/C23</f>
        <v>8.1086762836234776E-3</v>
      </c>
      <c r="F23" s="16">
        <f>SUM(F21:F22)</f>
        <v>5925</v>
      </c>
      <c r="G23" s="17">
        <f>F23/C23</f>
        <v>2.9656732703993272E-2</v>
      </c>
      <c r="H23" s="16">
        <f>SUM(H21:H22)</f>
        <v>11787</v>
      </c>
      <c r="I23" s="17">
        <f>H23/C23</f>
        <v>5.8998127996956744E-2</v>
      </c>
    </row>
    <row r="24" spans="1:9" x14ac:dyDescent="0.25">
      <c r="A24" s="14"/>
    </row>
    <row r="25" spans="1:9" x14ac:dyDescent="0.25">
      <c r="A25" s="8" t="s">
        <v>23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29" workbookViewId="0">
      <selection activeCell="A55" sqref="A55"/>
    </sheetView>
  </sheetViews>
  <sheetFormatPr defaultRowHeight="15" x14ac:dyDescent="0.25"/>
  <cols>
    <col min="1" max="1" width="11.7109375" customWidth="1"/>
    <col min="2" max="2" width="13.85546875" customWidth="1"/>
    <col min="3" max="3" width="13.42578125" style="11" customWidth="1"/>
    <col min="4" max="4" width="11.28515625" customWidth="1"/>
    <col min="5" max="5" width="16" style="11" customWidth="1"/>
    <col min="6" max="6" width="12" customWidth="1"/>
    <col min="7" max="7" width="17.28515625" style="11" customWidth="1"/>
    <col min="8" max="8" width="12.42578125" customWidth="1"/>
  </cols>
  <sheetData>
    <row r="1" spans="1:8" x14ac:dyDescent="0.25">
      <c r="A1" s="1" t="s">
        <v>25</v>
      </c>
    </row>
    <row r="2" spans="1:8" x14ac:dyDescent="0.25">
      <c r="A2" s="8" t="s">
        <v>23</v>
      </c>
    </row>
    <row r="4" spans="1:8" x14ac:dyDescent="0.25">
      <c r="A4" s="5" t="s">
        <v>18</v>
      </c>
      <c r="B4" s="5"/>
      <c r="C4" s="9"/>
      <c r="D4" s="5"/>
      <c r="E4" s="9"/>
      <c r="F4" s="5"/>
      <c r="G4" s="9"/>
      <c r="H4" s="5"/>
    </row>
    <row r="5" spans="1:8" x14ac:dyDescent="0.25">
      <c r="A5" s="1" t="s">
        <v>0</v>
      </c>
      <c r="B5" s="1" t="s">
        <v>7</v>
      </c>
      <c r="C5" s="10" t="s">
        <v>1</v>
      </c>
      <c r="D5" s="1" t="s">
        <v>2</v>
      </c>
      <c r="E5" s="10" t="s">
        <v>3</v>
      </c>
      <c r="F5" s="1" t="s">
        <v>4</v>
      </c>
      <c r="G5" s="10" t="s">
        <v>5</v>
      </c>
      <c r="H5" s="1" t="s">
        <v>6</v>
      </c>
    </row>
    <row r="6" spans="1:8" x14ac:dyDescent="0.25">
      <c r="A6" s="2" t="s">
        <v>11</v>
      </c>
      <c r="B6">
        <v>79568</v>
      </c>
      <c r="C6" s="11">
        <v>157</v>
      </c>
      <c r="D6" s="4">
        <v>1.9731550372008846E-3</v>
      </c>
      <c r="E6" s="11">
        <v>671</v>
      </c>
      <c r="F6" s="4">
        <v>8.4330384073999596E-3</v>
      </c>
      <c r="G6" s="11">
        <v>1196</v>
      </c>
      <c r="H6" s="4">
        <v>1.5031168308867887E-2</v>
      </c>
    </row>
    <row r="7" spans="1:8" x14ac:dyDescent="0.25">
      <c r="A7" t="s">
        <v>16</v>
      </c>
      <c r="B7">
        <v>80584</v>
      </c>
      <c r="C7" s="11">
        <v>152</v>
      </c>
      <c r="D7" s="4">
        <f>C7/B7</f>
        <v>1.8862305172242628E-3</v>
      </c>
      <c r="E7" s="11">
        <v>766</v>
      </c>
      <c r="F7" s="4">
        <f>E7/B7</f>
        <v>9.5056090539064834E-3</v>
      </c>
      <c r="G7" s="11">
        <v>1300</v>
      </c>
      <c r="H7" s="4">
        <f>G7/B7</f>
        <v>1.613223468678646E-2</v>
      </c>
    </row>
    <row r="8" spans="1:8" x14ac:dyDescent="0.25">
      <c r="A8" t="s">
        <v>17</v>
      </c>
      <c r="B8">
        <v>81663</v>
      </c>
      <c r="C8" s="11">
        <v>148</v>
      </c>
      <c r="D8" s="4">
        <f>C8/B8</f>
        <v>1.8123262677099789E-3</v>
      </c>
      <c r="E8" s="11">
        <v>927</v>
      </c>
      <c r="F8" s="4">
        <f>E8/B8</f>
        <v>1.1351530068696962E-2</v>
      </c>
      <c r="G8" s="11">
        <v>1635</v>
      </c>
      <c r="H8" s="4">
        <f>G8/B8</f>
        <v>2.0021307079093349E-2</v>
      </c>
    </row>
    <row r="9" spans="1:8" x14ac:dyDescent="0.25">
      <c r="A9" s="2" t="s">
        <v>21</v>
      </c>
      <c r="B9">
        <v>82725</v>
      </c>
      <c r="C9" s="11">
        <v>220</v>
      </c>
      <c r="D9" s="4">
        <f>C9/B9</f>
        <v>2.6594137201571473E-3</v>
      </c>
      <c r="E9" s="11">
        <v>963</v>
      </c>
      <c r="F9" s="4">
        <f>E9/B9</f>
        <v>1.1640979147778785E-2</v>
      </c>
      <c r="G9" s="11">
        <v>1771</v>
      </c>
      <c r="H9" s="4">
        <f>G9/B9</f>
        <v>2.1408280447265036E-2</v>
      </c>
    </row>
    <row r="10" spans="1:8" x14ac:dyDescent="0.25">
      <c r="A10" t="s">
        <v>22</v>
      </c>
      <c r="B10">
        <v>83648</v>
      </c>
      <c r="C10" s="11">
        <v>219</v>
      </c>
      <c r="D10" s="4">
        <f>C10/B10</f>
        <v>2.6181140015302221E-3</v>
      </c>
      <c r="E10" s="11">
        <v>1225</v>
      </c>
      <c r="F10" s="4">
        <f>E10/B10</f>
        <v>1.4644701606732976E-2</v>
      </c>
      <c r="G10" s="11">
        <v>2134</v>
      </c>
      <c r="H10" s="4">
        <f>G10/B10</f>
        <v>2.5511667941851567E-2</v>
      </c>
    </row>
    <row r="12" spans="1:8" x14ac:dyDescent="0.25">
      <c r="A12" s="5" t="s">
        <v>19</v>
      </c>
      <c r="B12" s="5"/>
      <c r="C12" s="9"/>
      <c r="D12" s="5"/>
      <c r="E12" s="9"/>
      <c r="F12" s="5"/>
      <c r="G12" s="9"/>
      <c r="H12" s="5"/>
    </row>
    <row r="13" spans="1:8" x14ac:dyDescent="0.25">
      <c r="A13" s="1" t="s">
        <v>0</v>
      </c>
      <c r="B13" s="1" t="s">
        <v>7</v>
      </c>
      <c r="C13" s="10" t="s">
        <v>1</v>
      </c>
      <c r="D13" s="1" t="s">
        <v>2</v>
      </c>
      <c r="E13" s="10" t="s">
        <v>3</v>
      </c>
      <c r="F13" s="1" t="s">
        <v>4</v>
      </c>
      <c r="G13" s="10" t="s">
        <v>5</v>
      </c>
      <c r="H13" s="1" t="s">
        <v>6</v>
      </c>
    </row>
    <row r="14" spans="1:8" x14ac:dyDescent="0.25">
      <c r="A14" s="2" t="s">
        <v>11</v>
      </c>
      <c r="B14">
        <v>85780</v>
      </c>
      <c r="C14" s="11">
        <v>1063</v>
      </c>
      <c r="D14" s="4">
        <f>C14/B14</f>
        <v>1.2392166006062019E-2</v>
      </c>
      <c r="E14" s="11">
        <v>982</v>
      </c>
      <c r="F14" s="4">
        <f>E14/B14</f>
        <v>1.1447889951037538E-2</v>
      </c>
      <c r="G14" s="11">
        <v>6229</v>
      </c>
      <c r="H14" s="4">
        <f>G14/B14</f>
        <v>7.2615994404290049E-2</v>
      </c>
    </row>
    <row r="15" spans="1:8" x14ac:dyDescent="0.25">
      <c r="A15" t="s">
        <v>16</v>
      </c>
      <c r="B15">
        <v>85791</v>
      </c>
      <c r="C15" s="11">
        <v>1239</v>
      </c>
      <c r="D15" s="4">
        <f>C15/B15</f>
        <v>1.4442074343462601E-2</v>
      </c>
      <c r="E15" s="11">
        <v>1078</v>
      </c>
      <c r="F15" s="4">
        <f>E15/B15</f>
        <v>1.2565420615216049E-2</v>
      </c>
      <c r="G15" s="11">
        <v>6861</v>
      </c>
      <c r="H15" s="4">
        <f>G15/B15</f>
        <v>7.9973423785711789E-2</v>
      </c>
    </row>
    <row r="16" spans="1:8" x14ac:dyDescent="0.25">
      <c r="A16" t="s">
        <v>17</v>
      </c>
      <c r="B16">
        <v>85546</v>
      </c>
      <c r="C16" s="11">
        <v>1228</v>
      </c>
      <c r="D16" s="4">
        <f>C16/B16</f>
        <v>1.4354850022210272E-2</v>
      </c>
      <c r="E16" s="11">
        <v>1362</v>
      </c>
      <c r="F16" s="4">
        <f>E16/B16</f>
        <v>1.5921258737988917E-2</v>
      </c>
      <c r="G16" s="11">
        <v>7806</v>
      </c>
      <c r="H16" s="4">
        <f>G16/B16</f>
        <v>9.1249152502747066E-2</v>
      </c>
    </row>
    <row r="17" spans="1:8" x14ac:dyDescent="0.25">
      <c r="A17" s="2" t="s">
        <v>21</v>
      </c>
      <c r="B17" s="2">
        <v>85649</v>
      </c>
      <c r="C17" s="12">
        <v>1377</v>
      </c>
      <c r="D17" s="4">
        <f>C17/B17</f>
        <v>1.6077245501990682E-2</v>
      </c>
      <c r="E17" s="12">
        <v>1552</v>
      </c>
      <c r="F17" s="4">
        <f>E17/B17</f>
        <v>1.8120468423449193E-2</v>
      </c>
      <c r="G17" s="12">
        <v>8552</v>
      </c>
      <c r="H17" s="4">
        <f>G17/B17</f>
        <v>9.9849385281789632E-2</v>
      </c>
    </row>
    <row r="18" spans="1:8" x14ac:dyDescent="0.25">
      <c r="A18" t="s">
        <v>22</v>
      </c>
      <c r="B18" s="2">
        <v>85765</v>
      </c>
      <c r="C18" s="12">
        <v>1400</v>
      </c>
      <c r="D18" s="6">
        <f>C18/B18</f>
        <v>1.6323675158864338E-2</v>
      </c>
      <c r="E18" s="12">
        <v>1933</v>
      </c>
      <c r="F18" s="6">
        <f>E18/B18</f>
        <v>2.2538331487203404E-2</v>
      </c>
      <c r="G18" s="12">
        <v>9455</v>
      </c>
      <c r="H18" s="6">
        <f>G18/B18</f>
        <v>0.11024310616218737</v>
      </c>
    </row>
    <row r="19" spans="1:8" x14ac:dyDescent="0.25">
      <c r="A19" s="3"/>
      <c r="B19" s="3"/>
      <c r="C19" s="13"/>
      <c r="D19" s="3"/>
      <c r="E19" s="13"/>
      <c r="F19" s="3"/>
      <c r="G19" s="13"/>
      <c r="H19" s="3"/>
    </row>
    <row r="20" spans="1:8" x14ac:dyDescent="0.25">
      <c r="A20" s="5" t="s">
        <v>12</v>
      </c>
      <c r="B20" s="5"/>
      <c r="C20" s="9"/>
      <c r="D20" s="5"/>
      <c r="E20" s="9"/>
      <c r="F20" s="5"/>
      <c r="G20" s="9"/>
      <c r="H20" s="5"/>
    </row>
    <row r="21" spans="1:8" x14ac:dyDescent="0.25">
      <c r="A21" s="1" t="s">
        <v>0</v>
      </c>
      <c r="B21" s="1" t="s">
        <v>7</v>
      </c>
      <c r="C21" s="10" t="s">
        <v>1</v>
      </c>
      <c r="D21" s="1" t="s">
        <v>2</v>
      </c>
      <c r="E21" s="10" t="s">
        <v>3</v>
      </c>
      <c r="F21" s="1" t="s">
        <v>4</v>
      </c>
      <c r="G21" s="10" t="s">
        <v>5</v>
      </c>
      <c r="H21" s="1" t="s">
        <v>6</v>
      </c>
    </row>
    <row r="22" spans="1:8" x14ac:dyDescent="0.25">
      <c r="A22" s="2" t="s">
        <v>11</v>
      </c>
      <c r="B22">
        <v>6775</v>
      </c>
      <c r="C22" s="11">
        <v>0</v>
      </c>
      <c r="D22" s="4">
        <f>C22/B22</f>
        <v>0</v>
      </c>
      <c r="E22" s="11">
        <v>60</v>
      </c>
      <c r="F22" s="4">
        <f>E22/B22</f>
        <v>8.8560885608856086E-3</v>
      </c>
      <c r="G22" s="11">
        <v>0</v>
      </c>
      <c r="H22" s="4">
        <f>G22/B22</f>
        <v>0</v>
      </c>
    </row>
    <row r="23" spans="1:8" x14ac:dyDescent="0.25">
      <c r="A23" t="s">
        <v>16</v>
      </c>
      <c r="B23">
        <v>6847</v>
      </c>
      <c r="C23" s="11">
        <v>0</v>
      </c>
      <c r="D23" s="4">
        <f>C23/B23</f>
        <v>0</v>
      </c>
      <c r="E23" s="11">
        <v>85</v>
      </c>
      <c r="F23" s="4">
        <f>E23/B23</f>
        <v>1.2414195998247408E-2</v>
      </c>
      <c r="G23" s="11">
        <v>0</v>
      </c>
      <c r="H23" s="4">
        <f>G23/B23</f>
        <v>0</v>
      </c>
    </row>
    <row r="24" spans="1:8" x14ac:dyDescent="0.25">
      <c r="A24" t="s">
        <v>17</v>
      </c>
      <c r="B24">
        <v>6854</v>
      </c>
      <c r="C24" s="11">
        <v>0</v>
      </c>
      <c r="D24" s="4">
        <f>C24/B24</f>
        <v>0</v>
      </c>
      <c r="E24" s="11">
        <v>94</v>
      </c>
      <c r="F24" s="4">
        <f>E24/B24</f>
        <v>1.371461920046688E-2</v>
      </c>
      <c r="G24" s="11">
        <v>0</v>
      </c>
      <c r="H24" s="4">
        <f>G24/B24</f>
        <v>0</v>
      </c>
    </row>
    <row r="25" spans="1:8" x14ac:dyDescent="0.25">
      <c r="A25" s="2" t="s">
        <v>21</v>
      </c>
      <c r="B25" s="2">
        <v>6909</v>
      </c>
      <c r="C25" s="12">
        <v>0</v>
      </c>
      <c r="D25" s="4">
        <f>C25/B25</f>
        <v>0</v>
      </c>
      <c r="E25" s="12">
        <v>94</v>
      </c>
      <c r="F25" s="4">
        <f>E25/B25</f>
        <v>1.3605442176870748E-2</v>
      </c>
      <c r="G25" s="12">
        <v>0</v>
      </c>
      <c r="H25" s="4">
        <f>G25/B25</f>
        <v>0</v>
      </c>
    </row>
    <row r="26" spans="1:8" x14ac:dyDescent="0.25">
      <c r="A26" t="s">
        <v>22</v>
      </c>
      <c r="B26" s="2">
        <v>6921</v>
      </c>
      <c r="C26" s="12">
        <v>0</v>
      </c>
      <c r="D26" s="4">
        <f>C26/B26</f>
        <v>0</v>
      </c>
      <c r="E26" s="12">
        <v>80</v>
      </c>
      <c r="F26" s="4">
        <f>E26/B26</f>
        <v>1.1559023262534315E-2</v>
      </c>
      <c r="G26" s="12">
        <v>0</v>
      </c>
      <c r="H26" s="4">
        <f>G26/B26</f>
        <v>0</v>
      </c>
    </row>
    <row r="27" spans="1:8" x14ac:dyDescent="0.25">
      <c r="A27" s="3"/>
      <c r="B27" s="2"/>
      <c r="C27" s="13"/>
      <c r="D27" s="3"/>
      <c r="E27" s="13"/>
      <c r="F27" s="3"/>
      <c r="G27" s="13"/>
      <c r="H27" s="3"/>
    </row>
    <row r="28" spans="1:8" x14ac:dyDescent="0.25">
      <c r="A28" s="5" t="s">
        <v>13</v>
      </c>
      <c r="B28" s="5"/>
      <c r="C28" s="9"/>
      <c r="D28" s="5"/>
      <c r="E28" s="9"/>
      <c r="F28" s="5"/>
      <c r="G28" s="9"/>
      <c r="H28" s="5"/>
    </row>
    <row r="29" spans="1:8" x14ac:dyDescent="0.25">
      <c r="A29" s="1" t="s">
        <v>0</v>
      </c>
      <c r="B29" s="1" t="s">
        <v>7</v>
      </c>
      <c r="C29" s="10" t="s">
        <v>1</v>
      </c>
      <c r="D29" s="1" t="s">
        <v>2</v>
      </c>
      <c r="E29" s="10" t="s">
        <v>3</v>
      </c>
      <c r="F29" s="1" t="s">
        <v>4</v>
      </c>
      <c r="G29" s="10" t="s">
        <v>5</v>
      </c>
      <c r="H29" s="1" t="s">
        <v>6</v>
      </c>
    </row>
    <row r="30" spans="1:8" x14ac:dyDescent="0.25">
      <c r="A30" s="2" t="s">
        <v>11</v>
      </c>
      <c r="B30">
        <v>10532</v>
      </c>
      <c r="C30" s="11">
        <v>0</v>
      </c>
      <c r="D30" s="4">
        <f>C30/B30</f>
        <v>0</v>
      </c>
      <c r="E30" s="11">
        <v>2807</v>
      </c>
      <c r="F30" s="4">
        <f>E30/B30</f>
        <v>0.26652107861754654</v>
      </c>
      <c r="G30" s="11">
        <v>0</v>
      </c>
      <c r="H30" s="4">
        <f>G30/B30</f>
        <v>0</v>
      </c>
    </row>
    <row r="31" spans="1:8" x14ac:dyDescent="0.25">
      <c r="A31" t="s">
        <v>16</v>
      </c>
      <c r="B31">
        <v>10556</v>
      </c>
      <c r="C31" s="11">
        <v>0</v>
      </c>
      <c r="D31" s="4">
        <f>C31/B31</f>
        <v>0</v>
      </c>
      <c r="E31" s="11">
        <v>2841</v>
      </c>
      <c r="F31" s="4">
        <f>E31/B31</f>
        <v>0.26913603637741568</v>
      </c>
      <c r="G31" s="11">
        <v>0</v>
      </c>
      <c r="H31" s="4">
        <f>G31/B31</f>
        <v>0</v>
      </c>
    </row>
    <row r="32" spans="1:8" x14ac:dyDescent="0.25">
      <c r="A32" t="s">
        <v>17</v>
      </c>
      <c r="B32">
        <v>10685</v>
      </c>
      <c r="C32" s="11">
        <v>0</v>
      </c>
      <c r="D32" s="4">
        <f>C32/B32</f>
        <v>0</v>
      </c>
      <c r="E32" s="11">
        <v>2833</v>
      </c>
      <c r="F32" s="4">
        <f>E32/B32</f>
        <v>0.2651380439868975</v>
      </c>
      <c r="G32" s="11">
        <v>0</v>
      </c>
      <c r="H32" s="4">
        <f>G32/B32</f>
        <v>0</v>
      </c>
    </row>
    <row r="33" spans="1:8" x14ac:dyDescent="0.25">
      <c r="A33" s="2" t="s">
        <v>21</v>
      </c>
      <c r="B33" s="2">
        <v>10765</v>
      </c>
      <c r="C33" s="12">
        <v>0</v>
      </c>
      <c r="D33" s="4">
        <f>C33/B33</f>
        <v>0</v>
      </c>
      <c r="E33" s="12">
        <v>2833</v>
      </c>
      <c r="F33" s="4">
        <f>E33/B33</f>
        <v>0.26316767301439853</v>
      </c>
      <c r="G33" s="12">
        <v>0</v>
      </c>
      <c r="H33" s="4">
        <f>G33/B33</f>
        <v>0</v>
      </c>
    </row>
    <row r="34" spans="1:8" x14ac:dyDescent="0.25">
      <c r="A34" s="2" t="s">
        <v>22</v>
      </c>
      <c r="B34" s="2">
        <v>10680</v>
      </c>
      <c r="C34" s="12">
        <v>0</v>
      </c>
      <c r="D34" s="6">
        <f>C34/B34</f>
        <v>0</v>
      </c>
      <c r="E34" s="12">
        <v>2732</v>
      </c>
      <c r="F34" s="6">
        <f>E34/B34</f>
        <v>0.25580524344569289</v>
      </c>
      <c r="G34" s="12">
        <v>0</v>
      </c>
      <c r="H34" s="6">
        <f>G34/B34</f>
        <v>0</v>
      </c>
    </row>
    <row r="35" spans="1:8" x14ac:dyDescent="0.25">
      <c r="A35" s="3"/>
      <c r="B35" s="3"/>
      <c r="C35" s="13"/>
      <c r="D35" s="3"/>
      <c r="E35" s="13"/>
      <c r="F35" s="3"/>
      <c r="G35" s="13"/>
      <c r="H35" s="3"/>
    </row>
    <row r="36" spans="1:8" x14ac:dyDescent="0.25">
      <c r="A36" s="5" t="s">
        <v>14</v>
      </c>
      <c r="B36" s="5"/>
      <c r="C36" s="9"/>
      <c r="D36" s="5"/>
      <c r="E36" s="9"/>
      <c r="F36" s="5"/>
      <c r="G36" s="9"/>
      <c r="H36" s="5"/>
    </row>
    <row r="37" spans="1:8" x14ac:dyDescent="0.25">
      <c r="A37" s="1" t="s">
        <v>0</v>
      </c>
      <c r="B37" s="1" t="s">
        <v>7</v>
      </c>
      <c r="C37" s="10" t="s">
        <v>1</v>
      </c>
      <c r="D37" s="1" t="s">
        <v>2</v>
      </c>
      <c r="E37" s="10" t="s">
        <v>3</v>
      </c>
      <c r="F37" s="1" t="s">
        <v>4</v>
      </c>
      <c r="G37" s="10" t="s">
        <v>5</v>
      </c>
      <c r="H37" s="1" t="s">
        <v>6</v>
      </c>
    </row>
    <row r="38" spans="1:8" x14ac:dyDescent="0.25">
      <c r="A38" s="2" t="s">
        <v>11</v>
      </c>
      <c r="B38">
        <v>3840</v>
      </c>
      <c r="C38" s="11">
        <v>0</v>
      </c>
      <c r="D38" s="4">
        <f>C38/B38</f>
        <v>0</v>
      </c>
      <c r="E38" s="11">
        <v>15</v>
      </c>
      <c r="F38" s="4">
        <f>E38/B38</f>
        <v>3.90625E-3</v>
      </c>
      <c r="G38" s="11">
        <v>95</v>
      </c>
      <c r="H38" s="4">
        <f>G38/B38</f>
        <v>2.4739583333333332E-2</v>
      </c>
    </row>
    <row r="39" spans="1:8" x14ac:dyDescent="0.25">
      <c r="A39" t="s">
        <v>16</v>
      </c>
      <c r="B39">
        <v>3830</v>
      </c>
      <c r="C39" s="11">
        <v>0</v>
      </c>
      <c r="D39" s="4">
        <f>C39/B39</f>
        <v>0</v>
      </c>
      <c r="E39" s="11">
        <v>13</v>
      </c>
      <c r="F39" s="4">
        <f>E39/B39</f>
        <v>3.3942558746736292E-3</v>
      </c>
      <c r="G39" s="11">
        <v>93</v>
      </c>
      <c r="H39" s="4">
        <f>G39/B39</f>
        <v>2.4281984334203654E-2</v>
      </c>
    </row>
    <row r="40" spans="1:8" x14ac:dyDescent="0.25">
      <c r="A40" t="s">
        <v>17</v>
      </c>
      <c r="B40">
        <v>3861</v>
      </c>
      <c r="C40" s="11">
        <v>0</v>
      </c>
      <c r="D40" s="4">
        <f>C40/B40</f>
        <v>0</v>
      </c>
      <c r="E40" s="11">
        <v>23</v>
      </c>
      <c r="F40" s="4">
        <f>E40/B40</f>
        <v>5.9570059570059567E-3</v>
      </c>
      <c r="G40" s="11">
        <v>96</v>
      </c>
      <c r="H40" s="4">
        <f>G40/B40</f>
        <v>2.4864024864024864E-2</v>
      </c>
    </row>
    <row r="41" spans="1:8" x14ac:dyDescent="0.25">
      <c r="A41" t="s">
        <v>21</v>
      </c>
      <c r="B41">
        <v>3961</v>
      </c>
      <c r="C41" s="11">
        <v>0</v>
      </c>
      <c r="D41" s="4">
        <f>C41/B41</f>
        <v>0</v>
      </c>
      <c r="E41" s="11">
        <v>16</v>
      </c>
      <c r="F41" s="4">
        <f>E41/B41</f>
        <v>4.039383993940924E-3</v>
      </c>
      <c r="G41" s="11">
        <v>119</v>
      </c>
      <c r="H41" s="4">
        <f>G41/B41</f>
        <v>3.0042918454935622E-2</v>
      </c>
    </row>
    <row r="42" spans="1:8" x14ac:dyDescent="0.25">
      <c r="A42" t="s">
        <v>22</v>
      </c>
      <c r="B42">
        <v>3953</v>
      </c>
      <c r="C42" s="11">
        <v>0</v>
      </c>
      <c r="D42" s="4">
        <f>C42/B42</f>
        <v>0</v>
      </c>
      <c r="E42" s="11">
        <v>23</v>
      </c>
      <c r="F42" s="4">
        <f>E42/B42</f>
        <v>5.8183657981280045E-3</v>
      </c>
      <c r="G42" s="11">
        <v>126</v>
      </c>
      <c r="H42" s="4">
        <f>G42/B42</f>
        <v>3.1874525676701237E-2</v>
      </c>
    </row>
    <row r="44" spans="1:8" x14ac:dyDescent="0.25">
      <c r="A44" s="5" t="s">
        <v>20</v>
      </c>
    </row>
    <row r="45" spans="1:8" x14ac:dyDescent="0.25">
      <c r="A45" s="1" t="s">
        <v>0</v>
      </c>
      <c r="B45" s="1" t="s">
        <v>7</v>
      </c>
      <c r="C45" s="10" t="s">
        <v>1</v>
      </c>
      <c r="D45" s="1" t="s">
        <v>2</v>
      </c>
      <c r="E45" s="10" t="s">
        <v>3</v>
      </c>
      <c r="F45" s="1" t="s">
        <v>4</v>
      </c>
      <c r="G45" s="10" t="s">
        <v>5</v>
      </c>
      <c r="H45" s="1" t="s">
        <v>6</v>
      </c>
    </row>
    <row r="46" spans="1:8" x14ac:dyDescent="0.25">
      <c r="A46" s="2" t="s">
        <v>11</v>
      </c>
      <c r="B46">
        <v>841</v>
      </c>
      <c r="C46" s="11">
        <v>0</v>
      </c>
      <c r="D46" s="4">
        <f>C46/B46</f>
        <v>0</v>
      </c>
      <c r="E46" s="11">
        <v>0</v>
      </c>
      <c r="F46" s="4">
        <f>E46/B46</f>
        <v>0</v>
      </c>
      <c r="G46" s="11">
        <v>16</v>
      </c>
      <c r="H46" s="4">
        <f>G46/B46</f>
        <v>1.9024970273483946E-2</v>
      </c>
    </row>
    <row r="47" spans="1:8" x14ac:dyDescent="0.25">
      <c r="A47" t="s">
        <v>16</v>
      </c>
      <c r="B47">
        <v>857</v>
      </c>
      <c r="C47" s="11">
        <v>0</v>
      </c>
      <c r="D47" s="4">
        <f>C47/B47</f>
        <v>0</v>
      </c>
      <c r="E47" s="11">
        <v>1</v>
      </c>
      <c r="F47" s="4">
        <f>E47/B47</f>
        <v>1.1668611435239206E-3</v>
      </c>
      <c r="G47" s="11">
        <v>10</v>
      </c>
      <c r="H47" s="4">
        <f>G47/B47</f>
        <v>1.1668611435239206E-2</v>
      </c>
    </row>
    <row r="48" spans="1:8" x14ac:dyDescent="0.25">
      <c r="A48" t="s">
        <v>17</v>
      </c>
      <c r="B48">
        <v>1205</v>
      </c>
      <c r="C48" s="11">
        <v>0</v>
      </c>
      <c r="D48" s="4">
        <f>C48/B48</f>
        <v>0</v>
      </c>
      <c r="E48" s="11">
        <v>1</v>
      </c>
      <c r="F48" s="4">
        <f>E48/B48</f>
        <v>8.2987551867219915E-4</v>
      </c>
      <c r="G48" s="11">
        <v>44</v>
      </c>
      <c r="H48" s="4">
        <f>G48/B48</f>
        <v>3.6514522821576766E-2</v>
      </c>
    </row>
    <row r="49" spans="1:8" x14ac:dyDescent="0.25">
      <c r="A49" t="s">
        <v>21</v>
      </c>
      <c r="B49">
        <v>1972</v>
      </c>
      <c r="C49" s="11">
        <v>1</v>
      </c>
      <c r="D49" s="4">
        <f>C49/B49</f>
        <v>5.0709939148073022E-4</v>
      </c>
      <c r="E49" s="11">
        <v>33</v>
      </c>
      <c r="F49" s="4">
        <f>E49/B49</f>
        <v>1.6734279918864097E-2</v>
      </c>
      <c r="G49" s="11">
        <v>80</v>
      </c>
      <c r="H49" s="4">
        <f>G49/B49</f>
        <v>4.0567951318458417E-2</v>
      </c>
    </row>
    <row r="50" spans="1:8" x14ac:dyDescent="0.25">
      <c r="A50" t="s">
        <v>22</v>
      </c>
      <c r="B50">
        <v>2013</v>
      </c>
      <c r="C50" s="11">
        <v>2</v>
      </c>
      <c r="D50" s="4">
        <f>C50/B50</f>
        <v>9.9354197714853452E-4</v>
      </c>
      <c r="E50" s="11">
        <v>53</v>
      </c>
      <c r="F50" s="4">
        <f>E50/B50</f>
        <v>2.6328862394436166E-2</v>
      </c>
      <c r="G50" s="11">
        <v>78</v>
      </c>
      <c r="H50" s="4">
        <f>G50/B50</f>
        <v>3.8748137108792845E-2</v>
      </c>
    </row>
    <row r="51" spans="1:8" x14ac:dyDescent="0.25">
      <c r="A51" s="14"/>
    </row>
    <row r="52" spans="1:8" x14ac:dyDescent="0.25">
      <c r="A52" s="8" t="s">
        <v>23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5C5B9-05A3-49A1-B3AE-C632A91C6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C9367-B80B-460C-9E22-17F9EA785D42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2EECD43C-0879-4707-9517-272A71F4CA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per schooljaar</vt:lpstr>
      <vt:lpstr>per onderwijsniveau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Beel, Maarten</dc:creator>
  <cp:lastModifiedBy>Tytgat, Caroline</cp:lastModifiedBy>
  <cp:lastPrinted>2018-07-13T11:19:15Z</cp:lastPrinted>
  <dcterms:created xsi:type="dcterms:W3CDTF">2018-07-06T12:52:58Z</dcterms:created>
  <dcterms:modified xsi:type="dcterms:W3CDTF">2018-07-19T07:40:46Z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