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leidsmedewerker\5. BELEIDSDOMEINOVERSCHRIJDEND\Vlaams Parlement\Schriftelijke vragen\2018\"/>
    </mc:Choice>
  </mc:AlternateContent>
  <bookViews>
    <workbookView xWindow="9708" yWindow="468" windowWidth="9528" windowHeight="8184"/>
  </bookViews>
  <sheets>
    <sheet name="VLAAMS-BRABANT" sheetId="1" r:id="rId1"/>
  </sheets>
  <calcPr calcId="171027"/>
</workbook>
</file>

<file path=xl/calcChain.xml><?xml version="1.0" encoding="utf-8"?>
<calcChain xmlns="http://schemas.openxmlformats.org/spreadsheetml/2006/main">
  <c r="Q82" i="1" l="1"/>
  <c r="P82" i="1"/>
  <c r="N82" i="1"/>
  <c r="Q81" i="1"/>
  <c r="P81" i="1"/>
  <c r="N81" i="1"/>
  <c r="G64" i="1" l="1"/>
  <c r="G63" i="1"/>
  <c r="Q27" i="1" l="1"/>
  <c r="Q28" i="1"/>
  <c r="Q30" i="1"/>
  <c r="Q29" i="1" l="1"/>
  <c r="N29" i="1"/>
  <c r="N30" i="1"/>
  <c r="P27" i="1" l="1"/>
  <c r="P28" i="1"/>
  <c r="P29" i="1"/>
  <c r="P30" i="1"/>
  <c r="N27" i="1" l="1"/>
  <c r="N28" i="1" l="1"/>
</calcChain>
</file>

<file path=xl/sharedStrings.xml><?xml version="1.0" encoding="utf-8"?>
<sst xmlns="http://schemas.openxmlformats.org/spreadsheetml/2006/main" count="226" uniqueCount="111">
  <si>
    <t>FOCUS OP COMPETITIE</t>
  </si>
  <si>
    <t>2e ronde</t>
  </si>
  <si>
    <t>evenement tussen 01/01/2013 en 30/06/2013</t>
  </si>
  <si>
    <t>volleybal</t>
  </si>
  <si>
    <t>wielrennen</t>
  </si>
  <si>
    <t>atletiek</t>
  </si>
  <si>
    <t>basketbal</t>
  </si>
  <si>
    <t>26/05/2018-27/05/2018</t>
  </si>
  <si>
    <t>0408.392.665</t>
  </si>
  <si>
    <t>KAREELVELDLAAN 9</t>
  </si>
  <si>
    <t>1653 Dworp</t>
  </si>
  <si>
    <t>BE81 2930 4547 0524</t>
  </si>
  <si>
    <t>IVAN VOGELEER</t>
  </si>
  <si>
    <t>iv@amcdworp.be</t>
  </si>
  <si>
    <t>12/05/2018-13/05/2018</t>
  </si>
  <si>
    <t>paardensport</t>
  </si>
  <si>
    <t>Internationaal Duiveltjestoernooi Tempo Overijse</t>
  </si>
  <si>
    <t>voetbal</t>
  </si>
  <si>
    <t>0415.773.177</t>
  </si>
  <si>
    <t>Begijnhof 13A</t>
  </si>
  <si>
    <t>3090 Overijse</t>
  </si>
  <si>
    <t>BE68 8805 4428 5134</t>
  </si>
  <si>
    <t>Danny De Kock</t>
  </si>
  <si>
    <t>info@tempo-overijse.be</t>
  </si>
  <si>
    <t>dans</t>
  </si>
  <si>
    <t>handbal</t>
  </si>
  <si>
    <t>5de Flanders Cup Allonsius Sport</t>
  </si>
  <si>
    <t>0429.724.945</t>
  </si>
  <si>
    <t>Sterrestraat 115</t>
  </si>
  <si>
    <t>1502 Lembeek</t>
  </si>
  <si>
    <t>Swalus Hugo</t>
  </si>
  <si>
    <t>hugo.swalus@telenet.be</t>
  </si>
  <si>
    <t>BE10 3630 8729 6404</t>
  </si>
  <si>
    <t>Halle-Ingooigem</t>
  </si>
  <si>
    <t>0463.730.472</t>
  </si>
  <si>
    <t>Hoogveld 29</t>
  </si>
  <si>
    <t>8570 Ingooigem</t>
  </si>
  <si>
    <t>BE54 7380 1373 3097</t>
  </si>
  <si>
    <t>Vandeputte.patrick@skynet.be</t>
  </si>
  <si>
    <t>Patrick Vandeputte</t>
  </si>
  <si>
    <t>via mail ingediend, indiener had dossier vergeten verzenden</t>
  </si>
  <si>
    <t>Motorcross Kester</t>
  </si>
  <si>
    <t>beachvolleybal</t>
  </si>
  <si>
    <t>motorcross</t>
  </si>
  <si>
    <t>Polsstokgala</t>
  </si>
  <si>
    <t>On Stage Dance Competition</t>
  </si>
  <si>
    <t>Europees Miniementornooi</t>
  </si>
  <si>
    <t>Vlaamse Druivenkoers</t>
  </si>
  <si>
    <t>Leuven</t>
  </si>
  <si>
    <t>Overijse</t>
  </si>
  <si>
    <t>Bierbeek</t>
  </si>
  <si>
    <t>Eenwielerbasket-toernooi</t>
  </si>
  <si>
    <t>Swimkap Kwarttriatlon kapelle-op-den-Bos</t>
  </si>
  <si>
    <t>Vaartchallenge</t>
  </si>
  <si>
    <t>Kapelle-op-den-Bos</t>
  </si>
  <si>
    <t>Wolvertem</t>
  </si>
  <si>
    <t>1/2 Triatlon Leuven</t>
  </si>
  <si>
    <t>triatlon</t>
  </si>
  <si>
    <t>0456.761.023</t>
  </si>
  <si>
    <t>Dworp</t>
  </si>
  <si>
    <t>Huizingen</t>
  </si>
  <si>
    <t>watersport</t>
  </si>
  <si>
    <t>10de Omloop van het Hageland</t>
  </si>
  <si>
    <t>Brabantse Pijl voor dames</t>
  </si>
  <si>
    <t>WK Kwalificatie wedstrijd België - Griekenland</t>
  </si>
  <si>
    <t>WK Kwalificatie wedstrijd België - Turkije</t>
  </si>
  <si>
    <t>dameswielrennen</t>
  </si>
  <si>
    <t>Tielt-Winge</t>
  </si>
  <si>
    <t>Gooik</t>
  </si>
  <si>
    <t>Leuven-Overijse</t>
  </si>
  <si>
    <t>Primus Classic</t>
  </si>
  <si>
    <t>Soudal Cyclocross Leuven</t>
  </si>
  <si>
    <t>veldrijden</t>
  </si>
  <si>
    <t>Baal</t>
  </si>
  <si>
    <t>Crosscupmanche Rotselaar</t>
  </si>
  <si>
    <t>veldlopen</t>
  </si>
  <si>
    <t>Rotselaar</t>
  </si>
  <si>
    <t>Brakel-Haacht</t>
  </si>
  <si>
    <t>Vlaamse Druivencross</t>
  </si>
  <si>
    <t>SP-veldrit Diegem - via Superprestige-circuit</t>
  </si>
  <si>
    <t>DVV-veldrit Baal - via DVV Trofee-circuit</t>
  </si>
  <si>
    <t>Diegem</t>
  </si>
  <si>
    <t>Stephex Masters</t>
  </si>
  <si>
    <t>INTERNATIONALE TOPSPORTEVENEMENTEN</t>
  </si>
  <si>
    <t>BOVENLOKALE EVENEMENTEN COMPETITIEF</t>
  </si>
  <si>
    <t>BOVENLOKALE EVENEMENTEN RECREATIEF</t>
  </si>
  <si>
    <t>ONDERSTEUNDE EVENEMENTEN VLAAMS-BRABANT - 2018</t>
  </si>
  <si>
    <t xml:space="preserve">EK kwalificatie Belgie-Noorwegen </t>
  </si>
  <si>
    <t xml:space="preserve">EK kwalificatie Belgie-Litouwen </t>
  </si>
  <si>
    <t>ONDERSTEUNDE EVENEMENTEN VLAAMS-BRABANT - 2017</t>
  </si>
  <si>
    <t>Omloop van het Hageland</t>
  </si>
  <si>
    <t>Positief</t>
  </si>
  <si>
    <t>Kids cup</t>
  </si>
  <si>
    <t>Reko Roller Club Zemst</t>
  </si>
  <si>
    <t>Skeeleren</t>
  </si>
  <si>
    <t>Leuven beachvolley</t>
  </si>
  <si>
    <t>Lizards Leuven VZW</t>
  </si>
  <si>
    <t>19/07/2017-23/07/2017</t>
  </si>
  <si>
    <t>Beachvolleybal</t>
  </si>
  <si>
    <t>Brabantse Pijl voor heren - via Flanders Classics-circuit = 165.000 in totaal</t>
  </si>
  <si>
    <t>Zemst</t>
  </si>
  <si>
    <t>ONDERSTEUNDE EVENEMENTEN VLAAMS-BRABANT - 2016</t>
  </si>
  <si>
    <t>3de Flanders Cup Allonsius Sport</t>
  </si>
  <si>
    <t>Meise</t>
  </si>
  <si>
    <t>Europese campagne Asse-Lennik - final 12 - Champions League</t>
  </si>
  <si>
    <t>Asse-Lennik</t>
  </si>
  <si>
    <t>Gooik Geraardbergen Gooik</t>
  </si>
  <si>
    <t xml:space="preserve">Beachvolleytornooi Westrode </t>
  </si>
  <si>
    <t>Brabantse Pijl voor heren - via Flanders Classics-circuit = 162.000 in totaal</t>
  </si>
  <si>
    <t xml:space="preserve">Survival of the student </t>
  </si>
  <si>
    <t>survivalrun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</si>
</sst>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,???,???,???"/>
    <numFmt numFmtId="165" formatCode="#,##0.00\ _€"/>
    <numFmt numFmtId="166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ont="1" applyFill="1"/>
    <xf numFmtId="0" fontId="0" fillId="2" borderId="0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/>
    <xf numFmtId="4" fontId="0" fillId="0" borderId="0" xfId="0" applyNumberForma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14" fontId="7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/>
    <xf numFmtId="0" fontId="9" fillId="0" borderId="0" xfId="0" applyFont="1"/>
    <xf numFmtId="0" fontId="8" fillId="0" borderId="1" xfId="0" applyFont="1" applyFill="1" applyBorder="1" applyAlignment="1">
      <alignment vertical="top" wrapText="1"/>
    </xf>
    <xf numFmtId="0" fontId="6" fillId="0" borderId="1" xfId="0" applyFont="1" applyFill="1" applyBorder="1"/>
    <xf numFmtId="4" fontId="7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/>
    <xf numFmtId="0" fontId="10" fillId="0" borderId="1" xfId="1" applyFont="1" applyFill="1" applyBorder="1" applyAlignment="1">
      <alignment horizontal="left" wrapText="1"/>
    </xf>
    <xf numFmtId="0" fontId="10" fillId="0" borderId="1" xfId="1" applyFont="1" applyFill="1" applyBorder="1"/>
    <xf numFmtId="165" fontId="7" fillId="0" borderId="1" xfId="0" applyNumberFormat="1" applyFont="1" applyFill="1" applyBorder="1"/>
    <xf numFmtId="166" fontId="7" fillId="0" borderId="1" xfId="0" applyNumberFormat="1" applyFont="1" applyFill="1" applyBorder="1" applyAlignment="1">
      <alignment horizontal="righ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ugo.swalus@telenet.be" TargetMode="External"/><Relationship Id="rId2" Type="http://schemas.openxmlformats.org/officeDocument/2006/relationships/hyperlink" Target="mailto:Vandeputte.patrick@skynet.be" TargetMode="External"/><Relationship Id="rId1" Type="http://schemas.openxmlformats.org/officeDocument/2006/relationships/hyperlink" Target="mailto:hugo.swalus@telenet.b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6"/>
  <sheetViews>
    <sheetView tabSelected="1" topLeftCell="A10" zoomScaleNormal="100" workbookViewId="0">
      <pane ySplit="2" topLeftCell="A63" activePane="bottomLeft" state="frozen"/>
      <selection activeCell="A10" sqref="A10"/>
      <selection pane="bottomLeft" activeCell="A73" sqref="A73"/>
    </sheetView>
  </sheetViews>
  <sheetFormatPr defaultRowHeight="14.4" x14ac:dyDescent="0.3"/>
  <cols>
    <col min="1" max="1" width="68.77734375" customWidth="1"/>
    <col min="2" max="2" width="41.77734375" hidden="1" customWidth="1"/>
    <col min="3" max="3" width="22" style="18" hidden="1" customWidth="1"/>
    <col min="4" max="4" width="27.21875" customWidth="1"/>
    <col min="5" max="5" width="12.5546875" style="2" hidden="1" customWidth="1"/>
    <col min="6" max="6" width="46.21875" bestFit="1" customWidth="1"/>
    <col min="7" max="7" width="32.21875" hidden="1" customWidth="1"/>
    <col min="8" max="8" width="31.21875" hidden="1" customWidth="1"/>
    <col min="9" max="9" width="19.21875" hidden="1" customWidth="1"/>
    <col min="10" max="10" width="24.77734375" hidden="1" customWidth="1"/>
    <col min="11" max="11" width="33.21875" hidden="1" customWidth="1"/>
    <col min="12" max="13" width="13.44140625" hidden="1" customWidth="1"/>
    <col min="14" max="14" width="14.21875" hidden="1" customWidth="1"/>
    <col min="15" max="15" width="13" hidden="1" customWidth="1"/>
    <col min="16" max="16" width="11.44140625" hidden="1" customWidth="1"/>
    <col min="17" max="17" width="12.5546875" hidden="1" customWidth="1"/>
    <col min="18" max="18" width="22.5546875" hidden="1" customWidth="1"/>
    <col min="19" max="43" width="0" hidden="1" customWidth="1"/>
    <col min="44" max="44" width="11.5546875" bestFit="1" customWidth="1"/>
  </cols>
  <sheetData>
    <row r="1" spans="1:44" x14ac:dyDescent="0.3">
      <c r="A1" s="6"/>
      <c r="B1" s="17"/>
      <c r="C1" s="17"/>
      <c r="D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4"/>
      <c r="R1" s="5"/>
    </row>
    <row r="2" spans="1:44" x14ac:dyDescent="0.3">
      <c r="A2" s="8"/>
      <c r="B2" s="9"/>
      <c r="C2" s="9"/>
      <c r="D2" s="6"/>
      <c r="E2" s="17"/>
      <c r="F2" s="6"/>
      <c r="G2" s="7"/>
      <c r="H2" s="7"/>
      <c r="I2" s="6"/>
      <c r="J2" s="6"/>
      <c r="K2" s="6"/>
      <c r="L2" s="6"/>
      <c r="M2" s="6"/>
      <c r="N2" s="6"/>
      <c r="O2" s="6"/>
      <c r="P2" s="6"/>
      <c r="Q2" s="5"/>
      <c r="R2" s="19"/>
    </row>
    <row r="3" spans="1:44" x14ac:dyDescent="0.3">
      <c r="A3" s="8" t="s">
        <v>0</v>
      </c>
      <c r="B3" s="9"/>
      <c r="C3" s="9"/>
      <c r="D3" s="15"/>
      <c r="E3" s="14"/>
      <c r="F3" s="15"/>
      <c r="G3" s="15"/>
      <c r="H3" s="15"/>
      <c r="I3" s="6"/>
      <c r="J3" s="6"/>
      <c r="K3" s="6"/>
      <c r="L3" s="6"/>
      <c r="M3" s="6"/>
      <c r="N3" s="6"/>
      <c r="O3" s="6"/>
      <c r="P3" s="6"/>
      <c r="Q3" s="5"/>
      <c r="R3" s="5"/>
    </row>
    <row r="4" spans="1:44" x14ac:dyDescent="0.3">
      <c r="A4" s="10" t="s">
        <v>1</v>
      </c>
      <c r="B4" s="11"/>
      <c r="C4" s="11"/>
      <c r="D4" s="15"/>
      <c r="E4" s="14"/>
      <c r="F4" s="15"/>
      <c r="G4" s="15"/>
      <c r="H4" s="15"/>
      <c r="I4" s="6"/>
      <c r="J4" s="6"/>
      <c r="K4" s="6"/>
      <c r="L4" s="6"/>
      <c r="M4" s="6"/>
      <c r="N4" s="6"/>
      <c r="O4" s="6"/>
      <c r="P4" s="6"/>
      <c r="Q4" s="5"/>
      <c r="R4" s="5"/>
    </row>
    <row r="5" spans="1:44" x14ac:dyDescent="0.3">
      <c r="A5" s="10"/>
      <c r="B5" s="11"/>
      <c r="C5" s="11"/>
      <c r="D5" s="15"/>
      <c r="E5" s="14"/>
      <c r="F5" s="15"/>
      <c r="G5" s="15"/>
      <c r="H5" s="15"/>
      <c r="I5" s="6"/>
      <c r="J5" s="6"/>
      <c r="K5" s="6"/>
      <c r="L5" s="6"/>
      <c r="M5" s="6"/>
      <c r="N5" s="6"/>
      <c r="O5" s="6"/>
      <c r="P5" s="6"/>
      <c r="Q5" s="5"/>
      <c r="R5" s="5"/>
    </row>
    <row r="6" spans="1:44" x14ac:dyDescent="0.3">
      <c r="A6" s="12"/>
      <c r="B6" s="13" t="s">
        <v>2</v>
      </c>
      <c r="C6" s="13"/>
      <c r="D6" s="15"/>
      <c r="E6" s="14"/>
      <c r="F6" s="15"/>
      <c r="G6" s="15"/>
      <c r="H6" s="16"/>
      <c r="I6" s="6"/>
      <c r="J6" s="6"/>
      <c r="K6" s="6"/>
      <c r="L6" s="6"/>
      <c r="M6" s="6"/>
      <c r="N6" s="6"/>
      <c r="O6" s="6"/>
      <c r="P6" s="6"/>
      <c r="Q6" s="5"/>
      <c r="R6" s="5"/>
    </row>
    <row r="7" spans="1:44" x14ac:dyDescent="0.3">
      <c r="A7" s="12"/>
      <c r="B7" s="13"/>
      <c r="C7" s="13"/>
      <c r="D7" s="15"/>
      <c r="E7" s="14"/>
      <c r="F7" s="15"/>
      <c r="G7" s="15"/>
      <c r="H7" s="16"/>
      <c r="I7" s="6"/>
      <c r="J7" s="6"/>
      <c r="K7" s="6"/>
      <c r="L7" s="6"/>
      <c r="M7" s="6"/>
      <c r="N7" s="6"/>
      <c r="O7" s="6"/>
      <c r="P7" s="6"/>
      <c r="Q7" s="5"/>
      <c r="R7" s="5"/>
    </row>
    <row r="8" spans="1:44" x14ac:dyDescent="0.3">
      <c r="Q8" s="20"/>
    </row>
    <row r="9" spans="1:44" x14ac:dyDescent="0.3">
      <c r="Q9" s="20"/>
    </row>
    <row r="10" spans="1:44" s="33" customFormat="1" ht="15.6" customHeight="1" x14ac:dyDescent="0.35">
      <c r="A10" s="35" t="s">
        <v>86</v>
      </c>
      <c r="B10" s="21"/>
      <c r="C10" s="22"/>
      <c r="D10" s="21"/>
      <c r="E10" s="22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3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</row>
    <row r="11" spans="1:44" ht="15.6" x14ac:dyDescent="0.3">
      <c r="A11" s="34" t="s">
        <v>83</v>
      </c>
      <c r="B11" s="21"/>
      <c r="C11" s="22"/>
      <c r="D11" s="21"/>
      <c r="E11" s="22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38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42"/>
    </row>
    <row r="12" spans="1:44" ht="15.6" x14ac:dyDescent="0.3">
      <c r="A12" s="23" t="s">
        <v>80</v>
      </c>
      <c r="B12" s="21"/>
      <c r="C12" s="22"/>
      <c r="D12" s="21" t="s">
        <v>72</v>
      </c>
      <c r="E12" s="22"/>
      <c r="F12" s="21" t="s">
        <v>73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38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42">
        <v>5000</v>
      </c>
    </row>
    <row r="13" spans="1:44" ht="15.6" x14ac:dyDescent="0.3">
      <c r="A13" s="23" t="s">
        <v>71</v>
      </c>
      <c r="B13" s="21"/>
      <c r="C13" s="22"/>
      <c r="D13" s="21" t="s">
        <v>72</v>
      </c>
      <c r="E13" s="22"/>
      <c r="F13" s="21" t="s">
        <v>48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38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42">
        <v>5000</v>
      </c>
    </row>
    <row r="14" spans="1:44" ht="15.6" x14ac:dyDescent="0.3">
      <c r="A14" s="23" t="s">
        <v>74</v>
      </c>
      <c r="B14" s="21"/>
      <c r="C14" s="22"/>
      <c r="D14" s="21" t="s">
        <v>75</v>
      </c>
      <c r="E14" s="22"/>
      <c r="F14" s="21" t="s">
        <v>76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3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42">
        <v>5000</v>
      </c>
    </row>
    <row r="15" spans="1:44" ht="15.6" x14ac:dyDescent="0.3">
      <c r="A15" s="23" t="s">
        <v>62</v>
      </c>
      <c r="B15" s="21"/>
      <c r="C15" s="22"/>
      <c r="D15" s="21" t="s">
        <v>66</v>
      </c>
      <c r="E15" s="22"/>
      <c r="F15" s="21" t="s">
        <v>67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38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42">
        <v>2500</v>
      </c>
    </row>
    <row r="16" spans="1:44" ht="15.6" x14ac:dyDescent="0.3">
      <c r="A16" s="23" t="s">
        <v>63</v>
      </c>
      <c r="B16" s="21"/>
      <c r="C16" s="22"/>
      <c r="D16" s="21" t="s">
        <v>66</v>
      </c>
      <c r="E16" s="22"/>
      <c r="F16" s="21" t="s">
        <v>68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3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42">
        <v>2500</v>
      </c>
    </row>
    <row r="17" spans="1:44" ht="15.6" x14ac:dyDescent="0.3">
      <c r="A17" s="23" t="s">
        <v>106</v>
      </c>
      <c r="B17" s="21"/>
      <c r="C17" s="22"/>
      <c r="D17" s="21" t="s">
        <v>66</v>
      </c>
      <c r="E17" s="22"/>
      <c r="F17" s="21" t="s">
        <v>68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38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42">
        <v>2500</v>
      </c>
    </row>
    <row r="18" spans="1:44" ht="15.6" x14ac:dyDescent="0.3">
      <c r="A18" s="23" t="s">
        <v>64</v>
      </c>
      <c r="B18" s="21"/>
      <c r="C18" s="22"/>
      <c r="D18" s="21" t="s">
        <v>25</v>
      </c>
      <c r="E18" s="22"/>
      <c r="F18" s="21" t="s">
        <v>48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3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42">
        <v>4650</v>
      </c>
    </row>
    <row r="19" spans="1:44" ht="15.6" x14ac:dyDescent="0.3">
      <c r="A19" s="23" t="s">
        <v>65</v>
      </c>
      <c r="B19" s="21"/>
      <c r="C19" s="22"/>
      <c r="D19" s="21" t="s">
        <v>25</v>
      </c>
      <c r="E19" s="22"/>
      <c r="F19" s="21" t="s">
        <v>48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38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42">
        <v>4650</v>
      </c>
    </row>
    <row r="20" spans="1:44" ht="31.2" x14ac:dyDescent="0.3">
      <c r="A20" s="23" t="s">
        <v>108</v>
      </c>
      <c r="B20" s="21"/>
      <c r="C20" s="22"/>
      <c r="D20" s="21" t="s">
        <v>4</v>
      </c>
      <c r="E20" s="22"/>
      <c r="F20" s="21" t="s">
        <v>69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38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42"/>
    </row>
    <row r="21" spans="1:44" ht="15.6" x14ac:dyDescent="0.3">
      <c r="A21" s="23" t="s">
        <v>82</v>
      </c>
      <c r="B21" s="21"/>
      <c r="C21" s="22"/>
      <c r="D21" s="21" t="s">
        <v>15</v>
      </c>
      <c r="E21" s="22"/>
      <c r="F21" s="21" t="s">
        <v>55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38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2">
        <v>15000</v>
      </c>
    </row>
    <row r="22" spans="1:44" ht="15.6" x14ac:dyDescent="0.3">
      <c r="A22" s="23" t="s">
        <v>70</v>
      </c>
      <c r="B22" s="21"/>
      <c r="C22" s="22"/>
      <c r="D22" s="21" t="s">
        <v>4</v>
      </c>
      <c r="E22" s="22"/>
      <c r="F22" s="21" t="s">
        <v>77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42">
        <v>15000</v>
      </c>
    </row>
    <row r="23" spans="1:44" ht="15.6" x14ac:dyDescent="0.3">
      <c r="A23" s="23" t="s">
        <v>78</v>
      </c>
      <c r="B23" s="21"/>
      <c r="C23" s="22"/>
      <c r="D23" s="21" t="s">
        <v>72</v>
      </c>
      <c r="E23" s="22"/>
      <c r="F23" s="21" t="s">
        <v>49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42">
        <v>7000</v>
      </c>
    </row>
    <row r="24" spans="1:44" ht="15.6" x14ac:dyDescent="0.3">
      <c r="A24" s="23" t="s">
        <v>79</v>
      </c>
      <c r="B24" s="21"/>
      <c r="C24" s="22"/>
      <c r="D24" s="21" t="s">
        <v>72</v>
      </c>
      <c r="E24" s="22"/>
      <c r="F24" s="21" t="s">
        <v>81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42">
        <v>7000</v>
      </c>
    </row>
    <row r="25" spans="1:44" ht="15.6" x14ac:dyDescent="0.3">
      <c r="A25" s="23"/>
      <c r="B25" s="21"/>
      <c r="C25" s="22"/>
      <c r="D25" s="21"/>
      <c r="E25" s="22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42"/>
    </row>
    <row r="26" spans="1:44" ht="15.6" x14ac:dyDescent="0.3">
      <c r="A26" s="32" t="s">
        <v>84</v>
      </c>
      <c r="B26" s="21"/>
      <c r="C26" s="22"/>
      <c r="D26" s="21"/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42"/>
    </row>
    <row r="27" spans="1:44" ht="15.6" customHeight="1" x14ac:dyDescent="0.3">
      <c r="A27" s="28" t="s">
        <v>41</v>
      </c>
      <c r="B27" s="24">
        <v>53</v>
      </c>
      <c r="C27" s="29" t="s">
        <v>7</v>
      </c>
      <c r="D27" s="28" t="s">
        <v>43</v>
      </c>
      <c r="E27" s="22" t="s">
        <v>8</v>
      </c>
      <c r="F27" s="21" t="s">
        <v>59</v>
      </c>
      <c r="G27" s="21" t="s">
        <v>9</v>
      </c>
      <c r="H27" s="21" t="s">
        <v>10</v>
      </c>
      <c r="I27" s="21" t="s">
        <v>11</v>
      </c>
      <c r="J27" s="21" t="s">
        <v>12</v>
      </c>
      <c r="K27" s="39" t="s">
        <v>13</v>
      </c>
      <c r="L27" s="36">
        <v>114500</v>
      </c>
      <c r="M27" s="36">
        <v>126042</v>
      </c>
      <c r="N27" s="37">
        <f t="shared" ref="N27:N28" si="0">L27-M27</f>
        <v>-11542</v>
      </c>
      <c r="O27" s="36">
        <v>5000</v>
      </c>
      <c r="P27" s="37">
        <f t="shared" ref="P27:P28" si="1">M27*25/100</f>
        <v>31510.5</v>
      </c>
      <c r="Q27" s="37" t="e">
        <f>#REF!</f>
        <v>#REF!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42">
        <v>5000</v>
      </c>
    </row>
    <row r="28" spans="1:44" ht="15.6" customHeight="1" x14ac:dyDescent="0.3">
      <c r="A28" s="21" t="s">
        <v>16</v>
      </c>
      <c r="B28" s="30">
        <v>19</v>
      </c>
      <c r="C28" s="22" t="s">
        <v>14</v>
      </c>
      <c r="D28" s="21" t="s">
        <v>17</v>
      </c>
      <c r="E28" s="22" t="s">
        <v>18</v>
      </c>
      <c r="F28" s="21" t="s">
        <v>49</v>
      </c>
      <c r="G28" s="21" t="s">
        <v>19</v>
      </c>
      <c r="H28" s="21" t="s">
        <v>20</v>
      </c>
      <c r="I28" s="21" t="s">
        <v>21</v>
      </c>
      <c r="J28" s="21" t="s">
        <v>22</v>
      </c>
      <c r="K28" s="40" t="s">
        <v>23</v>
      </c>
      <c r="L28" s="37">
        <v>46800</v>
      </c>
      <c r="M28" s="37">
        <v>45480</v>
      </c>
      <c r="N28" s="37">
        <f t="shared" si="0"/>
        <v>1320</v>
      </c>
      <c r="O28" s="37">
        <v>10000</v>
      </c>
      <c r="P28" s="37">
        <f t="shared" si="1"/>
        <v>11370</v>
      </c>
      <c r="Q28" s="37" t="e">
        <f>#REF!</f>
        <v>#REF!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42">
        <v>9000</v>
      </c>
    </row>
    <row r="29" spans="1:44" ht="15.6" x14ac:dyDescent="0.3">
      <c r="A29" s="21" t="s">
        <v>26</v>
      </c>
      <c r="B29" s="30">
        <v>5</v>
      </c>
      <c r="C29" s="25">
        <v>43260</v>
      </c>
      <c r="D29" s="21" t="s">
        <v>5</v>
      </c>
      <c r="E29" s="22" t="s">
        <v>27</v>
      </c>
      <c r="F29" s="21" t="s">
        <v>60</v>
      </c>
      <c r="G29" s="21" t="s">
        <v>28</v>
      </c>
      <c r="H29" s="21" t="s">
        <v>29</v>
      </c>
      <c r="I29" s="21" t="s">
        <v>32</v>
      </c>
      <c r="J29" s="21" t="s">
        <v>30</v>
      </c>
      <c r="K29" s="40" t="s">
        <v>31</v>
      </c>
      <c r="L29" s="41">
        <v>28500</v>
      </c>
      <c r="M29" s="41">
        <v>31600</v>
      </c>
      <c r="N29" s="41">
        <f t="shared" ref="N29" si="2">L29-M29</f>
        <v>-3100</v>
      </c>
      <c r="O29" s="41">
        <v>4000</v>
      </c>
      <c r="P29" s="37">
        <f t="shared" ref="P29" si="3">M29*25/100</f>
        <v>7900</v>
      </c>
      <c r="Q29" s="38" t="e">
        <f>#REF!</f>
        <v>#REF!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42">
        <v>4000</v>
      </c>
    </row>
    <row r="30" spans="1:44" ht="15.6" x14ac:dyDescent="0.3">
      <c r="A30" s="21" t="s">
        <v>33</v>
      </c>
      <c r="B30" s="30">
        <v>72</v>
      </c>
      <c r="C30" s="25">
        <v>43271</v>
      </c>
      <c r="D30" s="21" t="s">
        <v>4</v>
      </c>
      <c r="E30" s="22" t="s">
        <v>34</v>
      </c>
      <c r="F30" s="21" t="s">
        <v>33</v>
      </c>
      <c r="G30" s="21" t="s">
        <v>35</v>
      </c>
      <c r="H30" s="21" t="s">
        <v>36</v>
      </c>
      <c r="I30" s="21" t="s">
        <v>37</v>
      </c>
      <c r="J30" s="21" t="s">
        <v>39</v>
      </c>
      <c r="K30" s="40" t="s">
        <v>38</v>
      </c>
      <c r="L30" s="41">
        <v>137500</v>
      </c>
      <c r="M30" s="41">
        <v>142500</v>
      </c>
      <c r="N30" s="41">
        <f t="shared" ref="N30" si="4">L30-M30</f>
        <v>-5000</v>
      </c>
      <c r="O30" s="41">
        <v>5000</v>
      </c>
      <c r="P30" s="37">
        <f t="shared" ref="P30" si="5">M30*25/100</f>
        <v>35625</v>
      </c>
      <c r="Q30" s="38" t="e">
        <f>#REF!</f>
        <v>#REF!</v>
      </c>
      <c r="R30" s="21" t="s">
        <v>40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42">
        <v>5000</v>
      </c>
    </row>
    <row r="31" spans="1:44" ht="15.6" x14ac:dyDescent="0.3">
      <c r="A31" s="31" t="s">
        <v>44</v>
      </c>
      <c r="B31" s="21"/>
      <c r="C31" s="22"/>
      <c r="D31" s="21" t="s">
        <v>5</v>
      </c>
      <c r="E31" s="22"/>
      <c r="F31" s="21" t="s">
        <v>48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38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42">
        <v>4600</v>
      </c>
    </row>
    <row r="32" spans="1:44" ht="15.6" x14ac:dyDescent="0.3">
      <c r="A32" s="31" t="s">
        <v>45</v>
      </c>
      <c r="B32" s="21"/>
      <c r="C32" s="22"/>
      <c r="D32" s="21" t="s">
        <v>24</v>
      </c>
      <c r="E32" s="22"/>
      <c r="F32" s="21" t="s">
        <v>49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38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42">
        <v>2300</v>
      </c>
    </row>
    <row r="33" spans="1:44" ht="15.6" x14ac:dyDescent="0.3">
      <c r="A33" s="31" t="s">
        <v>46</v>
      </c>
      <c r="B33" s="21"/>
      <c r="C33" s="22"/>
      <c r="D33" s="21" t="s">
        <v>17</v>
      </c>
      <c r="E33" s="22"/>
      <c r="F33" s="21" t="s">
        <v>50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38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42">
        <v>10000</v>
      </c>
    </row>
    <row r="34" spans="1:44" ht="15.6" x14ac:dyDescent="0.3">
      <c r="A34" s="31" t="s">
        <v>47</v>
      </c>
      <c r="B34" s="21"/>
      <c r="C34" s="22"/>
      <c r="D34" s="21" t="s">
        <v>4</v>
      </c>
      <c r="E34" s="22"/>
      <c r="F34" s="21" t="s">
        <v>49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38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42">
        <v>5000</v>
      </c>
    </row>
    <row r="35" spans="1:44" ht="15.6" x14ac:dyDescent="0.3">
      <c r="A35" s="21"/>
      <c r="B35" s="21"/>
      <c r="C35" s="22"/>
      <c r="D35" s="21"/>
      <c r="E35" s="22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42"/>
    </row>
    <row r="36" spans="1:44" ht="15.6" x14ac:dyDescent="0.3">
      <c r="A36" s="32" t="s">
        <v>85</v>
      </c>
      <c r="B36" s="21"/>
      <c r="C36" s="22"/>
      <c r="D36" s="21"/>
      <c r="E36" s="22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42"/>
    </row>
    <row r="37" spans="1:44" ht="15.6" customHeight="1" x14ac:dyDescent="0.3">
      <c r="A37" s="21" t="s">
        <v>56</v>
      </c>
      <c r="B37" s="24"/>
      <c r="C37" s="29">
        <v>43240</v>
      </c>
      <c r="D37" s="26" t="s">
        <v>57</v>
      </c>
      <c r="E37" s="27" t="s">
        <v>58</v>
      </c>
      <c r="F37" s="21" t="s">
        <v>48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42">
        <v>5000</v>
      </c>
    </row>
    <row r="38" spans="1:44" ht="15.6" x14ac:dyDescent="0.3">
      <c r="A38" s="23" t="s">
        <v>51</v>
      </c>
      <c r="B38" s="21"/>
      <c r="C38" s="22"/>
      <c r="D38" s="21" t="s">
        <v>6</v>
      </c>
      <c r="E38" s="22"/>
      <c r="F38" s="21" t="s">
        <v>48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42">
        <v>2000</v>
      </c>
    </row>
    <row r="39" spans="1:44" ht="15.6" x14ac:dyDescent="0.3">
      <c r="A39" s="31" t="s">
        <v>52</v>
      </c>
      <c r="B39" s="21"/>
      <c r="C39" s="22"/>
      <c r="D39" s="21" t="s">
        <v>57</v>
      </c>
      <c r="E39" s="22"/>
      <c r="F39" s="21" t="s">
        <v>54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42">
        <v>5000</v>
      </c>
    </row>
    <row r="40" spans="1:44" ht="15.6" x14ac:dyDescent="0.3">
      <c r="A40" s="23" t="s">
        <v>107</v>
      </c>
      <c r="B40" s="21"/>
      <c r="C40" s="22"/>
      <c r="D40" s="21" t="s">
        <v>42</v>
      </c>
      <c r="E40" s="22"/>
      <c r="F40" s="21" t="s">
        <v>103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42">
        <v>3500</v>
      </c>
    </row>
    <row r="41" spans="1:44" ht="15.6" x14ac:dyDescent="0.3">
      <c r="A41" s="23" t="s">
        <v>53</v>
      </c>
      <c r="B41" s="21"/>
      <c r="C41" s="22"/>
      <c r="D41" s="21" t="s">
        <v>61</v>
      </c>
      <c r="E41" s="22"/>
      <c r="F41" s="21" t="s">
        <v>48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42">
        <v>6000</v>
      </c>
    </row>
    <row r="42" spans="1:44" ht="15.6" x14ac:dyDescent="0.3">
      <c r="A42" s="21"/>
      <c r="B42" s="21"/>
      <c r="C42" s="22"/>
      <c r="D42" s="21"/>
      <c r="E42" s="22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42"/>
    </row>
    <row r="43" spans="1:44" ht="15.6" x14ac:dyDescent="0.3">
      <c r="A43" s="21"/>
      <c r="B43" s="21"/>
      <c r="C43" s="22"/>
      <c r="D43" s="21"/>
      <c r="E43" s="22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42"/>
    </row>
    <row r="44" spans="1:44" ht="15.6" x14ac:dyDescent="0.3">
      <c r="A44" s="21"/>
      <c r="B44" s="21"/>
      <c r="C44" s="22"/>
      <c r="D44" s="21"/>
      <c r="E44" s="22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42"/>
    </row>
    <row r="45" spans="1:44" ht="15.6" x14ac:dyDescent="0.3">
      <c r="A45" s="35" t="s">
        <v>89</v>
      </c>
      <c r="B45" s="21"/>
      <c r="C45" s="22"/>
      <c r="D45" s="21"/>
      <c r="E45" s="22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42"/>
    </row>
    <row r="46" spans="1:44" ht="15.6" x14ac:dyDescent="0.3">
      <c r="A46" s="34" t="s">
        <v>83</v>
      </c>
      <c r="B46" s="21"/>
      <c r="C46" s="22"/>
      <c r="D46" s="21"/>
      <c r="E46" s="22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42"/>
    </row>
    <row r="47" spans="1:44" ht="15.6" x14ac:dyDescent="0.3">
      <c r="A47" s="23" t="s">
        <v>80</v>
      </c>
      <c r="B47" s="21"/>
      <c r="C47" s="22"/>
      <c r="D47" s="21" t="s">
        <v>72</v>
      </c>
      <c r="E47" s="22"/>
      <c r="F47" s="21" t="s">
        <v>73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42">
        <v>5000</v>
      </c>
    </row>
    <row r="48" spans="1:44" ht="15.6" x14ac:dyDescent="0.3">
      <c r="A48" s="23" t="s">
        <v>71</v>
      </c>
      <c r="B48" s="21"/>
      <c r="C48" s="22"/>
      <c r="D48" s="21" t="s">
        <v>72</v>
      </c>
      <c r="E48" s="22"/>
      <c r="F48" s="21" t="s">
        <v>48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42">
        <v>5000</v>
      </c>
    </row>
    <row r="49" spans="1:44" ht="15.6" x14ac:dyDescent="0.3">
      <c r="A49" s="23" t="s">
        <v>74</v>
      </c>
      <c r="B49" s="21"/>
      <c r="C49" s="22"/>
      <c r="D49" s="21" t="s">
        <v>75</v>
      </c>
      <c r="E49" s="22"/>
      <c r="F49" s="21" t="s">
        <v>76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42">
        <v>7500</v>
      </c>
    </row>
    <row r="50" spans="1:44" ht="15.6" x14ac:dyDescent="0.3">
      <c r="A50" s="23" t="s">
        <v>90</v>
      </c>
      <c r="B50" s="21"/>
      <c r="C50" s="22"/>
      <c r="D50" s="21" t="s">
        <v>66</v>
      </c>
      <c r="E50" s="22"/>
      <c r="F50" s="21" t="s">
        <v>67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42">
        <v>2500</v>
      </c>
    </row>
    <row r="51" spans="1:44" ht="15.6" x14ac:dyDescent="0.3">
      <c r="A51" s="23" t="s">
        <v>106</v>
      </c>
      <c r="B51" s="21"/>
      <c r="C51" s="22"/>
      <c r="D51" s="21" t="s">
        <v>66</v>
      </c>
      <c r="E51" s="22"/>
      <c r="F51" s="21" t="s">
        <v>68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42">
        <v>2500</v>
      </c>
    </row>
    <row r="52" spans="1:44" ht="15.6" x14ac:dyDescent="0.3">
      <c r="A52" s="21" t="s">
        <v>88</v>
      </c>
      <c r="B52" s="21"/>
      <c r="C52" s="22"/>
      <c r="D52" s="21" t="s">
        <v>25</v>
      </c>
      <c r="E52" s="22"/>
      <c r="F52" s="21" t="s">
        <v>48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42">
        <v>4000</v>
      </c>
    </row>
    <row r="53" spans="1:44" ht="15.6" x14ac:dyDescent="0.3">
      <c r="A53" s="21" t="s">
        <v>87</v>
      </c>
      <c r="B53" s="21"/>
      <c r="C53" s="22"/>
      <c r="D53" s="21" t="s">
        <v>25</v>
      </c>
      <c r="E53" s="22"/>
      <c r="F53" s="21" t="s">
        <v>48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42">
        <v>4000</v>
      </c>
    </row>
    <row r="54" spans="1:44" ht="31.2" x14ac:dyDescent="0.3">
      <c r="A54" s="23" t="s">
        <v>99</v>
      </c>
      <c r="B54" s="21"/>
      <c r="C54" s="22"/>
      <c r="D54" s="21" t="s">
        <v>4</v>
      </c>
      <c r="E54" s="22"/>
      <c r="F54" s="21" t="s">
        <v>69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42"/>
    </row>
    <row r="55" spans="1:44" ht="15.6" x14ac:dyDescent="0.3">
      <c r="A55" s="23" t="s">
        <v>82</v>
      </c>
      <c r="B55" s="21"/>
      <c r="C55" s="22"/>
      <c r="D55" s="21" t="s">
        <v>15</v>
      </c>
      <c r="E55" s="22"/>
      <c r="F55" s="21" t="s">
        <v>55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42">
        <v>15000</v>
      </c>
    </row>
    <row r="56" spans="1:44" ht="15.6" x14ac:dyDescent="0.3">
      <c r="A56" s="23" t="s">
        <v>70</v>
      </c>
      <c r="B56" s="21"/>
      <c r="C56" s="22"/>
      <c r="D56" s="21" t="s">
        <v>4</v>
      </c>
      <c r="E56" s="22"/>
      <c r="F56" s="21" t="s">
        <v>77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42">
        <v>15000</v>
      </c>
    </row>
    <row r="57" spans="1:44" ht="15.6" x14ac:dyDescent="0.3">
      <c r="A57" s="23" t="s">
        <v>78</v>
      </c>
      <c r="B57" s="21"/>
      <c r="C57" s="22"/>
      <c r="D57" s="21" t="s">
        <v>72</v>
      </c>
      <c r="E57" s="22"/>
      <c r="F57" s="21" t="s">
        <v>49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42">
        <v>5000</v>
      </c>
    </row>
    <row r="58" spans="1:44" ht="15.6" x14ac:dyDescent="0.3">
      <c r="A58" s="23" t="s">
        <v>79</v>
      </c>
      <c r="B58" s="21"/>
      <c r="C58" s="22"/>
      <c r="D58" s="21" t="s">
        <v>72</v>
      </c>
      <c r="E58" s="22"/>
      <c r="F58" s="21" t="s">
        <v>81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42">
        <v>5000</v>
      </c>
    </row>
    <row r="59" spans="1:44" ht="15.6" x14ac:dyDescent="0.3">
      <c r="A59" s="21"/>
      <c r="B59" s="21"/>
      <c r="C59" s="22"/>
      <c r="D59" s="21"/>
      <c r="E59" s="2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42"/>
    </row>
    <row r="60" spans="1:44" ht="15.6" x14ac:dyDescent="0.3">
      <c r="A60" s="32" t="s">
        <v>84</v>
      </c>
      <c r="B60" s="21"/>
      <c r="C60" s="22"/>
      <c r="D60" s="21"/>
      <c r="E60" s="22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42"/>
    </row>
    <row r="61" spans="1:44" ht="15.6" x14ac:dyDescent="0.3">
      <c r="A61" s="21"/>
      <c r="B61" s="21"/>
      <c r="C61" s="22"/>
      <c r="D61" s="21"/>
      <c r="E61" s="22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42"/>
    </row>
    <row r="62" spans="1:44" ht="15.6" x14ac:dyDescent="0.3">
      <c r="A62" s="32" t="s">
        <v>85</v>
      </c>
      <c r="B62" s="21"/>
      <c r="C62" s="22"/>
      <c r="D62" s="21"/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42"/>
    </row>
    <row r="63" spans="1:44" ht="15.6" x14ac:dyDescent="0.3">
      <c r="A63" s="26" t="s">
        <v>92</v>
      </c>
      <c r="B63" s="26" t="s">
        <v>93</v>
      </c>
      <c r="C63" s="29">
        <v>42917</v>
      </c>
      <c r="D63" s="26" t="s">
        <v>94</v>
      </c>
      <c r="E63" s="37">
        <v>1350</v>
      </c>
      <c r="F63" s="37" t="s">
        <v>100</v>
      </c>
      <c r="G63" s="37" t="e">
        <f>E63-F63</f>
        <v>#VALUE!</v>
      </c>
      <c r="H63" s="37">
        <v>550</v>
      </c>
      <c r="I63" s="37">
        <v>500</v>
      </c>
      <c r="J63" s="21" t="s">
        <v>91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42">
        <v>500</v>
      </c>
    </row>
    <row r="64" spans="1:44" ht="15.45" customHeight="1" x14ac:dyDescent="0.3">
      <c r="A64" s="26" t="s">
        <v>95</v>
      </c>
      <c r="B64" s="26" t="s">
        <v>96</v>
      </c>
      <c r="C64" s="29" t="s">
        <v>97</v>
      </c>
      <c r="D64" s="26" t="s">
        <v>98</v>
      </c>
      <c r="E64" s="37">
        <v>84240</v>
      </c>
      <c r="F64" s="37" t="s">
        <v>48</v>
      </c>
      <c r="G64" s="37" t="e">
        <f>E64-F64</f>
        <v>#VALUE!</v>
      </c>
      <c r="H64" s="37">
        <v>5000</v>
      </c>
      <c r="I64" s="37">
        <v>5000</v>
      </c>
      <c r="J64" s="21" t="s">
        <v>91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42">
        <v>5000</v>
      </c>
    </row>
    <row r="65" spans="1:44" ht="15.6" x14ac:dyDescent="0.3">
      <c r="A65" s="21"/>
      <c r="B65" s="21"/>
      <c r="C65" s="22"/>
      <c r="D65" s="21"/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42"/>
    </row>
    <row r="66" spans="1:44" ht="15.6" x14ac:dyDescent="0.3">
      <c r="A66" s="35" t="s">
        <v>101</v>
      </c>
      <c r="B66" s="21"/>
      <c r="C66" s="22"/>
      <c r="D66" s="21"/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42"/>
    </row>
    <row r="67" spans="1:44" ht="15.6" x14ac:dyDescent="0.3">
      <c r="A67" s="34" t="s">
        <v>83</v>
      </c>
      <c r="B67" s="21"/>
      <c r="C67" s="22"/>
      <c r="D67" s="21"/>
      <c r="E67" s="22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42"/>
    </row>
    <row r="68" spans="1:44" ht="15.6" x14ac:dyDescent="0.3">
      <c r="A68" s="23" t="s">
        <v>80</v>
      </c>
      <c r="B68" s="21"/>
      <c r="C68" s="22"/>
      <c r="D68" s="21" t="s">
        <v>72</v>
      </c>
      <c r="E68" s="22"/>
      <c r="F68" s="21" t="s">
        <v>73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42">
        <v>5500</v>
      </c>
    </row>
    <row r="69" spans="1:44" ht="15.6" x14ac:dyDescent="0.3">
      <c r="A69" s="23" t="s">
        <v>71</v>
      </c>
      <c r="B69" s="21"/>
      <c r="C69" s="22"/>
      <c r="D69" s="21" t="s">
        <v>72</v>
      </c>
      <c r="E69" s="22"/>
      <c r="F69" s="21" t="s">
        <v>48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42">
        <v>5500</v>
      </c>
    </row>
    <row r="70" spans="1:44" ht="15.6" x14ac:dyDescent="0.3">
      <c r="A70" s="23" t="s">
        <v>74</v>
      </c>
      <c r="B70" s="21"/>
      <c r="C70" s="22"/>
      <c r="D70" s="21" t="s">
        <v>75</v>
      </c>
      <c r="E70" s="22"/>
      <c r="F70" s="21" t="s">
        <v>76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42">
        <v>7500</v>
      </c>
    </row>
    <row r="71" spans="1:44" ht="15.6" x14ac:dyDescent="0.3">
      <c r="A71" s="23" t="s">
        <v>90</v>
      </c>
      <c r="B71" s="21"/>
      <c r="C71" s="22"/>
      <c r="D71" s="21" t="s">
        <v>66</v>
      </c>
      <c r="E71" s="22"/>
      <c r="F71" s="21" t="s">
        <v>67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42">
        <v>2500</v>
      </c>
    </row>
    <row r="72" spans="1:44" ht="15.6" x14ac:dyDescent="0.3">
      <c r="A72" s="23" t="s">
        <v>106</v>
      </c>
      <c r="B72" s="21"/>
      <c r="C72" s="22"/>
      <c r="D72" s="21" t="s">
        <v>66</v>
      </c>
      <c r="E72" s="22"/>
      <c r="F72" s="21" t="s">
        <v>68</v>
      </c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42">
        <v>2500</v>
      </c>
    </row>
    <row r="73" spans="1:44" ht="31.2" x14ac:dyDescent="0.3">
      <c r="A73" s="23" t="s">
        <v>99</v>
      </c>
      <c r="B73" s="21"/>
      <c r="C73" s="22"/>
      <c r="D73" s="21" t="s">
        <v>4</v>
      </c>
      <c r="E73" s="22"/>
      <c r="F73" s="21" t="s">
        <v>69</v>
      </c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42"/>
    </row>
    <row r="74" spans="1:44" ht="15.6" x14ac:dyDescent="0.3">
      <c r="A74" s="23" t="s">
        <v>82</v>
      </c>
      <c r="B74" s="21"/>
      <c r="C74" s="22"/>
      <c r="D74" s="21" t="s">
        <v>15</v>
      </c>
      <c r="E74" s="22"/>
      <c r="F74" s="21" t="s">
        <v>55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42">
        <v>15000</v>
      </c>
    </row>
    <row r="75" spans="1:44" ht="15.6" x14ac:dyDescent="0.3">
      <c r="A75" s="23" t="s">
        <v>70</v>
      </c>
      <c r="B75" s="21"/>
      <c r="C75" s="22"/>
      <c r="D75" s="21" t="s">
        <v>4</v>
      </c>
      <c r="E75" s="22"/>
      <c r="F75" s="21" t="s">
        <v>77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42">
        <v>15000</v>
      </c>
    </row>
    <row r="76" spans="1:44" ht="15.6" x14ac:dyDescent="0.3">
      <c r="A76" s="23" t="s">
        <v>78</v>
      </c>
      <c r="B76" s="21"/>
      <c r="C76" s="22"/>
      <c r="D76" s="21" t="s">
        <v>72</v>
      </c>
      <c r="E76" s="22"/>
      <c r="F76" s="21" t="s">
        <v>49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42">
        <v>5500</v>
      </c>
    </row>
    <row r="77" spans="1:44" ht="15.6" x14ac:dyDescent="0.3">
      <c r="A77" s="23" t="s">
        <v>79</v>
      </c>
      <c r="B77" s="21"/>
      <c r="C77" s="22"/>
      <c r="D77" s="21" t="s">
        <v>72</v>
      </c>
      <c r="E77" s="22"/>
      <c r="F77" s="21" t="s">
        <v>81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42">
        <v>5500</v>
      </c>
    </row>
    <row r="78" spans="1:44" ht="15.6" x14ac:dyDescent="0.3">
      <c r="A78" s="23" t="s">
        <v>104</v>
      </c>
      <c r="B78" s="21"/>
      <c r="C78" s="22"/>
      <c r="D78" s="21" t="s">
        <v>3</v>
      </c>
      <c r="E78" s="22"/>
      <c r="F78" s="21" t="s">
        <v>105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42">
        <v>5000</v>
      </c>
    </row>
    <row r="79" spans="1:44" ht="15.6" x14ac:dyDescent="0.3">
      <c r="A79" s="21"/>
      <c r="B79" s="21"/>
      <c r="C79" s="22"/>
      <c r="D79" s="21"/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42"/>
    </row>
    <row r="80" spans="1:44" ht="15.6" x14ac:dyDescent="0.3">
      <c r="A80" s="32" t="s">
        <v>84</v>
      </c>
      <c r="B80" s="21"/>
      <c r="C80" s="22"/>
      <c r="D80" s="21"/>
      <c r="E80" s="2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42"/>
    </row>
    <row r="81" spans="1:44" ht="15.6" customHeight="1" x14ac:dyDescent="0.3">
      <c r="A81" s="28" t="s">
        <v>41</v>
      </c>
      <c r="B81" s="24">
        <v>53</v>
      </c>
      <c r="C81" s="29" t="s">
        <v>7</v>
      </c>
      <c r="D81" s="28" t="s">
        <v>43</v>
      </c>
      <c r="E81" s="22" t="s">
        <v>8</v>
      </c>
      <c r="F81" s="21" t="s">
        <v>59</v>
      </c>
      <c r="G81" s="21" t="s">
        <v>9</v>
      </c>
      <c r="H81" s="21" t="s">
        <v>10</v>
      </c>
      <c r="I81" s="21" t="s">
        <v>11</v>
      </c>
      <c r="J81" s="21" t="s">
        <v>12</v>
      </c>
      <c r="K81" s="39" t="s">
        <v>13</v>
      </c>
      <c r="L81" s="36">
        <v>114500</v>
      </c>
      <c r="M81" s="36">
        <v>126042</v>
      </c>
      <c r="N81" s="37">
        <f t="shared" ref="N81:N82" si="6">L81-M81</f>
        <v>-11542</v>
      </c>
      <c r="O81" s="36">
        <v>5000</v>
      </c>
      <c r="P81" s="37">
        <f t="shared" ref="P81:P82" si="7">M81*25/100</f>
        <v>31510.5</v>
      </c>
      <c r="Q81" s="37" t="e">
        <f>#REF!</f>
        <v>#REF!</v>
      </c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42">
        <v>5000</v>
      </c>
    </row>
    <row r="82" spans="1:44" ht="15.6" x14ac:dyDescent="0.3">
      <c r="A82" s="21" t="s">
        <v>102</v>
      </c>
      <c r="B82" s="30">
        <v>5</v>
      </c>
      <c r="C82" s="25">
        <v>43260</v>
      </c>
      <c r="D82" s="21" t="s">
        <v>5</v>
      </c>
      <c r="E82" s="22" t="s">
        <v>27</v>
      </c>
      <c r="F82" s="21" t="s">
        <v>60</v>
      </c>
      <c r="G82" s="21" t="s">
        <v>28</v>
      </c>
      <c r="H82" s="21" t="s">
        <v>29</v>
      </c>
      <c r="I82" s="21" t="s">
        <v>32</v>
      </c>
      <c r="J82" s="21" t="s">
        <v>30</v>
      </c>
      <c r="K82" s="40" t="s">
        <v>31</v>
      </c>
      <c r="L82" s="41">
        <v>28500</v>
      </c>
      <c r="M82" s="41">
        <v>31600</v>
      </c>
      <c r="N82" s="41">
        <f t="shared" si="6"/>
        <v>-3100</v>
      </c>
      <c r="O82" s="41">
        <v>4000</v>
      </c>
      <c r="P82" s="37">
        <f t="shared" si="7"/>
        <v>7900</v>
      </c>
      <c r="Q82" s="38" t="e">
        <f>#REF!</f>
        <v>#REF!</v>
      </c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42">
        <v>3500</v>
      </c>
    </row>
    <row r="83" spans="1:44" ht="15.6" x14ac:dyDescent="0.3">
      <c r="A83" s="31" t="s">
        <v>46</v>
      </c>
      <c r="B83" s="21"/>
      <c r="C83" s="22"/>
      <c r="D83" s="21" t="s">
        <v>17</v>
      </c>
      <c r="E83" s="22"/>
      <c r="F83" s="21" t="s">
        <v>50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38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42">
        <v>5000</v>
      </c>
    </row>
    <row r="84" spans="1:44" ht="15.6" x14ac:dyDescent="0.3">
      <c r="A84" s="31"/>
      <c r="B84" s="21"/>
      <c r="C84" s="22"/>
      <c r="D84" s="21"/>
      <c r="E84" s="22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38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42"/>
    </row>
    <row r="85" spans="1:44" ht="15.6" x14ac:dyDescent="0.3">
      <c r="A85" s="32" t="s">
        <v>85</v>
      </c>
      <c r="B85" s="21"/>
      <c r="C85" s="22"/>
      <c r="D85" s="21"/>
      <c r="E85" s="22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42"/>
    </row>
    <row r="86" spans="1:44" ht="15.6" x14ac:dyDescent="0.3">
      <c r="A86" s="21" t="s">
        <v>109</v>
      </c>
      <c r="B86" s="21"/>
      <c r="C86" s="22"/>
      <c r="D86" s="21" t="s">
        <v>110</v>
      </c>
      <c r="E86" s="22"/>
      <c r="F86" s="21" t="s">
        <v>48</v>
      </c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42">
        <v>1000</v>
      </c>
    </row>
  </sheetData>
  <hyperlinks>
    <hyperlink ref="K29" r:id="rId1" display="mailto:hugo.swalus@telenet.be"/>
    <hyperlink ref="K30" r:id="rId2" display="mailto:Vandeputte.patrick@skynet.be"/>
    <hyperlink ref="K82" r:id="rId3" display="mailto:hugo.swalus@telenet.be"/>
  </hyperlinks>
  <pageMargins left="0.7" right="0.7" top="0.75" bottom="0.75" header="0.3" footer="0.3"/>
  <pageSetup paperSize="8" scale="78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CDB502-F520-4BB2-838E-1D12E8548148}"/>
</file>

<file path=customXml/itemProps2.xml><?xml version="1.0" encoding="utf-8"?>
<ds:datastoreItem xmlns:ds="http://schemas.openxmlformats.org/officeDocument/2006/customXml" ds:itemID="{82B43ECF-C4BD-413B-AED6-033C7EA4A8A6}"/>
</file>

<file path=customXml/itemProps3.xml><?xml version="1.0" encoding="utf-8"?>
<ds:datastoreItem xmlns:ds="http://schemas.openxmlformats.org/officeDocument/2006/customXml" ds:itemID="{1611F9EB-8BDC-4BB1-9702-AB45A25A0E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VLAAMS-BRABANT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Unknown</dc:creator>
  <cp:lastModifiedBy>Haepers Karolien</cp:lastModifiedBy>
  <cp:lastPrinted>2018-07-10T14:02:23Z</cp:lastPrinted>
  <dcterms:created xsi:type="dcterms:W3CDTF">2012-01-26T13:00:47Z</dcterms:created>
  <dcterms:modified xsi:type="dcterms:W3CDTF">2018-07-10T14:11:29Z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</Properties>
</file>