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https://kabinetbourgeois.vo.proximuscloudsharepoint.be/Parl. Vrgn/schriftelijke vragen/2017-2018/"/>
    </mc:Choice>
  </mc:AlternateContent>
  <bookViews>
    <workbookView xWindow="480" yWindow="36" windowWidth="20736" windowHeight="11760"/>
  </bookViews>
  <sheets>
    <sheet name="Handel Zuid-Afrika algemeen" sheetId="4" r:id="rId1"/>
    <sheet name="Handelsbalans algemeen" sheetId="2" r:id="rId2"/>
    <sheet name="Handel Zuid-Afrika pluimvee" sheetId="3" r:id="rId3"/>
  </sheets>
  <definedNames>
    <definedName name="_AMO_SingleObject_310912862_ROM_F0.SEC2.Tabulate_1.SEC1.BDY.Cross_tabular_summary_report_Table_1" localSheetId="0" hidden="1">'Handel Zuid-Afrika algemeen'!$A$3:$S$133</definedName>
    <definedName name="_AMO_SingleObject_310912862_ROM_F0.SEC2.Tabulate_1.SEC1.BDY.Cross_tabular_summary_report_Table_1" hidden="1">#REF!</definedName>
    <definedName name="_AMO_SingleObject_310912862_ROM_F0.SEC2.Tabulate_1.SEC1.FTR.TXT1" localSheetId="0" hidden="1">'Handel Zuid-Afrika algemeen'!#REF!</definedName>
    <definedName name="_AMO_SingleObject_310912862_ROM_F0.SEC2.Tabulate_1.SEC1.FTR.TXT1" hidden="1">#REF!</definedName>
    <definedName name="_AMO_SingleObject_310912862_ROM_F0.SEC2.Tabulate_1.SEC1.HDR.TXT1" localSheetId="0" hidden="1">'Handel Zuid-Afrika algemeen'!#REF!</definedName>
    <definedName name="_AMO_SingleObject_310912862_ROM_F0.SEC2.Tabulate_1.SEC1.HDR.TXT1" hidden="1">#REF!</definedName>
  </definedNames>
  <calcPr calcId="171027"/>
</workbook>
</file>

<file path=xl/calcChain.xml><?xml version="1.0" encoding="utf-8"?>
<calcChain xmlns="http://schemas.openxmlformats.org/spreadsheetml/2006/main">
  <c r="F4" i="2" l="1"/>
  <c r="B4" i="2"/>
  <c r="S134" i="4"/>
  <c r="F5" i="2" s="1"/>
  <c r="R134" i="4"/>
  <c r="C5" i="2" s="1"/>
  <c r="Q134" i="4"/>
  <c r="P134" i="4"/>
  <c r="O134" i="4"/>
  <c r="E5" i="2" s="1"/>
  <c r="N134" i="4"/>
  <c r="B5" i="2" s="1"/>
  <c r="M134" i="4"/>
  <c r="L134" i="4"/>
  <c r="K134" i="4"/>
  <c r="J134" i="4"/>
  <c r="C4" i="2" s="1"/>
  <c r="D4" i="2" s="1"/>
  <c r="I134" i="4"/>
  <c r="H134" i="4"/>
  <c r="G134" i="4"/>
  <c r="E4" i="2" s="1"/>
  <c r="F134" i="4"/>
  <c r="E134" i="4"/>
  <c r="D134" i="4"/>
  <c r="D5" i="2" l="1"/>
  <c r="G5" i="2"/>
  <c r="G4" i="2"/>
</calcChain>
</file>

<file path=xl/sharedStrings.xml><?xml version="1.0" encoding="utf-8"?>
<sst xmlns="http://schemas.openxmlformats.org/spreadsheetml/2006/main" count="273" uniqueCount="210">
  <si>
    <t>2016</t>
  </si>
  <si>
    <t>2017</t>
  </si>
  <si>
    <t>1 akkerbouw</t>
  </si>
  <si>
    <t>aardappelen</t>
  </si>
  <si>
    <t>aardappelbereidingen</t>
  </si>
  <si>
    <t>afgeleide producten</t>
  </si>
  <si>
    <t>afgeleide producten van cacao</t>
  </si>
  <si>
    <t>afgeleide producten van cichorei</t>
  </si>
  <si>
    <t>afgeleide producten van koffie</t>
  </si>
  <si>
    <t>afgeleide producten van tabak</t>
  </si>
  <si>
    <t>afgeleide producten van thee ed</t>
  </si>
  <si>
    <t>afgeleide producten van voedergewassen</t>
  </si>
  <si>
    <t>overige afgeleide producten</t>
  </si>
  <si>
    <t>bijproducten van granen</t>
  </si>
  <si>
    <t>maalderijafval</t>
  </si>
  <si>
    <t>stro</t>
  </si>
  <si>
    <t>droge peulvruchten</t>
  </si>
  <si>
    <t>meel en afval</t>
  </si>
  <si>
    <t>peulvruchten</t>
  </si>
  <si>
    <t>graanproducten</t>
  </si>
  <si>
    <t>andere voedingswaren</t>
  </si>
  <si>
    <t>bakkerswaren</t>
  </si>
  <si>
    <t>banketbakkerswerk</t>
  </si>
  <si>
    <t>deegwaren</t>
  </si>
  <si>
    <t>gepofte granen</t>
  </si>
  <si>
    <t>kiemen en olien</t>
  </si>
  <si>
    <t>meel overige granen</t>
  </si>
  <si>
    <t>meelpreparaten</t>
  </si>
  <si>
    <t>mout</t>
  </si>
  <si>
    <t>tarwe meel</t>
  </si>
  <si>
    <t>tarwegluten</t>
  </si>
  <si>
    <t>vlokken</t>
  </si>
  <si>
    <t>zetmeel en zoetstoffen</t>
  </si>
  <si>
    <t>granen in korrel</t>
  </si>
  <si>
    <t>gerst</t>
  </si>
  <si>
    <t>mais</t>
  </si>
  <si>
    <t>overige granen in korrel</t>
  </si>
  <si>
    <t>rijst</t>
  </si>
  <si>
    <t>oliehoudende producten</t>
  </si>
  <si>
    <t>meel en bereidingen</t>
  </si>
  <si>
    <t>olien</t>
  </si>
  <si>
    <t>oliehoudende zaden</t>
  </si>
  <si>
    <t>overige oliehoudende zaden</t>
  </si>
  <si>
    <t>soja</t>
  </si>
  <si>
    <t>overige gewassen</t>
  </si>
  <si>
    <t>cacao</t>
  </si>
  <si>
    <t>hop</t>
  </si>
  <si>
    <t>koffie</t>
  </si>
  <si>
    <t>rest overige gewassen</t>
  </si>
  <si>
    <t>thee  mate</t>
  </si>
  <si>
    <t>vlas</t>
  </si>
  <si>
    <t>suikerhoudende producten</t>
  </si>
  <si>
    <t>andere suikers en stropen</t>
  </si>
  <si>
    <t>suikerwerk zonder cacao</t>
  </si>
  <si>
    <t>vaste biet- en rietsuiker</t>
  </si>
  <si>
    <t>zaaigoed</t>
  </si>
  <si>
    <t>zaaigoed granen in korrel</t>
  </si>
  <si>
    <t>zaaigoed peulvruchten</t>
  </si>
  <si>
    <t>zaaigoed voedergewassen</t>
  </si>
  <si>
    <t>2 dierlijke producten</t>
  </si>
  <si>
    <t>andere dierl prod</t>
  </si>
  <si>
    <t>diervetten</t>
  </si>
  <si>
    <t>eieren</t>
  </si>
  <si>
    <t>broedeieren van kippen</t>
  </si>
  <si>
    <t>niet eetb dierl prod</t>
  </si>
  <si>
    <t>huiden en pelterijen</t>
  </si>
  <si>
    <t>overige ned</t>
  </si>
  <si>
    <t>wol haar en pluimen</t>
  </si>
  <si>
    <t>slacht- en gebruiksdieren</t>
  </si>
  <si>
    <t>sl_en_gebr_overige</t>
  </si>
  <si>
    <t>sl_en_gebr_paarden</t>
  </si>
  <si>
    <t>vers vlees</t>
  </si>
  <si>
    <t>ander vers en bevroren vlees</t>
  </si>
  <si>
    <t>kalveren en runderen</t>
  </si>
  <si>
    <t>slachtafval</t>
  </si>
  <si>
    <t>vers_vlees_kippen</t>
  </si>
  <si>
    <t>vers_vlees_varkens</t>
  </si>
  <si>
    <t>vleesbereidingen</t>
  </si>
  <si>
    <t>ander vlees en slachtafval</t>
  </si>
  <si>
    <t>vleesbereid_runderen</t>
  </si>
  <si>
    <t>vleesbereid_varkens</t>
  </si>
  <si>
    <t>zuivelproducten</t>
  </si>
  <si>
    <t>boter en melkvet</t>
  </si>
  <si>
    <t>kaas</t>
  </si>
  <si>
    <t>kondensmelk</t>
  </si>
  <si>
    <t>magere melkpoeder</t>
  </si>
  <si>
    <t>melkdranken</t>
  </si>
  <si>
    <t>room</t>
  </si>
  <si>
    <t>smeltkaas</t>
  </si>
  <si>
    <t>volle melkpoeder</t>
  </si>
  <si>
    <t>wei en lactose</t>
  </si>
  <si>
    <t>zuivelbereidingen</t>
  </si>
  <si>
    <t>3 tuinbouw</t>
  </si>
  <si>
    <t>aromatische planten</t>
  </si>
  <si>
    <t>noten</t>
  </si>
  <si>
    <t>olijfolien en bijproducten</t>
  </si>
  <si>
    <t>rubbers</t>
  </si>
  <si>
    <t>sierteelt</t>
  </si>
  <si>
    <t>andere sierplanten</t>
  </si>
  <si>
    <t>azalea en rhododendron</t>
  </si>
  <si>
    <t>bollen en knollen</t>
  </si>
  <si>
    <t>kamerplanten</t>
  </si>
  <si>
    <t>perk en balkonplanten</t>
  </si>
  <si>
    <t>snijbloemen</t>
  </si>
  <si>
    <t>vers fruit</t>
  </si>
  <si>
    <t>aardbeien</t>
  </si>
  <si>
    <t>ander vers fruit</t>
  </si>
  <si>
    <t>appelen</t>
  </si>
  <si>
    <t>citrusvruchten</t>
  </si>
  <si>
    <t>druiven</t>
  </si>
  <si>
    <t>peren</t>
  </si>
  <si>
    <t>pruimen</t>
  </si>
  <si>
    <t>zuidvruchten</t>
  </si>
  <si>
    <t>verse groenten</t>
  </si>
  <si>
    <t>overige verse groenten</t>
  </si>
  <si>
    <t>schorseneren en andere wortelen</t>
  </si>
  <si>
    <t>uien en sjalotten</t>
  </si>
  <si>
    <t>wortelen en rapen</t>
  </si>
  <si>
    <t>verwerkt fruit</t>
  </si>
  <si>
    <t>andere fruitbereidingen</t>
  </si>
  <si>
    <t>bevroren vruchten</t>
  </si>
  <si>
    <t>fruitsappen</t>
  </si>
  <si>
    <t>geconserveerde vruchten</t>
  </si>
  <si>
    <t>jam en gelei</t>
  </si>
  <si>
    <t>verwerkte groenten</t>
  </si>
  <si>
    <t>andere groentebereidingen</t>
  </si>
  <si>
    <t>bevroren groenten</t>
  </si>
  <si>
    <t>geconserveerde groenten</t>
  </si>
  <si>
    <t>groentesappen</t>
  </si>
  <si>
    <t>4 agro-industriele producten</t>
  </si>
  <si>
    <t>bestrijdingsmiddelen</t>
  </si>
  <si>
    <t/>
  </si>
  <si>
    <t>landbouwmaterieel</t>
  </si>
  <si>
    <t>motoculteurs</t>
  </si>
  <si>
    <t>werktuigen</t>
  </si>
  <si>
    <t>meststoffen</t>
  </si>
  <si>
    <t>andere_meststoffen</t>
  </si>
  <si>
    <t>kali</t>
  </si>
  <si>
    <t>samengestelde meststoffen</t>
  </si>
  <si>
    <t>stikstof</t>
  </si>
  <si>
    <t>5 andere producten</t>
  </si>
  <si>
    <t>andere olien en vetten</t>
  </si>
  <si>
    <t>margarine en spijsvetten</t>
  </si>
  <si>
    <t>overige olien en vetten</t>
  </si>
  <si>
    <t>andere zeeproducten</t>
  </si>
  <si>
    <t>overige zeeproducten</t>
  </si>
  <si>
    <t>visvetten en olien</t>
  </si>
  <si>
    <t>dranken</t>
  </si>
  <si>
    <t>alcohol</t>
  </si>
  <si>
    <t>andere gegiste dranken</t>
  </si>
  <si>
    <t>bier</t>
  </si>
  <si>
    <t>water en limonade</t>
  </si>
  <si>
    <t>wijn</t>
  </si>
  <si>
    <t>producten niet elders vernoemd</t>
  </si>
  <si>
    <t>azijn</t>
  </si>
  <si>
    <t>gist</t>
  </si>
  <si>
    <t>overig</t>
  </si>
  <si>
    <t>schaal- en weekdieren</t>
  </si>
  <si>
    <t>schaal_weekdieren</t>
  </si>
  <si>
    <t>veevoeders</t>
  </si>
  <si>
    <t>vis</t>
  </si>
  <si>
    <t>bereidingen en conserven</t>
  </si>
  <si>
    <t>gezouten gedroogd en gerookt</t>
  </si>
  <si>
    <t>levend vers en gekoeld</t>
  </si>
  <si>
    <t>zoetwatervis</t>
  </si>
  <si>
    <t>IMPORT</t>
  </si>
  <si>
    <t>EXPORT</t>
  </si>
  <si>
    <t>BELGIË</t>
  </si>
  <si>
    <t>VLAANDEREN</t>
  </si>
  <si>
    <t>EURO</t>
  </si>
  <si>
    <t>KGRAM</t>
  </si>
  <si>
    <t>Bron: Departement Landbouw &amp; Visserij op basis van NBB</t>
  </si>
  <si>
    <t>Handel landbouwproducten met Zuid-Afrika, cijfers communautair concept, 2016 - 2017</t>
  </si>
  <si>
    <t>Handelsbalans samenvatting</t>
  </si>
  <si>
    <t>Invoer</t>
  </si>
  <si>
    <t>Uitvoer</t>
  </si>
  <si>
    <t>Vlaanderen</t>
  </si>
  <si>
    <t>Balans</t>
  </si>
  <si>
    <t>Waarde ('000 euro)</t>
  </si>
  <si>
    <t>Hoeveelheid (ton)</t>
  </si>
  <si>
    <t>Handel pluimveevlees met Zuid-Afrika, cijfers communautair concept, 2016 - 2017</t>
  </si>
  <si>
    <t>2074180</t>
  </si>
  <si>
    <t>eenden "pluimvee", geplukt, schoongemaakt, ontdaan van kop, hals, poten, hart, lever en spiermaag "zgn. eenden 63%" of in andere staat aangeboden, niet in stukken gesneden, vers of gekoeld</t>
  </si>
  <si>
    <t>2071399</t>
  </si>
  <si>
    <t>eetbare slachtafvallen van hanen of van kippen "pluimvee", vers of gekoeld (m.u.v. levers)</t>
  </si>
  <si>
    <t>2071491</t>
  </si>
  <si>
    <t>levers van hanen of van kippen "pluimvee", eetbaar, bevroren</t>
  </si>
  <si>
    <t>2071499</t>
  </si>
  <si>
    <t>eetbare slachtafvallen van hanen of van kippen "pluimvee", bevroren (m.u.v. levers)</t>
  </si>
  <si>
    <t>2071290</t>
  </si>
  <si>
    <t>hanen en kippen "pluimvee", geplukt, schoongemaakt, ontdaan van kop, hals, poten, hart, lever en spiermaag "zgn. kippen 65%", of in andere staat aangeboden, bevroren (niet in stukken gesneden en m.u.v. zgn. kippen 70%)</t>
  </si>
  <si>
    <t>2071320</t>
  </si>
  <si>
    <t>helften en kwarten van hanen of van kippen "pluimvee", vers of gekoeld</t>
  </si>
  <si>
    <t>2071330</t>
  </si>
  <si>
    <t>hele vleugels, ook indien ontdaan van de spits, van hanen of van kippen "pluimvee", vers of gekoeld</t>
  </si>
  <si>
    <t>2071360</t>
  </si>
  <si>
    <t>dijen en delen daarvan, met been, van hanen of van kippen "pluimvee", vers of gekoeld</t>
  </si>
  <si>
    <t>2071410</t>
  </si>
  <si>
    <t>delen van hanen of van kippen "pluimvee", uitgebeend, bevroren</t>
  </si>
  <si>
    <t>2071420</t>
  </si>
  <si>
    <t>helften en kwarten van hanen of van kippen "pluimvee", bevroren</t>
  </si>
  <si>
    <t>2071430</t>
  </si>
  <si>
    <t>hele vleugels, ook indien ontdaan van de spits, van hanen of van kippen "pluimvee", bevroren</t>
  </si>
  <si>
    <t>2071440</t>
  </si>
  <si>
    <t>ruggen, halzen, ruggen met halzen, staarten en vleugelspitsen, van hanen of van kippen "pluimvee", bevroren</t>
  </si>
  <si>
    <t>2071460</t>
  </si>
  <si>
    <t>dijen en delen daarvan, met been, van hanen of van kippen "pluimvee", bevroren</t>
  </si>
  <si>
    <t>2071470</t>
  </si>
  <si>
    <t>delen van hanen of van kippen "pluimvee", met been, bevroren (m.u.v. helften en kwarten, hele vleugels, ook indien ontdaan van de spits, ruggen, halzen, ruggen met halzen, staarten, vleugelspitsen, borsten en dijen en delen daarvan)</t>
  </si>
  <si>
    <t>landbouwtrekkers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</si>
</sst>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164" fontId="0" fillId="0" borderId="1" xfId="1" applyNumberFormat="1" applyFont="1" applyBorder="1" applyAlignment="1">
      <alignment horizontal="right"/>
    </xf>
    <xf numFmtId="0" fontId="2" fillId="0" borderId="0" xfId="0" applyFont="1"/>
    <xf numFmtId="164" fontId="0" fillId="0" borderId="0" xfId="0" applyNumberFormat="1"/>
    <xf numFmtId="0" fontId="0" fillId="0" borderId="1" xfId="0" applyBorder="1" applyAlignment="1">
      <alignment horizontal="center"/>
    </xf>
    <xf numFmtId="0" fontId="2" fillId="0" borderId="1" xfId="0" applyFont="1" applyBorder="1"/>
    <xf numFmtId="0" fontId="2" fillId="0" borderId="1" xfId="0" applyFont="1" applyBorder="1" applyAlignment="1">
      <alignment horizontal="center"/>
    </xf>
    <xf numFmtId="49" fontId="0" fillId="0" borderId="1" xfId="0" applyNumberFormat="1" applyBorder="1" applyAlignment="1">
      <alignment horizontal="center" vertical="center"/>
    </xf>
    <xf numFmtId="49" fontId="0" fillId="0" borderId="1" xfId="0" applyNumberFormat="1" applyBorder="1" applyAlignment="1">
      <alignment horizontal="left" vertical="top"/>
    </xf>
    <xf numFmtId="49" fontId="0" fillId="0" borderId="1" xfId="0" applyNumberFormat="1" applyBorder="1" applyAlignment="1">
      <alignment horizontal="left" vertical="top"/>
    </xf>
    <xf numFmtId="49" fontId="0" fillId="0" borderId="1" xfId="0" applyNumberForma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horizontal="left" vertical="top" wrapText="1"/>
    </xf>
    <xf numFmtId="3" fontId="0" fillId="0" borderId="1" xfId="0" applyNumberFormat="1" applyBorder="1" applyAlignment="1">
      <alignment horizont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left" vertical="top"/>
    </xf>
    <xf numFmtId="0" fontId="0" fillId="0" borderId="1" xfId="0" applyBorder="1" applyAlignment="1">
      <alignment horizontal="left"/>
    </xf>
    <xf numFmtId="49" fontId="0" fillId="0" borderId="2" xfId="0" applyNumberFormat="1" applyBorder="1" applyAlignment="1">
      <alignment horizontal="left" vertical="top" wrapText="1"/>
    </xf>
    <xf numFmtId="49" fontId="0" fillId="0" borderId="3" xfId="0" applyNumberFormat="1" applyBorder="1" applyAlignment="1">
      <alignment horizontal="left" vertical="top" wrapText="1"/>
    </xf>
    <xf numFmtId="49" fontId="0" fillId="0" borderId="4" xfId="0" applyNumberFormat="1" applyBorder="1" applyAlignment="1">
      <alignment horizontal="left" vertical="top" wrapText="1"/>
    </xf>
    <xf numFmtId="49" fontId="0" fillId="0" borderId="2" xfId="0" applyNumberFormat="1" applyBorder="1" applyAlignment="1">
      <alignment horizontal="left" vertical="top"/>
    </xf>
    <xf numFmtId="49" fontId="0" fillId="0" borderId="3" xfId="0" applyNumberFormat="1" applyBorder="1" applyAlignment="1">
      <alignment horizontal="left" vertical="top"/>
    </xf>
    <xf numFmtId="49" fontId="0" fillId="0" borderId="4" xfId="0" applyNumberFormat="1" applyBorder="1" applyAlignment="1">
      <alignment horizontal="left" vertical="top"/>
    </xf>
    <xf numFmtId="0" fontId="2" fillId="0" borderId="1" xfId="0" applyFont="1" applyBorder="1" applyAlignment="1">
      <alignment horizontal="center"/>
    </xf>
    <xf numFmtId="0" fontId="0" fillId="0" borderId="1" xfId="0" applyBorder="1" applyAlignment="1">
      <alignment horizontal="center"/>
    </xf>
  </cellXfs>
  <cellStyles count="2">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4"/>
  <sheetViews>
    <sheetView tabSelected="1" workbookViewId="0"/>
  </sheetViews>
  <sheetFormatPr defaultRowHeight="14.4" x14ac:dyDescent="0.3"/>
  <cols>
    <col min="1" max="1" width="25.5546875" customWidth="1"/>
    <col min="2" max="2" width="28.5546875" customWidth="1"/>
    <col min="3" max="3" width="36" customWidth="1"/>
    <col min="4" max="4" width="14.5546875" customWidth="1"/>
    <col min="5" max="5" width="16.109375" customWidth="1"/>
    <col min="6" max="6" width="14.5546875" customWidth="1"/>
    <col min="7" max="7" width="16.109375" customWidth="1"/>
    <col min="8" max="8" width="14.5546875" customWidth="1"/>
    <col min="9" max="9" width="16.109375" customWidth="1"/>
    <col min="10" max="10" width="14.5546875" customWidth="1"/>
    <col min="11" max="11" width="16.109375" customWidth="1"/>
    <col min="12" max="12" width="14.5546875" customWidth="1"/>
    <col min="13" max="13" width="16.109375" customWidth="1"/>
    <col min="14" max="14" width="14.5546875" customWidth="1"/>
    <col min="15" max="15" width="16.109375" customWidth="1"/>
    <col min="16" max="16" width="14.5546875" customWidth="1"/>
    <col min="17" max="17" width="16.109375" customWidth="1"/>
    <col min="18" max="18" width="14.5546875" customWidth="1"/>
    <col min="19" max="19" width="16.109375" customWidth="1"/>
    <col min="21" max="28" width="10" bestFit="1" customWidth="1"/>
  </cols>
  <sheetData>
    <row r="1" spans="1:19" x14ac:dyDescent="0.3">
      <c r="A1" s="2" t="s">
        <v>172</v>
      </c>
    </row>
    <row r="2" spans="1:19" x14ac:dyDescent="0.3">
      <c r="A2" t="s">
        <v>171</v>
      </c>
    </row>
    <row r="3" spans="1:19" x14ac:dyDescent="0.3">
      <c r="A3" s="17"/>
      <c r="B3" s="17"/>
      <c r="C3" s="17"/>
      <c r="D3" s="14" t="s">
        <v>0</v>
      </c>
      <c r="E3" s="15"/>
      <c r="F3" s="15"/>
      <c r="G3" s="15"/>
      <c r="H3" s="15"/>
      <c r="I3" s="15"/>
      <c r="J3" s="15"/>
      <c r="K3" s="15"/>
      <c r="L3" s="14" t="s">
        <v>1</v>
      </c>
      <c r="M3" s="15"/>
      <c r="N3" s="15"/>
      <c r="O3" s="15"/>
      <c r="P3" s="15"/>
      <c r="Q3" s="15"/>
      <c r="R3" s="15"/>
      <c r="S3" s="15"/>
    </row>
    <row r="4" spans="1:19" x14ac:dyDescent="0.3">
      <c r="A4" s="17"/>
      <c r="B4" s="17"/>
      <c r="C4" s="17"/>
      <c r="D4" s="14" t="s">
        <v>165</v>
      </c>
      <c r="E4" s="15"/>
      <c r="F4" s="15"/>
      <c r="G4" s="15"/>
      <c r="H4" s="14" t="s">
        <v>166</v>
      </c>
      <c r="I4" s="15"/>
      <c r="J4" s="15"/>
      <c r="K4" s="15"/>
      <c r="L4" s="14" t="s">
        <v>165</v>
      </c>
      <c r="M4" s="15"/>
      <c r="N4" s="15"/>
      <c r="O4" s="15"/>
      <c r="P4" s="14" t="s">
        <v>166</v>
      </c>
      <c r="Q4" s="15"/>
      <c r="R4" s="15"/>
      <c r="S4" s="15"/>
    </row>
    <row r="5" spans="1:19" x14ac:dyDescent="0.3">
      <c r="A5" s="17"/>
      <c r="B5" s="17"/>
      <c r="C5" s="17"/>
      <c r="D5" s="14" t="s">
        <v>167</v>
      </c>
      <c r="E5" s="15"/>
      <c r="F5" s="14" t="s">
        <v>168</v>
      </c>
      <c r="G5" s="15"/>
      <c r="H5" s="14" t="s">
        <v>167</v>
      </c>
      <c r="I5" s="15"/>
      <c r="J5" s="14" t="s">
        <v>168</v>
      </c>
      <c r="K5" s="15"/>
      <c r="L5" s="14" t="s">
        <v>167</v>
      </c>
      <c r="M5" s="15"/>
      <c r="N5" s="14" t="s">
        <v>168</v>
      </c>
      <c r="O5" s="15"/>
      <c r="P5" s="14" t="s">
        <v>167</v>
      </c>
      <c r="Q5" s="15"/>
      <c r="R5" s="14" t="s">
        <v>168</v>
      </c>
      <c r="S5" s="15"/>
    </row>
    <row r="6" spans="1:19" x14ac:dyDescent="0.3">
      <c r="A6" s="17"/>
      <c r="B6" s="17"/>
      <c r="C6" s="17"/>
      <c r="D6" s="10" t="s">
        <v>169</v>
      </c>
      <c r="E6" s="10" t="s">
        <v>170</v>
      </c>
      <c r="F6" s="10" t="s">
        <v>169</v>
      </c>
      <c r="G6" s="10" t="s">
        <v>170</v>
      </c>
      <c r="H6" s="10" t="s">
        <v>169</v>
      </c>
      <c r="I6" s="10" t="s">
        <v>170</v>
      </c>
      <c r="J6" s="10" t="s">
        <v>169</v>
      </c>
      <c r="K6" s="10" t="s">
        <v>170</v>
      </c>
      <c r="L6" s="10" t="s">
        <v>169</v>
      </c>
      <c r="M6" s="10" t="s">
        <v>170</v>
      </c>
      <c r="N6" s="10" t="s">
        <v>169</v>
      </c>
      <c r="O6" s="10" t="s">
        <v>170</v>
      </c>
      <c r="P6" s="10" t="s">
        <v>169</v>
      </c>
      <c r="Q6" s="10" t="s">
        <v>170</v>
      </c>
      <c r="R6" s="10" t="s">
        <v>169</v>
      </c>
      <c r="S6" s="10" t="s">
        <v>170</v>
      </c>
    </row>
    <row r="7" spans="1:19" x14ac:dyDescent="0.3">
      <c r="A7" s="16" t="s">
        <v>2</v>
      </c>
      <c r="B7" s="9" t="s">
        <v>3</v>
      </c>
      <c r="C7" s="9" t="s">
        <v>4</v>
      </c>
      <c r="D7" s="1">
        <v>0</v>
      </c>
      <c r="E7" s="1">
        <v>0</v>
      </c>
      <c r="F7" s="1">
        <v>0</v>
      </c>
      <c r="G7" s="1">
        <v>0</v>
      </c>
      <c r="H7" s="1">
        <v>5510010.54</v>
      </c>
      <c r="I7" s="1">
        <v>8112481</v>
      </c>
      <c r="J7" s="1">
        <v>3004995.74</v>
      </c>
      <c r="K7" s="1">
        <v>4334140</v>
      </c>
      <c r="L7" s="1">
        <v>0</v>
      </c>
      <c r="M7" s="1">
        <v>0</v>
      </c>
      <c r="N7" s="1">
        <v>0</v>
      </c>
      <c r="O7" s="1">
        <v>0</v>
      </c>
      <c r="P7" s="1">
        <v>6264922.8799999999</v>
      </c>
      <c r="Q7" s="1">
        <v>9551694.1999999993</v>
      </c>
      <c r="R7" s="1">
        <v>2900330.11</v>
      </c>
      <c r="S7" s="1">
        <v>4535334.2</v>
      </c>
    </row>
    <row r="8" spans="1:19" x14ac:dyDescent="0.3">
      <c r="A8" s="16"/>
      <c r="B8" s="16" t="s">
        <v>5</v>
      </c>
      <c r="C8" s="9" t="s">
        <v>6</v>
      </c>
      <c r="D8" s="1">
        <v>339.5</v>
      </c>
      <c r="E8" s="1">
        <v>1</v>
      </c>
      <c r="F8" s="1">
        <v>339.5</v>
      </c>
      <c r="G8" s="1">
        <v>1</v>
      </c>
      <c r="H8" s="1">
        <v>8845769.6199999992</v>
      </c>
      <c r="I8" s="1">
        <v>2305298</v>
      </c>
      <c r="J8" s="1">
        <v>8760144.6699999999</v>
      </c>
      <c r="K8" s="1">
        <v>2282112</v>
      </c>
      <c r="L8" s="1">
        <v>690.8</v>
      </c>
      <c r="M8" s="1">
        <v>9</v>
      </c>
      <c r="N8" s="1">
        <v>690.8</v>
      </c>
      <c r="O8" s="1">
        <v>9</v>
      </c>
      <c r="P8" s="1">
        <v>10272762.960000001</v>
      </c>
      <c r="Q8" s="1">
        <v>2560868.7200000002</v>
      </c>
      <c r="R8" s="1">
        <v>10244670.779999999</v>
      </c>
      <c r="S8" s="1">
        <v>2545588.7200000002</v>
      </c>
    </row>
    <row r="9" spans="1:19" x14ac:dyDescent="0.3">
      <c r="A9" s="16"/>
      <c r="B9" s="16"/>
      <c r="C9" s="9" t="s">
        <v>7</v>
      </c>
      <c r="D9" s="1">
        <v>0</v>
      </c>
      <c r="E9" s="1">
        <v>0</v>
      </c>
      <c r="F9" s="1">
        <v>0</v>
      </c>
      <c r="G9" s="1">
        <v>0</v>
      </c>
      <c r="H9" s="1">
        <v>232735.25</v>
      </c>
      <c r="I9" s="1">
        <v>92200</v>
      </c>
      <c r="J9" s="1">
        <v>0</v>
      </c>
      <c r="K9" s="1">
        <v>0</v>
      </c>
      <c r="L9" s="1">
        <v>0</v>
      </c>
      <c r="M9" s="1">
        <v>0</v>
      </c>
      <c r="N9" s="1">
        <v>0</v>
      </c>
      <c r="O9" s="1">
        <v>0</v>
      </c>
      <c r="P9" s="1">
        <v>387583</v>
      </c>
      <c r="Q9" s="1">
        <v>161000</v>
      </c>
      <c r="R9" s="1">
        <v>0</v>
      </c>
      <c r="S9" s="1">
        <v>0</v>
      </c>
    </row>
    <row r="10" spans="1:19" x14ac:dyDescent="0.3">
      <c r="A10" s="16"/>
      <c r="B10" s="16"/>
      <c r="C10" s="9" t="s">
        <v>8</v>
      </c>
      <c r="D10" s="1">
        <v>0</v>
      </c>
      <c r="E10" s="1">
        <v>0</v>
      </c>
      <c r="F10" s="1">
        <v>0</v>
      </c>
      <c r="G10" s="1">
        <v>0</v>
      </c>
      <c r="H10" s="1">
        <v>367365.69</v>
      </c>
      <c r="I10" s="1">
        <v>63529</v>
      </c>
      <c r="J10" s="1">
        <v>367365.69</v>
      </c>
      <c r="K10" s="1">
        <v>63529</v>
      </c>
      <c r="L10" s="1">
        <v>98.85</v>
      </c>
      <c r="M10" s="1">
        <v>1.35</v>
      </c>
      <c r="N10" s="1">
        <v>98.85</v>
      </c>
      <c r="O10" s="1">
        <v>1.35</v>
      </c>
      <c r="P10" s="1">
        <v>524168.12</v>
      </c>
      <c r="Q10" s="1">
        <v>84497</v>
      </c>
      <c r="R10" s="1">
        <v>524168.12</v>
      </c>
      <c r="S10" s="1">
        <v>84497</v>
      </c>
    </row>
    <row r="11" spans="1:19" x14ac:dyDescent="0.3">
      <c r="A11" s="16"/>
      <c r="B11" s="16"/>
      <c r="C11" s="9" t="s">
        <v>9</v>
      </c>
      <c r="D11" s="1">
        <v>17056.57</v>
      </c>
      <c r="E11" s="1">
        <v>23760</v>
      </c>
      <c r="F11" s="1">
        <v>17056.57</v>
      </c>
      <c r="G11" s="1">
        <v>23760</v>
      </c>
      <c r="H11" s="1">
        <v>2107.7600000000002</v>
      </c>
      <c r="I11" s="1">
        <v>54</v>
      </c>
      <c r="J11" s="1">
        <v>2107.7600000000002</v>
      </c>
      <c r="K11" s="1">
        <v>54</v>
      </c>
      <c r="L11" s="1">
        <v>0</v>
      </c>
      <c r="M11" s="1">
        <v>0</v>
      </c>
      <c r="N11" s="1">
        <v>0</v>
      </c>
      <c r="O11" s="1">
        <v>0</v>
      </c>
      <c r="P11" s="1">
        <v>24576.87</v>
      </c>
      <c r="Q11" s="1">
        <v>159.53</v>
      </c>
      <c r="R11" s="1">
        <v>24576.87</v>
      </c>
      <c r="S11" s="1">
        <v>159.53</v>
      </c>
    </row>
    <row r="12" spans="1:19" x14ac:dyDescent="0.3">
      <c r="A12" s="16"/>
      <c r="B12" s="16"/>
      <c r="C12" s="9" t="s">
        <v>10</v>
      </c>
      <c r="D12" s="1">
        <v>190731.03</v>
      </c>
      <c r="E12" s="1">
        <v>45180</v>
      </c>
      <c r="F12" s="1">
        <v>190114.03</v>
      </c>
      <c r="G12" s="1">
        <v>45155</v>
      </c>
      <c r="H12" s="1">
        <v>708.75</v>
      </c>
      <c r="I12" s="1">
        <v>1</v>
      </c>
      <c r="J12" s="1">
        <v>708.75</v>
      </c>
      <c r="K12" s="1">
        <v>1</v>
      </c>
      <c r="L12" s="1">
        <v>11758</v>
      </c>
      <c r="M12" s="1">
        <v>4952.63</v>
      </c>
      <c r="N12" s="1">
        <v>11735.96</v>
      </c>
      <c r="O12" s="1">
        <v>4951.7299999999996</v>
      </c>
      <c r="P12" s="1">
        <v>0</v>
      </c>
      <c r="Q12" s="1">
        <v>0</v>
      </c>
      <c r="R12" s="1">
        <v>0</v>
      </c>
      <c r="S12" s="1">
        <v>0</v>
      </c>
    </row>
    <row r="13" spans="1:19" x14ac:dyDescent="0.3">
      <c r="A13" s="16"/>
      <c r="B13" s="16"/>
      <c r="C13" s="9" t="s">
        <v>11</v>
      </c>
      <c r="D13" s="1">
        <v>0</v>
      </c>
      <c r="E13" s="1">
        <v>0</v>
      </c>
      <c r="F13" s="1">
        <v>0</v>
      </c>
      <c r="G13" s="1">
        <v>0</v>
      </c>
      <c r="H13" s="1">
        <v>2921.73</v>
      </c>
      <c r="I13" s="1">
        <v>1378</v>
      </c>
      <c r="J13" s="1">
        <v>2921.73</v>
      </c>
      <c r="K13" s="1">
        <v>1378</v>
      </c>
      <c r="L13" s="1">
        <v>0</v>
      </c>
      <c r="M13" s="1">
        <v>0</v>
      </c>
      <c r="N13" s="1">
        <v>0</v>
      </c>
      <c r="O13" s="1">
        <v>0</v>
      </c>
      <c r="P13" s="1">
        <v>2636.79</v>
      </c>
      <c r="Q13" s="1">
        <v>1980.23</v>
      </c>
      <c r="R13" s="1">
        <v>2636.79</v>
      </c>
      <c r="S13" s="1">
        <v>1980.23</v>
      </c>
    </row>
    <row r="14" spans="1:19" x14ac:dyDescent="0.3">
      <c r="A14" s="16"/>
      <c r="B14" s="16"/>
      <c r="C14" s="9" t="s">
        <v>12</v>
      </c>
      <c r="D14" s="1">
        <v>1797621.89</v>
      </c>
      <c r="E14" s="1">
        <v>361626</v>
      </c>
      <c r="F14" s="1">
        <v>1797621.89</v>
      </c>
      <c r="G14" s="1">
        <v>361626</v>
      </c>
      <c r="H14" s="1">
        <v>367309.51</v>
      </c>
      <c r="I14" s="1">
        <v>49127</v>
      </c>
      <c r="J14" s="1">
        <v>367309.51</v>
      </c>
      <c r="K14" s="1">
        <v>49127</v>
      </c>
      <c r="L14" s="1">
        <v>1995618.65</v>
      </c>
      <c r="M14" s="1">
        <v>445021.9</v>
      </c>
      <c r="N14" s="1">
        <v>1995618.65</v>
      </c>
      <c r="O14" s="1">
        <v>445021.9</v>
      </c>
      <c r="P14" s="1">
        <v>362045.42</v>
      </c>
      <c r="Q14" s="1">
        <v>50088.17</v>
      </c>
      <c r="R14" s="1">
        <v>362045.42</v>
      </c>
      <c r="S14" s="1">
        <v>50088.17</v>
      </c>
    </row>
    <row r="15" spans="1:19" x14ac:dyDescent="0.3">
      <c r="A15" s="16"/>
      <c r="B15" s="16" t="s">
        <v>13</v>
      </c>
      <c r="C15" s="9" t="s">
        <v>14</v>
      </c>
      <c r="D15" s="1">
        <v>0</v>
      </c>
      <c r="E15" s="1">
        <v>0</v>
      </c>
      <c r="F15" s="1">
        <v>0</v>
      </c>
      <c r="G15" s="1">
        <v>0</v>
      </c>
      <c r="H15" s="1">
        <v>61820.4</v>
      </c>
      <c r="I15" s="1">
        <v>251305</v>
      </c>
      <c r="J15" s="1">
        <v>61820.4</v>
      </c>
      <c r="K15" s="1">
        <v>251305</v>
      </c>
      <c r="L15" s="1">
        <v>0</v>
      </c>
      <c r="M15" s="1">
        <v>0</v>
      </c>
      <c r="N15" s="1">
        <v>0</v>
      </c>
      <c r="O15" s="1">
        <v>0</v>
      </c>
      <c r="P15" s="1">
        <v>835.48</v>
      </c>
      <c r="Q15" s="1">
        <v>755.07</v>
      </c>
      <c r="R15" s="1">
        <v>835.48</v>
      </c>
      <c r="S15" s="1">
        <v>755.07</v>
      </c>
    </row>
    <row r="16" spans="1:19" x14ac:dyDescent="0.3">
      <c r="A16" s="16"/>
      <c r="B16" s="16"/>
      <c r="C16" s="9" t="s">
        <v>15</v>
      </c>
      <c r="D16" s="1">
        <v>0</v>
      </c>
      <c r="E16" s="1">
        <v>0</v>
      </c>
      <c r="F16" s="1">
        <v>0</v>
      </c>
      <c r="G16" s="1">
        <v>0</v>
      </c>
      <c r="H16" s="1">
        <v>18.850000000000001</v>
      </c>
      <c r="I16" s="1">
        <v>33</v>
      </c>
      <c r="J16" s="1">
        <v>18.850000000000001</v>
      </c>
      <c r="K16" s="1">
        <v>33</v>
      </c>
      <c r="L16" s="1">
        <v>0</v>
      </c>
      <c r="M16" s="1">
        <v>0</v>
      </c>
      <c r="N16" s="1">
        <v>0</v>
      </c>
      <c r="O16" s="1">
        <v>0</v>
      </c>
      <c r="P16" s="1">
        <v>244.2</v>
      </c>
      <c r="Q16" s="1">
        <v>423.32</v>
      </c>
      <c r="R16" s="1">
        <v>244.2</v>
      </c>
      <c r="S16" s="1">
        <v>423.32</v>
      </c>
    </row>
    <row r="17" spans="1:19" x14ac:dyDescent="0.3">
      <c r="A17" s="16"/>
      <c r="B17" s="16" t="s">
        <v>16</v>
      </c>
      <c r="C17" s="9" t="s">
        <v>17</v>
      </c>
      <c r="D17" s="1">
        <v>0</v>
      </c>
      <c r="E17" s="1">
        <v>0</v>
      </c>
      <c r="F17" s="1">
        <v>0</v>
      </c>
      <c r="G17" s="1">
        <v>0</v>
      </c>
      <c r="H17" s="1">
        <v>1060.5</v>
      </c>
      <c r="I17" s="1">
        <v>420</v>
      </c>
      <c r="J17" s="1">
        <v>1060.5</v>
      </c>
      <c r="K17" s="1">
        <v>420</v>
      </c>
      <c r="L17" s="1">
        <v>0</v>
      </c>
      <c r="M17" s="1">
        <v>0</v>
      </c>
      <c r="N17" s="1">
        <v>0</v>
      </c>
      <c r="O17" s="1">
        <v>0</v>
      </c>
      <c r="P17" s="1">
        <v>530.25</v>
      </c>
      <c r="Q17" s="1">
        <v>210</v>
      </c>
      <c r="R17" s="1">
        <v>530.25</v>
      </c>
      <c r="S17" s="1">
        <v>210</v>
      </c>
    </row>
    <row r="18" spans="1:19" x14ac:dyDescent="0.3">
      <c r="A18" s="16"/>
      <c r="B18" s="16"/>
      <c r="C18" s="9" t="s">
        <v>18</v>
      </c>
      <c r="D18" s="1">
        <v>18104.37</v>
      </c>
      <c r="E18" s="1">
        <v>24000</v>
      </c>
      <c r="F18" s="1">
        <v>18104.37</v>
      </c>
      <c r="G18" s="1">
        <v>24000</v>
      </c>
      <c r="H18" s="1">
        <v>507.5</v>
      </c>
      <c r="I18" s="1">
        <v>1000</v>
      </c>
      <c r="J18" s="1">
        <v>507.5</v>
      </c>
      <c r="K18" s="1">
        <v>1000</v>
      </c>
      <c r="L18" s="1">
        <v>75308.81</v>
      </c>
      <c r="M18" s="1">
        <v>47844</v>
      </c>
      <c r="N18" s="1">
        <v>75308.81</v>
      </c>
      <c r="O18" s="1">
        <v>47844</v>
      </c>
      <c r="P18" s="1">
        <v>241298.22</v>
      </c>
      <c r="Q18" s="1">
        <v>464647.74</v>
      </c>
      <c r="R18" s="1">
        <v>241298.22</v>
      </c>
      <c r="S18" s="1">
        <v>464647.74</v>
      </c>
    </row>
    <row r="19" spans="1:19" x14ac:dyDescent="0.3">
      <c r="A19" s="16"/>
      <c r="B19" s="16" t="s">
        <v>19</v>
      </c>
      <c r="C19" s="9" t="s">
        <v>20</v>
      </c>
      <c r="D19" s="1">
        <v>0</v>
      </c>
      <c r="E19" s="1">
        <v>0</v>
      </c>
      <c r="F19" s="1">
        <v>0</v>
      </c>
      <c r="G19" s="1">
        <v>0</v>
      </c>
      <c r="H19" s="1">
        <v>38317.22</v>
      </c>
      <c r="I19" s="1">
        <v>40416</v>
      </c>
      <c r="J19" s="1">
        <v>38317.22</v>
      </c>
      <c r="K19" s="1">
        <v>40416</v>
      </c>
      <c r="L19" s="1">
        <v>0</v>
      </c>
      <c r="M19" s="1">
        <v>0</v>
      </c>
      <c r="N19" s="1">
        <v>0</v>
      </c>
      <c r="O19" s="1">
        <v>0</v>
      </c>
      <c r="P19" s="1">
        <v>186355.77</v>
      </c>
      <c r="Q19" s="1">
        <v>211674.5</v>
      </c>
      <c r="R19" s="1">
        <v>182381.37</v>
      </c>
      <c r="S19" s="1">
        <v>207354.5</v>
      </c>
    </row>
    <row r="20" spans="1:19" x14ac:dyDescent="0.3">
      <c r="A20" s="16"/>
      <c r="B20" s="16"/>
      <c r="C20" s="9" t="s">
        <v>21</v>
      </c>
      <c r="D20" s="1">
        <v>0</v>
      </c>
      <c r="E20" s="1">
        <v>0</v>
      </c>
      <c r="F20" s="1">
        <v>0</v>
      </c>
      <c r="G20" s="1">
        <v>0</v>
      </c>
      <c r="H20" s="1">
        <v>51284.89</v>
      </c>
      <c r="I20" s="1">
        <v>27063</v>
      </c>
      <c r="J20" s="1">
        <v>51284.89</v>
      </c>
      <c r="K20" s="1">
        <v>27063</v>
      </c>
      <c r="L20" s="1">
        <v>0</v>
      </c>
      <c r="M20" s="1">
        <v>0</v>
      </c>
      <c r="N20" s="1">
        <v>0</v>
      </c>
      <c r="O20" s="1">
        <v>0</v>
      </c>
      <c r="P20" s="1">
        <v>74276.960000000006</v>
      </c>
      <c r="Q20" s="1">
        <v>43718</v>
      </c>
      <c r="R20" s="1">
        <v>74276.960000000006</v>
      </c>
      <c r="S20" s="1">
        <v>43718</v>
      </c>
    </row>
    <row r="21" spans="1:19" x14ac:dyDescent="0.3">
      <c r="A21" s="16"/>
      <c r="B21" s="16"/>
      <c r="C21" s="9" t="s">
        <v>22</v>
      </c>
      <c r="D21" s="1">
        <v>1.31</v>
      </c>
      <c r="E21" s="1">
        <v>0</v>
      </c>
      <c r="F21" s="1">
        <v>1.31</v>
      </c>
      <c r="G21" s="1">
        <v>0</v>
      </c>
      <c r="H21" s="1">
        <v>44795.79</v>
      </c>
      <c r="I21" s="1">
        <v>11695</v>
      </c>
      <c r="J21" s="1">
        <v>44795.79</v>
      </c>
      <c r="K21" s="1">
        <v>11695</v>
      </c>
      <c r="L21" s="1">
        <v>0</v>
      </c>
      <c r="M21" s="1">
        <v>0</v>
      </c>
      <c r="N21" s="1">
        <v>0</v>
      </c>
      <c r="O21" s="1">
        <v>0</v>
      </c>
      <c r="P21" s="1">
        <v>136156.29</v>
      </c>
      <c r="Q21" s="1">
        <v>41845.94</v>
      </c>
      <c r="R21" s="1">
        <v>136104.68</v>
      </c>
      <c r="S21" s="1">
        <v>41835.86</v>
      </c>
    </row>
    <row r="22" spans="1:19" x14ac:dyDescent="0.3">
      <c r="A22" s="16"/>
      <c r="B22" s="16"/>
      <c r="C22" s="9" t="s">
        <v>23</v>
      </c>
      <c r="D22" s="1">
        <v>0</v>
      </c>
      <c r="E22" s="1">
        <v>0</v>
      </c>
      <c r="F22" s="1">
        <v>0</v>
      </c>
      <c r="G22" s="1">
        <v>0</v>
      </c>
      <c r="H22" s="1">
        <v>78736</v>
      </c>
      <c r="I22" s="1">
        <v>41568</v>
      </c>
      <c r="J22" s="1">
        <v>78736</v>
      </c>
      <c r="K22" s="1">
        <v>41568</v>
      </c>
      <c r="L22" s="1">
        <v>0</v>
      </c>
      <c r="M22" s="1">
        <v>0</v>
      </c>
      <c r="N22" s="1">
        <v>0</v>
      </c>
      <c r="O22" s="1">
        <v>0</v>
      </c>
      <c r="P22" s="1">
        <v>37650.6</v>
      </c>
      <c r="Q22" s="1">
        <v>19064.3</v>
      </c>
      <c r="R22" s="1">
        <v>37650.6</v>
      </c>
      <c r="S22" s="1">
        <v>19064.3</v>
      </c>
    </row>
    <row r="23" spans="1:19" x14ac:dyDescent="0.3">
      <c r="A23" s="16"/>
      <c r="B23" s="16"/>
      <c r="C23" s="9" t="s">
        <v>24</v>
      </c>
      <c r="D23" s="1">
        <v>0</v>
      </c>
      <c r="E23" s="1">
        <v>0</v>
      </c>
      <c r="F23" s="1">
        <v>0</v>
      </c>
      <c r="G23" s="1">
        <v>0</v>
      </c>
      <c r="H23" s="1">
        <v>402511.68</v>
      </c>
      <c r="I23" s="1">
        <v>114465</v>
      </c>
      <c r="J23" s="1">
        <v>402511.68</v>
      </c>
      <c r="K23" s="1">
        <v>114465</v>
      </c>
      <c r="L23" s="1">
        <v>0</v>
      </c>
      <c r="M23" s="1">
        <v>0</v>
      </c>
      <c r="N23" s="1">
        <v>0</v>
      </c>
      <c r="O23" s="1">
        <v>0</v>
      </c>
      <c r="P23" s="1">
        <v>270480.21999999997</v>
      </c>
      <c r="Q23" s="1">
        <v>62246.38</v>
      </c>
      <c r="R23" s="1">
        <v>270480.21999999997</v>
      </c>
      <c r="S23" s="1">
        <v>62246.38</v>
      </c>
    </row>
    <row r="24" spans="1:19" x14ac:dyDescent="0.3">
      <c r="A24" s="16"/>
      <c r="B24" s="16"/>
      <c r="C24" s="9" t="s">
        <v>25</v>
      </c>
      <c r="D24" s="1">
        <v>0</v>
      </c>
      <c r="E24" s="1">
        <v>0</v>
      </c>
      <c r="F24" s="1">
        <v>0</v>
      </c>
      <c r="G24" s="1">
        <v>0</v>
      </c>
      <c r="H24" s="1">
        <v>0</v>
      </c>
      <c r="I24" s="1">
        <v>0</v>
      </c>
      <c r="J24" s="1">
        <v>0</v>
      </c>
      <c r="K24" s="1">
        <v>0</v>
      </c>
      <c r="L24" s="1">
        <v>0</v>
      </c>
      <c r="M24" s="1">
        <v>0</v>
      </c>
      <c r="N24" s="1">
        <v>0</v>
      </c>
      <c r="O24" s="1">
        <v>0</v>
      </c>
      <c r="P24" s="1">
        <v>465.5</v>
      </c>
      <c r="Q24" s="1">
        <v>190</v>
      </c>
      <c r="R24" s="1">
        <v>0</v>
      </c>
      <c r="S24" s="1">
        <v>0</v>
      </c>
    </row>
    <row r="25" spans="1:19" x14ac:dyDescent="0.3">
      <c r="A25" s="16"/>
      <c r="B25" s="16"/>
      <c r="C25" s="9" t="s">
        <v>26</v>
      </c>
      <c r="D25" s="1">
        <v>0</v>
      </c>
      <c r="E25" s="1">
        <v>0</v>
      </c>
      <c r="F25" s="1">
        <v>0</v>
      </c>
      <c r="G25" s="1">
        <v>0</v>
      </c>
      <c r="H25" s="1">
        <v>8292.32</v>
      </c>
      <c r="I25" s="1">
        <v>6650</v>
      </c>
      <c r="J25" s="1">
        <v>8292.32</v>
      </c>
      <c r="K25" s="1">
        <v>6650</v>
      </c>
      <c r="L25" s="1">
        <v>0</v>
      </c>
      <c r="M25" s="1">
        <v>0</v>
      </c>
      <c r="N25" s="1">
        <v>0</v>
      </c>
      <c r="O25" s="1">
        <v>0</v>
      </c>
      <c r="P25" s="1">
        <v>10047.09</v>
      </c>
      <c r="Q25" s="1">
        <v>7820</v>
      </c>
      <c r="R25" s="1">
        <v>10047.09</v>
      </c>
      <c r="S25" s="1">
        <v>7820</v>
      </c>
    </row>
    <row r="26" spans="1:19" x14ac:dyDescent="0.3">
      <c r="A26" s="16"/>
      <c r="B26" s="16"/>
      <c r="C26" s="9" t="s">
        <v>27</v>
      </c>
      <c r="D26" s="1">
        <v>0</v>
      </c>
      <c r="E26" s="1">
        <v>0</v>
      </c>
      <c r="F26" s="1">
        <v>0</v>
      </c>
      <c r="G26" s="1">
        <v>0</v>
      </c>
      <c r="H26" s="1">
        <v>4408634.6100000003</v>
      </c>
      <c r="I26" s="1">
        <v>4857530</v>
      </c>
      <c r="J26" s="1">
        <v>3961035.73</v>
      </c>
      <c r="K26" s="1">
        <v>4649703</v>
      </c>
      <c r="L26" s="1">
        <v>0</v>
      </c>
      <c r="M26" s="1">
        <v>0</v>
      </c>
      <c r="N26" s="1">
        <v>0</v>
      </c>
      <c r="O26" s="1">
        <v>0</v>
      </c>
      <c r="P26" s="1">
        <v>1386742.85</v>
      </c>
      <c r="Q26" s="1">
        <v>623376.93999999994</v>
      </c>
      <c r="R26" s="1">
        <v>1305404.33</v>
      </c>
      <c r="S26" s="1">
        <v>597700.68999999994</v>
      </c>
    </row>
    <row r="27" spans="1:19" x14ac:dyDescent="0.3">
      <c r="A27" s="16"/>
      <c r="B27" s="16"/>
      <c r="C27" s="9" t="s">
        <v>28</v>
      </c>
      <c r="D27" s="1">
        <v>0</v>
      </c>
      <c r="E27" s="1">
        <v>0</v>
      </c>
      <c r="F27" s="1">
        <v>0</v>
      </c>
      <c r="G27" s="1">
        <v>0</v>
      </c>
      <c r="H27" s="1">
        <v>17477295.120000001</v>
      </c>
      <c r="I27" s="1">
        <v>46163202</v>
      </c>
      <c r="J27" s="1">
        <v>17297962</v>
      </c>
      <c r="K27" s="1">
        <v>45776363</v>
      </c>
      <c r="L27" s="1">
        <v>4428.22</v>
      </c>
      <c r="M27" s="1">
        <v>1500</v>
      </c>
      <c r="N27" s="1">
        <v>4428.22</v>
      </c>
      <c r="O27" s="1">
        <v>1500</v>
      </c>
      <c r="P27" s="1">
        <v>15000172.49</v>
      </c>
      <c r="Q27" s="1">
        <v>40140046</v>
      </c>
      <c r="R27" s="1">
        <v>14753571.960000001</v>
      </c>
      <c r="S27" s="1">
        <v>39599346</v>
      </c>
    </row>
    <row r="28" spans="1:19" x14ac:dyDescent="0.3">
      <c r="A28" s="16"/>
      <c r="B28" s="16"/>
      <c r="C28" s="9" t="s">
        <v>29</v>
      </c>
      <c r="D28" s="1">
        <v>1317.09</v>
      </c>
      <c r="E28" s="1">
        <v>252</v>
      </c>
      <c r="F28" s="1">
        <v>1317.09</v>
      </c>
      <c r="G28" s="1">
        <v>252</v>
      </c>
      <c r="H28" s="1">
        <v>0</v>
      </c>
      <c r="I28" s="1">
        <v>0</v>
      </c>
      <c r="J28" s="1">
        <v>0</v>
      </c>
      <c r="K28" s="1">
        <v>0</v>
      </c>
      <c r="L28" s="1">
        <v>0</v>
      </c>
      <c r="M28" s="1">
        <v>0</v>
      </c>
      <c r="N28" s="1">
        <v>0</v>
      </c>
      <c r="O28" s="1">
        <v>0</v>
      </c>
      <c r="P28" s="1">
        <v>0</v>
      </c>
      <c r="Q28" s="1">
        <v>0</v>
      </c>
      <c r="R28" s="1">
        <v>0</v>
      </c>
      <c r="S28" s="1">
        <v>0</v>
      </c>
    </row>
    <row r="29" spans="1:19" x14ac:dyDescent="0.3">
      <c r="A29" s="16"/>
      <c r="B29" s="16"/>
      <c r="C29" s="9" t="s">
        <v>30</v>
      </c>
      <c r="D29" s="1">
        <v>0</v>
      </c>
      <c r="E29" s="1">
        <v>0</v>
      </c>
      <c r="F29" s="1">
        <v>0</v>
      </c>
      <c r="G29" s="1">
        <v>0</v>
      </c>
      <c r="H29" s="1">
        <v>2236968</v>
      </c>
      <c r="I29" s="1">
        <v>1599550</v>
      </c>
      <c r="J29" s="1">
        <v>1862031.55</v>
      </c>
      <c r="K29" s="1">
        <v>1339550</v>
      </c>
      <c r="L29" s="1">
        <v>0</v>
      </c>
      <c r="M29" s="1">
        <v>0</v>
      </c>
      <c r="N29" s="1">
        <v>0</v>
      </c>
      <c r="O29" s="1">
        <v>0</v>
      </c>
      <c r="P29" s="1">
        <v>2177608.56</v>
      </c>
      <c r="Q29" s="1">
        <v>1540000</v>
      </c>
      <c r="R29" s="1">
        <v>2121308.56</v>
      </c>
      <c r="S29" s="1">
        <v>1500000</v>
      </c>
    </row>
    <row r="30" spans="1:19" x14ac:dyDescent="0.3">
      <c r="A30" s="16"/>
      <c r="B30" s="16"/>
      <c r="C30" s="9" t="s">
        <v>31</v>
      </c>
      <c r="D30" s="1">
        <v>0</v>
      </c>
      <c r="E30" s="1">
        <v>0</v>
      </c>
      <c r="F30" s="1">
        <v>0</v>
      </c>
      <c r="G30" s="1">
        <v>0</v>
      </c>
      <c r="H30" s="1">
        <v>80.069999999999993</v>
      </c>
      <c r="I30" s="1">
        <v>44</v>
      </c>
      <c r="J30" s="1">
        <v>80.069999999999993</v>
      </c>
      <c r="K30" s="1">
        <v>44</v>
      </c>
      <c r="L30" s="1">
        <v>0</v>
      </c>
      <c r="M30" s="1">
        <v>0</v>
      </c>
      <c r="N30" s="1">
        <v>0</v>
      </c>
      <c r="O30" s="1">
        <v>0</v>
      </c>
      <c r="P30" s="1">
        <v>80.05</v>
      </c>
      <c r="Q30" s="1">
        <v>45.93</v>
      </c>
      <c r="R30" s="1">
        <v>80.05</v>
      </c>
      <c r="S30" s="1">
        <v>45.93</v>
      </c>
    </row>
    <row r="31" spans="1:19" x14ac:dyDescent="0.3">
      <c r="A31" s="16"/>
      <c r="B31" s="16"/>
      <c r="C31" s="9" t="s">
        <v>32</v>
      </c>
      <c r="D31" s="1">
        <v>0</v>
      </c>
      <c r="E31" s="1">
        <v>0</v>
      </c>
      <c r="F31" s="1">
        <v>0</v>
      </c>
      <c r="G31" s="1">
        <v>0</v>
      </c>
      <c r="H31" s="1">
        <v>266976.65999999997</v>
      </c>
      <c r="I31" s="1">
        <v>560994</v>
      </c>
      <c r="J31" s="1">
        <v>266976.65999999997</v>
      </c>
      <c r="K31" s="1">
        <v>560994</v>
      </c>
      <c r="L31" s="1">
        <v>1295.44</v>
      </c>
      <c r="M31" s="1">
        <v>339.77</v>
      </c>
      <c r="N31" s="1">
        <v>1295.44</v>
      </c>
      <c r="O31" s="1">
        <v>339.77</v>
      </c>
      <c r="P31" s="1">
        <v>477960.7</v>
      </c>
      <c r="Q31" s="1">
        <v>705223.03</v>
      </c>
      <c r="R31" s="1">
        <v>477960.7</v>
      </c>
      <c r="S31" s="1">
        <v>705223.03</v>
      </c>
    </row>
    <row r="32" spans="1:19" x14ac:dyDescent="0.3">
      <c r="A32" s="16"/>
      <c r="B32" s="16" t="s">
        <v>33</v>
      </c>
      <c r="C32" s="9" t="s">
        <v>34</v>
      </c>
      <c r="D32" s="1">
        <v>0</v>
      </c>
      <c r="E32" s="1">
        <v>0</v>
      </c>
      <c r="F32" s="1">
        <v>0</v>
      </c>
      <c r="G32" s="1">
        <v>0</v>
      </c>
      <c r="H32" s="1">
        <v>1482015.68</v>
      </c>
      <c r="I32" s="1">
        <v>7518300</v>
      </c>
      <c r="J32" s="1">
        <v>1482015.68</v>
      </c>
      <c r="K32" s="1">
        <v>7518300</v>
      </c>
      <c r="L32" s="1">
        <v>0</v>
      </c>
      <c r="M32" s="1">
        <v>0</v>
      </c>
      <c r="N32" s="1">
        <v>0</v>
      </c>
      <c r="O32" s="1">
        <v>0</v>
      </c>
      <c r="P32" s="1">
        <v>355561.16</v>
      </c>
      <c r="Q32" s="1">
        <v>1512254</v>
      </c>
      <c r="R32" s="1">
        <v>355561.16</v>
      </c>
      <c r="S32" s="1">
        <v>1512254</v>
      </c>
    </row>
    <row r="33" spans="1:19" x14ac:dyDescent="0.3">
      <c r="A33" s="16"/>
      <c r="B33" s="16"/>
      <c r="C33" s="9" t="s">
        <v>35</v>
      </c>
      <c r="D33" s="1">
        <v>0</v>
      </c>
      <c r="E33" s="1">
        <v>0</v>
      </c>
      <c r="F33" s="1">
        <v>0</v>
      </c>
      <c r="G33" s="1">
        <v>0</v>
      </c>
      <c r="H33" s="1">
        <v>445.6</v>
      </c>
      <c r="I33" s="1">
        <v>1000</v>
      </c>
      <c r="J33" s="1">
        <v>445.6</v>
      </c>
      <c r="K33" s="1">
        <v>1000</v>
      </c>
      <c r="L33" s="1">
        <v>0</v>
      </c>
      <c r="M33" s="1">
        <v>0</v>
      </c>
      <c r="N33" s="1">
        <v>0</v>
      </c>
      <c r="O33" s="1">
        <v>0</v>
      </c>
      <c r="P33" s="1">
        <v>0</v>
      </c>
      <c r="Q33" s="1">
        <v>0</v>
      </c>
      <c r="R33" s="1">
        <v>0</v>
      </c>
      <c r="S33" s="1">
        <v>0</v>
      </c>
    </row>
    <row r="34" spans="1:19" x14ac:dyDescent="0.3">
      <c r="A34" s="16"/>
      <c r="B34" s="16"/>
      <c r="C34" s="9" t="s">
        <v>36</v>
      </c>
      <c r="D34" s="1">
        <v>0</v>
      </c>
      <c r="E34" s="1">
        <v>0</v>
      </c>
      <c r="F34" s="1">
        <v>0</v>
      </c>
      <c r="G34" s="1">
        <v>0</v>
      </c>
      <c r="H34" s="1">
        <v>235.4</v>
      </c>
      <c r="I34" s="1">
        <v>300</v>
      </c>
      <c r="J34" s="1">
        <v>235.4</v>
      </c>
      <c r="K34" s="1">
        <v>300</v>
      </c>
      <c r="L34" s="1">
        <v>0</v>
      </c>
      <c r="M34" s="1">
        <v>0</v>
      </c>
      <c r="N34" s="1">
        <v>0</v>
      </c>
      <c r="O34" s="1">
        <v>0</v>
      </c>
      <c r="P34" s="1">
        <v>3266</v>
      </c>
      <c r="Q34" s="1">
        <v>989.27</v>
      </c>
      <c r="R34" s="1">
        <v>3266</v>
      </c>
      <c r="S34" s="1">
        <v>989.27</v>
      </c>
    </row>
    <row r="35" spans="1:19" x14ac:dyDescent="0.3">
      <c r="A35" s="16"/>
      <c r="B35" s="16"/>
      <c r="C35" s="9" t="s">
        <v>37</v>
      </c>
      <c r="D35" s="1">
        <v>0</v>
      </c>
      <c r="E35" s="1">
        <v>0</v>
      </c>
      <c r="F35" s="1">
        <v>0</v>
      </c>
      <c r="G35" s="1">
        <v>0</v>
      </c>
      <c r="H35" s="1">
        <v>385.2</v>
      </c>
      <c r="I35" s="1">
        <v>603</v>
      </c>
      <c r="J35" s="1">
        <v>385.2</v>
      </c>
      <c r="K35" s="1">
        <v>603</v>
      </c>
      <c r="L35" s="1">
        <v>0</v>
      </c>
      <c r="M35" s="1">
        <v>0</v>
      </c>
      <c r="N35" s="1">
        <v>0</v>
      </c>
      <c r="O35" s="1">
        <v>0</v>
      </c>
      <c r="P35" s="1">
        <v>2681.23</v>
      </c>
      <c r="Q35" s="1">
        <v>14.85</v>
      </c>
      <c r="R35" s="1">
        <v>2681.23</v>
      </c>
      <c r="S35" s="1">
        <v>14.85</v>
      </c>
    </row>
    <row r="36" spans="1:19" x14ac:dyDescent="0.3">
      <c r="A36" s="16"/>
      <c r="B36" s="16" t="s">
        <v>38</v>
      </c>
      <c r="C36" s="9" t="s">
        <v>39</v>
      </c>
      <c r="D36" s="1">
        <v>0</v>
      </c>
      <c r="E36" s="1">
        <v>0</v>
      </c>
      <c r="F36" s="1">
        <v>0</v>
      </c>
      <c r="G36" s="1">
        <v>0</v>
      </c>
      <c r="H36" s="1">
        <v>12852.5</v>
      </c>
      <c r="I36" s="1">
        <v>10000</v>
      </c>
      <c r="J36" s="1">
        <v>12852.5</v>
      </c>
      <c r="K36" s="1">
        <v>10000</v>
      </c>
      <c r="L36" s="1">
        <v>26.88</v>
      </c>
      <c r="M36" s="1">
        <v>7.0000000000000007E-2</v>
      </c>
      <c r="N36" s="1">
        <v>26.88</v>
      </c>
      <c r="O36" s="1">
        <v>7.0000000000000007E-2</v>
      </c>
      <c r="P36" s="1">
        <v>1921.4</v>
      </c>
      <c r="Q36" s="1">
        <v>163.77000000000001</v>
      </c>
      <c r="R36" s="1">
        <v>1921.4</v>
      </c>
      <c r="S36" s="1">
        <v>163.77000000000001</v>
      </c>
    </row>
    <row r="37" spans="1:19" x14ac:dyDescent="0.3">
      <c r="A37" s="16"/>
      <c r="B37" s="16"/>
      <c r="C37" s="9" t="s">
        <v>40</v>
      </c>
      <c r="D37" s="1">
        <v>97388.82</v>
      </c>
      <c r="E37" s="1">
        <v>30080</v>
      </c>
      <c r="F37" s="1">
        <v>97388.82</v>
      </c>
      <c r="G37" s="1">
        <v>30080</v>
      </c>
      <c r="H37" s="1">
        <v>1804508.7</v>
      </c>
      <c r="I37" s="1">
        <v>1987353</v>
      </c>
      <c r="J37" s="1">
        <v>1354812.82</v>
      </c>
      <c r="K37" s="1">
        <v>1535380</v>
      </c>
      <c r="L37" s="1">
        <v>50289.35</v>
      </c>
      <c r="M37" s="1">
        <v>15061.81</v>
      </c>
      <c r="N37" s="1">
        <v>50289.35</v>
      </c>
      <c r="O37" s="1">
        <v>15061.81</v>
      </c>
      <c r="P37" s="1">
        <v>1739415.54</v>
      </c>
      <c r="Q37" s="1">
        <v>1861788.43</v>
      </c>
      <c r="R37" s="1">
        <v>902865.36</v>
      </c>
      <c r="S37" s="1">
        <v>895401.43</v>
      </c>
    </row>
    <row r="38" spans="1:19" x14ac:dyDescent="0.3">
      <c r="A38" s="16"/>
      <c r="B38" s="16" t="s">
        <v>41</v>
      </c>
      <c r="C38" s="9" t="s">
        <v>42</v>
      </c>
      <c r="D38" s="1">
        <v>3916213.16</v>
      </c>
      <c r="E38" s="1">
        <v>2371100</v>
      </c>
      <c r="F38" s="1">
        <v>3916213.16</v>
      </c>
      <c r="G38" s="1">
        <v>2371100</v>
      </c>
      <c r="H38" s="1">
        <v>0</v>
      </c>
      <c r="I38" s="1">
        <v>0</v>
      </c>
      <c r="J38" s="1">
        <v>0</v>
      </c>
      <c r="K38" s="1">
        <v>0</v>
      </c>
      <c r="L38" s="1">
        <v>2270607.4500000002</v>
      </c>
      <c r="M38" s="1">
        <v>1238116</v>
      </c>
      <c r="N38" s="1">
        <v>2270607.4500000002</v>
      </c>
      <c r="O38" s="1">
        <v>1238116</v>
      </c>
      <c r="P38" s="1">
        <v>15714.25</v>
      </c>
      <c r="Q38" s="1">
        <v>24955.85</v>
      </c>
      <c r="R38" s="1">
        <v>15714.25</v>
      </c>
      <c r="S38" s="1">
        <v>24955.85</v>
      </c>
    </row>
    <row r="39" spans="1:19" x14ac:dyDescent="0.3">
      <c r="A39" s="16"/>
      <c r="B39" s="16"/>
      <c r="C39" s="9" t="s">
        <v>43</v>
      </c>
      <c r="D39" s="1">
        <v>0</v>
      </c>
      <c r="E39" s="1">
        <v>0</v>
      </c>
      <c r="F39" s="1">
        <v>0</v>
      </c>
      <c r="G39" s="1">
        <v>0</v>
      </c>
      <c r="H39" s="1">
        <v>320.39999999999998</v>
      </c>
      <c r="I39" s="1">
        <v>890</v>
      </c>
      <c r="J39" s="1">
        <v>320.39999999999998</v>
      </c>
      <c r="K39" s="1">
        <v>890</v>
      </c>
      <c r="L39" s="1">
        <v>0</v>
      </c>
      <c r="M39" s="1">
        <v>0</v>
      </c>
      <c r="N39" s="1">
        <v>0</v>
      </c>
      <c r="O39" s="1">
        <v>0</v>
      </c>
      <c r="P39" s="1">
        <v>0</v>
      </c>
      <c r="Q39" s="1">
        <v>0</v>
      </c>
      <c r="R39" s="1">
        <v>0</v>
      </c>
      <c r="S39" s="1">
        <v>0</v>
      </c>
    </row>
    <row r="40" spans="1:19" x14ac:dyDescent="0.3">
      <c r="A40" s="16"/>
      <c r="B40" s="16" t="s">
        <v>44</v>
      </c>
      <c r="C40" s="9" t="s">
        <v>45</v>
      </c>
      <c r="D40" s="1">
        <v>0</v>
      </c>
      <c r="E40" s="1">
        <v>0</v>
      </c>
      <c r="F40" s="1">
        <v>0</v>
      </c>
      <c r="G40" s="1">
        <v>0</v>
      </c>
      <c r="H40" s="1">
        <v>19316.099999999999</v>
      </c>
      <c r="I40" s="1">
        <v>5264</v>
      </c>
      <c r="J40" s="1">
        <v>19316.099999999999</v>
      </c>
      <c r="K40" s="1">
        <v>5264</v>
      </c>
      <c r="L40" s="1">
        <v>0</v>
      </c>
      <c r="M40" s="1">
        <v>0</v>
      </c>
      <c r="N40" s="1">
        <v>0</v>
      </c>
      <c r="O40" s="1">
        <v>0</v>
      </c>
      <c r="P40" s="1">
        <v>18792.740000000002</v>
      </c>
      <c r="Q40" s="1">
        <v>3096</v>
      </c>
      <c r="R40" s="1">
        <v>18792.740000000002</v>
      </c>
      <c r="S40" s="1">
        <v>3096</v>
      </c>
    </row>
    <row r="41" spans="1:19" x14ac:dyDescent="0.3">
      <c r="A41" s="16"/>
      <c r="B41" s="16"/>
      <c r="C41" s="9" t="s">
        <v>46</v>
      </c>
      <c r="D41" s="1">
        <v>0</v>
      </c>
      <c r="E41" s="1">
        <v>0</v>
      </c>
      <c r="F41" s="1">
        <v>0</v>
      </c>
      <c r="G41" s="1">
        <v>0</v>
      </c>
      <c r="H41" s="1">
        <v>9827.4500000000007</v>
      </c>
      <c r="I41" s="1">
        <v>1135</v>
      </c>
      <c r="J41" s="1">
        <v>0</v>
      </c>
      <c r="K41" s="1">
        <v>0</v>
      </c>
      <c r="L41" s="1">
        <v>0</v>
      </c>
      <c r="M41" s="1">
        <v>0</v>
      </c>
      <c r="N41" s="1">
        <v>0</v>
      </c>
      <c r="O41" s="1">
        <v>0</v>
      </c>
      <c r="P41" s="1">
        <v>1826.83</v>
      </c>
      <c r="Q41" s="1">
        <v>140</v>
      </c>
      <c r="R41" s="1">
        <v>0</v>
      </c>
      <c r="S41" s="1">
        <v>0</v>
      </c>
    </row>
    <row r="42" spans="1:19" x14ac:dyDescent="0.3">
      <c r="A42" s="16"/>
      <c r="B42" s="16"/>
      <c r="C42" s="9" t="s">
        <v>47</v>
      </c>
      <c r="D42" s="1">
        <v>355766.62</v>
      </c>
      <c r="E42" s="1">
        <v>188038</v>
      </c>
      <c r="F42" s="1">
        <v>355766.62</v>
      </c>
      <c r="G42" s="1">
        <v>188038</v>
      </c>
      <c r="H42" s="1">
        <v>29341.3</v>
      </c>
      <c r="I42" s="1">
        <v>6960</v>
      </c>
      <c r="J42" s="1">
        <v>29341.3</v>
      </c>
      <c r="K42" s="1">
        <v>6960</v>
      </c>
      <c r="L42" s="1">
        <v>0</v>
      </c>
      <c r="M42" s="1">
        <v>0</v>
      </c>
      <c r="N42" s="1">
        <v>0</v>
      </c>
      <c r="O42" s="1">
        <v>0</v>
      </c>
      <c r="P42" s="1">
        <v>11983.31</v>
      </c>
      <c r="Q42" s="1">
        <v>2563.7800000000002</v>
      </c>
      <c r="R42" s="1">
        <v>11983.31</v>
      </c>
      <c r="S42" s="1">
        <v>2563.7800000000002</v>
      </c>
    </row>
    <row r="43" spans="1:19" x14ac:dyDescent="0.3">
      <c r="A43" s="16"/>
      <c r="B43" s="16"/>
      <c r="C43" s="9" t="s">
        <v>48</v>
      </c>
      <c r="D43" s="1">
        <v>0</v>
      </c>
      <c r="E43" s="1">
        <v>0</v>
      </c>
      <c r="F43" s="1">
        <v>0</v>
      </c>
      <c r="G43" s="1">
        <v>0</v>
      </c>
      <c r="H43" s="1">
        <v>94443.79</v>
      </c>
      <c r="I43" s="1">
        <v>20911</v>
      </c>
      <c r="J43" s="1">
        <v>94389.6</v>
      </c>
      <c r="K43" s="1">
        <v>20905</v>
      </c>
      <c r="L43" s="1">
        <v>0</v>
      </c>
      <c r="M43" s="1">
        <v>0</v>
      </c>
      <c r="N43" s="1">
        <v>0</v>
      </c>
      <c r="O43" s="1">
        <v>0</v>
      </c>
      <c r="P43" s="1">
        <v>92066.11</v>
      </c>
      <c r="Q43" s="1">
        <v>15412.26</v>
      </c>
      <c r="R43" s="1">
        <v>90158.23</v>
      </c>
      <c r="S43" s="1">
        <v>15312.26</v>
      </c>
    </row>
    <row r="44" spans="1:19" x14ac:dyDescent="0.3">
      <c r="A44" s="16"/>
      <c r="B44" s="16"/>
      <c r="C44" s="9" t="s">
        <v>49</v>
      </c>
      <c r="D44" s="1">
        <v>500.44</v>
      </c>
      <c r="E44" s="1">
        <v>28</v>
      </c>
      <c r="F44" s="1">
        <v>500.44</v>
      </c>
      <c r="G44" s="1">
        <v>28</v>
      </c>
      <c r="H44" s="1">
        <v>0</v>
      </c>
      <c r="I44" s="1">
        <v>0</v>
      </c>
      <c r="J44" s="1">
        <v>0</v>
      </c>
      <c r="K44" s="1">
        <v>0</v>
      </c>
      <c r="L44" s="1">
        <v>460.77</v>
      </c>
      <c r="M44" s="1">
        <v>0.99</v>
      </c>
      <c r="N44" s="1">
        <v>460.77</v>
      </c>
      <c r="O44" s="1">
        <v>0.99</v>
      </c>
      <c r="P44" s="1">
        <v>0</v>
      </c>
      <c r="Q44" s="1">
        <v>0</v>
      </c>
      <c r="R44" s="1">
        <v>0</v>
      </c>
      <c r="S44" s="1">
        <v>0</v>
      </c>
    </row>
    <row r="45" spans="1:19" x14ac:dyDescent="0.3">
      <c r="A45" s="16"/>
      <c r="B45" s="16"/>
      <c r="C45" s="9" t="s">
        <v>50</v>
      </c>
      <c r="D45" s="1">
        <v>0</v>
      </c>
      <c r="E45" s="1">
        <v>0</v>
      </c>
      <c r="F45" s="1">
        <v>0</v>
      </c>
      <c r="G45" s="1">
        <v>0</v>
      </c>
      <c r="H45" s="1">
        <v>97442.76</v>
      </c>
      <c r="I45" s="1">
        <v>30599</v>
      </c>
      <c r="J45" s="1">
        <v>97442.76</v>
      </c>
      <c r="K45" s="1">
        <v>30599</v>
      </c>
      <c r="L45" s="1">
        <v>0</v>
      </c>
      <c r="M45" s="1">
        <v>0</v>
      </c>
      <c r="N45" s="1">
        <v>0</v>
      </c>
      <c r="O45" s="1">
        <v>0</v>
      </c>
      <c r="P45" s="1">
        <v>92436.44</v>
      </c>
      <c r="Q45" s="1">
        <v>30000</v>
      </c>
      <c r="R45" s="1">
        <v>92436.44</v>
      </c>
      <c r="S45" s="1">
        <v>30000</v>
      </c>
    </row>
    <row r="46" spans="1:19" x14ac:dyDescent="0.3">
      <c r="A46" s="16"/>
      <c r="B46" s="16" t="s">
        <v>51</v>
      </c>
      <c r="C46" s="9" t="s">
        <v>52</v>
      </c>
      <c r="D46" s="1">
        <v>0</v>
      </c>
      <c r="E46" s="1">
        <v>0</v>
      </c>
      <c r="F46" s="1">
        <v>0</v>
      </c>
      <c r="G46" s="1">
        <v>0</v>
      </c>
      <c r="H46" s="1">
        <v>634063.78</v>
      </c>
      <c r="I46" s="1">
        <v>196896</v>
      </c>
      <c r="J46" s="1">
        <v>14915.33</v>
      </c>
      <c r="K46" s="1">
        <v>18236</v>
      </c>
      <c r="L46" s="1">
        <v>0</v>
      </c>
      <c r="M46" s="1">
        <v>0</v>
      </c>
      <c r="N46" s="1">
        <v>0</v>
      </c>
      <c r="O46" s="1">
        <v>0</v>
      </c>
      <c r="P46" s="1">
        <v>854196.98</v>
      </c>
      <c r="Q46" s="1">
        <v>285863.61</v>
      </c>
      <c r="R46" s="1">
        <v>52725.9</v>
      </c>
      <c r="S46" s="1">
        <v>53853.61</v>
      </c>
    </row>
    <row r="47" spans="1:19" x14ac:dyDescent="0.3">
      <c r="A47" s="16"/>
      <c r="B47" s="16"/>
      <c r="C47" s="9" t="s">
        <v>53</v>
      </c>
      <c r="D47" s="1">
        <v>4830.68</v>
      </c>
      <c r="E47" s="1">
        <v>471</v>
      </c>
      <c r="F47" s="1">
        <v>4830.68</v>
      </c>
      <c r="G47" s="1">
        <v>471</v>
      </c>
      <c r="H47" s="1">
        <v>751742.86</v>
      </c>
      <c r="I47" s="1">
        <v>199140</v>
      </c>
      <c r="J47" s="1">
        <v>750481.46</v>
      </c>
      <c r="K47" s="1">
        <v>198911</v>
      </c>
      <c r="L47" s="1">
        <v>9993.43</v>
      </c>
      <c r="M47" s="1">
        <v>770</v>
      </c>
      <c r="N47" s="1">
        <v>9993.43</v>
      </c>
      <c r="O47" s="1">
        <v>770</v>
      </c>
      <c r="P47" s="1">
        <v>1375742.92</v>
      </c>
      <c r="Q47" s="1">
        <v>375558.35</v>
      </c>
      <c r="R47" s="1">
        <v>1375742.92</v>
      </c>
      <c r="S47" s="1">
        <v>375558.35</v>
      </c>
    </row>
    <row r="48" spans="1:19" x14ac:dyDescent="0.3">
      <c r="A48" s="16"/>
      <c r="B48" s="16"/>
      <c r="C48" s="9" t="s">
        <v>54</v>
      </c>
      <c r="D48" s="1">
        <v>0</v>
      </c>
      <c r="E48" s="1">
        <v>0</v>
      </c>
      <c r="F48" s="1">
        <v>0</v>
      </c>
      <c r="G48" s="1">
        <v>0</v>
      </c>
      <c r="H48" s="1">
        <v>6967233.6500000004</v>
      </c>
      <c r="I48" s="1">
        <v>13944939</v>
      </c>
      <c r="J48" s="1">
        <v>6946659.2199999997</v>
      </c>
      <c r="K48" s="1">
        <v>13929814</v>
      </c>
      <c r="L48" s="1">
        <v>13186.27</v>
      </c>
      <c r="M48" s="1">
        <v>21000</v>
      </c>
      <c r="N48" s="1">
        <v>13186.27</v>
      </c>
      <c r="O48" s="1">
        <v>21000</v>
      </c>
      <c r="P48" s="1">
        <v>2062342.32</v>
      </c>
      <c r="Q48" s="1">
        <v>5864766.0300000003</v>
      </c>
      <c r="R48" s="1">
        <v>2061856.22</v>
      </c>
      <c r="S48" s="1">
        <v>5864491.0300000003</v>
      </c>
    </row>
    <row r="49" spans="1:19" x14ac:dyDescent="0.3">
      <c r="A49" s="16"/>
      <c r="B49" s="16" t="s">
        <v>55</v>
      </c>
      <c r="C49" s="9" t="s">
        <v>56</v>
      </c>
      <c r="D49" s="1">
        <v>100.86</v>
      </c>
      <c r="E49" s="1">
        <v>0</v>
      </c>
      <c r="F49" s="1">
        <v>100.86</v>
      </c>
      <c r="G49" s="1">
        <v>0</v>
      </c>
      <c r="H49" s="1">
        <v>0</v>
      </c>
      <c r="I49" s="1">
        <v>0</v>
      </c>
      <c r="J49" s="1">
        <v>0</v>
      </c>
      <c r="K49" s="1">
        <v>0</v>
      </c>
      <c r="L49" s="1">
        <v>0</v>
      </c>
      <c r="M49" s="1">
        <v>0</v>
      </c>
      <c r="N49" s="1">
        <v>0</v>
      </c>
      <c r="O49" s="1">
        <v>0</v>
      </c>
      <c r="P49" s="1">
        <v>0</v>
      </c>
      <c r="Q49" s="1">
        <v>0</v>
      </c>
      <c r="R49" s="1">
        <v>0</v>
      </c>
      <c r="S49" s="1">
        <v>0</v>
      </c>
    </row>
    <row r="50" spans="1:19" x14ac:dyDescent="0.3">
      <c r="A50" s="16"/>
      <c r="B50" s="16"/>
      <c r="C50" s="9" t="s">
        <v>57</v>
      </c>
      <c r="D50" s="1">
        <v>16134.56</v>
      </c>
      <c r="E50" s="1">
        <v>20655</v>
      </c>
      <c r="F50" s="1">
        <v>16134.56</v>
      </c>
      <c r="G50" s="1">
        <v>20655</v>
      </c>
      <c r="H50" s="1">
        <v>1229</v>
      </c>
      <c r="I50" s="1">
        <v>2158</v>
      </c>
      <c r="J50" s="1">
        <v>1229</v>
      </c>
      <c r="K50" s="1">
        <v>2158</v>
      </c>
      <c r="L50" s="1">
        <v>16889.61</v>
      </c>
      <c r="M50" s="1">
        <v>22500</v>
      </c>
      <c r="N50" s="1">
        <v>16889.61</v>
      </c>
      <c r="O50" s="1">
        <v>22500</v>
      </c>
      <c r="P50" s="1">
        <v>0</v>
      </c>
      <c r="Q50" s="1">
        <v>0</v>
      </c>
      <c r="R50" s="1">
        <v>0</v>
      </c>
      <c r="S50" s="1">
        <v>0</v>
      </c>
    </row>
    <row r="51" spans="1:19" x14ac:dyDescent="0.3">
      <c r="A51" s="16"/>
      <c r="B51" s="16"/>
      <c r="C51" s="9" t="s">
        <v>58</v>
      </c>
      <c r="D51" s="1">
        <v>0</v>
      </c>
      <c r="E51" s="1">
        <v>0</v>
      </c>
      <c r="F51" s="1">
        <v>0</v>
      </c>
      <c r="G51" s="1">
        <v>0</v>
      </c>
      <c r="H51" s="1">
        <v>0</v>
      </c>
      <c r="I51" s="1">
        <v>0</v>
      </c>
      <c r="J51" s="1">
        <v>0</v>
      </c>
      <c r="K51" s="1">
        <v>0</v>
      </c>
      <c r="L51" s="1">
        <v>0</v>
      </c>
      <c r="M51" s="1">
        <v>0</v>
      </c>
      <c r="N51" s="1">
        <v>0</v>
      </c>
      <c r="O51" s="1">
        <v>0</v>
      </c>
      <c r="P51" s="1">
        <v>28429.5</v>
      </c>
      <c r="Q51" s="1">
        <v>8255</v>
      </c>
      <c r="R51" s="1">
        <v>28429.5</v>
      </c>
      <c r="S51" s="1">
        <v>8255</v>
      </c>
    </row>
    <row r="52" spans="1:19" x14ac:dyDescent="0.3">
      <c r="A52" s="16" t="s">
        <v>59</v>
      </c>
      <c r="B52" s="9" t="s">
        <v>60</v>
      </c>
      <c r="C52" s="9" t="s">
        <v>61</v>
      </c>
      <c r="D52" s="1">
        <v>45145.85</v>
      </c>
      <c r="E52" s="1">
        <v>15201</v>
      </c>
      <c r="F52" s="1">
        <v>0</v>
      </c>
      <c r="G52" s="1">
        <v>0</v>
      </c>
      <c r="H52" s="1">
        <v>0</v>
      </c>
      <c r="I52" s="1">
        <v>0</v>
      </c>
      <c r="J52" s="1">
        <v>0</v>
      </c>
      <c r="K52" s="1">
        <v>0</v>
      </c>
      <c r="L52" s="1">
        <v>43635.06</v>
      </c>
      <c r="M52" s="1">
        <v>15197</v>
      </c>
      <c r="N52" s="1">
        <v>0</v>
      </c>
      <c r="O52" s="1">
        <v>0</v>
      </c>
      <c r="P52" s="1">
        <v>1224.29</v>
      </c>
      <c r="Q52" s="1">
        <v>50</v>
      </c>
      <c r="R52" s="1">
        <v>1224.29</v>
      </c>
      <c r="S52" s="1">
        <v>50</v>
      </c>
    </row>
    <row r="53" spans="1:19" x14ac:dyDescent="0.3">
      <c r="A53" s="16"/>
      <c r="B53" s="9" t="s">
        <v>62</v>
      </c>
      <c r="C53" s="9" t="s">
        <v>63</v>
      </c>
      <c r="D53" s="1">
        <v>0</v>
      </c>
      <c r="E53" s="1">
        <v>0</v>
      </c>
      <c r="F53" s="1">
        <v>0</v>
      </c>
      <c r="G53" s="1">
        <v>0</v>
      </c>
      <c r="H53" s="1">
        <v>18064</v>
      </c>
      <c r="I53" s="1">
        <v>3360</v>
      </c>
      <c r="J53" s="1">
        <v>18064</v>
      </c>
      <c r="K53" s="1">
        <v>3360</v>
      </c>
      <c r="L53" s="1">
        <v>0</v>
      </c>
      <c r="M53" s="1">
        <v>0</v>
      </c>
      <c r="N53" s="1">
        <v>0</v>
      </c>
      <c r="O53" s="1">
        <v>0</v>
      </c>
      <c r="P53" s="1">
        <v>0</v>
      </c>
      <c r="Q53" s="1">
        <v>0</v>
      </c>
      <c r="R53" s="1">
        <v>0</v>
      </c>
      <c r="S53" s="1">
        <v>0</v>
      </c>
    </row>
    <row r="54" spans="1:19" x14ac:dyDescent="0.3">
      <c r="A54" s="16"/>
      <c r="B54" s="16" t="s">
        <v>64</v>
      </c>
      <c r="C54" s="9" t="s">
        <v>65</v>
      </c>
      <c r="D54" s="1">
        <v>7975.43</v>
      </c>
      <c r="E54" s="1">
        <v>609</v>
      </c>
      <c r="F54" s="1">
        <v>7975.43</v>
      </c>
      <c r="G54" s="1">
        <v>609</v>
      </c>
      <c r="H54" s="1">
        <v>1359.05</v>
      </c>
      <c r="I54" s="1">
        <v>41</v>
      </c>
      <c r="J54" s="1">
        <v>1359.05</v>
      </c>
      <c r="K54" s="1">
        <v>41</v>
      </c>
      <c r="L54" s="1">
        <v>142550.06</v>
      </c>
      <c r="M54" s="1">
        <v>3550.53</v>
      </c>
      <c r="N54" s="1">
        <v>142550.06</v>
      </c>
      <c r="O54" s="1">
        <v>3550.53</v>
      </c>
      <c r="P54" s="1">
        <v>0</v>
      </c>
      <c r="Q54" s="1">
        <v>0</v>
      </c>
      <c r="R54" s="1">
        <v>0</v>
      </c>
      <c r="S54" s="1">
        <v>0</v>
      </c>
    </row>
    <row r="55" spans="1:19" x14ac:dyDescent="0.3">
      <c r="A55" s="16"/>
      <c r="B55" s="16"/>
      <c r="C55" s="9" t="s">
        <v>66</v>
      </c>
      <c r="D55" s="1">
        <v>53101.05</v>
      </c>
      <c r="E55" s="1">
        <v>12528</v>
      </c>
      <c r="F55" s="1">
        <v>51259.3</v>
      </c>
      <c r="G55" s="1">
        <v>12510</v>
      </c>
      <c r="H55" s="1">
        <v>26261.09</v>
      </c>
      <c r="I55" s="1">
        <v>3522</v>
      </c>
      <c r="J55" s="1">
        <v>26261.09</v>
      </c>
      <c r="K55" s="1">
        <v>3522</v>
      </c>
      <c r="L55" s="1">
        <v>308386.32</v>
      </c>
      <c r="M55" s="1">
        <v>20248</v>
      </c>
      <c r="N55" s="1">
        <v>261284.82</v>
      </c>
      <c r="O55" s="1">
        <v>20176</v>
      </c>
      <c r="P55" s="1">
        <v>49073.01</v>
      </c>
      <c r="Q55" s="1">
        <v>4575.97</v>
      </c>
      <c r="R55" s="1">
        <v>16806.810000000001</v>
      </c>
      <c r="S55" s="1">
        <v>1635.97</v>
      </c>
    </row>
    <row r="56" spans="1:19" x14ac:dyDescent="0.3">
      <c r="A56" s="16"/>
      <c r="B56" s="16"/>
      <c r="C56" s="9" t="s">
        <v>67</v>
      </c>
      <c r="D56" s="1">
        <v>34737.47</v>
      </c>
      <c r="E56" s="1">
        <v>12809</v>
      </c>
      <c r="F56" s="1">
        <v>20888</v>
      </c>
      <c r="G56" s="1">
        <v>12709</v>
      </c>
      <c r="H56" s="1">
        <v>0</v>
      </c>
      <c r="I56" s="1">
        <v>0</v>
      </c>
      <c r="J56" s="1">
        <v>0</v>
      </c>
      <c r="K56" s="1">
        <v>0</v>
      </c>
      <c r="L56" s="1">
        <v>3944.13</v>
      </c>
      <c r="M56" s="1">
        <v>20</v>
      </c>
      <c r="N56" s="1">
        <v>0</v>
      </c>
      <c r="O56" s="1">
        <v>0</v>
      </c>
      <c r="P56" s="1">
        <v>0</v>
      </c>
      <c r="Q56" s="1">
        <v>0</v>
      </c>
      <c r="R56" s="1">
        <v>0</v>
      </c>
      <c r="S56" s="1">
        <v>0</v>
      </c>
    </row>
    <row r="57" spans="1:19" x14ac:dyDescent="0.3">
      <c r="A57" s="16"/>
      <c r="B57" s="16" t="s">
        <v>68</v>
      </c>
      <c r="C57" s="9" t="s">
        <v>69</v>
      </c>
      <c r="D57" s="1">
        <v>2669.54</v>
      </c>
      <c r="E57" s="1">
        <v>35</v>
      </c>
      <c r="F57" s="1">
        <v>2669.54</v>
      </c>
      <c r="G57" s="1">
        <v>35</v>
      </c>
      <c r="H57" s="1">
        <v>55514.21</v>
      </c>
      <c r="I57" s="1">
        <v>2241</v>
      </c>
      <c r="J57" s="1">
        <v>52914.21</v>
      </c>
      <c r="K57" s="1">
        <v>2226</v>
      </c>
      <c r="L57" s="1">
        <v>0</v>
      </c>
      <c r="M57" s="1">
        <v>0</v>
      </c>
      <c r="N57" s="1">
        <v>0</v>
      </c>
      <c r="O57" s="1">
        <v>0</v>
      </c>
      <c r="P57" s="1">
        <v>43680.21</v>
      </c>
      <c r="Q57" s="1">
        <v>495.1</v>
      </c>
      <c r="R57" s="1">
        <v>43380.21</v>
      </c>
      <c r="S57" s="1">
        <v>490.1</v>
      </c>
    </row>
    <row r="58" spans="1:19" x14ac:dyDescent="0.3">
      <c r="A58" s="16"/>
      <c r="B58" s="16"/>
      <c r="C58" s="9" t="s">
        <v>70</v>
      </c>
      <c r="D58" s="1">
        <v>5903.85</v>
      </c>
      <c r="E58" s="1">
        <v>500</v>
      </c>
      <c r="F58" s="1">
        <v>0</v>
      </c>
      <c r="G58" s="1">
        <v>0</v>
      </c>
      <c r="H58" s="1">
        <v>666752.11</v>
      </c>
      <c r="I58" s="1">
        <v>15000</v>
      </c>
      <c r="J58" s="1">
        <v>666752.11</v>
      </c>
      <c r="K58" s="1">
        <v>15000</v>
      </c>
      <c r="L58" s="1">
        <v>32900</v>
      </c>
      <c r="M58" s="1">
        <v>2000</v>
      </c>
      <c r="N58" s="1">
        <v>0</v>
      </c>
      <c r="O58" s="1">
        <v>0</v>
      </c>
      <c r="P58" s="1">
        <v>478328.43</v>
      </c>
      <c r="Q58" s="1">
        <v>5000</v>
      </c>
      <c r="R58" s="1">
        <v>478328.43</v>
      </c>
      <c r="S58" s="1">
        <v>5000</v>
      </c>
    </row>
    <row r="59" spans="1:19" x14ac:dyDescent="0.3">
      <c r="A59" s="16"/>
      <c r="B59" s="16" t="s">
        <v>71</v>
      </c>
      <c r="C59" s="9" t="s">
        <v>72</v>
      </c>
      <c r="D59" s="1">
        <v>1663887.68</v>
      </c>
      <c r="E59" s="1">
        <v>256379</v>
      </c>
      <c r="F59" s="1">
        <v>1663689.26</v>
      </c>
      <c r="G59" s="1">
        <v>256303</v>
      </c>
      <c r="H59" s="1">
        <v>1165698.8600000001</v>
      </c>
      <c r="I59" s="1">
        <v>820466</v>
      </c>
      <c r="J59" s="1">
        <v>1165698.8600000001</v>
      </c>
      <c r="K59" s="1">
        <v>820466</v>
      </c>
      <c r="L59" s="1">
        <v>1142375.52</v>
      </c>
      <c r="M59" s="1">
        <v>182116.95</v>
      </c>
      <c r="N59" s="1">
        <v>1142375.52</v>
      </c>
      <c r="O59" s="1">
        <v>182116.95</v>
      </c>
      <c r="P59" s="1">
        <v>828718.58</v>
      </c>
      <c r="Q59" s="1">
        <v>582695.28</v>
      </c>
      <c r="R59" s="1">
        <v>828718.58</v>
      </c>
      <c r="S59" s="1">
        <v>582695.28</v>
      </c>
    </row>
    <row r="60" spans="1:19" x14ac:dyDescent="0.3">
      <c r="A60" s="16"/>
      <c r="B60" s="16"/>
      <c r="C60" s="9" t="s">
        <v>73</v>
      </c>
      <c r="D60" s="1">
        <v>0</v>
      </c>
      <c r="E60" s="1">
        <v>0</v>
      </c>
      <c r="F60" s="1">
        <v>0</v>
      </c>
      <c r="G60" s="1">
        <v>0</v>
      </c>
      <c r="H60" s="1">
        <v>64591.43</v>
      </c>
      <c r="I60" s="1">
        <v>93752</v>
      </c>
      <c r="J60" s="1">
        <v>64591.43</v>
      </c>
      <c r="K60" s="1">
        <v>93752</v>
      </c>
      <c r="L60" s="1">
        <v>0</v>
      </c>
      <c r="M60" s="1">
        <v>0</v>
      </c>
      <c r="N60" s="1">
        <v>0</v>
      </c>
      <c r="O60" s="1">
        <v>0</v>
      </c>
      <c r="P60" s="1">
        <v>36871.279999999999</v>
      </c>
      <c r="Q60" s="1">
        <v>50141.03</v>
      </c>
      <c r="R60" s="1">
        <v>36871.279999999999</v>
      </c>
      <c r="S60" s="1">
        <v>50141.03</v>
      </c>
    </row>
    <row r="61" spans="1:19" x14ac:dyDescent="0.3">
      <c r="A61" s="16"/>
      <c r="B61" s="16"/>
      <c r="C61" s="9" t="s">
        <v>74</v>
      </c>
      <c r="D61" s="1">
        <v>0</v>
      </c>
      <c r="E61" s="1">
        <v>0</v>
      </c>
      <c r="F61" s="1">
        <v>0</v>
      </c>
      <c r="G61" s="1">
        <v>0</v>
      </c>
      <c r="H61" s="1">
        <v>1183890.28</v>
      </c>
      <c r="I61" s="1">
        <v>1646678</v>
      </c>
      <c r="J61" s="1">
        <v>1022753.83</v>
      </c>
      <c r="K61" s="1">
        <v>1366931</v>
      </c>
      <c r="L61" s="1">
        <v>0</v>
      </c>
      <c r="M61" s="1">
        <v>0</v>
      </c>
      <c r="N61" s="1">
        <v>0</v>
      </c>
      <c r="O61" s="1">
        <v>0</v>
      </c>
      <c r="P61" s="1">
        <v>595811.13</v>
      </c>
      <c r="Q61" s="1">
        <v>758520.1</v>
      </c>
      <c r="R61" s="1">
        <v>595811.13</v>
      </c>
      <c r="S61" s="1">
        <v>758520.1</v>
      </c>
    </row>
    <row r="62" spans="1:19" x14ac:dyDescent="0.3">
      <c r="A62" s="16"/>
      <c r="B62" s="16"/>
      <c r="C62" s="9" t="s">
        <v>75</v>
      </c>
      <c r="D62" s="1">
        <v>0</v>
      </c>
      <c r="E62" s="1">
        <v>0</v>
      </c>
      <c r="F62" s="1">
        <v>0</v>
      </c>
      <c r="G62" s="1">
        <v>0</v>
      </c>
      <c r="H62" s="1">
        <v>22475215.109999999</v>
      </c>
      <c r="I62" s="1">
        <v>25445578</v>
      </c>
      <c r="J62" s="1">
        <v>21919160.809999999</v>
      </c>
      <c r="K62" s="1">
        <v>24821918</v>
      </c>
      <c r="L62" s="1">
        <v>34020</v>
      </c>
      <c r="M62" s="1">
        <v>27000</v>
      </c>
      <c r="N62" s="1">
        <v>34020</v>
      </c>
      <c r="O62" s="1">
        <v>27000</v>
      </c>
      <c r="P62" s="1">
        <v>25997733.07</v>
      </c>
      <c r="Q62" s="1">
        <v>21288517</v>
      </c>
      <c r="R62" s="1">
        <v>25997733.07</v>
      </c>
      <c r="S62" s="1">
        <v>21288517</v>
      </c>
    </row>
    <row r="63" spans="1:19" x14ac:dyDescent="0.3">
      <c r="A63" s="16"/>
      <c r="B63" s="16"/>
      <c r="C63" s="9" t="s">
        <v>76</v>
      </c>
      <c r="D63" s="1">
        <v>0</v>
      </c>
      <c r="E63" s="1">
        <v>0</v>
      </c>
      <c r="F63" s="1">
        <v>0</v>
      </c>
      <c r="G63" s="1">
        <v>0</v>
      </c>
      <c r="H63" s="1">
        <v>1741181.75</v>
      </c>
      <c r="I63" s="1">
        <v>672450</v>
      </c>
      <c r="J63" s="1">
        <v>1714644.07</v>
      </c>
      <c r="K63" s="1">
        <v>662289</v>
      </c>
      <c r="L63" s="1">
        <v>0</v>
      </c>
      <c r="M63" s="1">
        <v>0</v>
      </c>
      <c r="N63" s="1">
        <v>0</v>
      </c>
      <c r="O63" s="1">
        <v>0</v>
      </c>
      <c r="P63" s="1">
        <v>1785988.37</v>
      </c>
      <c r="Q63" s="1">
        <v>909863.94</v>
      </c>
      <c r="R63" s="1">
        <v>1785988.37</v>
      </c>
      <c r="S63" s="1">
        <v>909863.94</v>
      </c>
    </row>
    <row r="64" spans="1:19" x14ac:dyDescent="0.3">
      <c r="A64" s="16"/>
      <c r="B64" s="16" t="s">
        <v>77</v>
      </c>
      <c r="C64" s="9" t="s">
        <v>78</v>
      </c>
      <c r="D64" s="1">
        <v>247008.07</v>
      </c>
      <c r="E64" s="1">
        <v>21006</v>
      </c>
      <c r="F64" s="1">
        <v>247008.07</v>
      </c>
      <c r="G64" s="1">
        <v>21006</v>
      </c>
      <c r="H64" s="1">
        <v>3500</v>
      </c>
      <c r="I64" s="1">
        <v>753</v>
      </c>
      <c r="J64" s="1">
        <v>3500</v>
      </c>
      <c r="K64" s="1">
        <v>753</v>
      </c>
      <c r="L64" s="1">
        <v>229245.5</v>
      </c>
      <c r="M64" s="1">
        <v>19987.169999999998</v>
      </c>
      <c r="N64" s="1">
        <v>229245.5</v>
      </c>
      <c r="O64" s="1">
        <v>19987.169999999998</v>
      </c>
      <c r="P64" s="1">
        <v>0</v>
      </c>
      <c r="Q64" s="1">
        <v>0</v>
      </c>
      <c r="R64" s="1">
        <v>0</v>
      </c>
      <c r="S64" s="1">
        <v>0</v>
      </c>
    </row>
    <row r="65" spans="1:19" x14ac:dyDescent="0.3">
      <c r="A65" s="16"/>
      <c r="B65" s="16"/>
      <c r="C65" s="9" t="s">
        <v>79</v>
      </c>
      <c r="D65" s="1">
        <v>23.25</v>
      </c>
      <c r="E65" s="1">
        <v>20</v>
      </c>
      <c r="F65" s="1">
        <v>0</v>
      </c>
      <c r="G65" s="1">
        <v>0</v>
      </c>
      <c r="H65" s="1">
        <v>0</v>
      </c>
      <c r="I65" s="1">
        <v>0</v>
      </c>
      <c r="J65" s="1">
        <v>0</v>
      </c>
      <c r="K65" s="1">
        <v>0</v>
      </c>
      <c r="L65" s="1">
        <v>0</v>
      </c>
      <c r="M65" s="1">
        <v>0</v>
      </c>
      <c r="N65" s="1">
        <v>0</v>
      </c>
      <c r="O65" s="1">
        <v>0</v>
      </c>
      <c r="P65" s="1">
        <v>0</v>
      </c>
      <c r="Q65" s="1">
        <v>0</v>
      </c>
      <c r="R65" s="1">
        <v>0</v>
      </c>
      <c r="S65" s="1">
        <v>0</v>
      </c>
    </row>
    <row r="66" spans="1:19" x14ac:dyDescent="0.3">
      <c r="A66" s="16"/>
      <c r="B66" s="16"/>
      <c r="C66" s="9" t="s">
        <v>80</v>
      </c>
      <c r="D66" s="1">
        <v>0</v>
      </c>
      <c r="E66" s="1">
        <v>0</v>
      </c>
      <c r="F66" s="1">
        <v>0</v>
      </c>
      <c r="G66" s="1">
        <v>0</v>
      </c>
      <c r="H66" s="1">
        <v>0</v>
      </c>
      <c r="I66" s="1">
        <v>0</v>
      </c>
      <c r="J66" s="1">
        <v>0</v>
      </c>
      <c r="K66" s="1">
        <v>0</v>
      </c>
      <c r="L66" s="1">
        <v>0</v>
      </c>
      <c r="M66" s="1">
        <v>0</v>
      </c>
      <c r="N66" s="1">
        <v>0</v>
      </c>
      <c r="O66" s="1">
        <v>0</v>
      </c>
      <c r="P66" s="1">
        <v>1966.11</v>
      </c>
      <c r="Q66" s="1">
        <v>340.9</v>
      </c>
      <c r="R66" s="1">
        <v>1966.11</v>
      </c>
      <c r="S66" s="1">
        <v>340.9</v>
      </c>
    </row>
    <row r="67" spans="1:19" x14ac:dyDescent="0.3">
      <c r="A67" s="16"/>
      <c r="B67" s="16" t="s">
        <v>81</v>
      </c>
      <c r="C67" s="9" t="s">
        <v>82</v>
      </c>
      <c r="D67" s="1">
        <v>0</v>
      </c>
      <c r="E67" s="1">
        <v>0</v>
      </c>
      <c r="F67" s="1">
        <v>0</v>
      </c>
      <c r="G67" s="1">
        <v>0</v>
      </c>
      <c r="H67" s="1">
        <v>182</v>
      </c>
      <c r="I67" s="1">
        <v>49</v>
      </c>
      <c r="J67" s="1">
        <v>0</v>
      </c>
      <c r="K67" s="1">
        <v>0</v>
      </c>
      <c r="L67" s="1">
        <v>0</v>
      </c>
      <c r="M67" s="1">
        <v>0</v>
      </c>
      <c r="N67" s="1">
        <v>0</v>
      </c>
      <c r="O67" s="1">
        <v>0</v>
      </c>
      <c r="P67" s="1">
        <v>265956.32</v>
      </c>
      <c r="Q67" s="1">
        <v>39220</v>
      </c>
      <c r="R67" s="1">
        <v>219773.32</v>
      </c>
      <c r="S67" s="1">
        <v>30390</v>
      </c>
    </row>
    <row r="68" spans="1:19" x14ac:dyDescent="0.3">
      <c r="A68" s="16"/>
      <c r="B68" s="16"/>
      <c r="C68" s="9" t="s">
        <v>83</v>
      </c>
      <c r="D68" s="1">
        <v>0</v>
      </c>
      <c r="E68" s="1">
        <v>0</v>
      </c>
      <c r="F68" s="1">
        <v>0</v>
      </c>
      <c r="G68" s="1">
        <v>0</v>
      </c>
      <c r="H68" s="1">
        <v>581393.18000000005</v>
      </c>
      <c r="I68" s="1">
        <v>114793</v>
      </c>
      <c r="J68" s="1">
        <v>581393.18000000005</v>
      </c>
      <c r="K68" s="1">
        <v>114793</v>
      </c>
      <c r="L68" s="1">
        <v>0</v>
      </c>
      <c r="M68" s="1">
        <v>0</v>
      </c>
      <c r="N68" s="1">
        <v>0</v>
      </c>
      <c r="O68" s="1">
        <v>0</v>
      </c>
      <c r="P68" s="1">
        <v>604383.67000000004</v>
      </c>
      <c r="Q68" s="1">
        <v>100009.69</v>
      </c>
      <c r="R68" s="1">
        <v>604383.67000000004</v>
      </c>
      <c r="S68" s="1">
        <v>100009.69</v>
      </c>
    </row>
    <row r="69" spans="1:19" x14ac:dyDescent="0.3">
      <c r="A69" s="16"/>
      <c r="B69" s="16"/>
      <c r="C69" s="9" t="s">
        <v>84</v>
      </c>
      <c r="D69" s="1">
        <v>0</v>
      </c>
      <c r="E69" s="1">
        <v>0</v>
      </c>
      <c r="F69" s="1">
        <v>0</v>
      </c>
      <c r="G69" s="1">
        <v>0</v>
      </c>
      <c r="H69" s="1">
        <v>550244.05000000005</v>
      </c>
      <c r="I69" s="1">
        <v>152825</v>
      </c>
      <c r="J69" s="1">
        <v>550244.05000000005</v>
      </c>
      <c r="K69" s="1">
        <v>152825</v>
      </c>
      <c r="L69" s="1">
        <v>0</v>
      </c>
      <c r="M69" s="1">
        <v>0</v>
      </c>
      <c r="N69" s="1">
        <v>0</v>
      </c>
      <c r="O69" s="1">
        <v>0</v>
      </c>
      <c r="P69" s="1">
        <v>883082.2</v>
      </c>
      <c r="Q69" s="1">
        <v>178561</v>
      </c>
      <c r="R69" s="1">
        <v>883082.2</v>
      </c>
      <c r="S69" s="1">
        <v>178561</v>
      </c>
    </row>
    <row r="70" spans="1:19" x14ac:dyDescent="0.3">
      <c r="A70" s="16"/>
      <c r="B70" s="16"/>
      <c r="C70" s="9" t="s">
        <v>85</v>
      </c>
      <c r="D70" s="1">
        <v>0</v>
      </c>
      <c r="E70" s="1">
        <v>0</v>
      </c>
      <c r="F70" s="1">
        <v>0</v>
      </c>
      <c r="G70" s="1">
        <v>0</v>
      </c>
      <c r="H70" s="1">
        <v>2771691.48</v>
      </c>
      <c r="I70" s="1">
        <v>1550764</v>
      </c>
      <c r="J70" s="1">
        <v>1249929.48</v>
      </c>
      <c r="K70" s="1">
        <v>662864</v>
      </c>
      <c r="L70" s="1">
        <v>0</v>
      </c>
      <c r="M70" s="1">
        <v>0</v>
      </c>
      <c r="N70" s="1">
        <v>0</v>
      </c>
      <c r="O70" s="1">
        <v>0</v>
      </c>
      <c r="P70" s="1">
        <v>1693393.17</v>
      </c>
      <c r="Q70" s="1">
        <v>901236</v>
      </c>
      <c r="R70" s="1">
        <v>1317473.17</v>
      </c>
      <c r="S70" s="1">
        <v>709236</v>
      </c>
    </row>
    <row r="71" spans="1:19" x14ac:dyDescent="0.3">
      <c r="A71" s="16"/>
      <c r="B71" s="16"/>
      <c r="C71" s="9" t="s">
        <v>86</v>
      </c>
      <c r="D71" s="1">
        <v>0</v>
      </c>
      <c r="E71" s="1">
        <v>0</v>
      </c>
      <c r="F71" s="1">
        <v>0</v>
      </c>
      <c r="G71" s="1">
        <v>0</v>
      </c>
      <c r="H71" s="1">
        <v>0</v>
      </c>
      <c r="I71" s="1">
        <v>0</v>
      </c>
      <c r="J71" s="1">
        <v>0</v>
      </c>
      <c r="K71" s="1">
        <v>0</v>
      </c>
      <c r="L71" s="1">
        <v>506.76</v>
      </c>
      <c r="M71" s="1">
        <v>28.06</v>
      </c>
      <c r="N71" s="1">
        <v>506.76</v>
      </c>
      <c r="O71" s="1">
        <v>28.06</v>
      </c>
      <c r="P71" s="1">
        <v>7084.8</v>
      </c>
      <c r="Q71" s="1">
        <v>3481.92</v>
      </c>
      <c r="R71" s="1">
        <v>7084.8</v>
      </c>
      <c r="S71" s="1">
        <v>3481.92</v>
      </c>
    </row>
    <row r="72" spans="1:19" x14ac:dyDescent="0.3">
      <c r="A72" s="16"/>
      <c r="B72" s="16"/>
      <c r="C72" s="9" t="s">
        <v>87</v>
      </c>
      <c r="D72" s="1">
        <v>0</v>
      </c>
      <c r="E72" s="1">
        <v>0</v>
      </c>
      <c r="F72" s="1">
        <v>0</v>
      </c>
      <c r="G72" s="1">
        <v>0</v>
      </c>
      <c r="H72" s="1">
        <v>113671.33</v>
      </c>
      <c r="I72" s="1">
        <v>50059</v>
      </c>
      <c r="J72" s="1">
        <v>113671.33</v>
      </c>
      <c r="K72" s="1">
        <v>50059</v>
      </c>
      <c r="L72" s="1">
        <v>0</v>
      </c>
      <c r="M72" s="1">
        <v>0</v>
      </c>
      <c r="N72" s="1">
        <v>0</v>
      </c>
      <c r="O72" s="1">
        <v>0</v>
      </c>
      <c r="P72" s="1">
        <v>89717.759999999995</v>
      </c>
      <c r="Q72" s="1">
        <v>36136.32</v>
      </c>
      <c r="R72" s="1">
        <v>89717.759999999995</v>
      </c>
      <c r="S72" s="1">
        <v>36136.32</v>
      </c>
    </row>
    <row r="73" spans="1:19" x14ac:dyDescent="0.3">
      <c r="A73" s="16"/>
      <c r="B73" s="16"/>
      <c r="C73" s="9" t="s">
        <v>88</v>
      </c>
      <c r="D73" s="1">
        <v>0</v>
      </c>
      <c r="E73" s="1">
        <v>0</v>
      </c>
      <c r="F73" s="1">
        <v>0</v>
      </c>
      <c r="G73" s="1">
        <v>0</v>
      </c>
      <c r="H73" s="1">
        <v>443.16</v>
      </c>
      <c r="I73" s="1">
        <v>45</v>
      </c>
      <c r="J73" s="1">
        <v>443.16</v>
      </c>
      <c r="K73" s="1">
        <v>45</v>
      </c>
      <c r="L73" s="1">
        <v>0</v>
      </c>
      <c r="M73" s="1">
        <v>0</v>
      </c>
      <c r="N73" s="1">
        <v>0</v>
      </c>
      <c r="O73" s="1">
        <v>0</v>
      </c>
      <c r="P73" s="1">
        <v>0</v>
      </c>
      <c r="Q73" s="1">
        <v>0</v>
      </c>
      <c r="R73" s="1">
        <v>0</v>
      </c>
      <c r="S73" s="1">
        <v>0</v>
      </c>
    </row>
    <row r="74" spans="1:19" x14ac:dyDescent="0.3">
      <c r="A74" s="16"/>
      <c r="B74" s="16"/>
      <c r="C74" s="9" t="s">
        <v>89</v>
      </c>
      <c r="D74" s="1">
        <v>0</v>
      </c>
      <c r="E74" s="1">
        <v>0</v>
      </c>
      <c r="F74" s="1">
        <v>0</v>
      </c>
      <c r="G74" s="1">
        <v>0</v>
      </c>
      <c r="H74" s="1">
        <v>22756.23</v>
      </c>
      <c r="I74" s="1">
        <v>16000</v>
      </c>
      <c r="J74" s="1">
        <v>22756.23</v>
      </c>
      <c r="K74" s="1">
        <v>16000</v>
      </c>
      <c r="L74" s="1">
        <v>0</v>
      </c>
      <c r="M74" s="1">
        <v>0</v>
      </c>
      <c r="N74" s="1">
        <v>0</v>
      </c>
      <c r="O74" s="1">
        <v>0</v>
      </c>
      <c r="P74" s="1">
        <v>717180</v>
      </c>
      <c r="Q74" s="1">
        <v>327000</v>
      </c>
      <c r="R74" s="1">
        <v>717180</v>
      </c>
      <c r="S74" s="1">
        <v>327000</v>
      </c>
    </row>
    <row r="75" spans="1:19" x14ac:dyDescent="0.3">
      <c r="A75" s="16"/>
      <c r="B75" s="16"/>
      <c r="C75" s="9" t="s">
        <v>90</v>
      </c>
      <c r="D75" s="1">
        <v>0</v>
      </c>
      <c r="E75" s="1">
        <v>0</v>
      </c>
      <c r="F75" s="1">
        <v>0</v>
      </c>
      <c r="G75" s="1">
        <v>0</v>
      </c>
      <c r="H75" s="1">
        <v>2465</v>
      </c>
      <c r="I75" s="1">
        <v>1500</v>
      </c>
      <c r="J75" s="1">
        <v>2465</v>
      </c>
      <c r="K75" s="1">
        <v>1500</v>
      </c>
      <c r="L75" s="1">
        <v>0</v>
      </c>
      <c r="M75" s="1">
        <v>0</v>
      </c>
      <c r="N75" s="1">
        <v>0</v>
      </c>
      <c r="O75" s="1">
        <v>0</v>
      </c>
      <c r="P75" s="1">
        <v>0</v>
      </c>
      <c r="Q75" s="1">
        <v>0</v>
      </c>
      <c r="R75" s="1">
        <v>0</v>
      </c>
      <c r="S75" s="1">
        <v>0</v>
      </c>
    </row>
    <row r="76" spans="1:19" x14ac:dyDescent="0.3">
      <c r="A76" s="16"/>
      <c r="B76" s="16"/>
      <c r="C76" s="9" t="s">
        <v>91</v>
      </c>
      <c r="D76" s="1">
        <v>0</v>
      </c>
      <c r="E76" s="1">
        <v>0</v>
      </c>
      <c r="F76" s="1">
        <v>0</v>
      </c>
      <c r="G76" s="1">
        <v>0</v>
      </c>
      <c r="H76" s="1">
        <v>10519.1</v>
      </c>
      <c r="I76" s="1">
        <v>6259</v>
      </c>
      <c r="J76" s="1">
        <v>10519.1</v>
      </c>
      <c r="K76" s="1">
        <v>6259</v>
      </c>
      <c r="L76" s="1">
        <v>0</v>
      </c>
      <c r="M76" s="1">
        <v>0</v>
      </c>
      <c r="N76" s="1">
        <v>0</v>
      </c>
      <c r="O76" s="1">
        <v>0</v>
      </c>
      <c r="P76" s="1">
        <v>16216.18</v>
      </c>
      <c r="Q76" s="1">
        <v>2976</v>
      </c>
      <c r="R76" s="1">
        <v>16216.18</v>
      </c>
      <c r="S76" s="1">
        <v>2976</v>
      </c>
    </row>
    <row r="77" spans="1:19" x14ac:dyDescent="0.3">
      <c r="A77" s="16" t="s">
        <v>92</v>
      </c>
      <c r="B77" s="9" t="s">
        <v>93</v>
      </c>
      <c r="C77" s="9" t="s">
        <v>93</v>
      </c>
      <c r="D77" s="1">
        <v>320804.40999999997</v>
      </c>
      <c r="E77" s="1">
        <v>24638</v>
      </c>
      <c r="F77" s="1">
        <v>184945.78</v>
      </c>
      <c r="G77" s="1">
        <v>11606</v>
      </c>
      <c r="H77" s="1">
        <v>8620.0300000000007</v>
      </c>
      <c r="I77" s="1">
        <v>1000</v>
      </c>
      <c r="J77" s="1">
        <v>8620.0300000000007</v>
      </c>
      <c r="K77" s="1">
        <v>1000</v>
      </c>
      <c r="L77" s="1">
        <v>315021.37</v>
      </c>
      <c r="M77" s="1">
        <v>21211.45</v>
      </c>
      <c r="N77" s="1">
        <v>265699.32</v>
      </c>
      <c r="O77" s="1">
        <v>14669.18</v>
      </c>
      <c r="P77" s="1">
        <v>186</v>
      </c>
      <c r="Q77" s="1">
        <v>0.18</v>
      </c>
      <c r="R77" s="1">
        <v>186</v>
      </c>
      <c r="S77" s="1">
        <v>0.18</v>
      </c>
    </row>
    <row r="78" spans="1:19" x14ac:dyDescent="0.3">
      <c r="A78" s="16"/>
      <c r="B78" s="9" t="s">
        <v>94</v>
      </c>
      <c r="C78" s="9" t="s">
        <v>94</v>
      </c>
      <c r="D78" s="1">
        <v>1279439.47</v>
      </c>
      <c r="E78" s="1">
        <v>78967</v>
      </c>
      <c r="F78" s="1">
        <v>1279439.47</v>
      </c>
      <c r="G78" s="1">
        <v>78967</v>
      </c>
      <c r="H78" s="1">
        <v>0</v>
      </c>
      <c r="I78" s="1">
        <v>0</v>
      </c>
      <c r="J78" s="1">
        <v>0</v>
      </c>
      <c r="K78" s="1">
        <v>0</v>
      </c>
      <c r="L78" s="1">
        <v>2019116.97</v>
      </c>
      <c r="M78" s="1">
        <v>126193.24</v>
      </c>
      <c r="N78" s="1">
        <v>2019116.97</v>
      </c>
      <c r="O78" s="1">
        <v>126193.24</v>
      </c>
      <c r="P78" s="1">
        <v>11649.71</v>
      </c>
      <c r="Q78" s="1">
        <v>3993.6</v>
      </c>
      <c r="R78" s="1">
        <v>11649.71</v>
      </c>
      <c r="S78" s="1">
        <v>3993.6</v>
      </c>
    </row>
    <row r="79" spans="1:19" x14ac:dyDescent="0.3">
      <c r="A79" s="16"/>
      <c r="B79" s="9" t="s">
        <v>95</v>
      </c>
      <c r="C79" s="9" t="s">
        <v>95</v>
      </c>
      <c r="D79" s="1">
        <v>6054.28</v>
      </c>
      <c r="E79" s="1">
        <v>1523</v>
      </c>
      <c r="F79" s="1">
        <v>6054.28</v>
      </c>
      <c r="G79" s="1">
        <v>1523</v>
      </c>
      <c r="H79" s="1">
        <v>7625.01</v>
      </c>
      <c r="I79" s="1">
        <v>1481</v>
      </c>
      <c r="J79" s="1">
        <v>7625.01</v>
      </c>
      <c r="K79" s="1">
        <v>1481</v>
      </c>
      <c r="L79" s="1">
        <v>16453.810000000001</v>
      </c>
      <c r="M79" s="1">
        <v>1524.12</v>
      </c>
      <c r="N79" s="1">
        <v>16084.8</v>
      </c>
      <c r="O79" s="1">
        <v>1494.12</v>
      </c>
      <c r="P79" s="1">
        <v>0</v>
      </c>
      <c r="Q79" s="1">
        <v>0</v>
      </c>
      <c r="R79" s="1">
        <v>0</v>
      </c>
      <c r="S79" s="1">
        <v>0</v>
      </c>
    </row>
    <row r="80" spans="1:19" x14ac:dyDescent="0.3">
      <c r="A80" s="16"/>
      <c r="B80" s="9" t="s">
        <v>96</v>
      </c>
      <c r="C80" s="9" t="s">
        <v>96</v>
      </c>
      <c r="D80" s="1">
        <v>4399.13</v>
      </c>
      <c r="E80" s="1">
        <v>1685</v>
      </c>
      <c r="F80" s="1">
        <v>4399.13</v>
      </c>
      <c r="G80" s="1">
        <v>1685</v>
      </c>
      <c r="H80" s="1">
        <v>2820.63</v>
      </c>
      <c r="I80" s="1">
        <v>625</v>
      </c>
      <c r="J80" s="1">
        <v>2820.63</v>
      </c>
      <c r="K80" s="1">
        <v>625</v>
      </c>
      <c r="L80" s="1">
        <v>4101.8500000000004</v>
      </c>
      <c r="M80" s="1">
        <v>40</v>
      </c>
      <c r="N80" s="1">
        <v>4101.8500000000004</v>
      </c>
      <c r="O80" s="1">
        <v>40</v>
      </c>
      <c r="P80" s="1">
        <v>2116</v>
      </c>
      <c r="Q80" s="1">
        <v>2.66</v>
      </c>
      <c r="R80" s="1">
        <v>2116</v>
      </c>
      <c r="S80" s="1">
        <v>2.66</v>
      </c>
    </row>
    <row r="81" spans="1:19" x14ac:dyDescent="0.3">
      <c r="A81" s="16"/>
      <c r="B81" s="16" t="s">
        <v>97</v>
      </c>
      <c r="C81" s="9" t="s">
        <v>98</v>
      </c>
      <c r="D81" s="1">
        <v>80788.160000000003</v>
      </c>
      <c r="E81" s="1">
        <v>8136</v>
      </c>
      <c r="F81" s="1">
        <v>32336.33</v>
      </c>
      <c r="G81" s="1">
        <v>5076</v>
      </c>
      <c r="H81" s="1">
        <v>12689.05</v>
      </c>
      <c r="I81" s="1">
        <v>1055</v>
      </c>
      <c r="J81" s="1">
        <v>12689.05</v>
      </c>
      <c r="K81" s="1">
        <v>1055</v>
      </c>
      <c r="L81" s="1">
        <v>44900.76</v>
      </c>
      <c r="M81" s="1">
        <v>6645.15</v>
      </c>
      <c r="N81" s="1">
        <v>44900.76</v>
      </c>
      <c r="O81" s="1">
        <v>6645.15</v>
      </c>
      <c r="P81" s="1">
        <v>15078.72</v>
      </c>
      <c r="Q81" s="1">
        <v>5162.95</v>
      </c>
      <c r="R81" s="1">
        <v>12421.8</v>
      </c>
      <c r="S81" s="1">
        <v>4980.95</v>
      </c>
    </row>
    <row r="82" spans="1:19" x14ac:dyDescent="0.3">
      <c r="A82" s="16"/>
      <c r="B82" s="16"/>
      <c r="C82" s="9" t="s">
        <v>99</v>
      </c>
      <c r="D82" s="1">
        <v>0</v>
      </c>
      <c r="E82" s="1">
        <v>0</v>
      </c>
      <c r="F82" s="1">
        <v>0</v>
      </c>
      <c r="G82" s="1">
        <v>0</v>
      </c>
      <c r="H82" s="1">
        <v>0</v>
      </c>
      <c r="I82" s="1">
        <v>0</v>
      </c>
      <c r="J82" s="1">
        <v>0</v>
      </c>
      <c r="K82" s="1">
        <v>0</v>
      </c>
      <c r="L82" s="1">
        <v>0</v>
      </c>
      <c r="M82" s="1">
        <v>0</v>
      </c>
      <c r="N82" s="1">
        <v>0</v>
      </c>
      <c r="O82" s="1">
        <v>0</v>
      </c>
      <c r="P82" s="1">
        <v>500</v>
      </c>
      <c r="Q82" s="1">
        <v>42</v>
      </c>
      <c r="R82" s="1">
        <v>500</v>
      </c>
      <c r="S82" s="1">
        <v>42</v>
      </c>
    </row>
    <row r="83" spans="1:19" x14ac:dyDescent="0.3">
      <c r="A83" s="16"/>
      <c r="B83" s="16"/>
      <c r="C83" s="9" t="s">
        <v>100</v>
      </c>
      <c r="D83" s="1">
        <v>41230.06</v>
      </c>
      <c r="E83" s="1">
        <v>12500</v>
      </c>
      <c r="F83" s="1">
        <v>41230.06</v>
      </c>
      <c r="G83" s="1">
        <v>12500</v>
      </c>
      <c r="H83" s="1">
        <v>0</v>
      </c>
      <c r="I83" s="1">
        <v>0</v>
      </c>
      <c r="J83" s="1">
        <v>0</v>
      </c>
      <c r="K83" s="1">
        <v>0</v>
      </c>
      <c r="L83" s="1">
        <v>60275.18</v>
      </c>
      <c r="M83" s="1">
        <v>11346</v>
      </c>
      <c r="N83" s="1">
        <v>60275.18</v>
      </c>
      <c r="O83" s="1">
        <v>11346</v>
      </c>
      <c r="P83" s="1">
        <v>0</v>
      </c>
      <c r="Q83" s="1">
        <v>0</v>
      </c>
      <c r="R83" s="1">
        <v>0</v>
      </c>
      <c r="S83" s="1">
        <v>0</v>
      </c>
    </row>
    <row r="84" spans="1:19" x14ac:dyDescent="0.3">
      <c r="A84" s="16"/>
      <c r="B84" s="16"/>
      <c r="C84" s="9" t="s">
        <v>101</v>
      </c>
      <c r="D84" s="1">
        <v>39182.78</v>
      </c>
      <c r="E84" s="1">
        <v>11001</v>
      </c>
      <c r="F84" s="1">
        <v>39182.78</v>
      </c>
      <c r="G84" s="1">
        <v>11001</v>
      </c>
      <c r="H84" s="1">
        <v>1836.44</v>
      </c>
      <c r="I84" s="1">
        <v>480</v>
      </c>
      <c r="J84" s="1">
        <v>1836.44</v>
      </c>
      <c r="K84" s="1">
        <v>480</v>
      </c>
      <c r="L84" s="1">
        <v>49479.46</v>
      </c>
      <c r="M84" s="1">
        <v>13825</v>
      </c>
      <c r="N84" s="1">
        <v>49479.46</v>
      </c>
      <c r="O84" s="1">
        <v>13825</v>
      </c>
      <c r="P84" s="1">
        <v>3181.79</v>
      </c>
      <c r="Q84" s="1">
        <v>15</v>
      </c>
      <c r="R84" s="1">
        <v>3181.79</v>
      </c>
      <c r="S84" s="1">
        <v>15</v>
      </c>
    </row>
    <row r="85" spans="1:19" x14ac:dyDescent="0.3">
      <c r="A85" s="16"/>
      <c r="B85" s="16"/>
      <c r="C85" s="9" t="s">
        <v>102</v>
      </c>
      <c r="D85" s="1">
        <v>102.65</v>
      </c>
      <c r="E85" s="1">
        <v>0</v>
      </c>
      <c r="F85" s="1">
        <v>102.65</v>
      </c>
      <c r="G85" s="1">
        <v>0</v>
      </c>
      <c r="H85" s="1">
        <v>0</v>
      </c>
      <c r="I85" s="1">
        <v>0</v>
      </c>
      <c r="J85" s="1">
        <v>0</v>
      </c>
      <c r="K85" s="1">
        <v>0</v>
      </c>
      <c r="L85" s="1">
        <v>0</v>
      </c>
      <c r="M85" s="1">
        <v>0</v>
      </c>
      <c r="N85" s="1">
        <v>0</v>
      </c>
      <c r="O85" s="1">
        <v>0</v>
      </c>
      <c r="P85" s="1">
        <v>0</v>
      </c>
      <c r="Q85" s="1">
        <v>0</v>
      </c>
      <c r="R85" s="1">
        <v>0</v>
      </c>
      <c r="S85" s="1">
        <v>0</v>
      </c>
    </row>
    <row r="86" spans="1:19" x14ac:dyDescent="0.3">
      <c r="A86" s="16"/>
      <c r="B86" s="16"/>
      <c r="C86" s="9" t="s">
        <v>103</v>
      </c>
      <c r="D86" s="1">
        <v>22709.38</v>
      </c>
      <c r="E86" s="1">
        <v>4246.33</v>
      </c>
      <c r="F86" s="1">
        <v>19925.599999999999</v>
      </c>
      <c r="G86" s="1">
        <v>3427</v>
      </c>
      <c r="H86" s="1">
        <v>0</v>
      </c>
      <c r="I86" s="1">
        <v>0</v>
      </c>
      <c r="J86" s="1">
        <v>0</v>
      </c>
      <c r="K86" s="1">
        <v>0</v>
      </c>
      <c r="L86" s="1">
        <v>13232.51</v>
      </c>
      <c r="M86" s="1">
        <v>2154.85</v>
      </c>
      <c r="N86" s="1">
        <v>13232.51</v>
      </c>
      <c r="O86" s="1">
        <v>2154.85</v>
      </c>
      <c r="P86" s="1">
        <v>870</v>
      </c>
      <c r="Q86" s="1">
        <v>22</v>
      </c>
      <c r="R86" s="1">
        <v>870</v>
      </c>
      <c r="S86" s="1">
        <v>22</v>
      </c>
    </row>
    <row r="87" spans="1:19" x14ac:dyDescent="0.3">
      <c r="A87" s="16"/>
      <c r="B87" s="16" t="s">
        <v>104</v>
      </c>
      <c r="C87" s="9" t="s">
        <v>105</v>
      </c>
      <c r="D87" s="1">
        <v>0</v>
      </c>
      <c r="E87" s="1">
        <v>0</v>
      </c>
      <c r="F87" s="1">
        <v>0</v>
      </c>
      <c r="G87" s="1">
        <v>0</v>
      </c>
      <c r="H87" s="1">
        <v>0</v>
      </c>
      <c r="I87" s="1">
        <v>0</v>
      </c>
      <c r="J87" s="1">
        <v>0</v>
      </c>
      <c r="K87" s="1">
        <v>0</v>
      </c>
      <c r="L87" s="1">
        <v>6120</v>
      </c>
      <c r="M87" s="1">
        <v>816</v>
      </c>
      <c r="N87" s="1">
        <v>6120</v>
      </c>
      <c r="O87" s="1">
        <v>816</v>
      </c>
      <c r="P87" s="1">
        <v>0</v>
      </c>
      <c r="Q87" s="1">
        <v>0</v>
      </c>
      <c r="R87" s="1">
        <v>0</v>
      </c>
      <c r="S87" s="1">
        <v>0</v>
      </c>
    </row>
    <row r="88" spans="1:19" x14ac:dyDescent="0.3">
      <c r="A88" s="16"/>
      <c r="B88" s="16"/>
      <c r="C88" s="9" t="s">
        <v>106</v>
      </c>
      <c r="D88" s="1">
        <v>0</v>
      </c>
      <c r="E88" s="1">
        <v>0</v>
      </c>
      <c r="F88" s="1">
        <v>0</v>
      </c>
      <c r="G88" s="1">
        <v>0</v>
      </c>
      <c r="H88" s="1">
        <v>0</v>
      </c>
      <c r="I88" s="1">
        <v>0</v>
      </c>
      <c r="J88" s="1">
        <v>0</v>
      </c>
      <c r="K88" s="1">
        <v>0</v>
      </c>
      <c r="L88" s="1">
        <v>8460</v>
      </c>
      <c r="M88" s="1">
        <v>780</v>
      </c>
      <c r="N88" s="1">
        <v>8460</v>
      </c>
      <c r="O88" s="1">
        <v>780</v>
      </c>
      <c r="P88" s="1">
        <v>0</v>
      </c>
      <c r="Q88" s="1">
        <v>0</v>
      </c>
      <c r="R88" s="1">
        <v>0</v>
      </c>
      <c r="S88" s="1">
        <v>0</v>
      </c>
    </row>
    <row r="89" spans="1:19" x14ac:dyDescent="0.3">
      <c r="A89" s="16"/>
      <c r="B89" s="16"/>
      <c r="C89" s="9" t="s">
        <v>107</v>
      </c>
      <c r="D89" s="1">
        <v>144042.87</v>
      </c>
      <c r="E89" s="1">
        <v>127398</v>
      </c>
      <c r="F89" s="1">
        <v>82136.17</v>
      </c>
      <c r="G89" s="1">
        <v>74952</v>
      </c>
      <c r="H89" s="1">
        <v>0</v>
      </c>
      <c r="I89" s="1">
        <v>0</v>
      </c>
      <c r="J89" s="1">
        <v>0</v>
      </c>
      <c r="K89" s="1">
        <v>0</v>
      </c>
      <c r="L89" s="1">
        <v>55169.02</v>
      </c>
      <c r="M89" s="1">
        <v>41510</v>
      </c>
      <c r="N89" s="1">
        <v>55169.02</v>
      </c>
      <c r="O89" s="1">
        <v>41510</v>
      </c>
      <c r="P89" s="1">
        <v>13650</v>
      </c>
      <c r="Q89" s="1">
        <v>18270</v>
      </c>
      <c r="R89" s="1">
        <v>13650</v>
      </c>
      <c r="S89" s="1">
        <v>18270</v>
      </c>
    </row>
    <row r="90" spans="1:19" x14ac:dyDescent="0.3">
      <c r="A90" s="16"/>
      <c r="B90" s="16"/>
      <c r="C90" s="9" t="s">
        <v>108</v>
      </c>
      <c r="D90" s="1">
        <v>7774506.5599999996</v>
      </c>
      <c r="E90" s="1">
        <v>10085578</v>
      </c>
      <c r="F90" s="1">
        <v>5725984.7300000004</v>
      </c>
      <c r="G90" s="1">
        <v>7562862</v>
      </c>
      <c r="H90" s="1">
        <v>0</v>
      </c>
      <c r="I90" s="1">
        <v>0</v>
      </c>
      <c r="J90" s="1">
        <v>0</v>
      </c>
      <c r="K90" s="1">
        <v>0</v>
      </c>
      <c r="L90" s="1">
        <v>10070217.140000001</v>
      </c>
      <c r="M90" s="1">
        <v>12186181.68</v>
      </c>
      <c r="N90" s="1">
        <v>6240296.5199999996</v>
      </c>
      <c r="O90" s="1">
        <v>7619250.7800000003</v>
      </c>
      <c r="P90" s="1">
        <v>0</v>
      </c>
      <c r="Q90" s="1">
        <v>0</v>
      </c>
      <c r="R90" s="1">
        <v>0</v>
      </c>
      <c r="S90" s="1">
        <v>0</v>
      </c>
    </row>
    <row r="91" spans="1:19" x14ac:dyDescent="0.3">
      <c r="A91" s="16"/>
      <c r="B91" s="16"/>
      <c r="C91" s="9" t="s">
        <v>109</v>
      </c>
      <c r="D91" s="1">
        <v>3315216.3</v>
      </c>
      <c r="E91" s="1">
        <v>1491651</v>
      </c>
      <c r="F91" s="1">
        <v>2152834.34</v>
      </c>
      <c r="G91" s="1">
        <v>1024294</v>
      </c>
      <c r="H91" s="1">
        <v>0</v>
      </c>
      <c r="I91" s="1">
        <v>0</v>
      </c>
      <c r="J91" s="1">
        <v>0</v>
      </c>
      <c r="K91" s="1">
        <v>0</v>
      </c>
      <c r="L91" s="1">
        <v>3505327.86</v>
      </c>
      <c r="M91" s="1">
        <v>1460791.79</v>
      </c>
      <c r="N91" s="1">
        <v>936967.01</v>
      </c>
      <c r="O91" s="1">
        <v>396128.69</v>
      </c>
      <c r="P91" s="1">
        <v>0</v>
      </c>
      <c r="Q91" s="1">
        <v>0</v>
      </c>
      <c r="R91" s="1">
        <v>0</v>
      </c>
      <c r="S91" s="1">
        <v>0</v>
      </c>
    </row>
    <row r="92" spans="1:19" x14ac:dyDescent="0.3">
      <c r="A92" s="16"/>
      <c r="B92" s="16"/>
      <c r="C92" s="9" t="s">
        <v>110</v>
      </c>
      <c r="D92" s="1">
        <v>211709</v>
      </c>
      <c r="E92" s="1">
        <v>195906</v>
      </c>
      <c r="F92" s="1">
        <v>129865.38</v>
      </c>
      <c r="G92" s="1">
        <v>124729</v>
      </c>
      <c r="H92" s="1">
        <v>27763.45</v>
      </c>
      <c r="I92" s="1">
        <v>22269</v>
      </c>
      <c r="J92" s="1">
        <v>27763.45</v>
      </c>
      <c r="K92" s="1">
        <v>22269</v>
      </c>
      <c r="L92" s="1">
        <v>132035.25</v>
      </c>
      <c r="M92" s="1">
        <v>113490.49</v>
      </c>
      <c r="N92" s="1">
        <v>0</v>
      </c>
      <c r="O92" s="1">
        <v>0</v>
      </c>
      <c r="P92" s="1">
        <v>0</v>
      </c>
      <c r="Q92" s="1">
        <v>0</v>
      </c>
      <c r="R92" s="1">
        <v>0</v>
      </c>
      <c r="S92" s="1">
        <v>0</v>
      </c>
    </row>
    <row r="93" spans="1:19" x14ac:dyDescent="0.3">
      <c r="A93" s="16"/>
      <c r="B93" s="16"/>
      <c r="C93" s="9" t="s">
        <v>111</v>
      </c>
      <c r="D93" s="1">
        <v>128933.33</v>
      </c>
      <c r="E93" s="1">
        <v>79169</v>
      </c>
      <c r="F93" s="1">
        <v>84712.17</v>
      </c>
      <c r="G93" s="1">
        <v>55040</v>
      </c>
      <c r="H93" s="1">
        <v>0</v>
      </c>
      <c r="I93" s="1">
        <v>0</v>
      </c>
      <c r="J93" s="1">
        <v>0</v>
      </c>
      <c r="K93" s="1">
        <v>0</v>
      </c>
      <c r="L93" s="1">
        <v>44368.29</v>
      </c>
      <c r="M93" s="1">
        <v>37747.5</v>
      </c>
      <c r="N93" s="1">
        <v>44368.29</v>
      </c>
      <c r="O93" s="1">
        <v>37747.5</v>
      </c>
      <c r="P93" s="1">
        <v>0</v>
      </c>
      <c r="Q93" s="1">
        <v>0</v>
      </c>
      <c r="R93" s="1">
        <v>0</v>
      </c>
      <c r="S93" s="1">
        <v>0</v>
      </c>
    </row>
    <row r="94" spans="1:19" x14ac:dyDescent="0.3">
      <c r="A94" s="16"/>
      <c r="B94" s="16"/>
      <c r="C94" s="9" t="s">
        <v>112</v>
      </c>
      <c r="D94" s="1">
        <v>739746.63</v>
      </c>
      <c r="E94" s="1">
        <v>297474</v>
      </c>
      <c r="F94" s="1">
        <v>739746.63</v>
      </c>
      <c r="G94" s="1">
        <v>297474</v>
      </c>
      <c r="H94" s="1">
        <v>0</v>
      </c>
      <c r="I94" s="1">
        <v>0</v>
      </c>
      <c r="J94" s="1">
        <v>0</v>
      </c>
      <c r="K94" s="1">
        <v>0</v>
      </c>
      <c r="L94" s="1">
        <v>739844.02</v>
      </c>
      <c r="M94" s="1">
        <v>229363</v>
      </c>
      <c r="N94" s="1">
        <v>725603.34</v>
      </c>
      <c r="O94" s="1">
        <v>225981</v>
      </c>
      <c r="P94" s="1">
        <v>0</v>
      </c>
      <c r="Q94" s="1">
        <v>0</v>
      </c>
      <c r="R94" s="1">
        <v>0</v>
      </c>
      <c r="S94" s="1">
        <v>0</v>
      </c>
    </row>
    <row r="95" spans="1:19" x14ac:dyDescent="0.3">
      <c r="A95" s="16"/>
      <c r="B95" s="16" t="s">
        <v>113</v>
      </c>
      <c r="C95" s="9" t="s">
        <v>114</v>
      </c>
      <c r="D95" s="1">
        <v>21800</v>
      </c>
      <c r="E95" s="1">
        <v>43600</v>
      </c>
      <c r="F95" s="1">
        <v>21800</v>
      </c>
      <c r="G95" s="1">
        <v>43600</v>
      </c>
      <c r="H95" s="1">
        <v>0</v>
      </c>
      <c r="I95" s="1">
        <v>0</v>
      </c>
      <c r="J95" s="1">
        <v>0</v>
      </c>
      <c r="K95" s="1">
        <v>0</v>
      </c>
      <c r="L95" s="1">
        <v>33734.449999999997</v>
      </c>
      <c r="M95" s="1">
        <v>46672</v>
      </c>
      <c r="N95" s="1">
        <v>32882.589999999997</v>
      </c>
      <c r="O95" s="1">
        <v>46602</v>
      </c>
      <c r="P95" s="1">
        <v>0</v>
      </c>
      <c r="Q95" s="1">
        <v>0</v>
      </c>
      <c r="R95" s="1">
        <v>0</v>
      </c>
      <c r="S95" s="1">
        <v>0</v>
      </c>
    </row>
    <row r="96" spans="1:19" x14ac:dyDescent="0.3">
      <c r="A96" s="16"/>
      <c r="B96" s="16"/>
      <c r="C96" s="9" t="s">
        <v>115</v>
      </c>
      <c r="D96" s="1">
        <v>0</v>
      </c>
      <c r="E96" s="1">
        <v>0</v>
      </c>
      <c r="F96" s="1">
        <v>0</v>
      </c>
      <c r="G96" s="1">
        <v>0</v>
      </c>
      <c r="H96" s="1">
        <v>0</v>
      </c>
      <c r="I96" s="1">
        <v>0</v>
      </c>
      <c r="J96" s="1">
        <v>0</v>
      </c>
      <c r="K96" s="1">
        <v>0</v>
      </c>
      <c r="L96" s="1">
        <v>119.65</v>
      </c>
      <c r="M96" s="1">
        <v>6</v>
      </c>
      <c r="N96" s="1">
        <v>0</v>
      </c>
      <c r="O96" s="1">
        <v>0</v>
      </c>
      <c r="P96" s="1">
        <v>0</v>
      </c>
      <c r="Q96" s="1">
        <v>0</v>
      </c>
      <c r="R96" s="1">
        <v>0</v>
      </c>
      <c r="S96" s="1">
        <v>0</v>
      </c>
    </row>
    <row r="97" spans="1:19" x14ac:dyDescent="0.3">
      <c r="A97" s="16"/>
      <c r="B97" s="16"/>
      <c r="C97" s="9" t="s">
        <v>116</v>
      </c>
      <c r="D97" s="1">
        <v>0</v>
      </c>
      <c r="E97" s="1">
        <v>0</v>
      </c>
      <c r="F97" s="1">
        <v>0</v>
      </c>
      <c r="G97" s="1">
        <v>0</v>
      </c>
      <c r="H97" s="1">
        <v>0</v>
      </c>
      <c r="I97" s="1">
        <v>0</v>
      </c>
      <c r="J97" s="1">
        <v>0</v>
      </c>
      <c r="K97" s="1">
        <v>0</v>
      </c>
      <c r="L97" s="1">
        <v>276.75</v>
      </c>
      <c r="M97" s="1">
        <v>34</v>
      </c>
      <c r="N97" s="1">
        <v>276.75</v>
      </c>
      <c r="O97" s="1">
        <v>34</v>
      </c>
      <c r="P97" s="1">
        <v>0</v>
      </c>
      <c r="Q97" s="1">
        <v>0</v>
      </c>
      <c r="R97" s="1">
        <v>0</v>
      </c>
      <c r="S97" s="1">
        <v>0</v>
      </c>
    </row>
    <row r="98" spans="1:19" x14ac:dyDescent="0.3">
      <c r="A98" s="16"/>
      <c r="B98" s="16"/>
      <c r="C98" s="9" t="s">
        <v>117</v>
      </c>
      <c r="D98" s="1">
        <v>0</v>
      </c>
      <c r="E98" s="1">
        <v>0</v>
      </c>
      <c r="F98" s="1">
        <v>0</v>
      </c>
      <c r="G98" s="1">
        <v>0</v>
      </c>
      <c r="H98" s="1">
        <v>16458.93</v>
      </c>
      <c r="I98" s="1">
        <v>25200</v>
      </c>
      <c r="J98" s="1">
        <v>16458.93</v>
      </c>
      <c r="K98" s="1">
        <v>25200</v>
      </c>
      <c r="L98" s="1">
        <v>495.93</v>
      </c>
      <c r="M98" s="1">
        <v>26</v>
      </c>
      <c r="N98" s="1">
        <v>0</v>
      </c>
      <c r="O98" s="1">
        <v>0</v>
      </c>
      <c r="P98" s="1">
        <v>0</v>
      </c>
      <c r="Q98" s="1">
        <v>0</v>
      </c>
      <c r="R98" s="1">
        <v>0</v>
      </c>
      <c r="S98" s="1">
        <v>0</v>
      </c>
    </row>
    <row r="99" spans="1:19" x14ac:dyDescent="0.3">
      <c r="A99" s="16"/>
      <c r="B99" s="16" t="s">
        <v>118</v>
      </c>
      <c r="C99" s="9" t="s">
        <v>119</v>
      </c>
      <c r="D99" s="1">
        <v>1906145.87</v>
      </c>
      <c r="E99" s="1">
        <v>931670</v>
      </c>
      <c r="F99" s="1">
        <v>1818788.13</v>
      </c>
      <c r="G99" s="1">
        <v>893670</v>
      </c>
      <c r="H99" s="1">
        <v>37361.49</v>
      </c>
      <c r="I99" s="1">
        <v>3799</v>
      </c>
      <c r="J99" s="1">
        <v>37361.49</v>
      </c>
      <c r="K99" s="1">
        <v>3799</v>
      </c>
      <c r="L99" s="1">
        <v>1460441.05</v>
      </c>
      <c r="M99" s="1">
        <v>652445</v>
      </c>
      <c r="N99" s="1">
        <v>1265443.53</v>
      </c>
      <c r="O99" s="1">
        <v>574445</v>
      </c>
      <c r="P99" s="1">
        <v>81100.17</v>
      </c>
      <c r="Q99" s="1">
        <v>25485</v>
      </c>
      <c r="R99" s="1">
        <v>78978.98</v>
      </c>
      <c r="S99" s="1">
        <v>24825</v>
      </c>
    </row>
    <row r="100" spans="1:19" x14ac:dyDescent="0.3">
      <c r="A100" s="16"/>
      <c r="B100" s="16"/>
      <c r="C100" s="9" t="s">
        <v>120</v>
      </c>
      <c r="D100" s="1">
        <v>325019.90000000002</v>
      </c>
      <c r="E100" s="1">
        <v>164412</v>
      </c>
      <c r="F100" s="1">
        <v>325019.90000000002</v>
      </c>
      <c r="G100" s="1">
        <v>164412</v>
      </c>
      <c r="H100" s="1">
        <v>160347.26999999999</v>
      </c>
      <c r="I100" s="1">
        <v>64321</v>
      </c>
      <c r="J100" s="1">
        <v>160347.26999999999</v>
      </c>
      <c r="K100" s="1">
        <v>64321</v>
      </c>
      <c r="L100" s="1">
        <v>638976.61</v>
      </c>
      <c r="M100" s="1">
        <v>305070</v>
      </c>
      <c r="N100" s="1">
        <v>638976.61</v>
      </c>
      <c r="O100" s="1">
        <v>305070</v>
      </c>
      <c r="P100" s="1">
        <v>328370.24</v>
      </c>
      <c r="Q100" s="1">
        <v>130199</v>
      </c>
      <c r="R100" s="1">
        <v>212160.66</v>
      </c>
      <c r="S100" s="1">
        <v>83776.600000000006</v>
      </c>
    </row>
    <row r="101" spans="1:19" x14ac:dyDescent="0.3">
      <c r="A101" s="16"/>
      <c r="B101" s="16"/>
      <c r="C101" s="9" t="s">
        <v>121</v>
      </c>
      <c r="D101" s="1">
        <v>273059.15999999997</v>
      </c>
      <c r="E101" s="1">
        <v>270563</v>
      </c>
      <c r="F101" s="1">
        <v>272652.27</v>
      </c>
      <c r="G101" s="1">
        <v>270396</v>
      </c>
      <c r="H101" s="1">
        <v>5112.62</v>
      </c>
      <c r="I101" s="1">
        <v>1033</v>
      </c>
      <c r="J101" s="1">
        <v>5112.62</v>
      </c>
      <c r="K101" s="1">
        <v>1033</v>
      </c>
      <c r="L101" s="1">
        <v>221231.51</v>
      </c>
      <c r="M101" s="1">
        <v>177093.4</v>
      </c>
      <c r="N101" s="1">
        <v>221190.02</v>
      </c>
      <c r="O101" s="1">
        <v>176819</v>
      </c>
      <c r="P101" s="1">
        <v>0</v>
      </c>
      <c r="Q101" s="1">
        <v>0</v>
      </c>
      <c r="R101" s="1">
        <v>0</v>
      </c>
      <c r="S101" s="1">
        <v>0</v>
      </c>
    </row>
    <row r="102" spans="1:19" x14ac:dyDescent="0.3">
      <c r="A102" s="16"/>
      <c r="B102" s="16"/>
      <c r="C102" s="9" t="s">
        <v>122</v>
      </c>
      <c r="D102" s="1">
        <v>2168565.87</v>
      </c>
      <c r="E102" s="1">
        <v>1279566</v>
      </c>
      <c r="F102" s="1">
        <v>2163726.73</v>
      </c>
      <c r="G102" s="1">
        <v>1278516</v>
      </c>
      <c r="H102" s="1">
        <v>286210</v>
      </c>
      <c r="I102" s="1">
        <v>71832</v>
      </c>
      <c r="J102" s="1">
        <v>286210</v>
      </c>
      <c r="K102" s="1">
        <v>71832</v>
      </c>
      <c r="L102" s="1">
        <v>2579014.34</v>
      </c>
      <c r="M102" s="1">
        <v>1454497.38</v>
      </c>
      <c r="N102" s="1">
        <v>2579014.34</v>
      </c>
      <c r="O102" s="1">
        <v>1454497.38</v>
      </c>
      <c r="P102" s="1">
        <v>258150</v>
      </c>
      <c r="Q102" s="1">
        <v>60190</v>
      </c>
      <c r="R102" s="1">
        <v>258150</v>
      </c>
      <c r="S102" s="1">
        <v>60190</v>
      </c>
    </row>
    <row r="103" spans="1:19" x14ac:dyDescent="0.3">
      <c r="A103" s="16"/>
      <c r="B103" s="16"/>
      <c r="C103" s="9" t="s">
        <v>123</v>
      </c>
      <c r="D103" s="1">
        <v>32224.6</v>
      </c>
      <c r="E103" s="1">
        <v>17425</v>
      </c>
      <c r="F103" s="1">
        <v>32224.6</v>
      </c>
      <c r="G103" s="1">
        <v>17425</v>
      </c>
      <c r="H103" s="1">
        <v>57178.71</v>
      </c>
      <c r="I103" s="1">
        <v>12555</v>
      </c>
      <c r="J103" s="1">
        <v>40569.660000000003</v>
      </c>
      <c r="K103" s="1">
        <v>4800</v>
      </c>
      <c r="L103" s="1">
        <v>117161.89</v>
      </c>
      <c r="M103" s="1">
        <v>83138</v>
      </c>
      <c r="N103" s="1">
        <v>117161.89</v>
      </c>
      <c r="O103" s="1">
        <v>83138</v>
      </c>
      <c r="P103" s="1">
        <v>101.14</v>
      </c>
      <c r="Q103" s="1">
        <v>165.05</v>
      </c>
      <c r="R103" s="1">
        <v>101.14</v>
      </c>
      <c r="S103" s="1">
        <v>165.05</v>
      </c>
    </row>
    <row r="104" spans="1:19" x14ac:dyDescent="0.3">
      <c r="A104" s="16"/>
      <c r="B104" s="16" t="s">
        <v>124</v>
      </c>
      <c r="C104" s="9" t="s">
        <v>125</v>
      </c>
      <c r="D104" s="1">
        <v>56348.639999999999</v>
      </c>
      <c r="E104" s="1">
        <v>18221</v>
      </c>
      <c r="F104" s="1">
        <v>56348.639999999999</v>
      </c>
      <c r="G104" s="1">
        <v>18221</v>
      </c>
      <c r="H104" s="1">
        <v>44986</v>
      </c>
      <c r="I104" s="1">
        <v>25226</v>
      </c>
      <c r="J104" s="1">
        <v>44986</v>
      </c>
      <c r="K104" s="1">
        <v>25226</v>
      </c>
      <c r="L104" s="1">
        <v>2972.84</v>
      </c>
      <c r="M104" s="1">
        <v>362.91</v>
      </c>
      <c r="N104" s="1">
        <v>2972.84</v>
      </c>
      <c r="O104" s="1">
        <v>362.91</v>
      </c>
      <c r="P104" s="1">
        <v>51324.02</v>
      </c>
      <c r="Q104" s="1">
        <v>26953.119999999999</v>
      </c>
      <c r="R104" s="1">
        <v>51324.02</v>
      </c>
      <c r="S104" s="1">
        <v>26953.119999999999</v>
      </c>
    </row>
    <row r="105" spans="1:19" x14ac:dyDescent="0.3">
      <c r="A105" s="16"/>
      <c r="B105" s="16"/>
      <c r="C105" s="9" t="s">
        <v>126</v>
      </c>
      <c r="D105" s="1">
        <v>0</v>
      </c>
      <c r="E105" s="1">
        <v>0</v>
      </c>
      <c r="F105" s="1">
        <v>0</v>
      </c>
      <c r="G105" s="1">
        <v>0</v>
      </c>
      <c r="H105" s="1">
        <v>6639554.2300000004</v>
      </c>
      <c r="I105" s="1">
        <v>8894576</v>
      </c>
      <c r="J105" s="1">
        <v>6630542.8399999999</v>
      </c>
      <c r="K105" s="1">
        <v>8888156</v>
      </c>
      <c r="L105" s="1">
        <v>0</v>
      </c>
      <c r="M105" s="1">
        <v>0</v>
      </c>
      <c r="N105" s="1">
        <v>0</v>
      </c>
      <c r="O105" s="1">
        <v>0</v>
      </c>
      <c r="P105" s="1">
        <v>7503886.8300000001</v>
      </c>
      <c r="Q105" s="1">
        <v>8957286.4100000001</v>
      </c>
      <c r="R105" s="1">
        <v>7462908.2599999998</v>
      </c>
      <c r="S105" s="1">
        <v>8923419</v>
      </c>
    </row>
    <row r="106" spans="1:19" x14ac:dyDescent="0.3">
      <c r="A106" s="16"/>
      <c r="B106" s="16"/>
      <c r="C106" s="9" t="s">
        <v>127</v>
      </c>
      <c r="D106" s="1">
        <v>1197016.83</v>
      </c>
      <c r="E106" s="1">
        <v>219030</v>
      </c>
      <c r="F106" s="1">
        <v>1197016.83</v>
      </c>
      <c r="G106" s="1">
        <v>219030</v>
      </c>
      <c r="H106" s="1">
        <v>238587.35</v>
      </c>
      <c r="I106" s="1">
        <v>332534</v>
      </c>
      <c r="J106" s="1">
        <v>238587.35</v>
      </c>
      <c r="K106" s="1">
        <v>332534</v>
      </c>
      <c r="L106" s="1">
        <v>1257658.1299999999</v>
      </c>
      <c r="M106" s="1">
        <v>260596.56</v>
      </c>
      <c r="N106" s="1">
        <v>1257658.1299999999</v>
      </c>
      <c r="O106" s="1">
        <v>260596.56</v>
      </c>
      <c r="P106" s="1">
        <v>158405.96</v>
      </c>
      <c r="Q106" s="1">
        <v>209893.9</v>
      </c>
      <c r="R106" s="1">
        <v>158405.96</v>
      </c>
      <c r="S106" s="1">
        <v>209893.9</v>
      </c>
    </row>
    <row r="107" spans="1:19" x14ac:dyDescent="0.3">
      <c r="A107" s="16"/>
      <c r="B107" s="16"/>
      <c r="C107" s="9" t="s">
        <v>128</v>
      </c>
      <c r="D107" s="1">
        <v>0</v>
      </c>
      <c r="E107" s="1">
        <v>0</v>
      </c>
      <c r="F107" s="1">
        <v>0</v>
      </c>
      <c r="G107" s="1">
        <v>0</v>
      </c>
      <c r="H107" s="1">
        <v>0</v>
      </c>
      <c r="I107" s="1">
        <v>0</v>
      </c>
      <c r="J107" s="1">
        <v>0</v>
      </c>
      <c r="K107" s="1">
        <v>0</v>
      </c>
      <c r="L107" s="1">
        <v>0</v>
      </c>
      <c r="M107" s="1">
        <v>0</v>
      </c>
      <c r="N107" s="1">
        <v>0</v>
      </c>
      <c r="O107" s="1">
        <v>0</v>
      </c>
      <c r="P107" s="1">
        <v>178.66</v>
      </c>
      <c r="Q107" s="1">
        <v>188</v>
      </c>
      <c r="R107" s="1">
        <v>178.66</v>
      </c>
      <c r="S107" s="1">
        <v>188</v>
      </c>
    </row>
    <row r="108" spans="1:19" x14ac:dyDescent="0.3">
      <c r="A108" s="18" t="s">
        <v>129</v>
      </c>
      <c r="B108" s="9" t="s">
        <v>130</v>
      </c>
      <c r="C108" s="9" t="s">
        <v>131</v>
      </c>
      <c r="D108" s="1">
        <v>124651.65</v>
      </c>
      <c r="E108" s="1">
        <v>145164</v>
      </c>
      <c r="F108" s="1">
        <v>124651.65</v>
      </c>
      <c r="G108" s="1">
        <v>145164</v>
      </c>
      <c r="H108" s="1">
        <v>38195026.240000002</v>
      </c>
      <c r="I108" s="1">
        <v>15318049</v>
      </c>
      <c r="J108" s="1">
        <v>34891702.32</v>
      </c>
      <c r="K108" s="1">
        <v>15001333</v>
      </c>
      <c r="L108" s="1">
        <v>37743.31</v>
      </c>
      <c r="M108" s="1">
        <v>11231</v>
      </c>
      <c r="N108" s="1">
        <v>37600.97</v>
      </c>
      <c r="O108" s="1">
        <v>11181</v>
      </c>
      <c r="P108" s="1">
        <v>45734978.159999996</v>
      </c>
      <c r="Q108" s="1">
        <v>18735197.670000002</v>
      </c>
      <c r="R108" s="1">
        <v>42906854.780000001</v>
      </c>
      <c r="S108" s="1">
        <v>18212977.75</v>
      </c>
    </row>
    <row r="109" spans="1:19" x14ac:dyDescent="0.3">
      <c r="A109" s="19"/>
      <c r="B109" s="21" t="s">
        <v>132</v>
      </c>
      <c r="C109" s="9" t="s">
        <v>209</v>
      </c>
      <c r="D109" s="1">
        <v>49143.5</v>
      </c>
      <c r="E109" s="1">
        <v>25496</v>
      </c>
      <c r="F109" s="1">
        <v>49143.5</v>
      </c>
      <c r="G109" s="1">
        <v>25496</v>
      </c>
      <c r="H109" s="1">
        <v>367629.09</v>
      </c>
      <c r="I109" s="1">
        <v>55669</v>
      </c>
      <c r="J109" s="1">
        <v>367629.09</v>
      </c>
      <c r="K109" s="1">
        <v>55669</v>
      </c>
      <c r="L109" s="1">
        <v>0</v>
      </c>
      <c r="M109" s="1">
        <v>0</v>
      </c>
      <c r="N109" s="1">
        <v>0</v>
      </c>
      <c r="O109" s="1">
        <v>0</v>
      </c>
      <c r="P109" s="1">
        <v>0</v>
      </c>
      <c r="Q109" s="1">
        <v>0</v>
      </c>
      <c r="R109" s="1">
        <v>0</v>
      </c>
      <c r="S109" s="1">
        <v>0</v>
      </c>
    </row>
    <row r="110" spans="1:19" x14ac:dyDescent="0.3">
      <c r="A110" s="19"/>
      <c r="B110" s="22"/>
      <c r="C110" s="9" t="s">
        <v>133</v>
      </c>
      <c r="D110" s="1">
        <v>426.86</v>
      </c>
      <c r="E110" s="1">
        <v>1333</v>
      </c>
      <c r="F110" s="1">
        <v>426.86</v>
      </c>
      <c r="G110" s="1">
        <v>1333</v>
      </c>
      <c r="H110" s="1">
        <v>0</v>
      </c>
      <c r="I110" s="1">
        <v>0</v>
      </c>
      <c r="J110" s="1">
        <v>0</v>
      </c>
      <c r="K110" s="1">
        <v>0</v>
      </c>
      <c r="L110" s="1">
        <v>0</v>
      </c>
      <c r="M110" s="1">
        <v>0</v>
      </c>
      <c r="N110" s="1">
        <v>0</v>
      </c>
      <c r="O110" s="1">
        <v>0</v>
      </c>
      <c r="P110" s="1">
        <v>0</v>
      </c>
      <c r="Q110" s="1">
        <v>0</v>
      </c>
      <c r="R110" s="1">
        <v>0</v>
      </c>
      <c r="S110" s="1">
        <v>0</v>
      </c>
    </row>
    <row r="111" spans="1:19" x14ac:dyDescent="0.3">
      <c r="A111" s="19"/>
      <c r="B111" s="23"/>
      <c r="C111" s="9" t="s">
        <v>134</v>
      </c>
      <c r="D111" s="1">
        <v>46269.18</v>
      </c>
      <c r="E111" s="1">
        <v>2169</v>
      </c>
      <c r="F111" s="1">
        <v>35575.83</v>
      </c>
      <c r="G111" s="1">
        <v>1987</v>
      </c>
      <c r="H111" s="1">
        <v>2940096.58</v>
      </c>
      <c r="I111" s="1">
        <v>256776</v>
      </c>
      <c r="J111" s="1">
        <v>2939542.58</v>
      </c>
      <c r="K111" s="1">
        <v>256773</v>
      </c>
      <c r="L111" s="1">
        <v>33466.58</v>
      </c>
      <c r="M111" s="1">
        <v>46087.62</v>
      </c>
      <c r="N111" s="1">
        <v>33466.58</v>
      </c>
      <c r="O111" s="1">
        <v>46087.62</v>
      </c>
      <c r="P111" s="1">
        <v>5603415.3700000001</v>
      </c>
      <c r="Q111" s="1">
        <v>502385.93</v>
      </c>
      <c r="R111" s="1">
        <v>5593442.0599999996</v>
      </c>
      <c r="S111" s="1">
        <v>502202.93</v>
      </c>
    </row>
    <row r="112" spans="1:19" x14ac:dyDescent="0.3">
      <c r="A112" s="19"/>
      <c r="B112" s="16" t="s">
        <v>135</v>
      </c>
      <c r="C112" s="9" t="s">
        <v>136</v>
      </c>
      <c r="D112" s="1">
        <v>0</v>
      </c>
      <c r="E112" s="1">
        <v>0</v>
      </c>
      <c r="F112" s="1">
        <v>0</v>
      </c>
      <c r="G112" s="1">
        <v>0</v>
      </c>
      <c r="H112" s="1">
        <v>24918.25</v>
      </c>
      <c r="I112" s="1">
        <v>25822</v>
      </c>
      <c r="J112" s="1">
        <v>139</v>
      </c>
      <c r="K112" s="1">
        <v>10</v>
      </c>
      <c r="L112" s="1">
        <v>0</v>
      </c>
      <c r="M112" s="1">
        <v>0</v>
      </c>
      <c r="N112" s="1">
        <v>0</v>
      </c>
      <c r="O112" s="1">
        <v>0</v>
      </c>
      <c r="P112" s="1">
        <v>67867.3</v>
      </c>
      <c r="Q112" s="1">
        <v>63030</v>
      </c>
      <c r="R112" s="1">
        <v>265.14</v>
      </c>
      <c r="S112" s="1">
        <v>30</v>
      </c>
    </row>
    <row r="113" spans="1:19" x14ac:dyDescent="0.3">
      <c r="A113" s="19"/>
      <c r="B113" s="16"/>
      <c r="C113" s="9" t="s">
        <v>137</v>
      </c>
      <c r="D113" s="1">
        <v>0</v>
      </c>
      <c r="E113" s="1">
        <v>0</v>
      </c>
      <c r="F113" s="1">
        <v>0</v>
      </c>
      <c r="G113" s="1">
        <v>0</v>
      </c>
      <c r="H113" s="1">
        <v>24.03</v>
      </c>
      <c r="I113" s="1">
        <v>2</v>
      </c>
      <c r="J113" s="1">
        <v>24.03</v>
      </c>
      <c r="K113" s="1">
        <v>2</v>
      </c>
      <c r="L113" s="1">
        <v>0</v>
      </c>
      <c r="M113" s="1">
        <v>0</v>
      </c>
      <c r="N113" s="1">
        <v>0</v>
      </c>
      <c r="O113" s="1">
        <v>0</v>
      </c>
      <c r="P113" s="1">
        <v>0</v>
      </c>
      <c r="Q113" s="1">
        <v>0</v>
      </c>
      <c r="R113" s="1">
        <v>0</v>
      </c>
      <c r="S113" s="1">
        <v>0</v>
      </c>
    </row>
    <row r="114" spans="1:19" x14ac:dyDescent="0.3">
      <c r="A114" s="19"/>
      <c r="B114" s="16"/>
      <c r="C114" s="9" t="s">
        <v>138</v>
      </c>
      <c r="D114" s="1">
        <v>0</v>
      </c>
      <c r="E114" s="1">
        <v>0</v>
      </c>
      <c r="F114" s="1">
        <v>0</v>
      </c>
      <c r="G114" s="1">
        <v>0</v>
      </c>
      <c r="H114" s="1">
        <v>37500</v>
      </c>
      <c r="I114" s="1">
        <v>20600</v>
      </c>
      <c r="J114" s="1">
        <v>37500</v>
      </c>
      <c r="K114" s="1">
        <v>20600</v>
      </c>
      <c r="L114" s="1">
        <v>0</v>
      </c>
      <c r="M114" s="1">
        <v>0</v>
      </c>
      <c r="N114" s="1">
        <v>0</v>
      </c>
      <c r="O114" s="1">
        <v>0</v>
      </c>
      <c r="P114" s="1">
        <v>21351.98</v>
      </c>
      <c r="Q114" s="1">
        <v>42000</v>
      </c>
      <c r="R114" s="1">
        <v>21351.98</v>
      </c>
      <c r="S114" s="1">
        <v>42000</v>
      </c>
    </row>
    <row r="115" spans="1:19" x14ac:dyDescent="0.3">
      <c r="A115" s="20"/>
      <c r="B115" s="16"/>
      <c r="C115" s="9" t="s">
        <v>139</v>
      </c>
      <c r="D115" s="1">
        <v>0</v>
      </c>
      <c r="E115" s="1">
        <v>0</v>
      </c>
      <c r="F115" s="1">
        <v>0</v>
      </c>
      <c r="G115" s="1">
        <v>0</v>
      </c>
      <c r="H115" s="1">
        <v>3165321.51</v>
      </c>
      <c r="I115" s="1">
        <v>17655481</v>
      </c>
      <c r="J115" s="1">
        <v>2913917.45</v>
      </c>
      <c r="K115" s="1">
        <v>15649458</v>
      </c>
      <c r="L115" s="1">
        <v>0</v>
      </c>
      <c r="M115" s="1">
        <v>0</v>
      </c>
      <c r="N115" s="1">
        <v>0</v>
      </c>
      <c r="O115" s="1">
        <v>0</v>
      </c>
      <c r="P115" s="1">
        <v>4987694.26</v>
      </c>
      <c r="Q115" s="1">
        <v>28877347</v>
      </c>
      <c r="R115" s="1">
        <v>4987694.26</v>
      </c>
      <c r="S115" s="1">
        <v>28877347</v>
      </c>
    </row>
    <row r="116" spans="1:19" x14ac:dyDescent="0.3">
      <c r="A116" s="16" t="s">
        <v>140</v>
      </c>
      <c r="B116" s="16" t="s">
        <v>141</v>
      </c>
      <c r="C116" s="9" t="s">
        <v>142</v>
      </c>
      <c r="D116" s="1">
        <v>109241.81</v>
      </c>
      <c r="E116" s="1">
        <v>41484</v>
      </c>
      <c r="F116" s="1">
        <v>109241.81</v>
      </c>
      <c r="G116" s="1">
        <v>41484</v>
      </c>
      <c r="H116" s="1">
        <v>249034.55</v>
      </c>
      <c r="I116" s="1">
        <v>155304</v>
      </c>
      <c r="J116" s="1">
        <v>249034.55</v>
      </c>
      <c r="K116" s="1">
        <v>155304</v>
      </c>
      <c r="L116" s="1">
        <v>66115.009999999995</v>
      </c>
      <c r="M116" s="1">
        <v>10421.280000000001</v>
      </c>
      <c r="N116" s="1">
        <v>66115.009999999995</v>
      </c>
      <c r="O116" s="1">
        <v>10421.280000000001</v>
      </c>
      <c r="P116" s="1">
        <v>152570.72</v>
      </c>
      <c r="Q116" s="1">
        <v>78452.7</v>
      </c>
      <c r="R116" s="1">
        <v>152570.72</v>
      </c>
      <c r="S116" s="1">
        <v>78452.7</v>
      </c>
    </row>
    <row r="117" spans="1:19" x14ac:dyDescent="0.3">
      <c r="A117" s="16"/>
      <c r="B117" s="16"/>
      <c r="C117" s="9" t="s">
        <v>143</v>
      </c>
      <c r="D117" s="1">
        <v>0</v>
      </c>
      <c r="E117" s="1">
        <v>0</v>
      </c>
      <c r="F117" s="1">
        <v>0</v>
      </c>
      <c r="G117" s="1">
        <v>0</v>
      </c>
      <c r="H117" s="1">
        <v>673613.58</v>
      </c>
      <c r="I117" s="1">
        <v>617011</v>
      </c>
      <c r="J117" s="1">
        <v>544250.09</v>
      </c>
      <c r="K117" s="1">
        <v>500467</v>
      </c>
      <c r="L117" s="1">
        <v>0</v>
      </c>
      <c r="M117" s="1">
        <v>0</v>
      </c>
      <c r="N117" s="1">
        <v>0</v>
      </c>
      <c r="O117" s="1">
        <v>0</v>
      </c>
      <c r="P117" s="1">
        <v>652932.30000000005</v>
      </c>
      <c r="Q117" s="1">
        <v>586931.81000000006</v>
      </c>
      <c r="R117" s="1">
        <v>423333.44</v>
      </c>
      <c r="S117" s="1">
        <v>396671.63</v>
      </c>
    </row>
    <row r="118" spans="1:19" x14ac:dyDescent="0.3">
      <c r="A118" s="16"/>
      <c r="B118" s="16" t="s">
        <v>144</v>
      </c>
      <c r="C118" s="9" t="s">
        <v>145</v>
      </c>
      <c r="D118" s="1">
        <v>1091.98</v>
      </c>
      <c r="E118" s="1">
        <v>400</v>
      </c>
      <c r="F118" s="1">
        <v>1091.98</v>
      </c>
      <c r="G118" s="1">
        <v>400</v>
      </c>
      <c r="H118" s="1">
        <v>8.7799999999999994</v>
      </c>
      <c r="I118" s="1">
        <v>1</v>
      </c>
      <c r="J118" s="1">
        <v>8.7799999999999994</v>
      </c>
      <c r="K118" s="1">
        <v>1</v>
      </c>
      <c r="L118" s="1">
        <v>1718.72</v>
      </c>
      <c r="M118" s="1">
        <v>600</v>
      </c>
      <c r="N118" s="1">
        <v>1718.72</v>
      </c>
      <c r="O118" s="1">
        <v>600</v>
      </c>
      <c r="P118" s="1">
        <v>22566.68</v>
      </c>
      <c r="Q118" s="1">
        <v>10983.92</v>
      </c>
      <c r="R118" s="1">
        <v>22566.68</v>
      </c>
      <c r="S118" s="1">
        <v>10983.92</v>
      </c>
    </row>
    <row r="119" spans="1:19" x14ac:dyDescent="0.3">
      <c r="A119" s="16"/>
      <c r="B119" s="16"/>
      <c r="C119" s="9" t="s">
        <v>146</v>
      </c>
      <c r="D119" s="1">
        <v>1849805.39</v>
      </c>
      <c r="E119" s="1">
        <v>1005180</v>
      </c>
      <c r="F119" s="1">
        <v>1849805.39</v>
      </c>
      <c r="G119" s="1">
        <v>1005180</v>
      </c>
      <c r="H119" s="1">
        <v>45466.5</v>
      </c>
      <c r="I119" s="1">
        <v>17100</v>
      </c>
      <c r="J119" s="1">
        <v>45466.5</v>
      </c>
      <c r="K119" s="1">
        <v>17100</v>
      </c>
      <c r="L119" s="1">
        <v>785988.09</v>
      </c>
      <c r="M119" s="1">
        <v>664960</v>
      </c>
      <c r="N119" s="1">
        <v>785988.09</v>
      </c>
      <c r="O119" s="1">
        <v>664960</v>
      </c>
      <c r="P119" s="1">
        <v>43329</v>
      </c>
      <c r="Q119" s="1">
        <v>17100</v>
      </c>
      <c r="R119" s="1">
        <v>43329</v>
      </c>
      <c r="S119" s="1">
        <v>17100</v>
      </c>
    </row>
    <row r="120" spans="1:19" x14ac:dyDescent="0.3">
      <c r="A120" s="16"/>
      <c r="B120" s="16" t="s">
        <v>147</v>
      </c>
      <c r="C120" s="9" t="s">
        <v>148</v>
      </c>
      <c r="D120" s="1">
        <v>136435.07</v>
      </c>
      <c r="E120" s="1">
        <v>15108</v>
      </c>
      <c r="F120" s="1">
        <v>131576.54</v>
      </c>
      <c r="G120" s="1">
        <v>14891</v>
      </c>
      <c r="H120" s="1">
        <v>20793.71</v>
      </c>
      <c r="I120" s="1">
        <v>16031</v>
      </c>
      <c r="J120" s="1">
        <v>20793.71</v>
      </c>
      <c r="K120" s="1">
        <v>16031</v>
      </c>
      <c r="L120" s="1">
        <v>392735.78</v>
      </c>
      <c r="M120" s="1">
        <v>42726.04</v>
      </c>
      <c r="N120" s="1">
        <v>388021.22</v>
      </c>
      <c r="O120" s="1">
        <v>42497.04</v>
      </c>
      <c r="P120" s="1">
        <v>126188.45</v>
      </c>
      <c r="Q120" s="1">
        <v>6088.91</v>
      </c>
      <c r="R120" s="1">
        <v>126188.45</v>
      </c>
      <c r="S120" s="1">
        <v>6088.91</v>
      </c>
    </row>
    <row r="121" spans="1:19" x14ac:dyDescent="0.3">
      <c r="A121" s="16"/>
      <c r="B121" s="16"/>
      <c r="C121" s="9" t="s">
        <v>149</v>
      </c>
      <c r="D121" s="1">
        <v>249.18</v>
      </c>
      <c r="E121" s="1">
        <v>111</v>
      </c>
      <c r="F121" s="1">
        <v>249.18</v>
      </c>
      <c r="G121" s="1">
        <v>111</v>
      </c>
      <c r="H121" s="1">
        <v>493575</v>
      </c>
      <c r="I121" s="1">
        <v>818556</v>
      </c>
      <c r="J121" s="1">
        <v>0</v>
      </c>
      <c r="K121" s="1">
        <v>0</v>
      </c>
      <c r="L121" s="1">
        <v>19283.89</v>
      </c>
      <c r="M121" s="1">
        <v>7477.22</v>
      </c>
      <c r="N121" s="1">
        <v>19093.39</v>
      </c>
      <c r="O121" s="1">
        <v>7463.22</v>
      </c>
      <c r="P121" s="1">
        <v>4158273.35</v>
      </c>
      <c r="Q121" s="1">
        <v>6948756.3600000003</v>
      </c>
      <c r="R121" s="1">
        <v>0</v>
      </c>
      <c r="S121" s="1">
        <v>0</v>
      </c>
    </row>
    <row r="122" spans="1:19" x14ac:dyDescent="0.3">
      <c r="A122" s="16"/>
      <c r="B122" s="16"/>
      <c r="C122" s="9" t="s">
        <v>150</v>
      </c>
      <c r="D122" s="1">
        <v>85.39</v>
      </c>
      <c r="E122" s="1">
        <v>15</v>
      </c>
      <c r="F122" s="1">
        <v>26.84</v>
      </c>
      <c r="G122" s="1">
        <v>12</v>
      </c>
      <c r="H122" s="1">
        <v>2720559.99</v>
      </c>
      <c r="I122" s="1">
        <v>2433360</v>
      </c>
      <c r="J122" s="1">
        <v>2719182.6</v>
      </c>
      <c r="K122" s="1">
        <v>2431780</v>
      </c>
      <c r="L122" s="1">
        <v>1290.06</v>
      </c>
      <c r="M122" s="1">
        <v>295.8</v>
      </c>
      <c r="N122" s="1">
        <v>1169.47</v>
      </c>
      <c r="O122" s="1">
        <v>277.58999999999997</v>
      </c>
      <c r="P122" s="1">
        <v>6601189.9199999999</v>
      </c>
      <c r="Q122" s="1">
        <v>6317676.25</v>
      </c>
      <c r="R122" s="1">
        <v>6601189.9199999999</v>
      </c>
      <c r="S122" s="1">
        <v>6317676.25</v>
      </c>
    </row>
    <row r="123" spans="1:19" x14ac:dyDescent="0.3">
      <c r="A123" s="16"/>
      <c r="B123" s="16"/>
      <c r="C123" s="9" t="s">
        <v>151</v>
      </c>
      <c r="D123" s="1">
        <v>8542.64</v>
      </c>
      <c r="E123" s="1">
        <v>3737</v>
      </c>
      <c r="F123" s="1">
        <v>7793.71</v>
      </c>
      <c r="G123" s="1">
        <v>3317</v>
      </c>
      <c r="H123" s="1">
        <v>2654502.5099999998</v>
      </c>
      <c r="I123" s="1">
        <v>2835918</v>
      </c>
      <c r="J123" s="1">
        <v>2568663.58</v>
      </c>
      <c r="K123" s="1">
        <v>2785573</v>
      </c>
      <c r="L123" s="1">
        <v>88631.47</v>
      </c>
      <c r="M123" s="1">
        <v>40054.26</v>
      </c>
      <c r="N123" s="1">
        <v>87365.51</v>
      </c>
      <c r="O123" s="1">
        <v>39218.400000000001</v>
      </c>
      <c r="P123" s="1">
        <v>2271240.91</v>
      </c>
      <c r="Q123" s="1">
        <v>2679132.2799999998</v>
      </c>
      <c r="R123" s="1">
        <v>2271240.91</v>
      </c>
      <c r="S123" s="1">
        <v>2679132.2799999998</v>
      </c>
    </row>
    <row r="124" spans="1:19" x14ac:dyDescent="0.3">
      <c r="A124" s="16"/>
      <c r="B124" s="16"/>
      <c r="C124" s="9" t="s">
        <v>152</v>
      </c>
      <c r="D124" s="1">
        <v>18813688.489999998</v>
      </c>
      <c r="E124" s="1">
        <v>12510395.5</v>
      </c>
      <c r="F124" s="1">
        <v>18267481.600000001</v>
      </c>
      <c r="G124" s="1">
        <v>12341754.5</v>
      </c>
      <c r="H124" s="1">
        <v>193321.95</v>
      </c>
      <c r="I124" s="1">
        <v>14990</v>
      </c>
      <c r="J124" s="1">
        <v>193321.95</v>
      </c>
      <c r="K124" s="1">
        <v>14990</v>
      </c>
      <c r="L124" s="1">
        <v>20624740.600000001</v>
      </c>
      <c r="M124" s="1">
        <v>13099429.98</v>
      </c>
      <c r="N124" s="1">
        <v>20131525.059999999</v>
      </c>
      <c r="O124" s="1">
        <v>12976131.529999999</v>
      </c>
      <c r="P124" s="1">
        <v>166409.47</v>
      </c>
      <c r="Q124" s="1">
        <v>24622.3</v>
      </c>
      <c r="R124" s="1">
        <v>166409.47</v>
      </c>
      <c r="S124" s="1">
        <v>24622.3</v>
      </c>
    </row>
    <row r="125" spans="1:19" x14ac:dyDescent="0.3">
      <c r="A125" s="16"/>
      <c r="B125" s="16" t="s">
        <v>153</v>
      </c>
      <c r="C125" s="9" t="s">
        <v>154</v>
      </c>
      <c r="D125" s="1">
        <v>324.99</v>
      </c>
      <c r="E125" s="1">
        <v>30</v>
      </c>
      <c r="F125" s="1">
        <v>324.99</v>
      </c>
      <c r="G125" s="1">
        <v>30</v>
      </c>
      <c r="H125" s="1">
        <v>1617.52</v>
      </c>
      <c r="I125" s="1">
        <v>438</v>
      </c>
      <c r="J125" s="1">
        <v>1617.52</v>
      </c>
      <c r="K125" s="1">
        <v>438</v>
      </c>
      <c r="L125" s="1">
        <v>424.82</v>
      </c>
      <c r="M125" s="1">
        <v>300</v>
      </c>
      <c r="N125" s="1">
        <v>424.82</v>
      </c>
      <c r="O125" s="1">
        <v>300</v>
      </c>
      <c r="P125" s="1">
        <v>8465.76</v>
      </c>
      <c r="Q125" s="1">
        <v>2840</v>
      </c>
      <c r="R125" s="1">
        <v>8465.76</v>
      </c>
      <c r="S125" s="1">
        <v>2840</v>
      </c>
    </row>
    <row r="126" spans="1:19" x14ac:dyDescent="0.3">
      <c r="A126" s="16"/>
      <c r="B126" s="16"/>
      <c r="C126" s="9" t="s">
        <v>155</v>
      </c>
      <c r="D126" s="1">
        <v>3804.84</v>
      </c>
      <c r="E126" s="1">
        <v>1252</v>
      </c>
      <c r="F126" s="1">
        <v>3804.84</v>
      </c>
      <c r="G126" s="1">
        <v>1252</v>
      </c>
      <c r="H126" s="1">
        <v>1408912</v>
      </c>
      <c r="I126" s="1">
        <v>516359</v>
      </c>
      <c r="J126" s="1">
        <v>1408912</v>
      </c>
      <c r="K126" s="1">
        <v>516359</v>
      </c>
      <c r="L126" s="1">
        <v>3963</v>
      </c>
      <c r="M126" s="1">
        <v>200.38</v>
      </c>
      <c r="N126" s="1">
        <v>3963</v>
      </c>
      <c r="O126" s="1">
        <v>200.38</v>
      </c>
      <c r="P126" s="1">
        <v>1983263.46</v>
      </c>
      <c r="Q126" s="1">
        <v>798264</v>
      </c>
      <c r="R126" s="1">
        <v>1983263.46</v>
      </c>
      <c r="S126" s="1">
        <v>798264</v>
      </c>
    </row>
    <row r="127" spans="1:19" x14ac:dyDescent="0.3">
      <c r="A127" s="16"/>
      <c r="B127" s="16"/>
      <c r="C127" s="9" t="s">
        <v>156</v>
      </c>
      <c r="D127" s="1">
        <v>91839.33</v>
      </c>
      <c r="E127" s="1">
        <v>21589</v>
      </c>
      <c r="F127" s="1">
        <v>91839.33</v>
      </c>
      <c r="G127" s="1">
        <v>21589</v>
      </c>
      <c r="H127" s="1">
        <v>938722.95</v>
      </c>
      <c r="I127" s="1">
        <v>220190</v>
      </c>
      <c r="J127" s="1">
        <v>793505.35</v>
      </c>
      <c r="K127" s="1">
        <v>140240</v>
      </c>
      <c r="L127" s="1">
        <v>24628.31</v>
      </c>
      <c r="M127" s="1">
        <v>3370.62</v>
      </c>
      <c r="N127" s="1">
        <v>24532.47</v>
      </c>
      <c r="O127" s="1">
        <v>3368.82</v>
      </c>
      <c r="P127" s="1">
        <v>3382220.34</v>
      </c>
      <c r="Q127" s="1">
        <v>369267.21</v>
      </c>
      <c r="R127" s="1">
        <v>3260797.59</v>
      </c>
      <c r="S127" s="1">
        <v>303412.39</v>
      </c>
    </row>
    <row r="128" spans="1:19" x14ac:dyDescent="0.3">
      <c r="A128" s="16"/>
      <c r="B128" s="9" t="s">
        <v>157</v>
      </c>
      <c r="C128" s="9" t="s">
        <v>158</v>
      </c>
      <c r="D128" s="1">
        <v>152.57</v>
      </c>
      <c r="E128" s="1">
        <v>23</v>
      </c>
      <c r="F128" s="1">
        <v>0</v>
      </c>
      <c r="G128" s="1">
        <v>0</v>
      </c>
      <c r="H128" s="1">
        <v>0</v>
      </c>
      <c r="I128" s="1">
        <v>0</v>
      </c>
      <c r="J128" s="1">
        <v>0</v>
      </c>
      <c r="K128" s="1">
        <v>0</v>
      </c>
      <c r="L128" s="1">
        <v>0</v>
      </c>
      <c r="M128" s="1">
        <v>0</v>
      </c>
      <c r="N128" s="1">
        <v>0</v>
      </c>
      <c r="O128" s="1">
        <v>0</v>
      </c>
      <c r="P128" s="1">
        <v>56.16</v>
      </c>
      <c r="Q128" s="1">
        <v>17.489999999999998</v>
      </c>
      <c r="R128" s="1">
        <v>56.16</v>
      </c>
      <c r="S128" s="1">
        <v>17.489999999999998</v>
      </c>
    </row>
    <row r="129" spans="1:19" x14ac:dyDescent="0.3">
      <c r="A129" s="16"/>
      <c r="B129" s="9" t="s">
        <v>159</v>
      </c>
      <c r="C129" s="9" t="s">
        <v>159</v>
      </c>
      <c r="D129" s="1">
        <v>56822.29</v>
      </c>
      <c r="E129" s="1">
        <v>138144</v>
      </c>
      <c r="F129" s="1">
        <v>56822.29</v>
      </c>
      <c r="G129" s="1">
        <v>138144</v>
      </c>
      <c r="H129" s="1">
        <v>3832335.71</v>
      </c>
      <c r="I129" s="1">
        <v>2028842</v>
      </c>
      <c r="J129" s="1">
        <v>3828079.71</v>
      </c>
      <c r="K129" s="1">
        <v>2014592</v>
      </c>
      <c r="L129" s="1">
        <v>39763.949999999997</v>
      </c>
      <c r="M129" s="1">
        <v>102924</v>
      </c>
      <c r="N129" s="1">
        <v>39763.949999999997</v>
      </c>
      <c r="O129" s="1">
        <v>102924</v>
      </c>
      <c r="P129" s="1">
        <v>6085670.9800000004</v>
      </c>
      <c r="Q129" s="1">
        <v>1747899.1</v>
      </c>
      <c r="R129" s="1">
        <v>6080557.5</v>
      </c>
      <c r="S129" s="1">
        <v>1738079.1</v>
      </c>
    </row>
    <row r="130" spans="1:19" x14ac:dyDescent="0.3">
      <c r="A130" s="16"/>
      <c r="B130" s="16" t="s">
        <v>160</v>
      </c>
      <c r="C130" s="9" t="s">
        <v>161</v>
      </c>
      <c r="D130" s="1">
        <v>302.98</v>
      </c>
      <c r="E130" s="1">
        <v>95</v>
      </c>
      <c r="F130" s="1">
        <v>0</v>
      </c>
      <c r="G130" s="1">
        <v>0</v>
      </c>
      <c r="H130" s="1">
        <v>20243.599999999999</v>
      </c>
      <c r="I130" s="1">
        <v>2234</v>
      </c>
      <c r="J130" s="1">
        <v>20243.599999999999</v>
      </c>
      <c r="K130" s="1">
        <v>2234</v>
      </c>
      <c r="L130" s="1">
        <v>850.78</v>
      </c>
      <c r="M130" s="1">
        <v>94</v>
      </c>
      <c r="N130" s="1">
        <v>0</v>
      </c>
      <c r="O130" s="1">
        <v>0</v>
      </c>
      <c r="P130" s="1">
        <v>0</v>
      </c>
      <c r="Q130" s="1">
        <v>0</v>
      </c>
      <c r="R130" s="1">
        <v>0</v>
      </c>
      <c r="S130" s="1">
        <v>0</v>
      </c>
    </row>
    <row r="131" spans="1:19" x14ac:dyDescent="0.3">
      <c r="A131" s="16"/>
      <c r="B131" s="16"/>
      <c r="C131" s="9" t="s">
        <v>162</v>
      </c>
      <c r="D131" s="1">
        <v>39000</v>
      </c>
      <c r="E131" s="1">
        <v>14000</v>
      </c>
      <c r="F131" s="1">
        <v>39000</v>
      </c>
      <c r="G131" s="1">
        <v>14000</v>
      </c>
      <c r="H131" s="1">
        <v>9302</v>
      </c>
      <c r="I131" s="1">
        <v>733</v>
      </c>
      <c r="J131" s="1">
        <v>9302</v>
      </c>
      <c r="K131" s="1">
        <v>733</v>
      </c>
      <c r="L131" s="1">
        <v>0</v>
      </c>
      <c r="M131" s="1">
        <v>0</v>
      </c>
      <c r="N131" s="1">
        <v>0</v>
      </c>
      <c r="O131" s="1">
        <v>0</v>
      </c>
      <c r="P131" s="1">
        <v>39586.28</v>
      </c>
      <c r="Q131" s="1">
        <v>3319</v>
      </c>
      <c r="R131" s="1">
        <v>39586.28</v>
      </c>
      <c r="S131" s="1">
        <v>3319</v>
      </c>
    </row>
    <row r="132" spans="1:19" x14ac:dyDescent="0.3">
      <c r="A132" s="16"/>
      <c r="B132" s="16"/>
      <c r="C132" s="9" t="s">
        <v>163</v>
      </c>
      <c r="D132" s="1">
        <v>0</v>
      </c>
      <c r="E132" s="1">
        <v>0</v>
      </c>
      <c r="F132" s="1">
        <v>0</v>
      </c>
      <c r="G132" s="1">
        <v>0</v>
      </c>
      <c r="H132" s="1">
        <v>5965.8</v>
      </c>
      <c r="I132" s="1">
        <v>437</v>
      </c>
      <c r="J132" s="1">
        <v>5965.8</v>
      </c>
      <c r="K132" s="1">
        <v>437</v>
      </c>
      <c r="L132" s="1">
        <v>0</v>
      </c>
      <c r="M132" s="1">
        <v>0</v>
      </c>
      <c r="N132" s="1">
        <v>0</v>
      </c>
      <c r="O132" s="1">
        <v>0</v>
      </c>
      <c r="P132" s="1">
        <v>0</v>
      </c>
      <c r="Q132" s="1">
        <v>0</v>
      </c>
      <c r="R132" s="1">
        <v>0</v>
      </c>
      <c r="S132" s="1">
        <v>0</v>
      </c>
    </row>
    <row r="133" spans="1:19" x14ac:dyDescent="0.3">
      <c r="A133" s="16"/>
      <c r="B133" s="16"/>
      <c r="C133" s="9" t="s">
        <v>164</v>
      </c>
      <c r="D133" s="1">
        <v>0</v>
      </c>
      <c r="E133" s="1">
        <v>0</v>
      </c>
      <c r="F133" s="1">
        <v>0</v>
      </c>
      <c r="G133" s="1">
        <v>0</v>
      </c>
      <c r="H133" s="1">
        <v>8283.0499999999993</v>
      </c>
      <c r="I133" s="1">
        <v>205</v>
      </c>
      <c r="J133" s="1">
        <v>8283.0499999999993</v>
      </c>
      <c r="K133" s="1">
        <v>205</v>
      </c>
      <c r="L133" s="1">
        <v>0</v>
      </c>
      <c r="M133" s="1">
        <v>0</v>
      </c>
      <c r="N133" s="1">
        <v>0</v>
      </c>
      <c r="O133" s="1">
        <v>0</v>
      </c>
      <c r="P133" s="1">
        <v>5814.8</v>
      </c>
      <c r="Q133" s="1">
        <v>201.73</v>
      </c>
      <c r="R133" s="1">
        <v>5814.8</v>
      </c>
      <c r="S133" s="1">
        <v>201.73</v>
      </c>
    </row>
    <row r="134" spans="1:19" x14ac:dyDescent="0.3">
      <c r="D134" s="3">
        <f>SUM(D7:D133)</f>
        <v>49897483.109999999</v>
      </c>
      <c r="E134" s="3">
        <f t="shared" ref="E134:S134" si="0">SUM(E7:E133)</f>
        <v>32674362.829999998</v>
      </c>
      <c r="F134" s="3">
        <f t="shared" si="0"/>
        <v>45588308.439999998</v>
      </c>
      <c r="G134" s="3">
        <f t="shared" si="0"/>
        <v>29294888.5</v>
      </c>
      <c r="H134" s="3">
        <f t="shared" si="0"/>
        <v>149320952.16000006</v>
      </c>
      <c r="I134" s="3">
        <f t="shared" si="0"/>
        <v>171290680</v>
      </c>
      <c r="J134" s="3">
        <f t="shared" si="0"/>
        <v>137661564.39999998</v>
      </c>
      <c r="K134" s="3">
        <f t="shared" si="0"/>
        <v>160649673</v>
      </c>
      <c r="L134" s="3">
        <f t="shared" si="0"/>
        <v>51905766.889999993</v>
      </c>
      <c r="M134" s="3">
        <f t="shared" si="0"/>
        <v>33330998.949999999</v>
      </c>
      <c r="N134" s="3">
        <f t="shared" si="0"/>
        <v>44486813.139999993</v>
      </c>
      <c r="O134" s="3">
        <f t="shared" si="0"/>
        <v>27355752.569999997</v>
      </c>
      <c r="P134" s="3">
        <f t="shared" si="0"/>
        <v>169136221.46999997</v>
      </c>
      <c r="Q134" s="3">
        <f t="shared" si="0"/>
        <v>168695598.98000002</v>
      </c>
      <c r="R134" s="3">
        <f t="shared" si="0"/>
        <v>155288238.13999999</v>
      </c>
      <c r="S134" s="3">
        <f t="shared" si="0"/>
        <v>153608149.55999997</v>
      </c>
    </row>
  </sheetData>
  <mergeCells count="47">
    <mergeCell ref="A108:A115"/>
    <mergeCell ref="B109:B111"/>
    <mergeCell ref="B112:B115"/>
    <mergeCell ref="A116:A133"/>
    <mergeCell ref="B116:B117"/>
    <mergeCell ref="B118:B119"/>
    <mergeCell ref="B120:B124"/>
    <mergeCell ref="B125:B127"/>
    <mergeCell ref="B130:B133"/>
    <mergeCell ref="A77:A107"/>
    <mergeCell ref="B81:B86"/>
    <mergeCell ref="B87:B94"/>
    <mergeCell ref="B95:B98"/>
    <mergeCell ref="B99:B103"/>
    <mergeCell ref="B104:B107"/>
    <mergeCell ref="A52:A76"/>
    <mergeCell ref="B54:B56"/>
    <mergeCell ref="B57:B58"/>
    <mergeCell ref="B59:B63"/>
    <mergeCell ref="B64:B66"/>
    <mergeCell ref="B67:B76"/>
    <mergeCell ref="B49:B51"/>
    <mergeCell ref="J5:K5"/>
    <mergeCell ref="L5:M5"/>
    <mergeCell ref="N5:O5"/>
    <mergeCell ref="P5:Q5"/>
    <mergeCell ref="B32:B35"/>
    <mergeCell ref="B36:B37"/>
    <mergeCell ref="B38:B39"/>
    <mergeCell ref="B40:B45"/>
    <mergeCell ref="B46:B48"/>
    <mergeCell ref="R5:S5"/>
    <mergeCell ref="A7:A51"/>
    <mergeCell ref="B8:B14"/>
    <mergeCell ref="B15:B16"/>
    <mergeCell ref="B17:B18"/>
    <mergeCell ref="B19:B31"/>
    <mergeCell ref="A3:C6"/>
    <mergeCell ref="D3:K3"/>
    <mergeCell ref="L3:S3"/>
    <mergeCell ref="D4:G4"/>
    <mergeCell ref="H4:K4"/>
    <mergeCell ref="L4:O4"/>
    <mergeCell ref="P4:S4"/>
    <mergeCell ref="D5:E5"/>
    <mergeCell ref="F5:G5"/>
    <mergeCell ref="H5:I5"/>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
  <sheetViews>
    <sheetView workbookViewId="0">
      <selection activeCell="D4" sqref="D4"/>
    </sheetView>
  </sheetViews>
  <sheetFormatPr defaultRowHeight="14.4" x14ac:dyDescent="0.3"/>
  <cols>
    <col min="1" max="1" width="26.5546875" customWidth="1"/>
    <col min="2" max="2" width="13.44140625" customWidth="1"/>
    <col min="3" max="3" width="10" bestFit="1" customWidth="1"/>
    <col min="4" max="4" width="10" customWidth="1"/>
    <col min="6" max="7" width="10" bestFit="1" customWidth="1"/>
  </cols>
  <sheetData>
    <row r="2" spans="1:7" x14ac:dyDescent="0.3">
      <c r="A2" s="6" t="s">
        <v>176</v>
      </c>
      <c r="B2" s="24" t="s">
        <v>178</v>
      </c>
      <c r="C2" s="24"/>
      <c r="D2" s="24"/>
      <c r="E2" s="24" t="s">
        <v>179</v>
      </c>
      <c r="F2" s="24"/>
      <c r="G2" s="24"/>
    </row>
    <row r="3" spans="1:7" x14ac:dyDescent="0.3">
      <c r="A3" s="6" t="s">
        <v>173</v>
      </c>
      <c r="B3" s="4" t="s">
        <v>174</v>
      </c>
      <c r="C3" s="4" t="s">
        <v>175</v>
      </c>
      <c r="D3" s="4" t="s">
        <v>177</v>
      </c>
      <c r="E3" s="4" t="s">
        <v>174</v>
      </c>
      <c r="F3" s="4" t="s">
        <v>175</v>
      </c>
      <c r="G3" s="4" t="s">
        <v>177</v>
      </c>
    </row>
    <row r="4" spans="1:7" x14ac:dyDescent="0.3">
      <c r="A4" s="5">
        <v>2016</v>
      </c>
      <c r="B4" s="13">
        <f>'Handel Zuid-Afrika algemeen'!F134/1000</f>
        <v>45588.308440000001</v>
      </c>
      <c r="C4" s="13">
        <f>'Handel Zuid-Afrika algemeen'!J134/1000</f>
        <v>137661.56439999997</v>
      </c>
      <c r="D4" s="13">
        <f>C4-B4</f>
        <v>92073.25595999998</v>
      </c>
      <c r="E4" s="13">
        <f>'Handel Zuid-Afrika algemeen'!G134/1000</f>
        <v>29294.888500000001</v>
      </c>
      <c r="F4" s="13">
        <f>'Handel Zuid-Afrika algemeen'!K134/1000</f>
        <v>160649.67300000001</v>
      </c>
      <c r="G4" s="13">
        <f>F4-E4</f>
        <v>131354.78450000001</v>
      </c>
    </row>
    <row r="5" spans="1:7" x14ac:dyDescent="0.3">
      <c r="A5" s="5">
        <v>2017</v>
      </c>
      <c r="B5" s="13">
        <f>'Handel Zuid-Afrika algemeen'!N134/1000</f>
        <v>44486.813139999991</v>
      </c>
      <c r="C5" s="13">
        <f>'Handel Zuid-Afrika algemeen'!R134/1000</f>
        <v>155288.23813999997</v>
      </c>
      <c r="D5" s="13">
        <f>C5-B5</f>
        <v>110801.42499999999</v>
      </c>
      <c r="E5" s="13">
        <f>'Handel Zuid-Afrika algemeen'!O134/1000</f>
        <v>27355.752569999997</v>
      </c>
      <c r="F5" s="13">
        <f>'Handel Zuid-Afrika algemeen'!S134/1000</f>
        <v>153608.14955999996</v>
      </c>
      <c r="G5" s="13">
        <f>F5-E5</f>
        <v>126252.39698999996</v>
      </c>
    </row>
  </sheetData>
  <mergeCells count="2">
    <mergeCell ref="B2:D2"/>
    <mergeCell ref="E2:G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selection activeCell="E10" sqref="E10"/>
    </sheetView>
  </sheetViews>
  <sheetFormatPr defaultRowHeight="14.4" x14ac:dyDescent="0.3"/>
  <cols>
    <col min="1" max="1" width="11.6640625" customWidth="1"/>
    <col min="2" max="2" width="28.33203125" customWidth="1"/>
    <col min="4" max="4" width="45.33203125" customWidth="1"/>
    <col min="9" max="9" width="12.44140625" customWidth="1"/>
    <col min="10" max="10" width="12.33203125" customWidth="1"/>
    <col min="11" max="12" width="11.6640625" customWidth="1"/>
    <col min="17" max="17" width="11.5546875" customWidth="1"/>
    <col min="18" max="18" width="11.33203125" customWidth="1"/>
    <col min="19" max="20" width="11.44140625" customWidth="1"/>
  </cols>
  <sheetData>
    <row r="1" spans="1:20" ht="23.25" customHeight="1" x14ac:dyDescent="0.3">
      <c r="A1" s="2" t="s">
        <v>180</v>
      </c>
    </row>
    <row r="2" spans="1:20" ht="32.25" customHeight="1" x14ac:dyDescent="0.3">
      <c r="A2" t="s">
        <v>171</v>
      </c>
      <c r="E2" s="25">
        <v>2016</v>
      </c>
      <c r="F2" s="25"/>
      <c r="G2" s="25"/>
      <c r="H2" s="25"/>
      <c r="I2" s="25"/>
      <c r="J2" s="25"/>
      <c r="K2" s="25"/>
      <c r="L2" s="25"/>
      <c r="M2" s="25">
        <v>2017</v>
      </c>
      <c r="N2" s="25"/>
      <c r="O2" s="25"/>
      <c r="P2" s="25"/>
      <c r="Q2" s="25"/>
      <c r="R2" s="25"/>
      <c r="S2" s="25"/>
      <c r="T2" s="25"/>
    </row>
    <row r="3" spans="1:20" x14ac:dyDescent="0.3">
      <c r="A3" s="17"/>
      <c r="B3" s="17"/>
      <c r="C3" s="17"/>
      <c r="D3" s="17"/>
      <c r="E3" s="14" t="s">
        <v>165</v>
      </c>
      <c r="F3" s="15"/>
      <c r="G3" s="15"/>
      <c r="H3" s="15"/>
      <c r="I3" s="14" t="s">
        <v>166</v>
      </c>
      <c r="J3" s="15"/>
      <c r="K3" s="15"/>
      <c r="L3" s="15"/>
      <c r="M3" s="14" t="s">
        <v>165</v>
      </c>
      <c r="N3" s="15"/>
      <c r="O3" s="15"/>
      <c r="P3" s="15"/>
      <c r="Q3" s="14" t="s">
        <v>166</v>
      </c>
      <c r="R3" s="15"/>
      <c r="S3" s="15"/>
      <c r="T3" s="15"/>
    </row>
    <row r="4" spans="1:20" x14ac:dyDescent="0.3">
      <c r="A4" s="17"/>
      <c r="B4" s="17"/>
      <c r="C4" s="17"/>
      <c r="D4" s="17"/>
      <c r="E4" s="14" t="s">
        <v>167</v>
      </c>
      <c r="F4" s="15"/>
      <c r="G4" s="14" t="s">
        <v>168</v>
      </c>
      <c r="H4" s="15"/>
      <c r="I4" s="14" t="s">
        <v>167</v>
      </c>
      <c r="J4" s="15"/>
      <c r="K4" s="14" t="s">
        <v>168</v>
      </c>
      <c r="L4" s="15"/>
      <c r="M4" s="14" t="s">
        <v>167</v>
      </c>
      <c r="N4" s="15"/>
      <c r="O4" s="14" t="s">
        <v>168</v>
      </c>
      <c r="P4" s="15"/>
      <c r="Q4" s="14" t="s">
        <v>167</v>
      </c>
      <c r="R4" s="15"/>
      <c r="S4" s="14" t="s">
        <v>168</v>
      </c>
      <c r="T4" s="15"/>
    </row>
    <row r="5" spans="1:20" x14ac:dyDescent="0.3">
      <c r="A5" s="17"/>
      <c r="B5" s="17"/>
      <c r="C5" s="17"/>
      <c r="D5" s="17"/>
      <c r="E5" s="7" t="s">
        <v>169</v>
      </c>
      <c r="F5" s="7" t="s">
        <v>170</v>
      </c>
      <c r="G5" s="7" t="s">
        <v>169</v>
      </c>
      <c r="H5" s="7" t="s">
        <v>170</v>
      </c>
      <c r="I5" s="7" t="s">
        <v>169</v>
      </c>
      <c r="J5" s="7" t="s">
        <v>170</v>
      </c>
      <c r="K5" s="7" t="s">
        <v>169</v>
      </c>
      <c r="L5" s="7" t="s">
        <v>170</v>
      </c>
      <c r="M5" s="7" t="s">
        <v>169</v>
      </c>
      <c r="N5" s="7" t="s">
        <v>170</v>
      </c>
      <c r="O5" s="7" t="s">
        <v>169</v>
      </c>
      <c r="P5" s="7" t="s">
        <v>170</v>
      </c>
      <c r="Q5" s="7" t="s">
        <v>169</v>
      </c>
      <c r="R5" s="7" t="s">
        <v>170</v>
      </c>
      <c r="S5" s="7" t="s">
        <v>169</v>
      </c>
      <c r="T5" s="7" t="s">
        <v>170</v>
      </c>
    </row>
    <row r="6" spans="1:20" ht="78" customHeight="1" x14ac:dyDescent="0.3">
      <c r="A6" s="21" t="s">
        <v>71</v>
      </c>
      <c r="B6" s="11" t="s">
        <v>72</v>
      </c>
      <c r="C6" s="8" t="s">
        <v>181</v>
      </c>
      <c r="D6" s="12" t="s">
        <v>182</v>
      </c>
      <c r="E6" s="1">
        <v>0</v>
      </c>
      <c r="F6" s="1">
        <v>0</v>
      </c>
      <c r="G6" s="1">
        <v>0</v>
      </c>
      <c r="H6" s="1">
        <v>0</v>
      </c>
      <c r="I6" s="1">
        <v>80640</v>
      </c>
      <c r="J6" s="1">
        <v>84000</v>
      </c>
      <c r="K6" s="1">
        <v>80640</v>
      </c>
      <c r="L6" s="1">
        <v>84000</v>
      </c>
      <c r="M6" s="1">
        <v>0</v>
      </c>
      <c r="N6" s="1">
        <v>0</v>
      </c>
      <c r="O6" s="1">
        <v>0</v>
      </c>
      <c r="P6" s="1">
        <v>0</v>
      </c>
      <c r="Q6" s="1">
        <v>0</v>
      </c>
      <c r="R6" s="1">
        <v>0</v>
      </c>
      <c r="S6" s="1">
        <v>0</v>
      </c>
      <c r="T6" s="1">
        <v>0</v>
      </c>
    </row>
    <row r="7" spans="1:20" ht="39.9" customHeight="1" x14ac:dyDescent="0.3">
      <c r="A7" s="22"/>
      <c r="B7" s="21" t="s">
        <v>74</v>
      </c>
      <c r="C7" s="8" t="s">
        <v>183</v>
      </c>
      <c r="D7" s="12" t="s">
        <v>184</v>
      </c>
      <c r="E7" s="1">
        <v>0</v>
      </c>
      <c r="F7" s="1">
        <v>0</v>
      </c>
      <c r="G7" s="1">
        <v>0</v>
      </c>
      <c r="H7" s="1">
        <v>0</v>
      </c>
      <c r="I7" s="1">
        <v>202246.45</v>
      </c>
      <c r="J7" s="1">
        <v>333747</v>
      </c>
      <c r="K7" s="1">
        <v>41110</v>
      </c>
      <c r="L7" s="1">
        <v>54000</v>
      </c>
      <c r="M7" s="1">
        <v>0</v>
      </c>
      <c r="N7" s="1">
        <v>0</v>
      </c>
      <c r="O7" s="1">
        <v>0</v>
      </c>
      <c r="P7" s="1">
        <v>0</v>
      </c>
      <c r="Q7" s="1">
        <v>87146</v>
      </c>
      <c r="R7" s="1">
        <v>139020</v>
      </c>
      <c r="S7" s="1">
        <v>87146</v>
      </c>
      <c r="T7" s="1">
        <v>139020</v>
      </c>
    </row>
    <row r="8" spans="1:20" ht="39.9" customHeight="1" x14ac:dyDescent="0.3">
      <c r="A8" s="22"/>
      <c r="B8" s="22"/>
      <c r="C8" s="8" t="s">
        <v>185</v>
      </c>
      <c r="D8" s="12" t="s">
        <v>186</v>
      </c>
      <c r="E8" s="1">
        <v>0</v>
      </c>
      <c r="F8" s="1">
        <v>0</v>
      </c>
      <c r="G8" s="1">
        <v>0</v>
      </c>
      <c r="H8" s="1">
        <v>0</v>
      </c>
      <c r="I8" s="1">
        <v>49455</v>
      </c>
      <c r="J8" s="1">
        <v>166500</v>
      </c>
      <c r="K8" s="1">
        <v>49455</v>
      </c>
      <c r="L8" s="1">
        <v>166500</v>
      </c>
      <c r="M8" s="1">
        <v>0</v>
      </c>
      <c r="N8" s="1">
        <v>0</v>
      </c>
      <c r="O8" s="1">
        <v>0</v>
      </c>
      <c r="P8" s="1">
        <v>0</v>
      </c>
      <c r="Q8" s="1">
        <v>0</v>
      </c>
      <c r="R8" s="1">
        <v>0</v>
      </c>
      <c r="S8" s="1">
        <v>0</v>
      </c>
      <c r="T8" s="1">
        <v>0</v>
      </c>
    </row>
    <row r="9" spans="1:20" ht="39.9" customHeight="1" x14ac:dyDescent="0.3">
      <c r="A9" s="22"/>
      <c r="B9" s="23"/>
      <c r="C9" s="8" t="s">
        <v>187</v>
      </c>
      <c r="D9" s="12" t="s">
        <v>188</v>
      </c>
      <c r="E9" s="1">
        <v>0</v>
      </c>
      <c r="F9" s="1">
        <v>0</v>
      </c>
      <c r="G9" s="1">
        <v>0</v>
      </c>
      <c r="H9" s="1">
        <v>0</v>
      </c>
      <c r="I9" s="1">
        <v>485931.86</v>
      </c>
      <c r="J9" s="1">
        <v>713600</v>
      </c>
      <c r="K9" s="1">
        <v>485931.86</v>
      </c>
      <c r="L9" s="1">
        <v>713600</v>
      </c>
      <c r="M9" s="1">
        <v>0</v>
      </c>
      <c r="N9" s="1">
        <v>0</v>
      </c>
      <c r="O9" s="1">
        <v>0</v>
      </c>
      <c r="P9" s="1">
        <v>0</v>
      </c>
      <c r="Q9" s="1">
        <v>114170.08</v>
      </c>
      <c r="R9" s="1">
        <v>155970</v>
      </c>
      <c r="S9" s="1">
        <v>114170.08</v>
      </c>
      <c r="T9" s="1">
        <v>155970</v>
      </c>
    </row>
    <row r="10" spans="1:20" ht="81" customHeight="1" x14ac:dyDescent="0.3">
      <c r="A10" s="22"/>
      <c r="B10" s="16" t="s">
        <v>75</v>
      </c>
      <c r="C10" s="8" t="s">
        <v>189</v>
      </c>
      <c r="D10" s="12" t="s">
        <v>190</v>
      </c>
      <c r="E10" s="1">
        <v>0</v>
      </c>
      <c r="F10" s="1">
        <v>0</v>
      </c>
      <c r="G10" s="1">
        <v>0</v>
      </c>
      <c r="H10" s="1">
        <v>0</v>
      </c>
      <c r="I10" s="1">
        <v>437868.26</v>
      </c>
      <c r="J10" s="1">
        <v>598173</v>
      </c>
      <c r="K10" s="1">
        <v>437868.26</v>
      </c>
      <c r="L10" s="1">
        <v>598173</v>
      </c>
      <c r="M10" s="1">
        <v>0</v>
      </c>
      <c r="N10" s="1">
        <v>0</v>
      </c>
      <c r="O10" s="1">
        <v>0</v>
      </c>
      <c r="P10" s="1">
        <v>0</v>
      </c>
      <c r="Q10" s="1">
        <v>143260.29999999999</v>
      </c>
      <c r="R10" s="1">
        <v>156032</v>
      </c>
      <c r="S10" s="1">
        <v>143260.29999999999</v>
      </c>
      <c r="T10" s="1">
        <v>156032</v>
      </c>
    </row>
    <row r="11" spans="1:20" ht="39.9" customHeight="1" x14ac:dyDescent="0.3">
      <c r="A11" s="22"/>
      <c r="B11" s="16"/>
      <c r="C11" s="8" t="s">
        <v>191</v>
      </c>
      <c r="D11" s="12" t="s">
        <v>192</v>
      </c>
      <c r="E11" s="1">
        <v>0</v>
      </c>
      <c r="F11" s="1">
        <v>0</v>
      </c>
      <c r="G11" s="1">
        <v>0</v>
      </c>
      <c r="H11" s="1">
        <v>0</v>
      </c>
      <c r="I11" s="1">
        <v>0</v>
      </c>
      <c r="J11" s="1">
        <v>0</v>
      </c>
      <c r="K11" s="1">
        <v>0</v>
      </c>
      <c r="L11" s="1">
        <v>0</v>
      </c>
      <c r="M11" s="1">
        <v>0</v>
      </c>
      <c r="N11" s="1">
        <v>0</v>
      </c>
      <c r="O11" s="1">
        <v>0</v>
      </c>
      <c r="P11" s="1">
        <v>0</v>
      </c>
      <c r="Q11" s="1">
        <v>209790</v>
      </c>
      <c r="R11" s="1">
        <v>189000</v>
      </c>
      <c r="S11" s="1">
        <v>209790</v>
      </c>
      <c r="T11" s="1">
        <v>189000</v>
      </c>
    </row>
    <row r="12" spans="1:20" ht="47.25" customHeight="1" x14ac:dyDescent="0.3">
      <c r="A12" s="22"/>
      <c r="B12" s="16"/>
      <c r="C12" s="8" t="s">
        <v>193</v>
      </c>
      <c r="D12" s="12" t="s">
        <v>194</v>
      </c>
      <c r="E12" s="1">
        <v>0</v>
      </c>
      <c r="F12" s="1">
        <v>0</v>
      </c>
      <c r="G12" s="1">
        <v>0</v>
      </c>
      <c r="H12" s="1">
        <v>0</v>
      </c>
      <c r="I12" s="1">
        <v>141530</v>
      </c>
      <c r="J12" s="1">
        <v>135000</v>
      </c>
      <c r="K12" s="1">
        <v>141530</v>
      </c>
      <c r="L12" s="1">
        <v>135000</v>
      </c>
      <c r="M12" s="1">
        <v>0</v>
      </c>
      <c r="N12" s="1">
        <v>0</v>
      </c>
      <c r="O12" s="1">
        <v>0</v>
      </c>
      <c r="P12" s="1">
        <v>0</v>
      </c>
      <c r="Q12" s="1">
        <v>143370</v>
      </c>
      <c r="R12" s="1">
        <v>108000</v>
      </c>
      <c r="S12" s="1">
        <v>143370</v>
      </c>
      <c r="T12" s="1">
        <v>108000</v>
      </c>
    </row>
    <row r="13" spans="1:20" ht="39.9" customHeight="1" x14ac:dyDescent="0.3">
      <c r="A13" s="22"/>
      <c r="B13" s="16"/>
      <c r="C13" s="8" t="s">
        <v>195</v>
      </c>
      <c r="D13" s="12" t="s">
        <v>196</v>
      </c>
      <c r="E13" s="1">
        <v>0</v>
      </c>
      <c r="F13" s="1">
        <v>0</v>
      </c>
      <c r="G13" s="1">
        <v>0</v>
      </c>
      <c r="H13" s="1">
        <v>0</v>
      </c>
      <c r="I13" s="1">
        <v>182860</v>
      </c>
      <c r="J13" s="1">
        <v>192000</v>
      </c>
      <c r="K13" s="1">
        <v>182860</v>
      </c>
      <c r="L13" s="1">
        <v>192000</v>
      </c>
      <c r="M13" s="1">
        <v>0</v>
      </c>
      <c r="N13" s="1">
        <v>0</v>
      </c>
      <c r="O13" s="1">
        <v>0</v>
      </c>
      <c r="P13" s="1">
        <v>0</v>
      </c>
      <c r="Q13" s="1">
        <v>66215</v>
      </c>
      <c r="R13" s="1">
        <v>54000</v>
      </c>
      <c r="S13" s="1">
        <v>66215</v>
      </c>
      <c r="T13" s="1">
        <v>54000</v>
      </c>
    </row>
    <row r="14" spans="1:20" ht="39.9" customHeight="1" x14ac:dyDescent="0.3">
      <c r="A14" s="22"/>
      <c r="B14" s="16"/>
      <c r="C14" s="8" t="s">
        <v>197</v>
      </c>
      <c r="D14" s="12" t="s">
        <v>198</v>
      </c>
      <c r="E14" s="1">
        <v>0</v>
      </c>
      <c r="F14" s="1">
        <v>0</v>
      </c>
      <c r="G14" s="1">
        <v>0</v>
      </c>
      <c r="H14" s="1">
        <v>0</v>
      </c>
      <c r="I14" s="1">
        <v>456051.37</v>
      </c>
      <c r="J14" s="1">
        <v>1465097</v>
      </c>
      <c r="K14" s="1">
        <v>456051.37</v>
      </c>
      <c r="L14" s="1">
        <v>1465097</v>
      </c>
      <c r="M14" s="1">
        <v>0</v>
      </c>
      <c r="N14" s="1">
        <v>0</v>
      </c>
      <c r="O14" s="1">
        <v>0</v>
      </c>
      <c r="P14" s="1">
        <v>0</v>
      </c>
      <c r="Q14" s="1">
        <v>145775.78</v>
      </c>
      <c r="R14" s="1">
        <v>364440</v>
      </c>
      <c r="S14" s="1">
        <v>145775.78</v>
      </c>
      <c r="T14" s="1">
        <v>364440</v>
      </c>
    </row>
    <row r="15" spans="1:20" ht="39.9" customHeight="1" x14ac:dyDescent="0.3">
      <c r="A15" s="22"/>
      <c r="B15" s="16"/>
      <c r="C15" s="8" t="s">
        <v>199</v>
      </c>
      <c r="D15" s="12" t="s">
        <v>200</v>
      </c>
      <c r="E15" s="1">
        <v>0</v>
      </c>
      <c r="F15" s="1">
        <v>0</v>
      </c>
      <c r="G15" s="1">
        <v>0</v>
      </c>
      <c r="H15" s="1">
        <v>0</v>
      </c>
      <c r="I15" s="1">
        <v>2777277.33</v>
      </c>
      <c r="J15" s="1">
        <v>3075000</v>
      </c>
      <c r="K15" s="1">
        <v>2777277.33</v>
      </c>
      <c r="L15" s="1">
        <v>3075000</v>
      </c>
      <c r="M15" s="1">
        <v>0</v>
      </c>
      <c r="N15" s="1">
        <v>0</v>
      </c>
      <c r="O15" s="1">
        <v>0</v>
      </c>
      <c r="P15" s="1">
        <v>0</v>
      </c>
      <c r="Q15" s="1">
        <v>8846610.9900000002</v>
      </c>
      <c r="R15" s="1">
        <v>6880645</v>
      </c>
      <c r="S15" s="1">
        <v>8846610.9900000002</v>
      </c>
      <c r="T15" s="1">
        <v>6880645</v>
      </c>
    </row>
    <row r="16" spans="1:20" ht="39.9" customHeight="1" x14ac:dyDescent="0.3">
      <c r="A16" s="22"/>
      <c r="B16" s="16"/>
      <c r="C16" s="8" t="s">
        <v>201</v>
      </c>
      <c r="D16" s="12" t="s">
        <v>202</v>
      </c>
      <c r="E16" s="1">
        <v>0</v>
      </c>
      <c r="F16" s="1">
        <v>0</v>
      </c>
      <c r="G16" s="1">
        <v>0</v>
      </c>
      <c r="H16" s="1">
        <v>0</v>
      </c>
      <c r="I16" s="1">
        <v>3221170.18</v>
      </c>
      <c r="J16" s="1">
        <v>3482410</v>
      </c>
      <c r="K16" s="1">
        <v>2902040.68</v>
      </c>
      <c r="L16" s="1">
        <v>3099810</v>
      </c>
      <c r="M16" s="1">
        <v>0</v>
      </c>
      <c r="N16" s="1">
        <v>0</v>
      </c>
      <c r="O16" s="1">
        <v>0</v>
      </c>
      <c r="P16" s="1">
        <v>0</v>
      </c>
      <c r="Q16" s="1">
        <v>3383863.17</v>
      </c>
      <c r="R16" s="1">
        <v>2605900</v>
      </c>
      <c r="S16" s="1">
        <v>3383863.17</v>
      </c>
      <c r="T16" s="1">
        <v>2605900</v>
      </c>
    </row>
    <row r="17" spans="1:20" ht="54" customHeight="1" x14ac:dyDescent="0.3">
      <c r="A17" s="22"/>
      <c r="B17" s="16"/>
      <c r="C17" s="8" t="s">
        <v>203</v>
      </c>
      <c r="D17" s="12" t="s">
        <v>204</v>
      </c>
      <c r="E17" s="1">
        <v>0</v>
      </c>
      <c r="F17" s="1">
        <v>0</v>
      </c>
      <c r="G17" s="1">
        <v>0</v>
      </c>
      <c r="H17" s="1">
        <v>0</v>
      </c>
      <c r="I17" s="1">
        <v>254907.48</v>
      </c>
      <c r="J17" s="1">
        <v>185448</v>
      </c>
      <c r="K17" s="1">
        <v>254907.48</v>
      </c>
      <c r="L17" s="1">
        <v>185448</v>
      </c>
      <c r="M17" s="1">
        <v>0</v>
      </c>
      <c r="N17" s="1">
        <v>0</v>
      </c>
      <c r="O17" s="1">
        <v>0</v>
      </c>
      <c r="P17" s="1">
        <v>0</v>
      </c>
      <c r="Q17" s="1">
        <v>299276.09999999998</v>
      </c>
      <c r="R17" s="1">
        <v>567000</v>
      </c>
      <c r="S17" s="1">
        <v>299276.09999999998</v>
      </c>
      <c r="T17" s="1">
        <v>567000</v>
      </c>
    </row>
    <row r="18" spans="1:20" ht="39.9" customHeight="1" x14ac:dyDescent="0.3">
      <c r="A18" s="22"/>
      <c r="B18" s="16"/>
      <c r="C18" s="8" t="s">
        <v>205</v>
      </c>
      <c r="D18" s="12" t="s">
        <v>206</v>
      </c>
      <c r="E18" s="1">
        <v>0</v>
      </c>
      <c r="F18" s="1">
        <v>0</v>
      </c>
      <c r="G18" s="1">
        <v>0</v>
      </c>
      <c r="H18" s="1">
        <v>0</v>
      </c>
      <c r="I18" s="1">
        <v>14588257.59</v>
      </c>
      <c r="J18" s="1">
        <v>15931950</v>
      </c>
      <c r="K18" s="1">
        <v>14351332.789999999</v>
      </c>
      <c r="L18" s="1">
        <v>15690890</v>
      </c>
      <c r="M18" s="1">
        <v>34020</v>
      </c>
      <c r="N18" s="1">
        <v>27000</v>
      </c>
      <c r="O18" s="1">
        <v>34020</v>
      </c>
      <c r="P18" s="1">
        <v>27000</v>
      </c>
      <c r="Q18" s="1">
        <v>11982314.060000001</v>
      </c>
      <c r="R18" s="1">
        <v>9718500</v>
      </c>
      <c r="S18" s="1">
        <v>11982314.060000001</v>
      </c>
      <c r="T18" s="1">
        <v>9718500</v>
      </c>
    </row>
    <row r="19" spans="1:20" ht="96" customHeight="1" x14ac:dyDescent="0.3">
      <c r="A19" s="23"/>
      <c r="B19" s="16"/>
      <c r="C19" s="8" t="s">
        <v>207</v>
      </c>
      <c r="D19" s="12" t="s">
        <v>208</v>
      </c>
      <c r="E19" s="1">
        <v>0</v>
      </c>
      <c r="F19" s="1">
        <v>0</v>
      </c>
      <c r="G19" s="1">
        <v>0</v>
      </c>
      <c r="H19" s="1">
        <v>0</v>
      </c>
      <c r="I19" s="1">
        <v>415292.9</v>
      </c>
      <c r="J19" s="1">
        <v>380500</v>
      </c>
      <c r="K19" s="1">
        <v>415292.9</v>
      </c>
      <c r="L19" s="1">
        <v>380500</v>
      </c>
      <c r="M19" s="1">
        <v>0</v>
      </c>
      <c r="N19" s="1">
        <v>0</v>
      </c>
      <c r="O19" s="1">
        <v>0</v>
      </c>
      <c r="P19" s="1">
        <v>0</v>
      </c>
      <c r="Q19" s="1">
        <v>777257.67</v>
      </c>
      <c r="R19" s="1">
        <v>645000</v>
      </c>
      <c r="S19" s="1">
        <v>777257.67</v>
      </c>
      <c r="T19" s="1">
        <v>645000</v>
      </c>
    </row>
  </sheetData>
  <mergeCells count="18">
    <mergeCell ref="Q4:R4"/>
    <mergeCell ref="S4:T4"/>
    <mergeCell ref="A6:A19"/>
    <mergeCell ref="B7:B9"/>
    <mergeCell ref="B10:B19"/>
    <mergeCell ref="E2:L2"/>
    <mergeCell ref="M2:T2"/>
    <mergeCell ref="A3:D5"/>
    <mergeCell ref="E3:H3"/>
    <mergeCell ref="I3:L3"/>
    <mergeCell ref="M3:P3"/>
    <mergeCell ref="Q3:T3"/>
    <mergeCell ref="E4:F4"/>
    <mergeCell ref="G4:H4"/>
    <mergeCell ref="I4:J4"/>
    <mergeCell ref="K4:L4"/>
    <mergeCell ref="M4:N4"/>
    <mergeCell ref="O4:P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2DEB3C481334988283605DB6AF619" ma:contentTypeVersion="0" ma:contentTypeDescription="Een nieuw document maken." ma:contentTypeScope="" ma:versionID="6883c4f946809bd21467fac16a470f7a">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948B8D-2D66-4C28-B6CB-8A763FEE4D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CD4FFB1-B2A9-457B-8A60-4833FCA4740C}">
  <ds:schemaRefs>
    <ds:schemaRef ds:uri="http://schemas.microsoft.com/sharepoint/v3/contenttype/forms"/>
  </ds:schemaRefs>
</ds:datastoreItem>
</file>

<file path=customXml/itemProps3.xml><?xml version="1.0" encoding="utf-8"?>
<ds:datastoreItem xmlns:ds="http://schemas.openxmlformats.org/officeDocument/2006/customXml" ds:itemID="{9DC3CB02-9D8D-4951-AFB4-1B472CCFA28C}">
  <ds:schemaRefs>
    <ds:schemaRef ds:uri="http://schemas.openxmlformats.org/package/2006/metadata/core-properties"/>
    <ds:schemaRef ds:uri="http://purl.org/dc/terms/"/>
    <ds:schemaRef ds:uri="http://purl.org/dc/elements/1.1/"/>
    <ds:schemaRef ds:uri="http://schemas.microsoft.com/office/2006/documentManagement/types"/>
    <ds:schemaRef ds:uri="http://schemas.microsoft.com/office/2006/metadata/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Handel Zuid-Afrika algemeen</vt:lpstr>
      <vt:lpstr>Handelsbalans algemeen</vt:lpstr>
      <vt:lpstr>Handel Zuid-Afrika pluimvee</vt:lpstr>
    </vt:vector>
  </TitlesOfParts>
  <Company>Agentschap voor Landbouw en Visserij (ALV)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Janssens</dc:creator>
  <cp:lastModifiedBy>D'Hanis, Denis</cp:lastModifiedBy>
  <cp:lastPrinted>2018-05-25T07:22:41Z</cp:lastPrinted>
  <dcterms:created xsi:type="dcterms:W3CDTF">2018-05-14T13:51:11Z</dcterms:created>
  <dcterms:modified xsi:type="dcterms:W3CDTF">2018-05-25T07:27:46Z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0x010100E5A2DEB3C481334988283605DB6AF619</vt:lpwstr>
  </property>
</Properties>
</file>