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351 - 400\"/>
    </mc:Choice>
  </mc:AlternateContent>
  <bookViews>
    <workbookView xWindow="0" yWindow="0" windowWidth="28800" windowHeight="12210"/>
  </bookViews>
  <sheets>
    <sheet name="Terugvorderingen per boekjaar" sheetId="4" r:id="rId1"/>
  </sheets>
  <definedNames>
    <definedName name="_xlnm.Print_Area" localSheetId="0">'Terugvorderingen per boekjaar'!$C$1:$J$18</definedName>
  </definedNames>
  <calcPr calcId="171027"/>
</workbook>
</file>

<file path=xl/calcChain.xml><?xml version="1.0" encoding="utf-8"?>
<calcChain xmlns="http://schemas.openxmlformats.org/spreadsheetml/2006/main">
  <c r="G15" i="4" l="1"/>
  <c r="G16" i="4" s="1"/>
  <c r="I35" i="4"/>
  <c r="I24" i="4"/>
  <c r="I25" i="4"/>
  <c r="I26" i="4"/>
  <c r="I27" i="4"/>
  <c r="I28" i="4"/>
  <c r="I29" i="4"/>
  <c r="I30" i="4"/>
  <c r="I31" i="4"/>
  <c r="I32" i="4"/>
  <c r="I33" i="4"/>
  <c r="I34" i="4"/>
  <c r="I23" i="4"/>
  <c r="H24" i="4"/>
  <c r="H25" i="4"/>
  <c r="H26" i="4"/>
  <c r="H27" i="4"/>
  <c r="H28" i="4"/>
  <c r="H29" i="4"/>
  <c r="H30" i="4"/>
  <c r="H31" i="4"/>
  <c r="H32" i="4"/>
  <c r="H33" i="4"/>
  <c r="H34" i="4"/>
  <c r="H23" i="4"/>
  <c r="D35" i="4"/>
  <c r="E35" i="4"/>
  <c r="F35" i="4"/>
  <c r="G35" i="4"/>
  <c r="C35" i="4"/>
  <c r="D16" i="4"/>
  <c r="E16" i="4"/>
  <c r="F16" i="4"/>
  <c r="C16" i="4"/>
  <c r="H35" i="4" l="1"/>
  <c r="G12" i="4"/>
  <c r="G13" i="4"/>
  <c r="G14" i="4"/>
  <c r="G11" i="4" l="1"/>
</calcChain>
</file>

<file path=xl/sharedStrings.xml><?xml version="1.0" encoding="utf-8"?>
<sst xmlns="http://schemas.openxmlformats.org/spreadsheetml/2006/main" count="28" uniqueCount="24">
  <si>
    <t xml:space="preserve">/GEGEVENSBEHEER </t>
  </si>
  <si>
    <t>Afdeling School- en Studietoelagen</t>
  </si>
  <si>
    <t>Hoger onderwijs</t>
  </si>
  <si>
    <t>Kleuteronderwijs</t>
  </si>
  <si>
    <t>Lager onderwijs</t>
  </si>
  <si>
    <t>Secundair onderwijs</t>
  </si>
  <si>
    <t>Totaal</t>
  </si>
  <si>
    <t>Antwerpen</t>
  </si>
  <si>
    <t>Henegouwen</t>
  </si>
  <si>
    <t>Limburg</t>
  </si>
  <si>
    <t>Luik</t>
  </si>
  <si>
    <t>Luxemburg</t>
  </si>
  <si>
    <t>Namen</t>
  </si>
  <si>
    <t>Waals-Brabant</t>
  </si>
  <si>
    <t>West-Vlaanderen</t>
  </si>
  <si>
    <t>Antwoord SV 396</t>
  </si>
  <si>
    <t>Jaar</t>
  </si>
  <si>
    <t>Aantal teruggevorderde toelagen per onderwijsniveau</t>
  </si>
  <si>
    <t>Aantal teruggevorderde toelagen per provincie</t>
  </si>
  <si>
    <t xml:space="preserve">Oost-Vlaanderen </t>
  </si>
  <si>
    <t>Vlaams-Brabant</t>
  </si>
  <si>
    <t>Brussel (19 gemeenten)</t>
  </si>
  <si>
    <t>Onbekend of buitenland</t>
  </si>
  <si>
    <t>Gemiddelde    (excl.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</si>
</sst>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dd\.mm\.yy;@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FlandersArtSans-Regular"/>
    </font>
    <font>
      <sz val="11"/>
      <color theme="1"/>
      <name val="FlandersArtSans-Regular"/>
    </font>
    <font>
      <sz val="9"/>
      <color theme="1"/>
      <name val="Calibri"/>
      <family val="2"/>
    </font>
    <font>
      <b/>
      <sz val="12"/>
      <color theme="1"/>
      <name val="FlandersArtSerif-Regular"/>
    </font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FlandersArtSans-Regular"/>
    </font>
    <font>
      <sz val="12"/>
      <color theme="1"/>
      <name val="FlandersArtSans-Medium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/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/>
      <diagonal/>
    </border>
    <border>
      <left style="dotted">
        <color rgb="FFA6A6A6"/>
      </left>
      <right/>
      <top style="dashed">
        <color rgb="FFA6A6A6"/>
      </top>
      <bottom/>
      <diagonal/>
    </border>
    <border>
      <left style="dashed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medium">
        <color rgb="FFA6A6A6"/>
      </bottom>
      <diagonal/>
    </border>
    <border>
      <left style="dotted">
        <color rgb="FFA6A6A6"/>
      </left>
      <right/>
      <top style="medium">
        <color rgb="FFA6A6A6"/>
      </top>
      <bottom style="medium">
        <color rgb="FFA6A6A6"/>
      </bottom>
      <diagonal/>
    </border>
    <border>
      <left style="dashed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dashed">
        <color rgb="FFA6A6A6"/>
      </bottom>
      <diagonal/>
    </border>
    <border>
      <left style="dotted">
        <color rgb="FFA6A6A6"/>
      </left>
      <right/>
      <top style="thin">
        <color rgb="FFA6A6A6"/>
      </top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 style="thin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thin">
        <color rgb="FFA6A6A6"/>
      </bottom>
      <diagonal/>
    </border>
    <border>
      <left style="dotted">
        <color rgb="FFA6A6A6"/>
      </left>
      <right/>
      <top style="medium">
        <color rgb="FFA6A6A6"/>
      </top>
      <bottom style="thin">
        <color rgb="FFA6A6A6"/>
      </bottom>
      <diagonal/>
    </border>
    <border>
      <left style="dashed">
        <color rgb="FFA6A6A6"/>
      </left>
      <right style="medium">
        <color rgb="FFA6A6A6"/>
      </right>
      <top style="medium">
        <color rgb="FFA6A6A6"/>
      </top>
      <bottom style="thin">
        <color rgb="FFA6A6A6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7" fillId="0" borderId="0" xfId="0" applyFont="1" applyFill="1" applyAlignment="1">
      <alignment vertical="center"/>
    </xf>
    <xf numFmtId="0" fontId="9" fillId="0" borderId="0" xfId="0" applyFont="1" applyAlignment="1">
      <alignment horizontal="right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2" fillId="3" borderId="6" xfId="1" applyNumberFormat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2" fillId="3" borderId="7" xfId="3" applyNumberFormat="1" applyFont="1" applyFill="1" applyBorder="1" applyAlignment="1">
      <alignment horizontal="center" vertical="center" wrapText="1"/>
    </xf>
    <xf numFmtId="3" fontId="2" fillId="3" borderId="11" xfId="1" applyNumberFormat="1" applyFont="1" applyFill="1" applyBorder="1" applyAlignment="1">
      <alignment horizontal="center" vertical="center" wrapText="1"/>
    </xf>
    <xf numFmtId="3" fontId="6" fillId="2" borderId="13" xfId="3" applyNumberFormat="1" applyFont="1" applyFill="1" applyBorder="1" applyAlignment="1">
      <alignment horizontal="center" vertical="center" wrapText="1"/>
    </xf>
    <xf numFmtId="3" fontId="6" fillId="2" borderId="14" xfId="3" applyNumberFormat="1" applyFont="1" applyFill="1" applyBorder="1" applyAlignment="1">
      <alignment horizontal="center" vertical="center" wrapText="1"/>
    </xf>
    <xf numFmtId="3" fontId="2" fillId="3" borderId="15" xfId="3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19" xfId="1" applyNumberFormat="1" applyFont="1" applyFill="1" applyBorder="1" applyAlignment="1">
      <alignment horizontal="center" vertical="center" wrapText="1"/>
    </xf>
    <xf numFmtId="3" fontId="2" fillId="3" borderId="20" xfId="1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4">
    <cellStyle name="Procent" xfId="3" builtinId="5"/>
    <cellStyle name="Standaard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628650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XFD36"/>
  <sheetViews>
    <sheetView showGridLines="0" showRowColHeaders="0" tabSelected="1" topLeftCell="A28" zoomScaleNormal="100" workbookViewId="0">
      <selection activeCell="D36" sqref="D36"/>
    </sheetView>
  </sheetViews>
  <sheetFormatPr defaultRowHeight="15" x14ac:dyDescent="0.25"/>
  <cols>
    <col min="1" max="1" width="3.85546875" style="1" customWidth="1"/>
    <col min="2" max="2" width="24.5703125" style="1" customWidth="1"/>
    <col min="3" max="5" width="18.7109375" customWidth="1"/>
    <col min="6" max="6" width="18.7109375" style="1" customWidth="1"/>
    <col min="7" max="7" width="18.7109375" customWidth="1"/>
    <col min="8" max="8" width="14.7109375" style="1" customWidth="1"/>
    <col min="9" max="12" width="14.7109375" customWidth="1"/>
    <col min="13" max="13" width="14.7109375" style="1" customWidth="1"/>
  </cols>
  <sheetData>
    <row r="1" spans="1:16384" ht="4.5" customHeight="1" x14ac:dyDescent="0.25">
      <c r="B1" s="2"/>
    </row>
    <row r="2" spans="1:16384" s="1" customFormat="1" x14ac:dyDescent="0.25">
      <c r="B2" s="3"/>
      <c r="D2" s="3"/>
      <c r="E2" s="3"/>
      <c r="F2" s="3"/>
    </row>
    <row r="3" spans="1:16384" s="1" customFormat="1" ht="27.75" x14ac:dyDescent="0.4">
      <c r="B3" s="3"/>
      <c r="D3" s="3"/>
      <c r="E3" s="3"/>
      <c r="J3" s="4" t="s">
        <v>0</v>
      </c>
    </row>
    <row r="4" spans="1:16384" s="1" customFormat="1" x14ac:dyDescent="0.25">
      <c r="B4" s="3"/>
      <c r="D4" s="3"/>
      <c r="E4" s="3"/>
      <c r="J4" s="5" t="s">
        <v>1</v>
      </c>
    </row>
    <row r="5" spans="1:16384" s="1" customFormat="1" x14ac:dyDescent="0.25">
      <c r="B5" s="3"/>
      <c r="D5" s="3"/>
      <c r="E5" s="3"/>
    </row>
    <row r="6" spans="1:16384" s="1" customFormat="1" x14ac:dyDescent="0.25">
      <c r="B6" s="3"/>
      <c r="D6" s="3"/>
      <c r="E6" s="3"/>
      <c r="J6" s="7" t="s">
        <v>15</v>
      </c>
    </row>
    <row r="7" spans="1:16384" s="1" customFormat="1" ht="15.75" x14ac:dyDescent="0.25">
      <c r="A7" s="6"/>
      <c r="B7" s="20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s="1" customFormat="1" ht="15.75" thickBot="1" x14ac:dyDescent="0.3">
      <c r="C8" s="3"/>
      <c r="D8" s="3"/>
      <c r="E8" s="3"/>
      <c r="F8" s="3"/>
    </row>
    <row r="9" spans="1:16384" s="1" customFormat="1" ht="30.75" customHeight="1" x14ac:dyDescent="0.25">
      <c r="B9" s="34" t="s">
        <v>16</v>
      </c>
      <c r="C9" s="35" t="s">
        <v>3</v>
      </c>
      <c r="D9" s="36" t="s">
        <v>4</v>
      </c>
      <c r="E9" s="36" t="s">
        <v>5</v>
      </c>
      <c r="F9" s="36" t="s">
        <v>2</v>
      </c>
      <c r="G9" s="37" t="s">
        <v>6</v>
      </c>
    </row>
    <row r="10" spans="1:16384" s="1" customFormat="1" ht="3" customHeight="1" x14ac:dyDescent="0.25"/>
    <row r="11" spans="1:16384" s="1" customFormat="1" ht="24.95" customHeight="1" x14ac:dyDescent="0.25">
      <c r="B11" s="29">
        <v>2014</v>
      </c>
      <c r="C11" s="30">
        <v>1189</v>
      </c>
      <c r="D11" s="31">
        <v>1017</v>
      </c>
      <c r="E11" s="31">
        <v>5721</v>
      </c>
      <c r="F11" s="32">
        <v>3515</v>
      </c>
      <c r="G11" s="33">
        <f>SUM(C11:F11)</f>
        <v>11442</v>
      </c>
    </row>
    <row r="12" spans="1:16384" s="1" customFormat="1" ht="24.95" customHeight="1" x14ac:dyDescent="0.25">
      <c r="B12" s="13">
        <v>2015</v>
      </c>
      <c r="C12" s="8">
        <v>1025</v>
      </c>
      <c r="D12" s="9">
        <v>1073</v>
      </c>
      <c r="E12" s="9">
        <v>4624</v>
      </c>
      <c r="F12" s="10">
        <v>3328</v>
      </c>
      <c r="G12" s="21">
        <f t="shared" ref="G12:G15" si="0">SUM(C12:F12)</f>
        <v>10050</v>
      </c>
    </row>
    <row r="13" spans="1:16384" s="11" customFormat="1" ht="24.95" customHeight="1" x14ac:dyDescent="0.25">
      <c r="B13" s="13">
        <v>2016</v>
      </c>
      <c r="C13" s="8">
        <v>1007</v>
      </c>
      <c r="D13" s="9">
        <v>914</v>
      </c>
      <c r="E13" s="9">
        <v>5208</v>
      </c>
      <c r="F13" s="10">
        <v>3372</v>
      </c>
      <c r="G13" s="21">
        <f t="shared" si="0"/>
        <v>10501</v>
      </c>
    </row>
    <row r="14" spans="1:16384" s="11" customFormat="1" ht="24.95" customHeight="1" x14ac:dyDescent="0.25">
      <c r="B14" s="13">
        <v>2017</v>
      </c>
      <c r="C14" s="8">
        <v>763</v>
      </c>
      <c r="D14" s="9">
        <v>828</v>
      </c>
      <c r="E14" s="9">
        <v>4164</v>
      </c>
      <c r="F14" s="10">
        <v>4020</v>
      </c>
      <c r="G14" s="21">
        <f t="shared" si="0"/>
        <v>9775</v>
      </c>
    </row>
    <row r="15" spans="1:16384" s="11" customFormat="1" ht="24.95" customHeight="1" thickBot="1" x14ac:dyDescent="0.3">
      <c r="B15" s="12">
        <v>2018</v>
      </c>
      <c r="C15" s="22">
        <v>263</v>
      </c>
      <c r="D15" s="23">
        <v>330</v>
      </c>
      <c r="E15" s="23">
        <v>1581</v>
      </c>
      <c r="F15" s="23">
        <v>1202</v>
      </c>
      <c r="G15" s="24">
        <f t="shared" si="0"/>
        <v>3376</v>
      </c>
    </row>
    <row r="16" spans="1:16384" s="11" customFormat="1" ht="24.95" customHeight="1" thickBot="1" x14ac:dyDescent="0.3">
      <c r="B16" s="12" t="s">
        <v>6</v>
      </c>
      <c r="C16" s="22">
        <f>SUM(C11:C15)</f>
        <v>4247</v>
      </c>
      <c r="D16" s="23">
        <f t="shared" ref="D16:G16" si="1">SUM(D11:D15)</f>
        <v>4162</v>
      </c>
      <c r="E16" s="23">
        <f t="shared" si="1"/>
        <v>21298</v>
      </c>
      <c r="F16" s="23">
        <f t="shared" si="1"/>
        <v>15437</v>
      </c>
      <c r="G16" s="24">
        <f t="shared" si="1"/>
        <v>45144</v>
      </c>
    </row>
    <row r="17" spans="1:16384" s="1" customFormat="1" x14ac:dyDescent="0.25">
      <c r="B17" s="19"/>
      <c r="D17" s="3"/>
      <c r="E17" s="3"/>
      <c r="H17" s="7"/>
    </row>
    <row r="18" spans="1:16384" s="1" customFormat="1" x14ac:dyDescent="0.25">
      <c r="B18" s="3"/>
      <c r="D18" s="3"/>
      <c r="E18" s="3"/>
      <c r="H18" s="7"/>
    </row>
    <row r="19" spans="1:16384" s="1" customFormat="1" ht="15.75" x14ac:dyDescent="0.25">
      <c r="A19" s="6"/>
      <c r="B19" s="20" t="s">
        <v>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  <c r="XEX19" s="6"/>
      <c r="XEY19" s="6"/>
      <c r="XEZ19" s="6"/>
      <c r="XFA19" s="6"/>
      <c r="XFB19" s="6"/>
      <c r="XFC19" s="6"/>
      <c r="XFD19" s="6"/>
    </row>
    <row r="20" spans="1:16384" s="1" customFormat="1" ht="15.75" thickBot="1" x14ac:dyDescent="0.3">
      <c r="C20" s="3"/>
      <c r="D20" s="3"/>
      <c r="E20" s="3"/>
      <c r="F20" s="3"/>
    </row>
    <row r="21" spans="1:16384" s="1" customFormat="1" ht="30.75" customHeight="1" x14ac:dyDescent="0.25">
      <c r="B21" s="34" t="s">
        <v>16</v>
      </c>
      <c r="C21" s="35">
        <v>2014</v>
      </c>
      <c r="D21" s="36">
        <v>2015</v>
      </c>
      <c r="E21" s="36">
        <v>2016</v>
      </c>
      <c r="F21" s="36">
        <v>2017</v>
      </c>
      <c r="G21" s="36">
        <v>2018</v>
      </c>
      <c r="H21" s="37" t="s">
        <v>6</v>
      </c>
      <c r="I21" s="37" t="s">
        <v>23</v>
      </c>
    </row>
    <row r="22" spans="1:16384" s="1" customFormat="1" ht="3" customHeight="1" x14ac:dyDescent="0.25"/>
    <row r="23" spans="1:16384" s="1" customFormat="1" ht="24.95" customHeight="1" x14ac:dyDescent="0.25">
      <c r="B23" s="29" t="s">
        <v>7</v>
      </c>
      <c r="C23" s="30">
        <v>3466</v>
      </c>
      <c r="D23" s="31">
        <v>2964</v>
      </c>
      <c r="E23" s="31">
        <v>3227</v>
      </c>
      <c r="F23" s="32">
        <v>3040</v>
      </c>
      <c r="G23" s="32">
        <v>1021</v>
      </c>
      <c r="H23" s="33">
        <f>SUM(C23:G23)</f>
        <v>13718</v>
      </c>
      <c r="I23" s="33">
        <f>AVERAGE(C23:F23)</f>
        <v>3174.25</v>
      </c>
    </row>
    <row r="24" spans="1:16384" s="1" customFormat="1" ht="24.95" customHeight="1" x14ac:dyDescent="0.25">
      <c r="B24" s="13" t="s">
        <v>9</v>
      </c>
      <c r="C24" s="8">
        <v>1704</v>
      </c>
      <c r="D24" s="9">
        <v>1607</v>
      </c>
      <c r="E24" s="9">
        <v>1524</v>
      </c>
      <c r="F24" s="10">
        <v>1509</v>
      </c>
      <c r="G24" s="10">
        <v>514</v>
      </c>
      <c r="H24" s="21">
        <f t="shared" ref="H24:H34" si="2">SUM(C24:G24)</f>
        <v>6858</v>
      </c>
      <c r="I24" s="21">
        <f t="shared" ref="I24:I34" si="3">AVERAGE(C24:F24)</f>
        <v>1586</v>
      </c>
    </row>
    <row r="25" spans="1:16384" s="11" customFormat="1" ht="24.95" customHeight="1" x14ac:dyDescent="0.25">
      <c r="B25" s="13" t="s">
        <v>19</v>
      </c>
      <c r="C25" s="8">
        <v>2576</v>
      </c>
      <c r="D25" s="9">
        <v>2247</v>
      </c>
      <c r="E25" s="9">
        <v>2390</v>
      </c>
      <c r="F25" s="10">
        <v>2284</v>
      </c>
      <c r="G25" s="10">
        <v>786</v>
      </c>
      <c r="H25" s="21">
        <f t="shared" si="2"/>
        <v>10283</v>
      </c>
      <c r="I25" s="21">
        <f t="shared" si="3"/>
        <v>2374.25</v>
      </c>
    </row>
    <row r="26" spans="1:16384" s="11" customFormat="1" ht="24.95" customHeight="1" x14ac:dyDescent="0.25">
      <c r="B26" s="13" t="s">
        <v>20</v>
      </c>
      <c r="C26" s="8">
        <v>1213</v>
      </c>
      <c r="D26" s="9">
        <v>1079</v>
      </c>
      <c r="E26" s="9">
        <v>1113</v>
      </c>
      <c r="F26" s="10">
        <v>1058</v>
      </c>
      <c r="G26" s="10">
        <v>337</v>
      </c>
      <c r="H26" s="21">
        <f t="shared" si="2"/>
        <v>4800</v>
      </c>
      <c r="I26" s="21">
        <f t="shared" si="3"/>
        <v>1115.75</v>
      </c>
    </row>
    <row r="27" spans="1:16384" ht="24.95" customHeight="1" x14ac:dyDescent="0.25">
      <c r="B27" s="13" t="s">
        <v>13</v>
      </c>
      <c r="C27" s="8">
        <v>14</v>
      </c>
      <c r="D27" s="9">
        <v>21</v>
      </c>
      <c r="E27" s="9">
        <v>7</v>
      </c>
      <c r="F27" s="10">
        <v>11</v>
      </c>
      <c r="G27" s="10">
        <v>3</v>
      </c>
      <c r="H27" s="21">
        <f t="shared" si="2"/>
        <v>56</v>
      </c>
      <c r="I27" s="21">
        <f t="shared" si="3"/>
        <v>13.25</v>
      </c>
    </row>
    <row r="28" spans="1:16384" ht="24.95" customHeight="1" x14ac:dyDescent="0.25">
      <c r="B28" s="13" t="s">
        <v>14</v>
      </c>
      <c r="C28" s="8">
        <v>1912</v>
      </c>
      <c r="D28" s="9">
        <v>1637</v>
      </c>
      <c r="E28" s="9">
        <v>1694</v>
      </c>
      <c r="F28" s="10">
        <v>1381</v>
      </c>
      <c r="G28" s="10">
        <v>473</v>
      </c>
      <c r="H28" s="21">
        <f t="shared" si="2"/>
        <v>7097</v>
      </c>
      <c r="I28" s="21">
        <f t="shared" si="3"/>
        <v>1656</v>
      </c>
    </row>
    <row r="29" spans="1:16384" ht="24.95" customHeight="1" x14ac:dyDescent="0.25">
      <c r="B29" s="13" t="s">
        <v>21</v>
      </c>
      <c r="C29" s="8">
        <v>508</v>
      </c>
      <c r="D29" s="9">
        <v>449</v>
      </c>
      <c r="E29" s="9">
        <v>495</v>
      </c>
      <c r="F29" s="10">
        <v>454</v>
      </c>
      <c r="G29" s="10">
        <v>217</v>
      </c>
      <c r="H29" s="21">
        <f t="shared" si="2"/>
        <v>2123</v>
      </c>
      <c r="I29" s="21">
        <f t="shared" si="3"/>
        <v>476.5</v>
      </c>
    </row>
    <row r="30" spans="1:16384" ht="24.95" customHeight="1" x14ac:dyDescent="0.25">
      <c r="B30" s="13" t="s">
        <v>8</v>
      </c>
      <c r="C30" s="8">
        <v>22</v>
      </c>
      <c r="D30" s="9">
        <v>30</v>
      </c>
      <c r="E30" s="9">
        <v>33</v>
      </c>
      <c r="F30" s="10">
        <v>17</v>
      </c>
      <c r="G30" s="10">
        <v>17</v>
      </c>
      <c r="H30" s="21">
        <f t="shared" si="2"/>
        <v>119</v>
      </c>
      <c r="I30" s="21">
        <f t="shared" si="3"/>
        <v>25.5</v>
      </c>
    </row>
    <row r="31" spans="1:16384" s="11" customFormat="1" ht="24.95" customHeight="1" x14ac:dyDescent="0.25">
      <c r="B31" s="13" t="s">
        <v>10</v>
      </c>
      <c r="C31" s="8">
        <v>9</v>
      </c>
      <c r="D31" s="9">
        <v>6</v>
      </c>
      <c r="E31" s="9">
        <v>12</v>
      </c>
      <c r="F31" s="10">
        <v>17</v>
      </c>
      <c r="G31" s="10">
        <v>5</v>
      </c>
      <c r="H31" s="21">
        <f t="shared" si="2"/>
        <v>49</v>
      </c>
      <c r="I31" s="21">
        <f t="shared" si="3"/>
        <v>11</v>
      </c>
    </row>
    <row r="32" spans="1:16384" s="1" customFormat="1" ht="24.95" customHeight="1" x14ac:dyDescent="0.25">
      <c r="B32" s="13" t="s">
        <v>11</v>
      </c>
      <c r="C32" s="8">
        <v>0</v>
      </c>
      <c r="D32" s="9">
        <v>1</v>
      </c>
      <c r="E32" s="9">
        <v>2</v>
      </c>
      <c r="F32" s="10">
        <v>2</v>
      </c>
      <c r="G32" s="10">
        <v>0</v>
      </c>
      <c r="H32" s="21">
        <f t="shared" si="2"/>
        <v>5</v>
      </c>
      <c r="I32" s="21">
        <f t="shared" si="3"/>
        <v>1.25</v>
      </c>
    </row>
    <row r="33" spans="2:9" s="1" customFormat="1" ht="24.95" customHeight="1" x14ac:dyDescent="0.25">
      <c r="B33" s="17" t="s">
        <v>12</v>
      </c>
      <c r="C33" s="14">
        <v>6</v>
      </c>
      <c r="D33" s="15">
        <v>0</v>
      </c>
      <c r="E33" s="15">
        <v>1</v>
      </c>
      <c r="F33" s="18">
        <v>0</v>
      </c>
      <c r="G33" s="18">
        <v>0</v>
      </c>
      <c r="H33" s="25">
        <f t="shared" si="2"/>
        <v>7</v>
      </c>
      <c r="I33" s="25">
        <f t="shared" si="3"/>
        <v>1.75</v>
      </c>
    </row>
    <row r="34" spans="2:9" s="1" customFormat="1" ht="24.95" customHeight="1" thickBot="1" x14ac:dyDescent="0.3">
      <c r="B34" s="13" t="s">
        <v>22</v>
      </c>
      <c r="C34" s="8">
        <v>12</v>
      </c>
      <c r="D34" s="9">
        <v>9</v>
      </c>
      <c r="E34" s="9">
        <v>3</v>
      </c>
      <c r="F34" s="10">
        <v>2</v>
      </c>
      <c r="G34" s="10">
        <v>3</v>
      </c>
      <c r="H34" s="21">
        <f t="shared" si="2"/>
        <v>29</v>
      </c>
      <c r="I34" s="21">
        <f t="shared" si="3"/>
        <v>6.5</v>
      </c>
    </row>
    <row r="35" spans="2:9" s="1" customFormat="1" ht="24.95" customHeight="1" thickBot="1" x14ac:dyDescent="0.3">
      <c r="B35" s="16" t="s">
        <v>6</v>
      </c>
      <c r="C35" s="26">
        <f>SUM(C23:C34)</f>
        <v>11442</v>
      </c>
      <c r="D35" s="27">
        <f t="shared" ref="D35:H35" si="4">SUM(D23:D34)</f>
        <v>10050</v>
      </c>
      <c r="E35" s="27">
        <f t="shared" si="4"/>
        <v>10501</v>
      </c>
      <c r="F35" s="27">
        <f t="shared" si="4"/>
        <v>9775</v>
      </c>
      <c r="G35" s="27">
        <f t="shared" si="4"/>
        <v>3376</v>
      </c>
      <c r="H35" s="28">
        <f t="shared" si="4"/>
        <v>45144</v>
      </c>
      <c r="I35" s="28">
        <f>AVERAGE(C35:F35)</f>
        <v>10442</v>
      </c>
    </row>
    <row r="36" spans="2:9" x14ac:dyDescent="0.25">
      <c r="B36" s="1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6A718-36C8-41C8-B284-706194FDDA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4D60F7-52A5-4374-9F13-64A726FA5B9E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a6ffceed-4e85-47c5-aca9-bfee952fba44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7702FDF7-73FA-4F0F-A490-FE8EC9FF9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Terugvorderingen per boekjaar</vt:lpstr>
      <vt:lpstr>'Terugvorderingen per boekjaar'!Afdrukbereik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2018-05-17T11:40:51Z</cp:lastPrinted>
  <dcterms:created xsi:type="dcterms:W3CDTF">2015-03-12T12:24:58Z</dcterms:created>
  <dcterms:modified xsi:type="dcterms:W3CDTF">2018-05-18T12:46:11Z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