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tommelein.vo.proximuscloudsharepoint.be/PR/Doc/01_Schriftelijke Vragen 2017-2018/240 - REG-premies 2017 - Stand van zaken (2)/"/>
    </mc:Choice>
  </mc:AlternateContent>
  <bookViews>
    <workbookView xWindow="0" yWindow="0" windowWidth="23040" windowHeight="8250" activeTab="1"/>
  </bookViews>
  <sheets>
    <sheet name="woongebouwen" sheetId="1" r:id="rId1"/>
    <sheet name="niet-woongebouwen" sheetId="2" r:id="rId2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C49" i="1"/>
  <c r="D49" i="1"/>
  <c r="E49" i="1"/>
  <c r="F49" i="1"/>
  <c r="G49" i="1"/>
  <c r="H49" i="1"/>
  <c r="I24" i="1"/>
  <c r="I49" i="1"/>
  <c r="J49" i="1"/>
  <c r="K49" i="1"/>
  <c r="L49" i="1"/>
  <c r="M49" i="1"/>
  <c r="N24" i="1"/>
  <c r="N49" i="1"/>
  <c r="O24" i="1"/>
  <c r="O49" i="1"/>
  <c r="B50" i="1"/>
  <c r="C50" i="1"/>
  <c r="D50" i="1"/>
  <c r="E50" i="1"/>
  <c r="F50" i="1"/>
  <c r="G50" i="1"/>
  <c r="H50" i="1"/>
  <c r="I25" i="1"/>
  <c r="I50" i="1"/>
  <c r="J50" i="1"/>
  <c r="K50" i="1"/>
  <c r="L50" i="1"/>
  <c r="M50" i="1"/>
  <c r="N25" i="1"/>
  <c r="N50" i="1"/>
  <c r="O25" i="1"/>
  <c r="O50" i="1"/>
  <c r="C48" i="1"/>
  <c r="D48" i="1"/>
  <c r="E48" i="1"/>
  <c r="F48" i="1"/>
  <c r="G48" i="1"/>
  <c r="H48" i="1"/>
  <c r="I23" i="1"/>
  <c r="I48" i="1"/>
  <c r="J48" i="1"/>
  <c r="K48" i="1"/>
  <c r="L48" i="1"/>
  <c r="M48" i="1"/>
  <c r="N23" i="1"/>
  <c r="N48" i="1"/>
  <c r="O23" i="1"/>
  <c r="O48" i="1"/>
  <c r="B48" i="1"/>
  <c r="N31" i="1"/>
  <c r="I31" i="1"/>
</calcChain>
</file>

<file path=xl/sharedStrings.xml><?xml version="1.0" encoding="utf-8"?>
<sst xmlns="http://schemas.openxmlformats.org/spreadsheetml/2006/main" count="208" uniqueCount="58">
  <si>
    <t>EANDIS</t>
  </si>
  <si>
    <t>Totaal EANDIS</t>
  </si>
  <si>
    <t>INFRAX</t>
  </si>
  <si>
    <t>Totaal INFRAX</t>
  </si>
  <si>
    <t>GASELWEST</t>
  </si>
  <si>
    <t>IMEA</t>
  </si>
  <si>
    <t>IMEWO</t>
  </si>
  <si>
    <t>INTERGEM</t>
  </si>
  <si>
    <t>IVEKA</t>
  </si>
  <si>
    <t>IVERLEK</t>
  </si>
  <si>
    <t>SIBELGAS</t>
  </si>
  <si>
    <t>Infrax West</t>
  </si>
  <si>
    <t>Inter-energa</t>
  </si>
  <si>
    <t>Iveg</t>
  </si>
  <si>
    <t>PBE</t>
  </si>
  <si>
    <t>binnenmuurisolatie</t>
  </si>
  <si>
    <t>buitenmuurisolatie</t>
  </si>
  <si>
    <t>condensatieketel</t>
  </si>
  <si>
    <t>dak-/zoldervloerisolatie</t>
  </si>
  <si>
    <t>E-peil</t>
  </si>
  <si>
    <t>glas 1,1 2017</t>
  </si>
  <si>
    <t>SDIP</t>
  </si>
  <si>
    <t>SGLP</t>
  </si>
  <si>
    <t>SMIP</t>
  </si>
  <si>
    <t>spouwmuurisolatie</t>
  </si>
  <si>
    <t>TRB 3</t>
  </si>
  <si>
    <t>TRB 4</t>
  </si>
  <si>
    <t>TRB 5</t>
  </si>
  <si>
    <t>vloer-/kelderisolatie</t>
  </si>
  <si>
    <t>warmtepomp</t>
  </si>
  <si>
    <t>zonneboiler</t>
  </si>
  <si>
    <t>Koepel</t>
  </si>
  <si>
    <t>Netbeheerder</t>
  </si>
  <si>
    <t>Vlaanderen</t>
  </si>
  <si>
    <t>Totaal</t>
  </si>
  <si>
    <t xml:space="preserve">condensatieketel </t>
  </si>
  <si>
    <t>sociale dakisolatie</t>
  </si>
  <si>
    <t>sociale spouwmuurisolatie</t>
  </si>
  <si>
    <t>sociale beglazing</t>
  </si>
  <si>
    <t>beglazing</t>
  </si>
  <si>
    <t>enkel voor beschermde afnemers</t>
  </si>
  <si>
    <t>Aantal uitbetaalde premiedossiers</t>
  </si>
  <si>
    <t>combipremie</t>
  </si>
  <si>
    <t>aantal omgeruilde kortingbonnen AAA wasmachine</t>
  </si>
  <si>
    <t>aantal omgeruilde kortingbonnen A+ koelkast</t>
  </si>
  <si>
    <t>aantal omgeruilde kortingbonnen A++ koelkast</t>
  </si>
  <si>
    <t>Bedrag uitbetaalde premiedossiers</t>
  </si>
  <si>
    <t>ventilatie (enkel aanmelding)</t>
  </si>
  <si>
    <t>ELIA</t>
  </si>
  <si>
    <t>glas 1,1 - 2017</t>
  </si>
  <si>
    <t>investeringssteun</t>
  </si>
  <si>
    <t>relighting</t>
  </si>
  <si>
    <t>steun na audit</t>
  </si>
  <si>
    <t>waarvan voor lokale besturen</t>
  </si>
  <si>
    <t>Door Eandis uit het aardgasfonds vergoed in 2017</t>
  </si>
  <si>
    <t>Door Infrax uit het aardgasfonds vergoed in 2017</t>
  </si>
  <si>
    <t xml:space="preserve">REG-premies </t>
  </si>
  <si>
    <t>Premies voor CNG-voertuigen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</si>
</sst>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Fill="1" applyBorder="1"/>
    <xf numFmtId="43" fontId="0" fillId="0" borderId="1" xfId="1" applyFont="1" applyBorder="1"/>
    <xf numFmtId="43" fontId="4" fillId="0" borderId="1" xfId="1" applyFont="1" applyBorder="1"/>
    <xf numFmtId="43" fontId="3" fillId="0" borderId="1" xfId="1" applyFont="1" applyBorder="1"/>
    <xf numFmtId="164" fontId="0" fillId="0" borderId="1" xfId="1" applyNumberFormat="1" applyFont="1" applyBorder="1"/>
    <xf numFmtId="164" fontId="4" fillId="0" borderId="1" xfId="1" applyNumberFormat="1" applyFont="1" applyBorder="1"/>
    <xf numFmtId="164" fontId="3" fillId="0" borderId="1" xfId="1" applyNumberFormat="1" applyFont="1" applyBorder="1"/>
    <xf numFmtId="43" fontId="4" fillId="0" borderId="0" xfId="1" applyFont="1"/>
    <xf numFmtId="0" fontId="3" fillId="0" borderId="0" xfId="0" applyFont="1" applyBorder="1" applyAlignment="1"/>
    <xf numFmtId="0" fontId="3" fillId="0" borderId="0" xfId="0" applyFont="1"/>
    <xf numFmtId="43" fontId="0" fillId="0" borderId="1" xfId="1" applyNumberFormat="1" applyFont="1" applyBorder="1"/>
    <xf numFmtId="43" fontId="3" fillId="0" borderId="1" xfId="1" applyNumberFormat="1" applyFont="1" applyBorder="1"/>
    <xf numFmtId="43" fontId="4" fillId="0" borderId="1" xfId="1" applyNumberFormat="1" applyFont="1" applyBorder="1"/>
    <xf numFmtId="0" fontId="5" fillId="0" borderId="0" xfId="0" applyFont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3" fontId="7" fillId="0" borderId="0" xfId="2" applyNumberFormat="1" applyFont="1" applyBorder="1" applyAlignment="1">
      <alignment horizontal="right" wrapText="1"/>
    </xf>
    <xf numFmtId="43" fontId="3" fillId="0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Komma" xfId="1" builtinId="3"/>
    <cellStyle name="Standaard" xfId="0" builtinId="0"/>
    <cellStyle name="Standa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B1" workbookViewId="0">
      <selection activeCell="A26" sqref="A26:O26"/>
    </sheetView>
  </sheetViews>
  <sheetFormatPr defaultRowHeight="15" x14ac:dyDescent="0.25"/>
  <cols>
    <col min="1" max="1" width="43.140625" bestFit="1" customWidth="1"/>
    <col min="2" max="7" width="12.5703125" bestFit="1" customWidth="1"/>
    <col min="8" max="8" width="11" bestFit="1" customWidth="1"/>
    <col min="9" max="9" width="14.28515625" bestFit="1" customWidth="1"/>
    <col min="10" max="11" width="12.5703125" bestFit="1" customWidth="1"/>
    <col min="12" max="12" width="11" bestFit="1" customWidth="1"/>
    <col min="13" max="13" width="12.5703125" bestFit="1" customWidth="1"/>
    <col min="14" max="14" width="14.28515625" bestFit="1" customWidth="1"/>
    <col min="15" max="15" width="13.7109375" bestFit="1" customWidth="1"/>
  </cols>
  <sheetData>
    <row r="1" spans="1:15" x14ac:dyDescent="0.25">
      <c r="A1" s="23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x14ac:dyDescent="0.25">
      <c r="A2" s="2" t="s">
        <v>31</v>
      </c>
      <c r="B2" s="23" t="s">
        <v>0</v>
      </c>
      <c r="C2" s="24"/>
      <c r="D2" s="24"/>
      <c r="E2" s="24"/>
      <c r="F2" s="24"/>
      <c r="G2" s="24"/>
      <c r="H2" s="24"/>
      <c r="I2" s="25"/>
      <c r="J2" s="23" t="s">
        <v>2</v>
      </c>
      <c r="K2" s="24"/>
      <c r="L2" s="24"/>
      <c r="M2" s="24"/>
      <c r="N2" s="25"/>
      <c r="O2" s="2" t="s">
        <v>33</v>
      </c>
    </row>
    <row r="3" spans="1:15" x14ac:dyDescent="0.25">
      <c r="A3" s="2" t="s">
        <v>32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3" t="s">
        <v>1</v>
      </c>
      <c r="J3" s="2" t="s">
        <v>11</v>
      </c>
      <c r="K3" s="2" t="s">
        <v>12</v>
      </c>
      <c r="L3" s="2" t="s">
        <v>13</v>
      </c>
      <c r="M3" s="2" t="s">
        <v>14</v>
      </c>
      <c r="N3" s="3" t="s">
        <v>3</v>
      </c>
      <c r="O3" s="2" t="s">
        <v>34</v>
      </c>
    </row>
    <row r="4" spans="1:15" x14ac:dyDescent="0.25">
      <c r="A4" s="1" t="s">
        <v>15</v>
      </c>
      <c r="B4" s="8">
        <v>47</v>
      </c>
      <c r="C4" s="8">
        <v>15</v>
      </c>
      <c r="D4" s="8">
        <v>58</v>
      </c>
      <c r="E4" s="8">
        <v>22</v>
      </c>
      <c r="F4" s="8">
        <v>28</v>
      </c>
      <c r="G4" s="8">
        <v>33</v>
      </c>
      <c r="H4" s="8">
        <v>4</v>
      </c>
      <c r="I4" s="9">
        <v>207</v>
      </c>
      <c r="J4" s="8">
        <v>8</v>
      </c>
      <c r="K4" s="8">
        <v>18</v>
      </c>
      <c r="L4" s="8">
        <v>6</v>
      </c>
      <c r="M4" s="8">
        <v>12</v>
      </c>
      <c r="N4" s="9">
        <v>44</v>
      </c>
      <c r="O4" s="10">
        <v>251</v>
      </c>
    </row>
    <row r="5" spans="1:15" x14ac:dyDescent="0.25">
      <c r="A5" s="1" t="s">
        <v>16</v>
      </c>
      <c r="B5" s="8">
        <v>976</v>
      </c>
      <c r="C5" s="8">
        <v>655</v>
      </c>
      <c r="D5" s="8">
        <v>1129</v>
      </c>
      <c r="E5" s="8">
        <v>759</v>
      </c>
      <c r="F5" s="8">
        <v>580</v>
      </c>
      <c r="G5" s="8">
        <v>1159</v>
      </c>
      <c r="H5" s="8">
        <v>87</v>
      </c>
      <c r="I5" s="9">
        <v>5345</v>
      </c>
      <c r="J5" s="8">
        <v>258</v>
      </c>
      <c r="K5" s="8">
        <v>373</v>
      </c>
      <c r="L5" s="8">
        <v>182</v>
      </c>
      <c r="M5" s="8">
        <v>241</v>
      </c>
      <c r="N5" s="9">
        <v>1054</v>
      </c>
      <c r="O5" s="10">
        <v>6399</v>
      </c>
    </row>
    <row r="6" spans="1:15" x14ac:dyDescent="0.25">
      <c r="A6" s="1" t="s">
        <v>42</v>
      </c>
      <c r="B6" s="8">
        <v>1046</v>
      </c>
      <c r="C6" s="8">
        <v>345</v>
      </c>
      <c r="D6" s="8">
        <v>1042</v>
      </c>
      <c r="E6" s="8">
        <v>522</v>
      </c>
      <c r="F6" s="8">
        <v>639</v>
      </c>
      <c r="G6" s="8">
        <v>958</v>
      </c>
      <c r="H6" s="8">
        <v>59</v>
      </c>
      <c r="I6" s="9">
        <v>4611</v>
      </c>
      <c r="J6" s="8">
        <v>268</v>
      </c>
      <c r="K6" s="8">
        <v>1093</v>
      </c>
      <c r="L6" s="8">
        <v>150</v>
      </c>
      <c r="M6" s="8">
        <v>224</v>
      </c>
      <c r="N6" s="9">
        <v>1735</v>
      </c>
      <c r="O6" s="10">
        <v>6346</v>
      </c>
    </row>
    <row r="7" spans="1:15" x14ac:dyDescent="0.25">
      <c r="A7" s="1" t="s">
        <v>18</v>
      </c>
      <c r="B7" s="8">
        <v>6912</v>
      </c>
      <c r="C7" s="8">
        <v>3424</v>
      </c>
      <c r="D7" s="8">
        <v>7726</v>
      </c>
      <c r="E7" s="8">
        <v>4712</v>
      </c>
      <c r="F7" s="8">
        <v>5427</v>
      </c>
      <c r="G7" s="8">
        <v>6374</v>
      </c>
      <c r="H7" s="8">
        <v>496</v>
      </c>
      <c r="I7" s="9">
        <v>35071</v>
      </c>
      <c r="J7" s="8">
        <v>2555</v>
      </c>
      <c r="K7" s="8">
        <v>6266</v>
      </c>
      <c r="L7" s="8">
        <v>1579</v>
      </c>
      <c r="M7" s="8">
        <v>1563</v>
      </c>
      <c r="N7" s="9">
        <v>11963</v>
      </c>
      <c r="O7" s="10">
        <v>47034</v>
      </c>
    </row>
    <row r="8" spans="1:15" x14ac:dyDescent="0.25">
      <c r="A8" s="1" t="s">
        <v>19</v>
      </c>
      <c r="B8" s="8">
        <v>281</v>
      </c>
      <c r="C8" s="8">
        <v>58</v>
      </c>
      <c r="D8" s="8">
        <v>438</v>
      </c>
      <c r="E8" s="8">
        <v>252</v>
      </c>
      <c r="F8" s="8">
        <v>489</v>
      </c>
      <c r="G8" s="8">
        <v>373</v>
      </c>
      <c r="H8" s="8">
        <v>20</v>
      </c>
      <c r="I8" s="9">
        <v>1911</v>
      </c>
      <c r="J8" s="8">
        <v>123</v>
      </c>
      <c r="K8" s="8">
        <v>850</v>
      </c>
      <c r="L8" s="8">
        <v>75</v>
      </c>
      <c r="M8" s="8">
        <v>219</v>
      </c>
      <c r="N8" s="9">
        <v>1267</v>
      </c>
      <c r="O8" s="10">
        <v>3178</v>
      </c>
    </row>
    <row r="9" spans="1:15" x14ac:dyDescent="0.25">
      <c r="A9" s="1" t="s">
        <v>39</v>
      </c>
      <c r="B9" s="8">
        <v>4655</v>
      </c>
      <c r="C9" s="8">
        <v>2150</v>
      </c>
      <c r="D9" s="8">
        <v>5542</v>
      </c>
      <c r="E9" s="8">
        <v>2965</v>
      </c>
      <c r="F9" s="8">
        <v>2959</v>
      </c>
      <c r="G9" s="8">
        <v>4034</v>
      </c>
      <c r="H9" s="8">
        <v>349</v>
      </c>
      <c r="I9" s="9">
        <v>22654</v>
      </c>
      <c r="J9" s="8">
        <v>1482</v>
      </c>
      <c r="K9" s="8">
        <v>3603</v>
      </c>
      <c r="L9" s="8">
        <v>784</v>
      </c>
      <c r="M9" s="8">
        <v>878</v>
      </c>
      <c r="N9" s="9">
        <v>6747</v>
      </c>
      <c r="O9" s="10">
        <v>29401</v>
      </c>
    </row>
    <row r="10" spans="1:15" x14ac:dyDescent="0.25">
      <c r="A10" s="1" t="s">
        <v>36</v>
      </c>
      <c r="B10" s="8">
        <v>169</v>
      </c>
      <c r="C10" s="8">
        <v>61</v>
      </c>
      <c r="D10" s="8">
        <v>53</v>
      </c>
      <c r="E10" s="8">
        <v>30</v>
      </c>
      <c r="F10" s="8">
        <v>55</v>
      </c>
      <c r="G10" s="8">
        <v>20</v>
      </c>
      <c r="H10" s="8">
        <v>0</v>
      </c>
      <c r="I10" s="9">
        <v>388</v>
      </c>
      <c r="J10" s="8">
        <v>40</v>
      </c>
      <c r="K10" s="8">
        <v>230</v>
      </c>
      <c r="L10" s="8">
        <v>3</v>
      </c>
      <c r="M10" s="8">
        <v>4</v>
      </c>
      <c r="N10" s="9">
        <v>277</v>
      </c>
      <c r="O10" s="10">
        <v>665</v>
      </c>
    </row>
    <row r="11" spans="1:15" x14ac:dyDescent="0.25">
      <c r="A11" s="1" t="s">
        <v>38</v>
      </c>
      <c r="B11" s="8">
        <v>36</v>
      </c>
      <c r="C11" s="8">
        <v>3</v>
      </c>
      <c r="D11" s="8">
        <v>5</v>
      </c>
      <c r="E11" s="8">
        <v>2</v>
      </c>
      <c r="F11" s="8">
        <v>10</v>
      </c>
      <c r="G11" s="8">
        <v>6</v>
      </c>
      <c r="H11" s="8">
        <v>0</v>
      </c>
      <c r="I11" s="9">
        <v>62</v>
      </c>
      <c r="J11" s="8">
        <v>8</v>
      </c>
      <c r="K11" s="8">
        <v>23</v>
      </c>
      <c r="L11" s="8">
        <v>5</v>
      </c>
      <c r="M11" s="8">
        <v>3</v>
      </c>
      <c r="N11" s="9">
        <v>39</v>
      </c>
      <c r="O11" s="10">
        <v>101</v>
      </c>
    </row>
    <row r="12" spans="1:15" x14ac:dyDescent="0.25">
      <c r="A12" s="1" t="s">
        <v>37</v>
      </c>
      <c r="B12" s="8">
        <v>1</v>
      </c>
      <c r="C12" s="8">
        <v>0</v>
      </c>
      <c r="D12" s="8">
        <v>1</v>
      </c>
      <c r="E12" s="8">
        <v>0</v>
      </c>
      <c r="F12" s="8">
        <v>1</v>
      </c>
      <c r="G12" s="8">
        <v>0</v>
      </c>
      <c r="H12" s="8">
        <v>0</v>
      </c>
      <c r="I12" s="9">
        <v>3</v>
      </c>
      <c r="J12" s="8">
        <v>0</v>
      </c>
      <c r="K12" s="8">
        <v>14</v>
      </c>
      <c r="L12" s="8">
        <v>0</v>
      </c>
      <c r="M12" s="8">
        <v>0</v>
      </c>
      <c r="N12" s="9">
        <v>14</v>
      </c>
      <c r="O12" s="10">
        <v>17</v>
      </c>
    </row>
    <row r="13" spans="1:15" x14ac:dyDescent="0.25">
      <c r="A13" s="1" t="s">
        <v>24</v>
      </c>
      <c r="B13" s="8">
        <v>1782</v>
      </c>
      <c r="C13" s="8">
        <v>320</v>
      </c>
      <c r="D13" s="8">
        <v>2306</v>
      </c>
      <c r="E13" s="8">
        <v>1328</v>
      </c>
      <c r="F13" s="8">
        <v>1912</v>
      </c>
      <c r="G13" s="8">
        <v>1568</v>
      </c>
      <c r="H13" s="8">
        <v>74</v>
      </c>
      <c r="I13" s="9">
        <v>9290</v>
      </c>
      <c r="J13" s="8">
        <v>617</v>
      </c>
      <c r="K13" s="8">
        <v>3129</v>
      </c>
      <c r="L13" s="8">
        <v>314</v>
      </c>
      <c r="M13" s="8">
        <v>403</v>
      </c>
      <c r="N13" s="9">
        <v>4463</v>
      </c>
      <c r="O13" s="10">
        <v>13753</v>
      </c>
    </row>
    <row r="14" spans="1:15" x14ac:dyDescent="0.25">
      <c r="A14" s="1" t="s">
        <v>25</v>
      </c>
      <c r="B14" s="8">
        <v>55</v>
      </c>
      <c r="C14" s="8">
        <v>21</v>
      </c>
      <c r="D14" s="8">
        <v>85</v>
      </c>
      <c r="E14" s="8">
        <v>25</v>
      </c>
      <c r="F14" s="8">
        <v>49</v>
      </c>
      <c r="G14" s="8">
        <v>75</v>
      </c>
      <c r="H14" s="8">
        <v>5</v>
      </c>
      <c r="I14" s="9">
        <v>315</v>
      </c>
      <c r="J14" s="8">
        <v>21</v>
      </c>
      <c r="K14" s="8">
        <v>40</v>
      </c>
      <c r="L14" s="8">
        <v>8</v>
      </c>
      <c r="M14" s="8">
        <v>18</v>
      </c>
      <c r="N14" s="9">
        <v>87</v>
      </c>
      <c r="O14" s="10">
        <v>402</v>
      </c>
    </row>
    <row r="15" spans="1:15" x14ac:dyDescent="0.25">
      <c r="A15" s="1" t="s">
        <v>26</v>
      </c>
      <c r="B15" s="8">
        <v>15</v>
      </c>
      <c r="C15" s="8">
        <v>1</v>
      </c>
      <c r="D15" s="8">
        <v>17</v>
      </c>
      <c r="E15" s="8">
        <v>7</v>
      </c>
      <c r="F15" s="8">
        <v>14</v>
      </c>
      <c r="G15" s="8">
        <v>27</v>
      </c>
      <c r="H15" s="8"/>
      <c r="I15" s="9">
        <v>81</v>
      </c>
      <c r="J15" s="8">
        <v>3</v>
      </c>
      <c r="K15" s="8">
        <v>6</v>
      </c>
      <c r="L15" s="8">
        <v>4</v>
      </c>
      <c r="M15" s="8">
        <v>6</v>
      </c>
      <c r="N15" s="9">
        <v>19</v>
      </c>
      <c r="O15" s="10">
        <v>100</v>
      </c>
    </row>
    <row r="16" spans="1:15" x14ac:dyDescent="0.25">
      <c r="A16" s="1" t="s">
        <v>27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8">
        <v>0</v>
      </c>
      <c r="M16" s="8">
        <v>2</v>
      </c>
      <c r="N16" s="9">
        <v>3</v>
      </c>
      <c r="O16" s="10">
        <v>3</v>
      </c>
    </row>
    <row r="17" spans="1:15" x14ac:dyDescent="0.25">
      <c r="A17" s="1" t="s">
        <v>47</v>
      </c>
      <c r="B17" s="8">
        <v>3</v>
      </c>
      <c r="C17" s="8"/>
      <c r="D17" s="8">
        <v>5</v>
      </c>
      <c r="E17" s="8">
        <v>5</v>
      </c>
      <c r="F17" s="8">
        <v>5</v>
      </c>
      <c r="G17" s="8">
        <v>12</v>
      </c>
      <c r="H17" s="8"/>
      <c r="I17" s="9">
        <v>30</v>
      </c>
      <c r="J17" s="8">
        <v>3</v>
      </c>
      <c r="K17" s="8">
        <v>6</v>
      </c>
      <c r="L17" s="8">
        <v>3</v>
      </c>
      <c r="M17" s="8">
        <v>6</v>
      </c>
      <c r="N17" s="9">
        <v>18</v>
      </c>
      <c r="O17" s="10">
        <v>48</v>
      </c>
    </row>
    <row r="18" spans="1:15" x14ac:dyDescent="0.25">
      <c r="A18" s="1" t="s">
        <v>28</v>
      </c>
      <c r="B18" s="8">
        <v>1072</v>
      </c>
      <c r="C18" s="8">
        <v>295</v>
      </c>
      <c r="D18" s="8">
        <v>1153</v>
      </c>
      <c r="E18" s="8">
        <v>535</v>
      </c>
      <c r="F18" s="8">
        <v>833</v>
      </c>
      <c r="G18" s="8">
        <v>878</v>
      </c>
      <c r="H18" s="8">
        <v>50</v>
      </c>
      <c r="I18" s="9">
        <v>4816</v>
      </c>
      <c r="J18" s="8">
        <v>312</v>
      </c>
      <c r="K18" s="8">
        <v>832</v>
      </c>
      <c r="L18" s="8">
        <v>167</v>
      </c>
      <c r="M18" s="8">
        <v>235</v>
      </c>
      <c r="N18" s="9">
        <v>1546</v>
      </c>
      <c r="O18" s="10">
        <v>6362</v>
      </c>
    </row>
    <row r="19" spans="1:15" x14ac:dyDescent="0.25">
      <c r="A19" s="1" t="s">
        <v>29</v>
      </c>
      <c r="B19" s="8">
        <v>118</v>
      </c>
      <c r="C19" s="8">
        <v>25</v>
      </c>
      <c r="D19" s="8">
        <v>161</v>
      </c>
      <c r="E19" s="8">
        <v>117</v>
      </c>
      <c r="F19" s="8">
        <v>138</v>
      </c>
      <c r="G19" s="8">
        <v>172</v>
      </c>
      <c r="H19" s="8">
        <v>10</v>
      </c>
      <c r="I19" s="9">
        <v>741</v>
      </c>
      <c r="J19" s="8">
        <v>38</v>
      </c>
      <c r="K19" s="8">
        <v>193</v>
      </c>
      <c r="L19" s="8">
        <v>19</v>
      </c>
      <c r="M19" s="8">
        <v>76</v>
      </c>
      <c r="N19" s="9">
        <v>326</v>
      </c>
      <c r="O19" s="10">
        <v>1067</v>
      </c>
    </row>
    <row r="20" spans="1:15" x14ac:dyDescent="0.25">
      <c r="A20" s="1" t="s">
        <v>30</v>
      </c>
      <c r="B20" s="8">
        <v>746</v>
      </c>
      <c r="C20" s="8">
        <v>78</v>
      </c>
      <c r="D20" s="8">
        <v>637</v>
      </c>
      <c r="E20" s="8">
        <v>356</v>
      </c>
      <c r="F20" s="8">
        <v>329</v>
      </c>
      <c r="G20" s="8">
        <v>406</v>
      </c>
      <c r="H20" s="8">
        <v>13</v>
      </c>
      <c r="I20" s="9">
        <v>2565</v>
      </c>
      <c r="J20" s="8">
        <v>240</v>
      </c>
      <c r="K20" s="8">
        <v>618</v>
      </c>
      <c r="L20" s="8">
        <v>45</v>
      </c>
      <c r="M20" s="8">
        <v>121</v>
      </c>
      <c r="N20" s="9">
        <v>1024</v>
      </c>
      <c r="O20" s="10">
        <v>3589</v>
      </c>
    </row>
    <row r="21" spans="1:15" x14ac:dyDescent="0.25">
      <c r="A21" s="26" t="s">
        <v>40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x14ac:dyDescent="0.25">
      <c r="A22" s="1" t="s">
        <v>35</v>
      </c>
      <c r="B22" s="8">
        <v>167</v>
      </c>
      <c r="C22" s="8">
        <v>57</v>
      </c>
      <c r="D22" s="8">
        <v>114</v>
      </c>
      <c r="E22" s="8">
        <v>66</v>
      </c>
      <c r="F22" s="8">
        <v>99</v>
      </c>
      <c r="G22" s="8">
        <v>105</v>
      </c>
      <c r="H22" s="8">
        <v>8</v>
      </c>
      <c r="I22" s="9">
        <v>616</v>
      </c>
      <c r="J22" s="8">
        <v>57</v>
      </c>
      <c r="K22" s="8">
        <v>141</v>
      </c>
      <c r="L22" s="8">
        <v>29</v>
      </c>
      <c r="M22" s="8">
        <v>19</v>
      </c>
      <c r="N22" s="9">
        <v>246</v>
      </c>
      <c r="O22" s="10">
        <v>862</v>
      </c>
    </row>
    <row r="23" spans="1:15" x14ac:dyDescent="0.25">
      <c r="A23" s="4" t="s">
        <v>43</v>
      </c>
      <c r="B23" s="8">
        <v>321</v>
      </c>
      <c r="C23" s="8">
        <v>543</v>
      </c>
      <c r="D23" s="8">
        <v>579</v>
      </c>
      <c r="E23" s="8">
        <v>212</v>
      </c>
      <c r="F23" s="8">
        <v>198</v>
      </c>
      <c r="G23" s="8">
        <v>186</v>
      </c>
      <c r="H23" s="8">
        <v>6</v>
      </c>
      <c r="I23" s="9">
        <f>SUM(B23:H23)</f>
        <v>2045</v>
      </c>
      <c r="J23" s="8">
        <v>307</v>
      </c>
      <c r="K23" s="8">
        <v>75</v>
      </c>
      <c r="L23" s="8">
        <v>29</v>
      </c>
      <c r="M23" s="8">
        <v>75</v>
      </c>
      <c r="N23" s="9">
        <f>SUM(J23:M23)</f>
        <v>486</v>
      </c>
      <c r="O23" s="10">
        <f>I23+N23</f>
        <v>2531</v>
      </c>
    </row>
    <row r="24" spans="1:15" x14ac:dyDescent="0.25">
      <c r="A24" s="1" t="s">
        <v>44</v>
      </c>
      <c r="B24" s="1">
        <v>174</v>
      </c>
      <c r="C24" s="1">
        <v>327</v>
      </c>
      <c r="D24" s="1">
        <v>291</v>
      </c>
      <c r="E24" s="1">
        <v>90</v>
      </c>
      <c r="F24" s="1">
        <v>112</v>
      </c>
      <c r="G24" s="1">
        <v>105</v>
      </c>
      <c r="H24" s="1">
        <v>6</v>
      </c>
      <c r="I24" s="9">
        <f t="shared" ref="I24:I25" si="0">SUM(B24:H24)</f>
        <v>1105</v>
      </c>
      <c r="J24" s="1">
        <v>129</v>
      </c>
      <c r="K24" s="1">
        <v>34</v>
      </c>
      <c r="L24" s="1">
        <v>14</v>
      </c>
      <c r="M24" s="1">
        <v>36</v>
      </c>
      <c r="N24" s="9">
        <f t="shared" ref="N24:N25" si="1">SUM(J24:M24)</f>
        <v>213</v>
      </c>
      <c r="O24" s="10">
        <f t="shared" ref="O24:O25" si="2">I24+N24</f>
        <v>1318</v>
      </c>
    </row>
    <row r="25" spans="1:15" x14ac:dyDescent="0.25">
      <c r="A25" s="1" t="s">
        <v>45</v>
      </c>
      <c r="B25" s="1">
        <v>174</v>
      </c>
      <c r="C25" s="1">
        <v>163</v>
      </c>
      <c r="D25" s="1">
        <v>307</v>
      </c>
      <c r="E25" s="1">
        <v>85</v>
      </c>
      <c r="F25" s="1">
        <v>66</v>
      </c>
      <c r="G25" s="1">
        <v>87</v>
      </c>
      <c r="H25" s="1">
        <v>7</v>
      </c>
      <c r="I25" s="9">
        <f t="shared" si="0"/>
        <v>889</v>
      </c>
      <c r="J25" s="1">
        <v>114</v>
      </c>
      <c r="K25" s="1">
        <v>31</v>
      </c>
      <c r="L25" s="1">
        <v>11</v>
      </c>
      <c r="M25" s="1">
        <v>40</v>
      </c>
      <c r="N25" s="9">
        <f t="shared" si="1"/>
        <v>196</v>
      </c>
      <c r="O25" s="10">
        <f t="shared" si="2"/>
        <v>1085</v>
      </c>
    </row>
    <row r="26" spans="1:15" x14ac:dyDescent="0.25">
      <c r="A26" s="23" t="s">
        <v>46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</row>
    <row r="27" spans="1:15" x14ac:dyDescent="0.25">
      <c r="A27" s="2" t="s">
        <v>31</v>
      </c>
      <c r="B27" s="27" t="s">
        <v>0</v>
      </c>
      <c r="C27" s="27"/>
      <c r="D27" s="27"/>
      <c r="E27" s="27"/>
      <c r="F27" s="27"/>
      <c r="G27" s="27"/>
      <c r="H27" s="27"/>
      <c r="I27" s="27"/>
      <c r="J27" s="27" t="s">
        <v>2</v>
      </c>
      <c r="K27" s="27"/>
      <c r="L27" s="27"/>
      <c r="M27" s="27"/>
      <c r="N27" s="27"/>
      <c r="O27" s="2" t="s">
        <v>33</v>
      </c>
    </row>
    <row r="28" spans="1:15" x14ac:dyDescent="0.25">
      <c r="A28" s="2" t="s">
        <v>32</v>
      </c>
      <c r="B28" s="2" t="s">
        <v>4</v>
      </c>
      <c r="C28" s="2" t="s">
        <v>5</v>
      </c>
      <c r="D28" s="2" t="s">
        <v>6</v>
      </c>
      <c r="E28" s="2" t="s">
        <v>7</v>
      </c>
      <c r="F28" s="2" t="s">
        <v>8</v>
      </c>
      <c r="G28" s="2" t="s">
        <v>9</v>
      </c>
      <c r="H28" s="2" t="s">
        <v>10</v>
      </c>
      <c r="I28" s="3" t="s">
        <v>1</v>
      </c>
      <c r="J28" s="2" t="s">
        <v>11</v>
      </c>
      <c r="K28" s="2" t="s">
        <v>12</v>
      </c>
      <c r="L28" s="2" t="s">
        <v>13</v>
      </c>
      <c r="M28" s="2" t="s">
        <v>14</v>
      </c>
      <c r="N28" s="3" t="s">
        <v>3</v>
      </c>
      <c r="O28" s="2" t="s">
        <v>34</v>
      </c>
    </row>
    <row r="29" spans="1:15" x14ac:dyDescent="0.25">
      <c r="A29" s="5" t="s">
        <v>15</v>
      </c>
      <c r="B29" s="5">
        <v>56290.19999999999</v>
      </c>
      <c r="C29" s="5">
        <v>13052.400000000001</v>
      </c>
      <c r="D29" s="5">
        <v>74509.03</v>
      </c>
      <c r="E29" s="5">
        <v>24535.83</v>
      </c>
      <c r="F29" s="5">
        <v>31939.79</v>
      </c>
      <c r="G29" s="5">
        <v>45983.3</v>
      </c>
      <c r="H29" s="5">
        <v>2633.3999999999996</v>
      </c>
      <c r="I29" s="6">
        <v>248943.95000000004</v>
      </c>
      <c r="J29" s="5">
        <v>11791.39</v>
      </c>
      <c r="K29" s="5">
        <v>32551.93</v>
      </c>
      <c r="L29" s="5">
        <v>8782.5</v>
      </c>
      <c r="M29" s="5">
        <v>43394.55</v>
      </c>
      <c r="N29" s="6">
        <v>96520.37</v>
      </c>
      <c r="O29" s="7">
        <v>345464.32000000001</v>
      </c>
    </row>
    <row r="30" spans="1:15" x14ac:dyDescent="0.25">
      <c r="A30" s="5" t="s">
        <v>16</v>
      </c>
      <c r="B30" s="5">
        <v>1189275.580000001</v>
      </c>
      <c r="C30" s="5">
        <v>691087.80999999971</v>
      </c>
      <c r="D30" s="5">
        <v>1402720.2200000016</v>
      </c>
      <c r="E30" s="5">
        <v>1041304.3499999999</v>
      </c>
      <c r="F30" s="5">
        <v>830023.74999999977</v>
      </c>
      <c r="G30" s="5">
        <v>1680667.9300000009</v>
      </c>
      <c r="H30" s="5">
        <v>129962.26999999999</v>
      </c>
      <c r="I30" s="6">
        <v>6965041.910000002</v>
      </c>
      <c r="J30" s="5">
        <v>334213.09000000026</v>
      </c>
      <c r="K30" s="5">
        <v>743215.45</v>
      </c>
      <c r="L30" s="5">
        <v>203217.60000000003</v>
      </c>
      <c r="M30" s="5">
        <v>437566.52999999997</v>
      </c>
      <c r="N30" s="6">
        <v>1718212.6700000004</v>
      </c>
      <c r="O30" s="7">
        <v>8683254.5800000019</v>
      </c>
    </row>
    <row r="31" spans="1:15" x14ac:dyDescent="0.25">
      <c r="A31" s="5" t="s">
        <v>42</v>
      </c>
      <c r="B31" s="5">
        <v>953260.5499999997</v>
      </c>
      <c r="C31" s="5">
        <v>332874.77999999991</v>
      </c>
      <c r="D31" s="5">
        <v>1069404.3999999999</v>
      </c>
      <c r="E31" s="5">
        <v>249007.56000000008</v>
      </c>
      <c r="F31" s="5">
        <v>1201986.5900000001</v>
      </c>
      <c r="G31" s="5">
        <v>645468.3899999999</v>
      </c>
      <c r="H31" s="5">
        <v>147789.6</v>
      </c>
      <c r="I31" s="11">
        <f>SUM(B31:H31)</f>
        <v>4599791.8699999992</v>
      </c>
      <c r="J31" s="5">
        <v>692852.62000000011</v>
      </c>
      <c r="K31" s="5">
        <v>1068609.24</v>
      </c>
      <c r="L31" s="5">
        <v>302319.69000000012</v>
      </c>
      <c r="M31" s="5">
        <v>73039.05</v>
      </c>
      <c r="N31" s="11">
        <f>SUM(J31:M31)</f>
        <v>2136820.6</v>
      </c>
      <c r="O31" s="7">
        <v>6736612.4700000007</v>
      </c>
    </row>
    <row r="32" spans="1:15" x14ac:dyDescent="0.25">
      <c r="A32" s="5" t="s">
        <v>18</v>
      </c>
      <c r="B32" s="5">
        <v>4376593.5500000138</v>
      </c>
      <c r="C32" s="5">
        <v>1940003.7900000012</v>
      </c>
      <c r="D32" s="5">
        <v>4504707.0199999912</v>
      </c>
      <c r="E32" s="5">
        <v>2836002.219999989</v>
      </c>
      <c r="F32" s="5">
        <v>3488522.0499999984</v>
      </c>
      <c r="G32" s="5">
        <v>4061254.2500000051</v>
      </c>
      <c r="H32" s="5">
        <v>307730.79999999987</v>
      </c>
      <c r="I32" s="6">
        <v>21514813.68</v>
      </c>
      <c r="J32" s="5">
        <v>1470776.5000000023</v>
      </c>
      <c r="K32" s="5">
        <v>4220951.45</v>
      </c>
      <c r="L32" s="5">
        <v>807111.47999999835</v>
      </c>
      <c r="M32" s="5">
        <v>1123422.2499999995</v>
      </c>
      <c r="N32" s="6">
        <v>7622261.6800000016</v>
      </c>
      <c r="O32" s="7">
        <v>29137075.359999999</v>
      </c>
    </row>
    <row r="33" spans="1:15" x14ac:dyDescent="0.25">
      <c r="A33" s="5" t="s">
        <v>19</v>
      </c>
      <c r="B33" s="5">
        <v>732180</v>
      </c>
      <c r="C33" s="5">
        <v>116730</v>
      </c>
      <c r="D33" s="5">
        <v>840340</v>
      </c>
      <c r="E33" s="5">
        <v>560200</v>
      </c>
      <c r="F33" s="5">
        <v>1046758</v>
      </c>
      <c r="G33" s="5">
        <v>929100</v>
      </c>
      <c r="H33" s="5">
        <v>39360</v>
      </c>
      <c r="I33" s="6">
        <v>4264668</v>
      </c>
      <c r="J33" s="5">
        <v>282216</v>
      </c>
      <c r="K33" s="5">
        <v>1937248</v>
      </c>
      <c r="L33" s="5">
        <v>166280</v>
      </c>
      <c r="M33" s="5">
        <v>457738</v>
      </c>
      <c r="N33" s="6">
        <v>2843482</v>
      </c>
      <c r="O33" s="7">
        <v>7108150</v>
      </c>
    </row>
    <row r="34" spans="1:15" x14ac:dyDescent="0.25">
      <c r="A34" s="5" t="s">
        <v>20</v>
      </c>
      <c r="B34" s="5">
        <v>1080722.4900000023</v>
      </c>
      <c r="C34" s="5">
        <v>506780.34999999992</v>
      </c>
      <c r="D34" s="5">
        <v>1251403.7700000023</v>
      </c>
      <c r="E34" s="5">
        <v>760093.94000000018</v>
      </c>
      <c r="F34" s="5">
        <v>825111.19000000018</v>
      </c>
      <c r="G34" s="5">
        <v>1119698.5999999999</v>
      </c>
      <c r="H34" s="5">
        <v>85363.760000000009</v>
      </c>
      <c r="I34" s="6">
        <v>5629174.1000000043</v>
      </c>
      <c r="J34" s="5">
        <v>314914.02</v>
      </c>
      <c r="K34" s="5">
        <v>1203546.6200000001</v>
      </c>
      <c r="L34" s="5">
        <v>196135.3400000002</v>
      </c>
      <c r="M34" s="5">
        <v>270259.25999999983</v>
      </c>
      <c r="N34" s="6">
        <v>1984855.2400000002</v>
      </c>
      <c r="O34" s="7">
        <v>7614029.3400000036</v>
      </c>
    </row>
    <row r="35" spans="1:15" x14ac:dyDescent="0.25">
      <c r="A35" s="5" t="s">
        <v>21</v>
      </c>
      <c r="B35" s="5">
        <v>259068.64999999997</v>
      </c>
      <c r="C35" s="5">
        <v>109260.56999999996</v>
      </c>
      <c r="D35" s="5">
        <v>80834.100000000006</v>
      </c>
      <c r="E35" s="5">
        <v>36070.39</v>
      </c>
      <c r="F35" s="5">
        <v>110201.14999999998</v>
      </c>
      <c r="G35" s="5">
        <v>34209.78</v>
      </c>
      <c r="H35" s="5"/>
      <c r="I35" s="6">
        <v>629644.64</v>
      </c>
      <c r="J35" s="5">
        <v>72567.779999999984</v>
      </c>
      <c r="K35" s="5">
        <v>362272.44000000047</v>
      </c>
      <c r="L35" s="5">
        <v>6437</v>
      </c>
      <c r="M35" s="5">
        <v>6025</v>
      </c>
      <c r="N35" s="6">
        <v>447302.22000000044</v>
      </c>
      <c r="O35" s="7">
        <v>1076946.8600000006</v>
      </c>
    </row>
    <row r="36" spans="1:15" x14ac:dyDescent="0.25">
      <c r="A36" s="5" t="s">
        <v>22</v>
      </c>
      <c r="B36" s="5">
        <v>36973.299999999996</v>
      </c>
      <c r="C36" s="5">
        <v>5300.6</v>
      </c>
      <c r="D36" s="5">
        <v>3391.5</v>
      </c>
      <c r="E36" s="5">
        <v>2845.8</v>
      </c>
      <c r="F36" s="5">
        <v>8007.85</v>
      </c>
      <c r="G36" s="5">
        <v>9745.25</v>
      </c>
      <c r="H36" s="5"/>
      <c r="I36" s="6">
        <v>66264.299999999988</v>
      </c>
      <c r="J36" s="5">
        <v>9814.9500000000007</v>
      </c>
      <c r="K36" s="5">
        <v>18586.949999999997</v>
      </c>
      <c r="L36" s="5">
        <v>6815.3000000000011</v>
      </c>
      <c r="M36" s="5">
        <v>1977.1</v>
      </c>
      <c r="N36" s="6">
        <v>37194.299999999996</v>
      </c>
      <c r="O36" s="7">
        <v>103458.59999999999</v>
      </c>
    </row>
    <row r="37" spans="1:15" x14ac:dyDescent="0.25">
      <c r="A37" s="5" t="s">
        <v>23</v>
      </c>
      <c r="B37" s="5">
        <v>1159.44</v>
      </c>
      <c r="C37" s="5"/>
      <c r="D37" s="5">
        <v>2016</v>
      </c>
      <c r="E37" s="5"/>
      <c r="F37" s="5">
        <v>1207.1999999999998</v>
      </c>
      <c r="G37" s="5"/>
      <c r="H37" s="5"/>
      <c r="I37" s="6">
        <v>4382.6399999999994</v>
      </c>
      <c r="J37" s="5"/>
      <c r="K37" s="5">
        <v>18844.68</v>
      </c>
      <c r="L37" s="5"/>
      <c r="M37" s="5"/>
      <c r="N37" s="6">
        <v>18844.68</v>
      </c>
      <c r="O37" s="7">
        <v>23227.32</v>
      </c>
    </row>
    <row r="38" spans="1:15" x14ac:dyDescent="0.25">
      <c r="A38" s="5" t="s">
        <v>24</v>
      </c>
      <c r="B38" s="5">
        <v>1241565.9899999981</v>
      </c>
      <c r="C38" s="5">
        <v>184498.61999999991</v>
      </c>
      <c r="D38" s="5">
        <v>1612818.629999998</v>
      </c>
      <c r="E38" s="5">
        <v>775816.32000000135</v>
      </c>
      <c r="F38" s="5">
        <v>1420197.1300000008</v>
      </c>
      <c r="G38" s="5">
        <v>1089324.9300000006</v>
      </c>
      <c r="H38" s="5">
        <v>45906.78</v>
      </c>
      <c r="I38" s="6">
        <v>6370128.3999999985</v>
      </c>
      <c r="J38" s="5">
        <v>436045.34999999986</v>
      </c>
      <c r="K38" s="5">
        <v>2633465.7799999998</v>
      </c>
      <c r="L38" s="5">
        <v>202419.14999999991</v>
      </c>
      <c r="M38" s="5">
        <v>312376.16999999993</v>
      </c>
      <c r="N38" s="6">
        <v>3584306.4499999997</v>
      </c>
      <c r="O38" s="7">
        <v>9954434.8499999978</v>
      </c>
    </row>
    <row r="39" spans="1:15" x14ac:dyDescent="0.25">
      <c r="A39" s="5" t="s">
        <v>25</v>
      </c>
      <c r="B39" s="5">
        <v>58625</v>
      </c>
      <c r="C39" s="5">
        <v>24000</v>
      </c>
      <c r="D39" s="5">
        <v>95375</v>
      </c>
      <c r="E39" s="5">
        <v>26875</v>
      </c>
      <c r="F39" s="5">
        <v>48375</v>
      </c>
      <c r="G39" s="5">
        <v>84000</v>
      </c>
      <c r="H39" s="5">
        <v>5500</v>
      </c>
      <c r="I39" s="6">
        <v>342750</v>
      </c>
      <c r="J39" s="5">
        <v>26875</v>
      </c>
      <c r="K39" s="5">
        <v>50000</v>
      </c>
      <c r="L39" s="5">
        <v>10000</v>
      </c>
      <c r="M39" s="5">
        <v>22500</v>
      </c>
      <c r="N39" s="6">
        <v>109375</v>
      </c>
      <c r="O39" s="7">
        <v>452125</v>
      </c>
    </row>
    <row r="40" spans="1:15" x14ac:dyDescent="0.25">
      <c r="A40" s="5" t="s">
        <v>26</v>
      </c>
      <c r="B40" s="5">
        <v>16500</v>
      </c>
      <c r="C40" s="5">
        <v>1250</v>
      </c>
      <c r="D40" s="5">
        <v>17625</v>
      </c>
      <c r="E40" s="5">
        <v>6250</v>
      </c>
      <c r="F40" s="5">
        <v>16000</v>
      </c>
      <c r="G40" s="5">
        <v>30125</v>
      </c>
      <c r="H40" s="5"/>
      <c r="I40" s="6">
        <v>87750</v>
      </c>
      <c r="J40" s="5">
        <v>1500</v>
      </c>
      <c r="K40" s="5">
        <v>3000</v>
      </c>
      <c r="L40" s="5">
        <v>2000</v>
      </c>
      <c r="M40" s="5">
        <v>3000</v>
      </c>
      <c r="N40" s="6">
        <v>9500</v>
      </c>
      <c r="O40" s="7">
        <v>97250</v>
      </c>
    </row>
    <row r="41" spans="1:15" x14ac:dyDescent="0.25">
      <c r="A41" s="5" t="s">
        <v>27</v>
      </c>
      <c r="B41" s="5"/>
      <c r="C41" s="5"/>
      <c r="D41" s="5"/>
      <c r="E41" s="5"/>
      <c r="F41" s="5"/>
      <c r="G41" s="5"/>
      <c r="H41" s="5"/>
      <c r="I41" s="6"/>
      <c r="J41" s="5"/>
      <c r="K41" s="5">
        <v>1000</v>
      </c>
      <c r="L41" s="5"/>
      <c r="M41" s="5">
        <v>2000</v>
      </c>
      <c r="N41" s="6">
        <v>3000</v>
      </c>
      <c r="O41" s="7">
        <v>3000</v>
      </c>
    </row>
    <row r="42" spans="1:15" x14ac:dyDescent="0.25">
      <c r="A42" s="5" t="s">
        <v>47</v>
      </c>
      <c r="B42" s="5">
        <v>0</v>
      </c>
      <c r="C42" s="5"/>
      <c r="D42" s="5">
        <v>0</v>
      </c>
      <c r="E42" s="5">
        <v>0</v>
      </c>
      <c r="F42" s="5">
        <v>0</v>
      </c>
      <c r="G42" s="5">
        <v>0</v>
      </c>
      <c r="H42" s="5"/>
      <c r="I42" s="6">
        <v>0</v>
      </c>
      <c r="J42" s="5">
        <v>0</v>
      </c>
      <c r="K42" s="5">
        <v>0</v>
      </c>
      <c r="L42" s="5">
        <v>0</v>
      </c>
      <c r="M42" s="5">
        <v>0</v>
      </c>
      <c r="N42" s="6">
        <v>0</v>
      </c>
      <c r="O42" s="7">
        <v>0</v>
      </c>
    </row>
    <row r="43" spans="1:15" x14ac:dyDescent="0.25">
      <c r="A43" s="5" t="s">
        <v>28</v>
      </c>
      <c r="B43" s="5">
        <v>510810.1100000001</v>
      </c>
      <c r="C43" s="5">
        <v>122366.13</v>
      </c>
      <c r="D43" s="5">
        <v>527169.08000000031</v>
      </c>
      <c r="E43" s="5">
        <v>265943.48999999987</v>
      </c>
      <c r="F43" s="5">
        <v>464050.38000000024</v>
      </c>
      <c r="G43" s="5">
        <v>441620.43000000011</v>
      </c>
      <c r="H43" s="5">
        <v>24756.959999999999</v>
      </c>
      <c r="I43" s="6">
        <v>2356716.5800000005</v>
      </c>
      <c r="J43" s="5">
        <v>150297.69</v>
      </c>
      <c r="K43" s="5">
        <v>457015.88999999961</v>
      </c>
      <c r="L43" s="5">
        <v>84597.959999999992</v>
      </c>
      <c r="M43" s="5">
        <v>133733.21000000002</v>
      </c>
      <c r="N43" s="6">
        <v>825644.74999999953</v>
      </c>
      <c r="O43" s="7">
        <v>3182361.33</v>
      </c>
    </row>
    <row r="44" spans="1:15" x14ac:dyDescent="0.25">
      <c r="A44" s="5" t="s">
        <v>29</v>
      </c>
      <c r="B44" s="5">
        <v>187134.82999999996</v>
      </c>
      <c r="C44" s="5">
        <v>32014.06</v>
      </c>
      <c r="D44" s="5">
        <v>229770.27999999988</v>
      </c>
      <c r="E44" s="5">
        <v>209660.5</v>
      </c>
      <c r="F44" s="5">
        <v>211469.58000000002</v>
      </c>
      <c r="G44" s="5">
        <v>337345.89000000013</v>
      </c>
      <c r="H44" s="5">
        <v>26688.319999999996</v>
      </c>
      <c r="I44" s="6">
        <v>1234083.46</v>
      </c>
      <c r="J44" s="5">
        <v>71802.240000000005</v>
      </c>
      <c r="K44" s="5">
        <v>228952.93999999994</v>
      </c>
      <c r="L44" s="5">
        <v>52771.81</v>
      </c>
      <c r="M44" s="5">
        <v>129824.09000000005</v>
      </c>
      <c r="N44" s="6">
        <v>483351.07999999996</v>
      </c>
      <c r="O44" s="7">
        <v>1717434.54</v>
      </c>
    </row>
    <row r="45" spans="1:15" x14ac:dyDescent="0.25">
      <c r="A45" s="5" t="s">
        <v>30</v>
      </c>
      <c r="B45" s="5">
        <v>1795367.7999999998</v>
      </c>
      <c r="C45" s="5">
        <v>184780.15</v>
      </c>
      <c r="D45" s="5">
        <v>1497516.7000000007</v>
      </c>
      <c r="E45" s="5">
        <v>851391.08000000007</v>
      </c>
      <c r="F45" s="5">
        <v>785165.8400000002</v>
      </c>
      <c r="G45" s="5">
        <v>967354.18000000028</v>
      </c>
      <c r="H45" s="5">
        <v>32123.919999999998</v>
      </c>
      <c r="I45" s="6">
        <v>6113699.6700000009</v>
      </c>
      <c r="J45" s="5">
        <v>576891.17999999993</v>
      </c>
      <c r="K45" s="5">
        <v>1456801.0500000003</v>
      </c>
      <c r="L45" s="5">
        <v>110614.69</v>
      </c>
      <c r="M45" s="5">
        <v>292816.57999999996</v>
      </c>
      <c r="N45" s="6">
        <v>2437123.5000000005</v>
      </c>
      <c r="O45" s="7">
        <v>8550823.1699999999</v>
      </c>
    </row>
    <row r="46" spans="1:15" x14ac:dyDescent="0.25">
      <c r="A46" s="22" t="s">
        <v>40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x14ac:dyDescent="0.25">
      <c r="A47" s="5" t="s">
        <v>17</v>
      </c>
      <c r="B47" s="5">
        <v>227249.24</v>
      </c>
      <c r="C47" s="5">
        <v>54693.35</v>
      </c>
      <c r="D47" s="5">
        <v>143110.92000000001</v>
      </c>
      <c r="E47" s="5">
        <v>85309.619999999981</v>
      </c>
      <c r="F47" s="5">
        <v>122979.29999999999</v>
      </c>
      <c r="G47" s="5">
        <v>137077.35</v>
      </c>
      <c r="H47" s="5">
        <v>10759.24</v>
      </c>
      <c r="I47" s="6">
        <v>781179.0199999999</v>
      </c>
      <c r="J47" s="5">
        <v>73059.529999999984</v>
      </c>
      <c r="K47" s="5">
        <v>177267.98999999993</v>
      </c>
      <c r="L47" s="5">
        <v>35332.22</v>
      </c>
      <c r="M47" s="5">
        <v>24138.25</v>
      </c>
      <c r="N47" s="6">
        <v>309797.98999999987</v>
      </c>
      <c r="O47" s="7">
        <v>1090977.0099999998</v>
      </c>
    </row>
    <row r="48" spans="1:15" x14ac:dyDescent="0.25">
      <c r="A48" s="4" t="s">
        <v>43</v>
      </c>
      <c r="B48" s="5">
        <f>150*B23</f>
        <v>48150</v>
      </c>
      <c r="C48" s="5">
        <f t="shared" ref="C48:O48" si="3">150*C23</f>
        <v>81450</v>
      </c>
      <c r="D48" s="5">
        <f t="shared" si="3"/>
        <v>86850</v>
      </c>
      <c r="E48" s="5">
        <f t="shared" si="3"/>
        <v>31800</v>
      </c>
      <c r="F48" s="5">
        <f t="shared" si="3"/>
        <v>29700</v>
      </c>
      <c r="G48" s="5">
        <f t="shared" si="3"/>
        <v>27900</v>
      </c>
      <c r="H48" s="5">
        <f t="shared" si="3"/>
        <v>900</v>
      </c>
      <c r="I48" s="6">
        <f t="shared" si="3"/>
        <v>306750</v>
      </c>
      <c r="J48" s="5">
        <f t="shared" si="3"/>
        <v>46050</v>
      </c>
      <c r="K48" s="5">
        <f t="shared" si="3"/>
        <v>11250</v>
      </c>
      <c r="L48" s="5">
        <f t="shared" si="3"/>
        <v>4350</v>
      </c>
      <c r="M48" s="5">
        <f t="shared" si="3"/>
        <v>11250</v>
      </c>
      <c r="N48" s="6">
        <f t="shared" si="3"/>
        <v>72900</v>
      </c>
      <c r="O48" s="7">
        <f t="shared" si="3"/>
        <v>379650</v>
      </c>
    </row>
    <row r="49" spans="1:15" x14ac:dyDescent="0.25">
      <c r="A49" s="1" t="s">
        <v>44</v>
      </c>
      <c r="B49" s="5">
        <f t="shared" ref="B49:O49" si="4">150*B24</f>
        <v>26100</v>
      </c>
      <c r="C49" s="5">
        <f t="shared" si="4"/>
        <v>49050</v>
      </c>
      <c r="D49" s="5">
        <f t="shared" si="4"/>
        <v>43650</v>
      </c>
      <c r="E49" s="5">
        <f t="shared" si="4"/>
        <v>13500</v>
      </c>
      <c r="F49" s="5">
        <f t="shared" si="4"/>
        <v>16800</v>
      </c>
      <c r="G49" s="5">
        <f t="shared" si="4"/>
        <v>15750</v>
      </c>
      <c r="H49" s="5">
        <f t="shared" si="4"/>
        <v>900</v>
      </c>
      <c r="I49" s="6">
        <f t="shared" si="4"/>
        <v>165750</v>
      </c>
      <c r="J49" s="5">
        <f t="shared" si="4"/>
        <v>19350</v>
      </c>
      <c r="K49" s="5">
        <f t="shared" si="4"/>
        <v>5100</v>
      </c>
      <c r="L49" s="5">
        <f t="shared" si="4"/>
        <v>2100</v>
      </c>
      <c r="M49" s="5">
        <f t="shared" si="4"/>
        <v>5400</v>
      </c>
      <c r="N49" s="6">
        <f t="shared" si="4"/>
        <v>31950</v>
      </c>
      <c r="O49" s="7">
        <f t="shared" si="4"/>
        <v>197700</v>
      </c>
    </row>
    <row r="50" spans="1:15" x14ac:dyDescent="0.25">
      <c r="A50" s="1" t="s">
        <v>45</v>
      </c>
      <c r="B50" s="5">
        <f t="shared" ref="B50:O50" si="5">150*B25</f>
        <v>26100</v>
      </c>
      <c r="C50" s="5">
        <f t="shared" si="5"/>
        <v>24450</v>
      </c>
      <c r="D50" s="5">
        <f t="shared" si="5"/>
        <v>46050</v>
      </c>
      <c r="E50" s="5">
        <f t="shared" si="5"/>
        <v>12750</v>
      </c>
      <c r="F50" s="5">
        <f t="shared" si="5"/>
        <v>9900</v>
      </c>
      <c r="G50" s="5">
        <f t="shared" si="5"/>
        <v>13050</v>
      </c>
      <c r="H50" s="5">
        <f t="shared" si="5"/>
        <v>1050</v>
      </c>
      <c r="I50" s="6">
        <f t="shared" si="5"/>
        <v>133350</v>
      </c>
      <c r="J50" s="5">
        <f t="shared" si="5"/>
        <v>17100</v>
      </c>
      <c r="K50" s="5">
        <f t="shared" si="5"/>
        <v>4650</v>
      </c>
      <c r="L50" s="5">
        <f t="shared" si="5"/>
        <v>1650</v>
      </c>
      <c r="M50" s="5">
        <f t="shared" si="5"/>
        <v>6000</v>
      </c>
      <c r="N50" s="6">
        <f t="shared" si="5"/>
        <v>29400</v>
      </c>
      <c r="O50" s="7">
        <f t="shared" si="5"/>
        <v>162750</v>
      </c>
    </row>
  </sheetData>
  <mergeCells count="8">
    <mergeCell ref="A46:O46"/>
    <mergeCell ref="B2:I2"/>
    <mergeCell ref="J2:N2"/>
    <mergeCell ref="A21:O21"/>
    <mergeCell ref="A1:O1"/>
    <mergeCell ref="A26:O26"/>
    <mergeCell ref="B27:I27"/>
    <mergeCell ref="J27:N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topLeftCell="A43" workbookViewId="0">
      <selection activeCell="K57" sqref="K57"/>
    </sheetView>
  </sheetViews>
  <sheetFormatPr defaultRowHeight="15" x14ac:dyDescent="0.25"/>
  <cols>
    <col min="1" max="1" width="20.5703125" bestFit="1" customWidth="1"/>
    <col min="2" max="2" width="11.140625" bestFit="1" customWidth="1"/>
    <col min="3" max="7" width="10.85546875" bestFit="1" customWidth="1"/>
    <col min="8" max="8" width="9" bestFit="1" customWidth="1"/>
    <col min="9" max="9" width="13.85546875" bestFit="1" customWidth="1"/>
    <col min="10" max="10" width="11.7109375" bestFit="1" customWidth="1"/>
    <col min="11" max="12" width="11.42578125" bestFit="1" customWidth="1"/>
    <col min="13" max="13" width="10.85546875" bestFit="1" customWidth="1"/>
    <col min="14" max="14" width="12.85546875" bestFit="1" customWidth="1"/>
    <col min="15" max="15" width="13.85546875" bestFit="1" customWidth="1"/>
    <col min="16" max="16" width="12.42578125" bestFit="1" customWidth="1"/>
  </cols>
  <sheetData>
    <row r="1" spans="1:17" x14ac:dyDescent="0.2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2"/>
    </row>
    <row r="2" spans="1:17" s="13" customFormat="1" x14ac:dyDescent="0.25">
      <c r="A2" s="2" t="s">
        <v>31</v>
      </c>
      <c r="B2" s="23" t="s">
        <v>0</v>
      </c>
      <c r="C2" s="24"/>
      <c r="D2" s="24"/>
      <c r="E2" s="24"/>
      <c r="F2" s="24"/>
      <c r="G2" s="24"/>
      <c r="H2" s="24"/>
      <c r="I2" s="25"/>
      <c r="J2" s="2" t="s">
        <v>48</v>
      </c>
      <c r="K2" s="23" t="s">
        <v>2</v>
      </c>
      <c r="L2" s="24"/>
      <c r="M2" s="24"/>
      <c r="N2" s="24"/>
      <c r="O2" s="25"/>
      <c r="P2" s="2"/>
    </row>
    <row r="3" spans="1:17" s="13" customFormat="1" x14ac:dyDescent="0.25">
      <c r="A3" s="2" t="s">
        <v>32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3" t="s">
        <v>1</v>
      </c>
      <c r="J3" s="3" t="s">
        <v>48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3</v>
      </c>
      <c r="P3" s="2" t="s">
        <v>33</v>
      </c>
    </row>
    <row r="4" spans="1:17" x14ac:dyDescent="0.25">
      <c r="A4" s="1" t="s">
        <v>15</v>
      </c>
      <c r="B4" s="1">
        <v>2</v>
      </c>
      <c r="C4" s="1"/>
      <c r="D4" s="1">
        <v>1</v>
      </c>
      <c r="E4" s="1"/>
      <c r="F4" s="1">
        <v>1</v>
      </c>
      <c r="G4" s="1">
        <v>3</v>
      </c>
      <c r="H4" s="1"/>
      <c r="I4" s="3">
        <v>7</v>
      </c>
      <c r="J4" s="3"/>
      <c r="K4" s="1"/>
      <c r="L4" s="1">
        <v>1</v>
      </c>
      <c r="M4" s="1"/>
      <c r="N4" s="1"/>
      <c r="O4" s="3">
        <v>1</v>
      </c>
      <c r="P4" s="2">
        <v>8</v>
      </c>
    </row>
    <row r="5" spans="1:17" x14ac:dyDescent="0.25">
      <c r="A5" s="1" t="s">
        <v>16</v>
      </c>
      <c r="B5" s="1">
        <v>36</v>
      </c>
      <c r="C5" s="1">
        <v>7</v>
      </c>
      <c r="D5" s="1">
        <v>20</v>
      </c>
      <c r="E5" s="1">
        <v>18</v>
      </c>
      <c r="F5" s="1">
        <v>9</v>
      </c>
      <c r="G5" s="1">
        <v>16</v>
      </c>
      <c r="H5" s="1">
        <v>2</v>
      </c>
      <c r="I5" s="3">
        <v>108</v>
      </c>
      <c r="J5" s="3"/>
      <c r="K5" s="1">
        <v>11</v>
      </c>
      <c r="L5" s="1">
        <v>5</v>
      </c>
      <c r="M5" s="1">
        <v>1</v>
      </c>
      <c r="N5" s="1">
        <v>5</v>
      </c>
      <c r="O5" s="3">
        <v>22</v>
      </c>
      <c r="P5" s="2">
        <v>130</v>
      </c>
    </row>
    <row r="6" spans="1:17" x14ac:dyDescent="0.25">
      <c r="A6" s="1" t="s">
        <v>18</v>
      </c>
      <c r="B6" s="1">
        <v>136</v>
      </c>
      <c r="C6" s="1">
        <v>50</v>
      </c>
      <c r="D6" s="1">
        <v>110</v>
      </c>
      <c r="E6" s="1">
        <v>37</v>
      </c>
      <c r="F6" s="1">
        <v>51</v>
      </c>
      <c r="G6" s="1">
        <v>78</v>
      </c>
      <c r="H6" s="1">
        <v>5</v>
      </c>
      <c r="I6" s="3">
        <v>467</v>
      </c>
      <c r="J6" s="3"/>
      <c r="K6" s="1">
        <v>30</v>
      </c>
      <c r="L6" s="1">
        <v>50</v>
      </c>
      <c r="M6" s="1">
        <v>19</v>
      </c>
      <c r="N6" s="1">
        <v>17</v>
      </c>
      <c r="O6" s="3">
        <v>116</v>
      </c>
      <c r="P6" s="2">
        <v>583</v>
      </c>
    </row>
    <row r="7" spans="1:17" x14ac:dyDescent="0.25">
      <c r="A7" s="1" t="s">
        <v>39</v>
      </c>
      <c r="B7" s="1">
        <v>64</v>
      </c>
      <c r="C7" s="1">
        <v>25</v>
      </c>
      <c r="D7" s="1">
        <v>78</v>
      </c>
      <c r="E7" s="1">
        <v>33</v>
      </c>
      <c r="F7" s="1">
        <v>25</v>
      </c>
      <c r="G7" s="1">
        <v>49</v>
      </c>
      <c r="H7" s="1">
        <v>3</v>
      </c>
      <c r="I7" s="3">
        <v>277</v>
      </c>
      <c r="J7" s="3"/>
      <c r="K7" s="1">
        <v>21</v>
      </c>
      <c r="L7" s="1">
        <v>40</v>
      </c>
      <c r="M7" s="1">
        <v>12</v>
      </c>
      <c r="N7" s="1">
        <v>6</v>
      </c>
      <c r="O7" s="3">
        <v>79</v>
      </c>
      <c r="P7" s="2">
        <v>356</v>
      </c>
    </row>
    <row r="8" spans="1:17" x14ac:dyDescent="0.25">
      <c r="A8" s="1" t="s">
        <v>50</v>
      </c>
      <c r="B8" s="1"/>
      <c r="C8" s="1"/>
      <c r="D8" s="1"/>
      <c r="E8" s="1"/>
      <c r="F8" s="1"/>
      <c r="G8" s="1"/>
      <c r="H8" s="1"/>
      <c r="I8" s="3"/>
      <c r="J8" s="3">
        <v>13</v>
      </c>
      <c r="K8" s="1"/>
      <c r="L8" s="1"/>
      <c r="M8" s="1"/>
      <c r="N8" s="1"/>
      <c r="O8" s="3"/>
      <c r="P8" s="2">
        <v>13</v>
      </c>
    </row>
    <row r="9" spans="1:17" x14ac:dyDescent="0.25">
      <c r="A9" s="1" t="s">
        <v>51</v>
      </c>
      <c r="B9" s="1">
        <v>37</v>
      </c>
      <c r="C9" s="1">
        <v>14</v>
      </c>
      <c r="D9" s="1">
        <v>55</v>
      </c>
      <c r="E9" s="1">
        <v>12</v>
      </c>
      <c r="F9" s="1">
        <v>45</v>
      </c>
      <c r="G9" s="1">
        <v>26</v>
      </c>
      <c r="H9" s="1">
        <v>1</v>
      </c>
      <c r="I9" s="3">
        <v>190</v>
      </c>
      <c r="J9" s="3"/>
      <c r="K9" s="1">
        <v>16</v>
      </c>
      <c r="L9" s="1">
        <v>57</v>
      </c>
      <c r="M9" s="1">
        <v>4</v>
      </c>
      <c r="N9" s="1">
        <v>4</v>
      </c>
      <c r="O9" s="3">
        <v>81</v>
      </c>
      <c r="P9" s="2">
        <v>271</v>
      </c>
    </row>
    <row r="10" spans="1:17" x14ac:dyDescent="0.25">
      <c r="A10" s="1" t="s">
        <v>24</v>
      </c>
      <c r="B10" s="1">
        <v>9</v>
      </c>
      <c r="C10" s="1"/>
      <c r="D10" s="1">
        <v>8</v>
      </c>
      <c r="E10" s="1">
        <v>4</v>
      </c>
      <c r="F10" s="1">
        <v>4</v>
      </c>
      <c r="G10" s="1">
        <v>3</v>
      </c>
      <c r="H10" s="1"/>
      <c r="I10" s="3">
        <v>28</v>
      </c>
      <c r="J10" s="3"/>
      <c r="K10" s="1">
        <v>4</v>
      </c>
      <c r="L10" s="1">
        <v>4</v>
      </c>
      <c r="M10" s="1">
        <v>1</v>
      </c>
      <c r="N10" s="1">
        <v>3</v>
      </c>
      <c r="O10" s="3">
        <v>12</v>
      </c>
      <c r="P10" s="2">
        <v>40</v>
      </c>
    </row>
    <row r="11" spans="1:17" x14ac:dyDescent="0.25">
      <c r="A11" s="1" t="s">
        <v>52</v>
      </c>
      <c r="B11" s="1">
        <v>7</v>
      </c>
      <c r="C11" s="1"/>
      <c r="D11" s="1">
        <v>6</v>
      </c>
      <c r="E11" s="1">
        <v>1</v>
      </c>
      <c r="F11" s="1">
        <v>3</v>
      </c>
      <c r="G11" s="1">
        <v>1</v>
      </c>
      <c r="H11" s="1"/>
      <c r="I11" s="3">
        <v>18</v>
      </c>
      <c r="J11" s="3"/>
      <c r="K11" s="1"/>
      <c r="L11" s="1">
        <v>1</v>
      </c>
      <c r="M11" s="1">
        <v>1</v>
      </c>
      <c r="N11" s="1"/>
      <c r="O11" s="3">
        <v>2</v>
      </c>
      <c r="P11" s="2">
        <v>20</v>
      </c>
    </row>
    <row r="12" spans="1:17" x14ac:dyDescent="0.25">
      <c r="A12" s="1" t="s">
        <v>28</v>
      </c>
      <c r="B12" s="1">
        <v>18</v>
      </c>
      <c r="C12" s="1">
        <v>4</v>
      </c>
      <c r="D12" s="1">
        <v>28</v>
      </c>
      <c r="E12" s="1">
        <v>3</v>
      </c>
      <c r="F12" s="1">
        <v>7</v>
      </c>
      <c r="G12" s="1">
        <v>16</v>
      </c>
      <c r="H12" s="1">
        <v>1</v>
      </c>
      <c r="I12" s="3">
        <v>77</v>
      </c>
      <c r="J12" s="3"/>
      <c r="K12" s="1">
        <v>5</v>
      </c>
      <c r="L12" s="1">
        <v>6</v>
      </c>
      <c r="M12" s="1">
        <v>2</v>
      </c>
      <c r="N12" s="1">
        <v>1</v>
      </c>
      <c r="O12" s="3">
        <v>14</v>
      </c>
      <c r="P12" s="2">
        <v>91</v>
      </c>
    </row>
    <row r="13" spans="1:17" x14ac:dyDescent="0.25">
      <c r="A13" s="1" t="s">
        <v>29</v>
      </c>
      <c r="B13" s="1">
        <v>3</v>
      </c>
      <c r="C13" s="1">
        <v>1</v>
      </c>
      <c r="D13" s="1">
        <v>10</v>
      </c>
      <c r="E13" s="1">
        <v>4</v>
      </c>
      <c r="F13" s="1">
        <v>1</v>
      </c>
      <c r="G13" s="1">
        <v>4</v>
      </c>
      <c r="H13" s="1"/>
      <c r="I13" s="3">
        <v>23</v>
      </c>
      <c r="J13" s="3"/>
      <c r="K13" s="1">
        <v>1</v>
      </c>
      <c r="L13" s="1"/>
      <c r="M13" s="1">
        <v>3</v>
      </c>
      <c r="N13" s="1"/>
      <c r="O13" s="3">
        <v>4</v>
      </c>
      <c r="P13" s="2">
        <v>27</v>
      </c>
    </row>
    <row r="14" spans="1:17" x14ac:dyDescent="0.25">
      <c r="A14" s="1" t="s">
        <v>30</v>
      </c>
      <c r="B14" s="1">
        <v>13</v>
      </c>
      <c r="C14" s="1"/>
      <c r="D14" s="1">
        <v>8</v>
      </c>
      <c r="E14" s="1">
        <v>2</v>
      </c>
      <c r="F14" s="1">
        <v>3</v>
      </c>
      <c r="G14" s="1">
        <v>1</v>
      </c>
      <c r="H14" s="1"/>
      <c r="I14" s="3">
        <v>27</v>
      </c>
      <c r="J14" s="3"/>
      <c r="K14" s="1">
        <v>13</v>
      </c>
      <c r="L14" s="1">
        <v>4</v>
      </c>
      <c r="M14" s="1">
        <v>1</v>
      </c>
      <c r="N14" s="1"/>
      <c r="O14" s="3">
        <v>18</v>
      </c>
      <c r="P14" s="2">
        <v>45</v>
      </c>
    </row>
    <row r="15" spans="1:17" x14ac:dyDescent="0.25">
      <c r="A15" s="23" t="s">
        <v>46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7" s="13" customFormat="1" x14ac:dyDescent="0.25">
      <c r="A16" s="2" t="s">
        <v>31</v>
      </c>
      <c r="B16" s="2" t="s">
        <v>0</v>
      </c>
      <c r="C16" s="2"/>
      <c r="D16" s="2"/>
      <c r="E16" s="2"/>
      <c r="F16" s="2"/>
      <c r="G16" s="2"/>
      <c r="H16" s="2"/>
      <c r="I16" s="2"/>
      <c r="J16" s="2" t="s">
        <v>48</v>
      </c>
      <c r="K16" s="2" t="s">
        <v>2</v>
      </c>
      <c r="L16" s="2"/>
      <c r="M16" s="2"/>
      <c r="N16" s="2"/>
      <c r="O16" s="2"/>
      <c r="P16" s="2"/>
    </row>
    <row r="17" spans="1:16" s="13" customFormat="1" x14ac:dyDescent="0.25">
      <c r="A17" s="2" t="s">
        <v>32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3" t="s">
        <v>1</v>
      </c>
      <c r="J17" s="3" t="s">
        <v>48</v>
      </c>
      <c r="K17" s="2" t="s">
        <v>11</v>
      </c>
      <c r="L17" s="2" t="s">
        <v>12</v>
      </c>
      <c r="M17" s="2" t="s">
        <v>13</v>
      </c>
      <c r="N17" s="2" t="s">
        <v>14</v>
      </c>
      <c r="O17" s="3" t="s">
        <v>3</v>
      </c>
      <c r="P17" s="2" t="s">
        <v>33</v>
      </c>
    </row>
    <row r="18" spans="1:16" x14ac:dyDescent="0.25">
      <c r="A18" s="1" t="s">
        <v>15</v>
      </c>
      <c r="B18" s="5">
        <v>641.70000000000005</v>
      </c>
      <c r="C18" s="5"/>
      <c r="D18" s="5">
        <v>1950</v>
      </c>
      <c r="E18" s="5"/>
      <c r="F18" s="5">
        <v>1110</v>
      </c>
      <c r="G18" s="5">
        <v>3825</v>
      </c>
      <c r="H18" s="5"/>
      <c r="I18" s="6">
        <v>7526.7</v>
      </c>
      <c r="J18" s="6"/>
      <c r="K18" s="5"/>
      <c r="L18" s="5">
        <v>5292</v>
      </c>
      <c r="M18" s="5"/>
      <c r="N18" s="5"/>
      <c r="O18" s="6">
        <v>5292</v>
      </c>
      <c r="P18" s="7">
        <v>12818.7</v>
      </c>
    </row>
    <row r="19" spans="1:16" x14ac:dyDescent="0.25">
      <c r="A19" s="1" t="s">
        <v>16</v>
      </c>
      <c r="B19" s="5">
        <v>151005.09000000003</v>
      </c>
      <c r="C19" s="5">
        <v>8113.65</v>
      </c>
      <c r="D19" s="5">
        <v>87217.8</v>
      </c>
      <c r="E19" s="5">
        <v>86038.58</v>
      </c>
      <c r="F19" s="5">
        <v>87328.8</v>
      </c>
      <c r="G19" s="5">
        <v>40035.9</v>
      </c>
      <c r="H19" s="5">
        <v>2857.5</v>
      </c>
      <c r="I19" s="6">
        <v>462597.32000000007</v>
      </c>
      <c r="J19" s="6"/>
      <c r="K19" s="5">
        <v>42462.450000000004</v>
      </c>
      <c r="L19" s="5">
        <v>29553.9</v>
      </c>
      <c r="M19" s="5">
        <v>2895</v>
      </c>
      <c r="N19" s="5">
        <v>24774.449999999997</v>
      </c>
      <c r="O19" s="6">
        <v>99685.8</v>
      </c>
      <c r="P19" s="7">
        <v>562283.12</v>
      </c>
    </row>
    <row r="20" spans="1:16" x14ac:dyDescent="0.25">
      <c r="A20" s="1" t="s">
        <v>18</v>
      </c>
      <c r="B20" s="5">
        <v>453262.32</v>
      </c>
      <c r="C20" s="5">
        <v>100009.65</v>
      </c>
      <c r="D20" s="5">
        <v>311810.59000000003</v>
      </c>
      <c r="E20" s="5">
        <v>151219.64000000001</v>
      </c>
      <c r="F20" s="5">
        <v>228841.36</v>
      </c>
      <c r="G20" s="5">
        <v>282865.26</v>
      </c>
      <c r="H20" s="5">
        <v>5860.8</v>
      </c>
      <c r="I20" s="6">
        <v>1533869.62</v>
      </c>
      <c r="J20" s="6"/>
      <c r="K20" s="5">
        <v>103433.8</v>
      </c>
      <c r="L20" s="5">
        <v>207928.36000000002</v>
      </c>
      <c r="M20" s="5">
        <v>229116.98</v>
      </c>
      <c r="N20" s="5">
        <v>35301.520000000004</v>
      </c>
      <c r="O20" s="6">
        <v>575780.66</v>
      </c>
      <c r="P20" s="7">
        <v>2109650.2800000003</v>
      </c>
    </row>
    <row r="21" spans="1:16" x14ac:dyDescent="0.25">
      <c r="A21" s="1" t="s">
        <v>39</v>
      </c>
      <c r="B21" s="5">
        <v>33966.229999999996</v>
      </c>
      <c r="C21" s="5">
        <v>14453.63</v>
      </c>
      <c r="D21" s="5">
        <v>33269.719999999987</v>
      </c>
      <c r="E21" s="5">
        <v>26176.62</v>
      </c>
      <c r="F21" s="5">
        <v>9666.77</v>
      </c>
      <c r="G21" s="5">
        <v>25587.019999999997</v>
      </c>
      <c r="H21" s="5">
        <v>1428.2399999999998</v>
      </c>
      <c r="I21" s="6">
        <v>144548.22999999998</v>
      </c>
      <c r="J21" s="6"/>
      <c r="K21" s="5">
        <v>22232.340000000004</v>
      </c>
      <c r="L21" s="5">
        <v>24618.79</v>
      </c>
      <c r="M21" s="5">
        <v>6131.18</v>
      </c>
      <c r="N21" s="5">
        <v>2178.46</v>
      </c>
      <c r="O21" s="6">
        <v>55160.770000000004</v>
      </c>
      <c r="P21" s="7">
        <v>199709</v>
      </c>
    </row>
    <row r="22" spans="1:16" x14ac:dyDescent="0.25">
      <c r="A22" s="1" t="s">
        <v>50</v>
      </c>
      <c r="B22" s="5"/>
      <c r="C22" s="5"/>
      <c r="D22" s="5"/>
      <c r="E22" s="5"/>
      <c r="F22" s="5"/>
      <c r="G22" s="5"/>
      <c r="H22" s="5"/>
      <c r="I22" s="6"/>
      <c r="J22" s="6">
        <v>664491</v>
      </c>
      <c r="K22" s="5"/>
      <c r="L22" s="5"/>
      <c r="M22" s="5"/>
      <c r="N22" s="5"/>
      <c r="O22" s="6"/>
      <c r="P22" s="7">
        <v>664491</v>
      </c>
    </row>
    <row r="23" spans="1:16" x14ac:dyDescent="0.25">
      <c r="A23" s="1" t="s">
        <v>51</v>
      </c>
      <c r="B23" s="5">
        <v>146896.62000000005</v>
      </c>
      <c r="C23" s="5">
        <v>77639.890000000014</v>
      </c>
      <c r="D23" s="5">
        <v>269227.22999999992</v>
      </c>
      <c r="E23" s="5">
        <v>80183.91</v>
      </c>
      <c r="F23" s="5">
        <v>217396.65400000007</v>
      </c>
      <c r="G23" s="5">
        <v>149351.71</v>
      </c>
      <c r="H23" s="5">
        <v>6763.2</v>
      </c>
      <c r="I23" s="6">
        <v>947459.21400000004</v>
      </c>
      <c r="J23" s="6"/>
      <c r="K23" s="5">
        <v>74405.2</v>
      </c>
      <c r="L23" s="5">
        <v>295128.77999999985</v>
      </c>
      <c r="M23" s="5">
        <v>19907.18</v>
      </c>
      <c r="N23" s="5">
        <v>20010.59</v>
      </c>
      <c r="O23" s="6">
        <v>409451.74999999988</v>
      </c>
      <c r="P23" s="7">
        <v>1356910.9639999999</v>
      </c>
    </row>
    <row r="24" spans="1:16" x14ac:dyDescent="0.25">
      <c r="A24" s="1" t="s">
        <v>24</v>
      </c>
      <c r="B24" s="5">
        <v>9753.8399999999983</v>
      </c>
      <c r="C24" s="5"/>
      <c r="D24" s="5">
        <v>8883.869999999999</v>
      </c>
      <c r="E24" s="5">
        <v>4080.1800000000003</v>
      </c>
      <c r="F24" s="5">
        <v>3783.72</v>
      </c>
      <c r="G24" s="5">
        <v>3735</v>
      </c>
      <c r="H24" s="5"/>
      <c r="I24" s="6">
        <v>30236.61</v>
      </c>
      <c r="J24" s="6"/>
      <c r="K24" s="5">
        <v>5836.8</v>
      </c>
      <c r="L24" s="5">
        <v>6825.36</v>
      </c>
      <c r="M24" s="5">
        <v>858</v>
      </c>
      <c r="N24" s="5">
        <v>2677.8</v>
      </c>
      <c r="O24" s="6">
        <v>16197.96</v>
      </c>
      <c r="P24" s="7">
        <v>46434.570000000007</v>
      </c>
    </row>
    <row r="25" spans="1:16" x14ac:dyDescent="0.25">
      <c r="A25" s="1" t="s">
        <v>52</v>
      </c>
      <c r="B25" s="5">
        <v>114602.93</v>
      </c>
      <c r="C25" s="5"/>
      <c r="D25" s="5">
        <v>111876.54999999999</v>
      </c>
      <c r="E25" s="5">
        <v>23373.18</v>
      </c>
      <c r="F25" s="5">
        <v>49955</v>
      </c>
      <c r="G25" s="5">
        <v>3337.67</v>
      </c>
      <c r="H25" s="5"/>
      <c r="I25" s="6">
        <v>303145.32999999996</v>
      </c>
      <c r="J25" s="6"/>
      <c r="K25" s="5"/>
      <c r="L25" s="5">
        <v>25000</v>
      </c>
      <c r="M25" s="5">
        <v>25000</v>
      </c>
      <c r="N25" s="5"/>
      <c r="O25" s="6">
        <v>50000</v>
      </c>
      <c r="P25" s="7">
        <v>353145.32999999996</v>
      </c>
    </row>
    <row r="26" spans="1:16" x14ac:dyDescent="0.25">
      <c r="A26" s="1" t="s">
        <v>28</v>
      </c>
      <c r="B26" s="5">
        <v>13282.619999999999</v>
      </c>
      <c r="C26" s="5">
        <v>3376.56</v>
      </c>
      <c r="D26" s="5">
        <v>14271.719999999998</v>
      </c>
      <c r="E26" s="5">
        <v>6598.5</v>
      </c>
      <c r="F26" s="5">
        <v>25603.98</v>
      </c>
      <c r="G26" s="5">
        <v>18485.82</v>
      </c>
      <c r="H26" s="5">
        <v>2264.2800000000002</v>
      </c>
      <c r="I26" s="6">
        <v>83883.479999999981</v>
      </c>
      <c r="J26" s="6"/>
      <c r="K26" s="5">
        <v>4411.8</v>
      </c>
      <c r="L26" s="5">
        <v>7880.4</v>
      </c>
      <c r="M26" s="5">
        <v>1916.52</v>
      </c>
      <c r="N26" s="5">
        <v>432</v>
      </c>
      <c r="O26" s="6">
        <v>14640.720000000001</v>
      </c>
      <c r="P26" s="7">
        <v>98524.199999999983</v>
      </c>
    </row>
    <row r="27" spans="1:16" x14ac:dyDescent="0.25">
      <c r="A27" s="1" t="s">
        <v>29</v>
      </c>
      <c r="B27" s="5">
        <v>24244.73</v>
      </c>
      <c r="C27" s="5">
        <v>1500</v>
      </c>
      <c r="D27" s="5">
        <v>13287.89</v>
      </c>
      <c r="E27" s="5">
        <v>5133.3</v>
      </c>
      <c r="F27" s="5">
        <v>444.15</v>
      </c>
      <c r="G27" s="5">
        <v>1982.24</v>
      </c>
      <c r="H27" s="5"/>
      <c r="I27" s="6">
        <v>46592.31</v>
      </c>
      <c r="J27" s="6"/>
      <c r="K27" s="5">
        <v>2079.65</v>
      </c>
      <c r="L27" s="5"/>
      <c r="M27" s="5">
        <v>18337.400000000001</v>
      </c>
      <c r="N27" s="5"/>
      <c r="O27" s="6">
        <v>20417.050000000003</v>
      </c>
      <c r="P27" s="7">
        <v>67009.36</v>
      </c>
    </row>
    <row r="28" spans="1:16" x14ac:dyDescent="0.25">
      <c r="A28" s="1" t="s">
        <v>30</v>
      </c>
      <c r="B28" s="5">
        <v>20178</v>
      </c>
      <c r="C28" s="5"/>
      <c r="D28" s="5">
        <v>10296</v>
      </c>
      <c r="E28" s="5">
        <v>2350</v>
      </c>
      <c r="F28" s="5">
        <v>4604</v>
      </c>
      <c r="G28" s="5">
        <v>2928</v>
      </c>
      <c r="H28" s="5"/>
      <c r="I28" s="6">
        <v>40356</v>
      </c>
      <c r="J28" s="6"/>
      <c r="K28" s="5">
        <v>38954</v>
      </c>
      <c r="L28" s="5">
        <v>9216</v>
      </c>
      <c r="M28" s="5">
        <v>1410</v>
      </c>
      <c r="N28" s="5"/>
      <c r="O28" s="6">
        <v>49580</v>
      </c>
      <c r="P28" s="7">
        <v>89936</v>
      </c>
    </row>
    <row r="30" spans="1:16" s="13" customFormat="1" x14ac:dyDescent="0.25">
      <c r="A30" s="28" t="s">
        <v>53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</row>
    <row r="31" spans="1:16" s="13" customFormat="1" x14ac:dyDescent="0.25">
      <c r="A31" s="23" t="s">
        <v>41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</row>
    <row r="32" spans="1:16" s="13" customFormat="1" x14ac:dyDescent="0.25">
      <c r="A32" s="2" t="s">
        <v>31</v>
      </c>
      <c r="B32" s="23" t="s">
        <v>0</v>
      </c>
      <c r="C32" s="24"/>
      <c r="D32" s="24"/>
      <c r="E32" s="24"/>
      <c r="F32" s="24"/>
      <c r="G32" s="24"/>
      <c r="H32" s="24"/>
      <c r="I32" s="25"/>
      <c r="J32" s="23" t="s">
        <v>2</v>
      </c>
      <c r="K32" s="24"/>
      <c r="L32" s="24"/>
      <c r="M32" s="24"/>
      <c r="N32" s="25"/>
      <c r="O32" s="2"/>
    </row>
    <row r="33" spans="1:15" s="13" customFormat="1" x14ac:dyDescent="0.25">
      <c r="A33" s="2" t="s">
        <v>32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</v>
      </c>
      <c r="J33" s="2" t="s">
        <v>11</v>
      </c>
      <c r="K33" s="2" t="s">
        <v>12</v>
      </c>
      <c r="L33" s="2" t="s">
        <v>13</v>
      </c>
      <c r="M33" s="2" t="s">
        <v>14</v>
      </c>
      <c r="N33" s="2" t="s">
        <v>3</v>
      </c>
      <c r="O33" s="2" t="s">
        <v>33</v>
      </c>
    </row>
    <row r="34" spans="1:15" x14ac:dyDescent="0.25">
      <c r="A34" s="1" t="s">
        <v>16</v>
      </c>
      <c r="B34" s="1">
        <v>1</v>
      </c>
      <c r="C34" s="1"/>
      <c r="D34" s="1"/>
      <c r="E34" s="1"/>
      <c r="F34" s="1"/>
      <c r="G34" s="1">
        <v>1</v>
      </c>
      <c r="H34" s="1"/>
      <c r="I34" s="3">
        <v>2</v>
      </c>
      <c r="J34" s="1"/>
      <c r="K34" s="1"/>
      <c r="L34" s="1"/>
      <c r="M34" s="1"/>
      <c r="N34" s="3"/>
      <c r="O34" s="2">
        <v>2</v>
      </c>
    </row>
    <row r="35" spans="1:15" x14ac:dyDescent="0.25">
      <c r="A35" s="1" t="s">
        <v>18</v>
      </c>
      <c r="B35" s="1">
        <v>11</v>
      </c>
      <c r="C35" s="1">
        <v>8</v>
      </c>
      <c r="D35" s="1">
        <v>12</v>
      </c>
      <c r="E35" s="1">
        <v>1</v>
      </c>
      <c r="F35" s="1">
        <v>7</v>
      </c>
      <c r="G35" s="1">
        <v>9</v>
      </c>
      <c r="H35" s="1">
        <v>1</v>
      </c>
      <c r="I35" s="3">
        <v>49</v>
      </c>
      <c r="J35" s="1"/>
      <c r="K35" s="1">
        <v>2</v>
      </c>
      <c r="L35" s="1"/>
      <c r="M35" s="1">
        <v>2</v>
      </c>
      <c r="N35" s="3">
        <v>4</v>
      </c>
      <c r="O35" s="2">
        <v>53</v>
      </c>
    </row>
    <row r="36" spans="1:15" x14ac:dyDescent="0.25">
      <c r="A36" s="1" t="s">
        <v>39</v>
      </c>
      <c r="B36" s="1">
        <v>2</v>
      </c>
      <c r="C36" s="1">
        <v>1</v>
      </c>
      <c r="D36" s="1"/>
      <c r="E36" s="1"/>
      <c r="F36" s="1">
        <v>2</v>
      </c>
      <c r="G36" s="1">
        <v>7</v>
      </c>
      <c r="H36" s="1"/>
      <c r="I36" s="3">
        <v>12</v>
      </c>
      <c r="J36" s="1">
        <v>1</v>
      </c>
      <c r="K36" s="1">
        <v>2</v>
      </c>
      <c r="L36" s="1"/>
      <c r="M36" s="1">
        <v>1</v>
      </c>
      <c r="N36" s="3">
        <v>4</v>
      </c>
      <c r="O36" s="2">
        <v>16</v>
      </c>
    </row>
    <row r="37" spans="1:15" x14ac:dyDescent="0.25">
      <c r="A37" s="1" t="s">
        <v>51</v>
      </c>
      <c r="B37" s="1">
        <v>3</v>
      </c>
      <c r="C37" s="1"/>
      <c r="D37" s="1">
        <v>11</v>
      </c>
      <c r="E37" s="1">
        <v>2</v>
      </c>
      <c r="F37" s="1">
        <v>6</v>
      </c>
      <c r="G37" s="1">
        <v>11</v>
      </c>
      <c r="H37" s="1"/>
      <c r="I37" s="3">
        <v>33</v>
      </c>
      <c r="J37" s="1"/>
      <c r="K37" s="1">
        <v>2</v>
      </c>
      <c r="L37" s="1"/>
      <c r="M37" s="1"/>
      <c r="N37" s="3">
        <v>2</v>
      </c>
      <c r="O37" s="2">
        <v>35</v>
      </c>
    </row>
    <row r="38" spans="1:15" x14ac:dyDescent="0.25">
      <c r="A38" s="1" t="s">
        <v>24</v>
      </c>
      <c r="B38" s="1">
        <v>1</v>
      </c>
      <c r="C38" s="1"/>
      <c r="D38" s="1"/>
      <c r="E38" s="1">
        <v>1</v>
      </c>
      <c r="F38" s="1"/>
      <c r="G38" s="1"/>
      <c r="H38" s="1"/>
      <c r="I38" s="3">
        <v>2</v>
      </c>
      <c r="J38" s="1"/>
      <c r="K38" s="1"/>
      <c r="L38" s="1"/>
      <c r="M38" s="1"/>
      <c r="N38" s="3"/>
      <c r="O38" s="2">
        <v>2</v>
      </c>
    </row>
    <row r="39" spans="1:15" x14ac:dyDescent="0.25">
      <c r="A39" s="1" t="s">
        <v>28</v>
      </c>
      <c r="B39" s="1"/>
      <c r="C39" s="1"/>
      <c r="D39" s="1"/>
      <c r="E39" s="1"/>
      <c r="F39" s="1">
        <v>2</v>
      </c>
      <c r="G39" s="1"/>
      <c r="H39" s="1"/>
      <c r="I39" s="3">
        <v>2</v>
      </c>
      <c r="J39" s="1"/>
      <c r="K39" s="1"/>
      <c r="L39" s="1"/>
      <c r="M39" s="1"/>
      <c r="N39" s="3"/>
      <c r="O39" s="2">
        <v>2</v>
      </c>
    </row>
    <row r="40" spans="1:15" x14ac:dyDescent="0.25">
      <c r="A40" s="1" t="s">
        <v>29</v>
      </c>
      <c r="B40" s="1"/>
      <c r="C40" s="1"/>
      <c r="D40" s="1"/>
      <c r="E40" s="1">
        <v>1</v>
      </c>
      <c r="F40" s="1">
        <v>1</v>
      </c>
      <c r="G40" s="1"/>
      <c r="H40" s="1"/>
      <c r="I40" s="3">
        <v>2</v>
      </c>
      <c r="J40" s="1"/>
      <c r="K40" s="1"/>
      <c r="L40" s="1">
        <v>1</v>
      </c>
      <c r="M40" s="1"/>
      <c r="N40" s="3">
        <v>1</v>
      </c>
      <c r="O40" s="2">
        <v>3</v>
      </c>
    </row>
    <row r="41" spans="1:15" x14ac:dyDescent="0.25">
      <c r="A41" s="1" t="s">
        <v>30</v>
      </c>
      <c r="B41" s="1"/>
      <c r="C41" s="1"/>
      <c r="D41" s="1">
        <v>1</v>
      </c>
      <c r="E41" s="1"/>
      <c r="F41" s="1"/>
      <c r="G41" s="1"/>
      <c r="H41" s="1"/>
      <c r="I41" s="3">
        <v>1</v>
      </c>
      <c r="J41" s="1">
        <v>2</v>
      </c>
      <c r="K41" s="1"/>
      <c r="L41" s="1"/>
      <c r="M41" s="1"/>
      <c r="N41" s="3">
        <v>2</v>
      </c>
      <c r="O41" s="2">
        <v>3</v>
      </c>
    </row>
    <row r="42" spans="1:15" s="13" customFormat="1" x14ac:dyDescent="0.25">
      <c r="A42" s="23" t="s">
        <v>46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/>
    </row>
    <row r="43" spans="1:15" s="13" customFormat="1" x14ac:dyDescent="0.25">
      <c r="A43" s="2" t="s">
        <v>31</v>
      </c>
      <c r="B43" s="23" t="s">
        <v>0</v>
      </c>
      <c r="C43" s="24"/>
      <c r="D43" s="24"/>
      <c r="E43" s="24"/>
      <c r="F43" s="24"/>
      <c r="G43" s="24"/>
      <c r="H43" s="24"/>
      <c r="I43" s="25"/>
      <c r="J43" s="23" t="s">
        <v>2</v>
      </c>
      <c r="K43" s="24"/>
      <c r="L43" s="24"/>
      <c r="M43" s="24"/>
      <c r="N43" s="25"/>
      <c r="O43" s="2"/>
    </row>
    <row r="44" spans="1:15" s="13" customFormat="1" x14ac:dyDescent="0.25">
      <c r="A44" s="2" t="s">
        <v>32</v>
      </c>
      <c r="B44" s="2" t="s">
        <v>4</v>
      </c>
      <c r="C44" s="2" t="s">
        <v>5</v>
      </c>
      <c r="D44" s="2" t="s">
        <v>6</v>
      </c>
      <c r="E44" s="2" t="s">
        <v>7</v>
      </c>
      <c r="F44" s="2" t="s">
        <v>8</v>
      </c>
      <c r="G44" s="2" t="s">
        <v>9</v>
      </c>
      <c r="H44" s="2" t="s">
        <v>10</v>
      </c>
      <c r="I44" s="2" t="s">
        <v>1</v>
      </c>
      <c r="J44" s="2" t="s">
        <v>11</v>
      </c>
      <c r="K44" s="2" t="s">
        <v>12</v>
      </c>
      <c r="L44" s="2" t="s">
        <v>13</v>
      </c>
      <c r="M44" s="2" t="s">
        <v>14</v>
      </c>
      <c r="N44" s="2" t="s">
        <v>3</v>
      </c>
      <c r="O44" s="2" t="s">
        <v>33</v>
      </c>
    </row>
    <row r="45" spans="1:15" x14ac:dyDescent="0.25">
      <c r="A45" s="1" t="s">
        <v>16</v>
      </c>
      <c r="B45" s="14">
        <v>2609.4</v>
      </c>
      <c r="C45" s="14"/>
      <c r="D45" s="14"/>
      <c r="E45" s="14"/>
      <c r="F45" s="14"/>
      <c r="G45" s="14">
        <v>17071.349999999999</v>
      </c>
      <c r="H45" s="14"/>
      <c r="I45" s="16">
        <v>19680.75</v>
      </c>
      <c r="J45" s="14"/>
      <c r="K45" s="14"/>
      <c r="L45" s="14"/>
      <c r="M45" s="14"/>
      <c r="N45" s="16"/>
      <c r="O45" s="15">
        <v>19680.75</v>
      </c>
    </row>
    <row r="46" spans="1:15" x14ac:dyDescent="0.25">
      <c r="A46" s="1" t="s">
        <v>18</v>
      </c>
      <c r="B46" s="14">
        <v>81913.7</v>
      </c>
      <c r="C46" s="14">
        <v>25788.09</v>
      </c>
      <c r="D46" s="14">
        <v>77539.100000000006</v>
      </c>
      <c r="E46" s="14">
        <v>3868.72</v>
      </c>
      <c r="F46" s="14">
        <v>9015.1999999999989</v>
      </c>
      <c r="G46" s="14">
        <v>42905.56</v>
      </c>
      <c r="H46" s="14">
        <v>1848</v>
      </c>
      <c r="I46" s="16">
        <v>242878.37000000002</v>
      </c>
      <c r="J46" s="14"/>
      <c r="K46" s="14">
        <v>3192</v>
      </c>
      <c r="L46" s="14"/>
      <c r="M46" s="14">
        <v>5680</v>
      </c>
      <c r="N46" s="16">
        <v>8872</v>
      </c>
      <c r="O46" s="15">
        <v>251750.37000000002</v>
      </c>
    </row>
    <row r="47" spans="1:15" x14ac:dyDescent="0.25">
      <c r="A47" s="1" t="s">
        <v>49</v>
      </c>
      <c r="B47" s="14">
        <v>1850.26</v>
      </c>
      <c r="C47" s="14">
        <v>628.4</v>
      </c>
      <c r="D47" s="14"/>
      <c r="E47" s="14"/>
      <c r="F47" s="14">
        <v>119.6</v>
      </c>
      <c r="G47" s="14">
        <v>4538.5</v>
      </c>
      <c r="H47" s="14"/>
      <c r="I47" s="16">
        <v>7136.7599999999993</v>
      </c>
      <c r="J47" s="14">
        <v>100.92</v>
      </c>
      <c r="K47" s="14">
        <v>1236.0999999999999</v>
      </c>
      <c r="L47" s="14"/>
      <c r="M47" s="14">
        <v>141.36000000000001</v>
      </c>
      <c r="N47" s="16">
        <v>1478.3799999999999</v>
      </c>
      <c r="O47" s="15">
        <v>8615.14</v>
      </c>
    </row>
    <row r="48" spans="1:15" x14ac:dyDescent="0.25">
      <c r="A48" s="1" t="s">
        <v>51</v>
      </c>
      <c r="B48" s="14">
        <v>1905.42</v>
      </c>
      <c r="C48" s="14"/>
      <c r="D48" s="14">
        <v>44975.55</v>
      </c>
      <c r="E48" s="14">
        <v>2454.08</v>
      </c>
      <c r="F48" s="14">
        <v>15792.384</v>
      </c>
      <c r="G48" s="14">
        <v>61066.729999999996</v>
      </c>
      <c r="H48" s="14"/>
      <c r="I48" s="16">
        <v>126194.16399999999</v>
      </c>
      <c r="J48" s="14"/>
      <c r="K48" s="14">
        <v>1468.01</v>
      </c>
      <c r="L48" s="14"/>
      <c r="M48" s="14"/>
      <c r="N48" s="16">
        <v>1468.01</v>
      </c>
      <c r="O48" s="15">
        <v>127662.17399999998</v>
      </c>
    </row>
    <row r="49" spans="1:15" x14ac:dyDescent="0.25">
      <c r="A49" s="1" t="s">
        <v>24</v>
      </c>
      <c r="B49" s="14">
        <v>1434</v>
      </c>
      <c r="C49" s="14"/>
      <c r="D49" s="14"/>
      <c r="E49" s="14">
        <v>228</v>
      </c>
      <c r="F49" s="14"/>
      <c r="G49" s="14"/>
      <c r="H49" s="14"/>
      <c r="I49" s="16">
        <v>1662</v>
      </c>
      <c r="J49" s="14"/>
      <c r="K49" s="14"/>
      <c r="L49" s="14"/>
      <c r="M49" s="14"/>
      <c r="N49" s="16"/>
      <c r="O49" s="15">
        <v>1662</v>
      </c>
    </row>
    <row r="50" spans="1:15" x14ac:dyDescent="0.25">
      <c r="A50" s="1" t="s">
        <v>28</v>
      </c>
      <c r="B50" s="14"/>
      <c r="C50" s="14"/>
      <c r="D50" s="14"/>
      <c r="E50" s="14"/>
      <c r="F50" s="14">
        <v>9196.98</v>
      </c>
      <c r="G50" s="14"/>
      <c r="H50" s="14"/>
      <c r="I50" s="16">
        <v>9196.98</v>
      </c>
      <c r="J50" s="14"/>
      <c r="K50" s="14"/>
      <c r="L50" s="14"/>
      <c r="M50" s="14"/>
      <c r="N50" s="16"/>
      <c r="O50" s="15">
        <v>9196.98</v>
      </c>
    </row>
    <row r="51" spans="1:15" x14ac:dyDescent="0.25">
      <c r="A51" s="1" t="s">
        <v>29</v>
      </c>
      <c r="B51" s="14"/>
      <c r="C51" s="14"/>
      <c r="D51" s="14"/>
      <c r="E51" s="14">
        <v>3782.16</v>
      </c>
      <c r="F51" s="14">
        <v>444.15</v>
      </c>
      <c r="G51" s="14"/>
      <c r="H51" s="14"/>
      <c r="I51" s="16">
        <v>4226.3099999999995</v>
      </c>
      <c r="J51" s="14"/>
      <c r="K51" s="14"/>
      <c r="L51" s="14">
        <v>3302.75</v>
      </c>
      <c r="M51" s="14"/>
      <c r="N51" s="16">
        <v>3302.75</v>
      </c>
      <c r="O51" s="15">
        <v>7529.0599999999995</v>
      </c>
    </row>
    <row r="52" spans="1:15" x14ac:dyDescent="0.25">
      <c r="A52" s="1" t="s">
        <v>30</v>
      </c>
      <c r="B52" s="14"/>
      <c r="C52" s="14"/>
      <c r="D52" s="14">
        <v>932</v>
      </c>
      <c r="E52" s="14"/>
      <c r="F52" s="14"/>
      <c r="G52" s="14"/>
      <c r="H52" s="14"/>
      <c r="I52" s="16">
        <v>932</v>
      </c>
      <c r="J52" s="14">
        <v>16920</v>
      </c>
      <c r="K52" s="14"/>
      <c r="L52" s="14"/>
      <c r="M52" s="14"/>
      <c r="N52" s="16">
        <v>16920</v>
      </c>
      <c r="O52" s="15">
        <v>17852</v>
      </c>
    </row>
    <row r="55" spans="1:15" x14ac:dyDescent="0.25">
      <c r="A55" s="13" t="s">
        <v>54</v>
      </c>
      <c r="B55" s="13"/>
    </row>
    <row r="56" spans="1:15" ht="15.75" x14ac:dyDescent="0.25">
      <c r="A56" s="19" t="s">
        <v>56</v>
      </c>
      <c r="B56" s="20">
        <v>13890.36</v>
      </c>
    </row>
    <row r="57" spans="1:15" ht="31.5" x14ac:dyDescent="0.25">
      <c r="A57" s="19" t="s">
        <v>57</v>
      </c>
      <c r="B57" s="20">
        <v>138000</v>
      </c>
    </row>
    <row r="58" spans="1:15" ht="15.75" x14ac:dyDescent="0.25">
      <c r="A58" s="17"/>
    </row>
    <row r="59" spans="1:15" x14ac:dyDescent="0.25">
      <c r="A59" s="13" t="s">
        <v>55</v>
      </c>
      <c r="B59" s="13"/>
    </row>
    <row r="60" spans="1:15" ht="15.75" x14ac:dyDescent="0.25">
      <c r="A60" s="19" t="s">
        <v>56</v>
      </c>
      <c r="B60" s="18">
        <v>55436</v>
      </c>
      <c r="C60" s="21"/>
    </row>
  </sheetData>
  <mergeCells count="11">
    <mergeCell ref="B2:I2"/>
    <mergeCell ref="A1:P1"/>
    <mergeCell ref="K2:O2"/>
    <mergeCell ref="A15:P15"/>
    <mergeCell ref="B43:I43"/>
    <mergeCell ref="J43:N43"/>
    <mergeCell ref="A42:O42"/>
    <mergeCell ref="A30:O30"/>
    <mergeCell ref="A31:O31"/>
    <mergeCell ref="B32:I32"/>
    <mergeCell ref="J32:N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8CF79526C13C429E655B0F479D2CB0" ma:contentTypeVersion="2" ma:contentTypeDescription="Een nieuw document maken." ma:contentTypeScope="" ma:versionID="d1a9fe2dc7b7d6e6543101bbe5ec1601">
  <xsd:schema xmlns:xsd="http://www.w3.org/2001/XMLSchema" xmlns:xs="http://www.w3.org/2001/XMLSchema" xmlns:p="http://schemas.microsoft.com/office/2006/metadata/properties" xmlns:ns2="3eea632d-76ac-411f-9d56-e25a8bed84d9" targetNamespace="http://schemas.microsoft.com/office/2006/metadata/properties" ma:root="true" ma:fieldsID="6b5545d4283321233eb1a03558c0a54c" ns2:_="">
    <xsd:import namespace="3eea632d-76ac-411f-9d56-e25a8bed84d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632d-76ac-411f-9d56-e25a8bed84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ea632d-76ac-411f-9d56-e25a8bed84d9">TOMMEL-23-10263</_dlc_DocId>
    <_dlc_DocIdUrl xmlns="3eea632d-76ac-411f-9d56-e25a8bed84d9">
      <Url>https://kabinettommelein.vo.proximuscloudsharepoint.be/PR/_layouts/15/DocIdRedir.aspx?ID=TOMMEL-23-10263</Url>
      <Description>TOMMEL-23-10263</Description>
    </_dlc_DocIdUrl>
  </documentManagement>
</p:properties>
</file>

<file path=customXml/itemProps1.xml><?xml version="1.0" encoding="utf-8"?>
<ds:datastoreItem xmlns:ds="http://schemas.openxmlformats.org/officeDocument/2006/customXml" ds:itemID="{2F463764-E7E0-41D0-A866-88DDE5750C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3E335A-FF4E-4ABA-A634-6F84BB16917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CAC741A-9D0A-4449-9DBD-E13EFF82A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ea632d-76ac-411f-9d56-e25a8bed84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8F5B2F6-77F0-4CE6-A4DD-D4B22A2FD204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eea632d-76ac-411f-9d56-e25a8bed84d9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woongebouwen</vt:lpstr>
      <vt:lpstr>niet-woongebouwen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Moons, Ellen</dc:creator>
  <cp:lastModifiedBy>Mannaerts, Kato</cp:lastModifiedBy>
  <dcterms:created xsi:type="dcterms:W3CDTF">2018-04-19T20:50:20Z</dcterms:created>
  <dcterms:modified xsi:type="dcterms:W3CDTF">2018-05-23T14:59:44Z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0x010100D18CF79526C13C429E655B0F479D2CB0</vt:lpwstr>
  </property>
  <property fmtid="{D5CDD505-2E9C-101B-9397-08002B2CF9AE}" pid="3" name="PV Thema">
    <vt:lpwstr>631;#REG|b3c75bd8-2509-4d44-849f-b2e9887fb849</vt:lpwstr>
  </property>
  <property fmtid="{D5CDD505-2E9C-101B-9397-08002B2CF9AE}" pid="4" name="Vraagsteller3">
    <vt:lpwstr>328;#Andries GRYFFROY|5edc6b45-ff1b-4a96-a6f0-747c0e265f8e</vt:lpwstr>
  </property>
  <property fmtid="{D5CDD505-2E9C-101B-9397-08002B2CF9AE}" pid="5" name="Soort vraag">
    <vt:lpwstr>313;#Schriftelijke vraag|69eb9b98-575c-4193-882d-d597bf97423c</vt:lpwstr>
  </property>
  <property fmtid="{D5CDD505-2E9C-101B-9397-08002B2CF9AE}" pid="6" name="Verantwoordelijke minister">
    <vt:lpwstr>317;#Tommelein|b86925bf-6d88-43e7-a80b-3e997767eaf2</vt:lpwstr>
  </property>
  <property fmtid="{D5CDD505-2E9C-101B-9397-08002B2CF9AE}" pid="7" name="_dlc_DocIdItemGuid">
    <vt:lpwstr>775b1e13-3c9f-4c37-9077-39f9aca6184a</vt:lpwstr>
  </property>
</Properties>
</file>