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ebruikersgegevens\geertshu\Documents\"/>
    </mc:Choice>
  </mc:AlternateContent>
  <bookViews>
    <workbookView xWindow="120" yWindow="150" windowWidth="15315" windowHeight="10965"/>
  </bookViews>
  <sheets>
    <sheet name="2014" sheetId="5" r:id="rId1"/>
    <sheet name="2015" sheetId="9" r:id="rId2"/>
    <sheet name="2016" sheetId="10" r:id="rId3"/>
    <sheet name="2017" sheetId="11" r:id="rId4"/>
  </sheets>
  <calcPr calcId="171027"/>
</workbook>
</file>

<file path=xl/calcChain.xml><?xml version="1.0" encoding="utf-8"?>
<calcChain xmlns="http://schemas.openxmlformats.org/spreadsheetml/2006/main">
  <c r="D56" i="11" l="1"/>
  <c r="D35" i="5" l="1"/>
  <c r="D34" i="5"/>
  <c r="D33" i="5"/>
  <c r="D32" i="5"/>
  <c r="D31" i="5"/>
  <c r="D30" i="5"/>
  <c r="D29" i="5"/>
  <c r="D27" i="5"/>
  <c r="D26" i="5"/>
  <c r="D25" i="5"/>
  <c r="D24" i="5"/>
  <c r="D23" i="5"/>
  <c r="D22" i="5"/>
  <c r="D21" i="5"/>
  <c r="D14" i="5"/>
  <c r="D11" i="5"/>
  <c r="D10" i="5"/>
  <c r="D8" i="5"/>
  <c r="D7" i="5"/>
  <c r="D6" i="5"/>
  <c r="D5" i="5"/>
  <c r="D17" i="9"/>
  <c r="D16" i="9"/>
  <c r="D14" i="9"/>
  <c r="D11" i="9"/>
  <c r="D6" i="9"/>
  <c r="D5" i="9"/>
  <c r="D3" i="9"/>
  <c r="E48" i="10"/>
  <c r="E47" i="10"/>
  <c r="E46" i="10"/>
  <c r="E45" i="10"/>
  <c r="E44" i="10"/>
  <c r="E43" i="10"/>
  <c r="E42" i="10"/>
  <c r="E41" i="10"/>
  <c r="E39" i="10"/>
  <c r="E38" i="10"/>
  <c r="E37" i="10"/>
  <c r="E36" i="10"/>
  <c r="E35" i="10"/>
  <c r="E34" i="10"/>
  <c r="E33" i="10"/>
  <c r="E32" i="10"/>
  <c r="E31" i="10"/>
  <c r="E30" i="10"/>
  <c r="E28" i="10"/>
  <c r="E27" i="10"/>
  <c r="E24" i="10"/>
  <c r="E18" i="10"/>
  <c r="E16" i="10"/>
  <c r="E14" i="10"/>
  <c r="E11" i="10"/>
  <c r="E10" i="10"/>
  <c r="E9" i="10"/>
  <c r="E7" i="10"/>
  <c r="E6" i="10"/>
  <c r="E5" i="10"/>
  <c r="E4" i="10"/>
  <c r="E3" i="10"/>
  <c r="D61" i="11"/>
  <c r="D60" i="11"/>
  <c r="D59" i="11"/>
  <c r="D55" i="11"/>
  <c r="D54" i="11"/>
  <c r="D51" i="11"/>
  <c r="D50" i="11"/>
  <c r="D49" i="11"/>
  <c r="D45" i="11"/>
  <c r="D43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8" i="11"/>
  <c r="D26" i="11"/>
  <c r="D24" i="11"/>
  <c r="D23" i="11"/>
  <c r="D22" i="11"/>
  <c r="D19" i="11"/>
  <c r="D18" i="11"/>
  <c r="D16" i="11"/>
  <c r="D15" i="11"/>
  <c r="D13" i="11"/>
  <c r="D12" i="11"/>
  <c r="D11" i="11"/>
  <c r="D8" i="11"/>
  <c r="D4" i="11"/>
  <c r="D3" i="11"/>
  <c r="D58" i="11"/>
  <c r="D53" i="11"/>
  <c r="D52" i="11"/>
  <c r="D48" i="11"/>
  <c r="D44" i="11"/>
  <c r="D7" i="11"/>
  <c r="D6" i="11"/>
  <c r="D5" i="11"/>
  <c r="E36" i="5"/>
  <c r="E19" i="9"/>
  <c r="E62" i="11"/>
  <c r="C62" i="11" l="1"/>
  <c r="D62" i="11" s="1"/>
  <c r="C36" i="5"/>
  <c r="D36" i="5" s="1"/>
  <c r="C19" i="9"/>
  <c r="D19" i="9" s="1"/>
  <c r="F49" i="10" l="1"/>
  <c r="D49" i="10"/>
  <c r="E49" i="10" l="1"/>
</calcChain>
</file>

<file path=xl/sharedStrings.xml><?xml version="1.0" encoding="utf-8"?>
<sst xmlns="http://schemas.openxmlformats.org/spreadsheetml/2006/main" count="709" uniqueCount="207">
  <si>
    <t>Houthulst</t>
  </si>
  <si>
    <t>West-Vlaanderen</t>
  </si>
  <si>
    <t>Gemeente(n)</t>
  </si>
  <si>
    <t>Bedrag</t>
  </si>
  <si>
    <t>Antwerpen</t>
  </si>
  <si>
    <t>Aartselaar</t>
  </si>
  <si>
    <t>Limburg</t>
  </si>
  <si>
    <t>Ternat</t>
  </si>
  <si>
    <t>Vilvoorde</t>
  </si>
  <si>
    <t>Holsbeek</t>
  </si>
  <si>
    <t>Zwevegem</t>
  </si>
  <si>
    <t>Ieper</t>
  </si>
  <si>
    <t>Poperinge</t>
  </si>
  <si>
    <t>Heuvelland</t>
  </si>
  <si>
    <t>Oud-Heverlee</t>
  </si>
  <si>
    <t>Oost-Vlaanderen</t>
  </si>
  <si>
    <t>Gent</t>
  </si>
  <si>
    <t>Sint-Martens-Latem</t>
  </si>
  <si>
    <t>Zedelgem</t>
  </si>
  <si>
    <t>Halle</t>
  </si>
  <si>
    <t>Bilzen</t>
  </si>
  <si>
    <t>Meeuwen-Gruitrode</t>
  </si>
  <si>
    <t>Beringen</t>
  </si>
  <si>
    <t>Wetteren</t>
  </si>
  <si>
    <t>Maldegem</t>
  </si>
  <si>
    <t>Brugge</t>
  </si>
  <si>
    <t>Oostkamp</t>
  </si>
  <si>
    <t>Kortemark</t>
  </si>
  <si>
    <t>provincie</t>
  </si>
  <si>
    <t>Vlaams-Brabant</t>
  </si>
  <si>
    <t>Roeselare</t>
  </si>
  <si>
    <t>Geraardsbergen</t>
  </si>
  <si>
    <t>De Pinte</t>
  </si>
  <si>
    <t xml:space="preserve">Gent </t>
  </si>
  <si>
    <t>Knesselare</t>
  </si>
  <si>
    <t>Beernem</t>
  </si>
  <si>
    <t>Dentergem</t>
  </si>
  <si>
    <t>type dossier</t>
  </si>
  <si>
    <t>eindepachtvergoeding</t>
  </si>
  <si>
    <t xml:space="preserve"> oppervlakte (ha) te bebossen</t>
  </si>
  <si>
    <t>Herk-De-Stad</t>
  </si>
  <si>
    <t>Sint-Truiden</t>
  </si>
  <si>
    <t>Machelen</t>
  </si>
  <si>
    <t>Geetbets</t>
  </si>
  <si>
    <t>Vilvoorde en Zemst</t>
  </si>
  <si>
    <t>Nieuwerkerken</t>
  </si>
  <si>
    <t>Zwijnaarde</t>
  </si>
  <si>
    <t>kosten gerechtelijke onteigening</t>
  </si>
  <si>
    <t>kosten gerechtsdeurwaarder</t>
  </si>
  <si>
    <t>kosten opmeting, plaatsbeschrijving</t>
  </si>
  <si>
    <t>Dilbeek</t>
  </si>
  <si>
    <t>Zonnebeke</t>
  </si>
  <si>
    <t>TBO</t>
  </si>
  <si>
    <t>TBW</t>
  </si>
  <si>
    <t>akte aankoop</t>
  </si>
  <si>
    <t>kosten advocaat</t>
  </si>
  <si>
    <t>vonnis Vrederechter</t>
  </si>
  <si>
    <t>notariskosten</t>
  </si>
  <si>
    <t>TBO /TBW</t>
  </si>
  <si>
    <t>aktedatum</t>
  </si>
  <si>
    <t>begroting</t>
  </si>
  <si>
    <t>aankoop/eindepachtvergoeding</t>
  </si>
  <si>
    <t>01-LBC000-3LD02800-7111-200001-000000-LDCF00-000000-17VJW-00000-00000</t>
  </si>
  <si>
    <t>VANDER HEYDE, VAN OPSTAL &amp; VAN TIEGHEM, GEASSOCIEERDE NOTARISSEN</t>
  </si>
  <si>
    <t>ANBPAT/DomWVL09073/2171568/2017</t>
  </si>
  <si>
    <t>01-LBC000-3LD02800-7111-200001-000000-LDC000-000000-17VJW-00000-00000</t>
  </si>
  <si>
    <t>cons. VANDEN BOSCH</t>
  </si>
  <si>
    <t>ANBPAT/DomLIM09176/05708-001/2017</t>
  </si>
  <si>
    <t>01-LBC000-3LD02800-7111-200001-000000-LDCB00-000000-17VJW-00000-00000</t>
  </si>
  <si>
    <t>VANDEPUTTE, MARC IVAN</t>
  </si>
  <si>
    <t>ANBPAT/DomWVL09197/2173594/2017</t>
  </si>
  <si>
    <t>01-LD0QC0-1LD31700-7112-200001-000000-LZ0000-000000-17VJW-00000-00000</t>
  </si>
  <si>
    <t>BOGAERT, DIRK KAMIEL</t>
  </si>
  <si>
    <t>ANBPAT/DomOVL09158/2173059/2017</t>
  </si>
  <si>
    <t>01-LD0000-1LD31700-7112-200001-000000-LDCCB0-000000-17VJW-00000-00000</t>
  </si>
  <si>
    <t>cons. VAN DEN BERGH</t>
  </si>
  <si>
    <t>ANBPAT/DomVBR09408/20173410/2017</t>
  </si>
  <si>
    <t>Pierre Maere &amp; Jasmine Roels, geassocieerde notarissen</t>
  </si>
  <si>
    <t>ANBPAT/DomWVL09068/D5915/2017</t>
  </si>
  <si>
    <t>VAN HOORDE, PASCAL FILIP</t>
  </si>
  <si>
    <t>ANBPAT/DomOVL09158/3108/2017</t>
  </si>
  <si>
    <t>01-LBC000-3LD02800-7111-200001-000000-LDCE00-000000-17VJW-00000-00000</t>
  </si>
  <si>
    <t>ANBPAT/DomWVL09197/2173593/2017</t>
  </si>
  <si>
    <t>01-LD0000-1LD31700-7112-200001-000000-LDCFA0-000000-17VJW-00000-00000</t>
  </si>
  <si>
    <t>cons. LIEVENS - GHEYSENS</t>
  </si>
  <si>
    <t>Hooglede</t>
  </si>
  <si>
    <t>ANBPAT/DomWVL09223/2173589/2017</t>
  </si>
  <si>
    <t>01-LD0000-1LD31700-7112-200001-000000-LDCDC0-000000-17VJW-00000-00000</t>
  </si>
  <si>
    <t>cons. ROBBEN</t>
  </si>
  <si>
    <t>ANBPAT/DomLIM09631/2173487/2017</t>
  </si>
  <si>
    <t>01-LD0IF0-1LD31700-7112-200001-000000-000000-000000-17VJW-00000-00000</t>
  </si>
  <si>
    <t>SACRE, JEAN JOSEPH GERARD</t>
  </si>
  <si>
    <t>ANBPAT/DomLIM09549/2173362/2017</t>
  </si>
  <si>
    <t>VAN DER LOOVEN, STEVEN</t>
  </si>
  <si>
    <t>ANBPAT/DomOVL09158/2173164/2017</t>
  </si>
  <si>
    <t>DE RUDDER, DOMINIQUE ANDRE VALENTIN JOSEPH MARIE</t>
  </si>
  <si>
    <t>ANBPAT/DomOVL09158/2173024/2017</t>
  </si>
  <si>
    <t>Kerkfabriek Sint-Petrus te Loker (VL - Heuvelland)</t>
  </si>
  <si>
    <t>ANBPAT/DomWVL09197/05617-002/2017</t>
  </si>
  <si>
    <t>01-LD0AB0-1LD31700-7112-200001-000000-LU0000-000000-17VJW-00000-00000</t>
  </si>
  <si>
    <t>Gemeente Heuvelland</t>
  </si>
  <si>
    <t>ANBPAT/DomWVL09197/05617-001/2017</t>
  </si>
  <si>
    <t>01-LD0F00-1LD31700-7112-200001-000000-LU0000-000000-17VJW-00000-00000</t>
  </si>
  <si>
    <t>Openbaar Centrum voor Maatschappelijk Welzijn van De Pinte</t>
  </si>
  <si>
    <t>ANBPAT/DomOVL09158/00304-004/2017</t>
  </si>
  <si>
    <t>01-LD0QC0-1LD31700-7112-200001-000000-LZ0000-000000-17W-00000-00000</t>
  </si>
  <si>
    <t>Notaris Stefan Vangoetsenhoven</t>
  </si>
  <si>
    <t>ANBPAT/DomVBR09146/Waeyenberg/2017</t>
  </si>
  <si>
    <t>Kortrijk</t>
  </si>
  <si>
    <t>DEJONCKHEERE, RAPHAEL MARCEL</t>
  </si>
  <si>
    <t>ANBPAT/DomWVL09187/2173444/2017</t>
  </si>
  <si>
    <t>cons. VAN KERCKHOVE</t>
  </si>
  <si>
    <t>ANBPAT/DomOVL09065/2173067/2017</t>
  </si>
  <si>
    <t>01-LD0000-1LD31700-7112-200001-000000-LDCE00-000000-17VJW-00000-00000</t>
  </si>
  <si>
    <t>VAN KERCKHOVE, ELISABETH LUCIE</t>
  </si>
  <si>
    <t>ANBPAT/DomOVL09065/2173066/2017</t>
  </si>
  <si>
    <t>CLABOTS, HANS</t>
  </si>
  <si>
    <t>ANBPAT/DomVLB09243/2172989/2017</t>
  </si>
  <si>
    <t>01-LD0Q00-1LD31700-7112-200001-000000-LZ0000-000000-17VJW-00000-00000</t>
  </si>
  <si>
    <t>cons. VANCAUWELAERT</t>
  </si>
  <si>
    <t>Herne</t>
  </si>
  <si>
    <t>ANBPAT/DomVBR09369/20173249/2017</t>
  </si>
  <si>
    <t>01-LD0000-1LD31700-7112-200001-000000-LDCCA0-000000-17VJW-00000-00000</t>
  </si>
  <si>
    <t>cons. VAN ROY</t>
  </si>
  <si>
    <t>ANBPAT/DomVBR09146/20172922/2017</t>
  </si>
  <si>
    <t>Steyaert, Mieke</t>
  </si>
  <si>
    <t>NOTARIS LUC MORTELMANS</t>
  </si>
  <si>
    <t>LAUWERS, INGRID KONSTANSIA</t>
  </si>
  <si>
    <t>ANBPAT/DomLIM09466/03907-002/2017</t>
  </si>
  <si>
    <t>CREYNS, ERIC NOEL</t>
  </si>
  <si>
    <t>Maaseik</t>
  </si>
  <si>
    <t>ANBPAT/DomLIM09466/03907-001/2017</t>
  </si>
  <si>
    <t>Deknudt, Nancy</t>
  </si>
  <si>
    <t>ANBPAT/DomWVL09040/Duvillier/2017</t>
  </si>
  <si>
    <t>01-LD0000-1LD31700-7112-200001-000000-LDCF00-000000-17VJW-00000-00000</t>
  </si>
  <si>
    <t>notaris Dirk Van Den Haute</t>
  </si>
  <si>
    <t>Sint-Pieters-Leeuw</t>
  </si>
  <si>
    <t>ANBPAT/DomVBR09223/20170729/001/2017</t>
  </si>
  <si>
    <t>VAN DEN BOSSCHE, MONIEK ANGELIEK</t>
  </si>
  <si>
    <t>ANBPAT/DomOVL09158/2172425/2017</t>
  </si>
  <si>
    <t>cons. DE COCK</t>
  </si>
  <si>
    <t>ANBPAT/DomOVL09158/2172596/2017</t>
  </si>
  <si>
    <t>DE COCK, DANIEL HENRI</t>
  </si>
  <si>
    <t>oost-Vlaanderen</t>
  </si>
  <si>
    <t>ANBPAT/DomOVL09158/2172424/2017</t>
  </si>
  <si>
    <t>ANBPAT/DomOVL09158/2172427/2017</t>
  </si>
  <si>
    <t>NOTARIS BERNARD INDEKEU</t>
  </si>
  <si>
    <t>ANBPAT/DomVBR09173/2160167/2017</t>
  </si>
  <si>
    <t>De Witte &amp; Castelein, Geassocieerde Notarissen</t>
  </si>
  <si>
    <t>ANBPAT/DomWVL09184/Biebuyck/2017</t>
  </si>
  <si>
    <t>BOONE - ERIC LOUIS ADRIAENSSENS &amp; PHILIP DEMETER notarisvennootschap</t>
  </si>
  <si>
    <t>ANBPAT/DomOVL09158/20172214/2017</t>
  </si>
  <si>
    <t>VAN WONTERGHEM, ERIC CARLOS</t>
  </si>
  <si>
    <t>ANBPAT/DomOVL09158/20163420/2017</t>
  </si>
  <si>
    <t>THIERY JOSEPH EN AXELLE, geassocieerde notarissen</t>
  </si>
  <si>
    <t>Izegem</t>
  </si>
  <si>
    <t>ANBPAT/DomWVL09191/2170611/2017</t>
  </si>
  <si>
    <t>VERHELST, ROBERT VALERE</t>
  </si>
  <si>
    <t>ANBPAT/DomOVL09158/20171787/2017</t>
  </si>
  <si>
    <t>01-LD0GD0-1LD31700-7112-200001-000000-LU0000-000000-17VJW-00000-00000</t>
  </si>
  <si>
    <t>cons. VERMEERSCH - DESMET</t>
  </si>
  <si>
    <t>ANBPAT/DomWVL09133/20171578/2017</t>
  </si>
  <si>
    <t>GOOSSENS SEBREGTS JACQMAIN</t>
  </si>
  <si>
    <t>ANBPAT/DomOVL09067/2170570/2017</t>
  </si>
  <si>
    <t>01-LD0000-1LD31700-7112-200001-000000-LDCBB0-000000-17VJW-00000-00000</t>
  </si>
  <si>
    <t>Ravels</t>
  </si>
  <si>
    <t>ANBPAT/DomANT09215/17385_GD/2017</t>
  </si>
  <si>
    <t>01-LD0000-1LD31700-7112-200001-000000-LDBGD0-000000-17VJW-00000-00000</t>
  </si>
  <si>
    <t>DECLERCQ &amp; VANDEURZEN - geassocieerde notarissen</t>
  </si>
  <si>
    <t>ANBPAT/DomWVL09068/17_00_0155/2017</t>
  </si>
  <si>
    <t>cons. LORIES</t>
  </si>
  <si>
    <t>ANBPAT/DomVBR09146/20172271/2017</t>
  </si>
  <si>
    <t>Notaris Michel Van Damme - Notaris Christian Van Damme - Notaris Sophie Delaere</t>
  </si>
  <si>
    <t>ANBPAT/DomWVL09192/ 045019_023/2017</t>
  </si>
  <si>
    <t>ANBPAT/DomVBR09146/LKIMOLA/2017</t>
  </si>
  <si>
    <t>MIDA</t>
  </si>
  <si>
    <t>ANBPAT/DomOVL09051/2170982/2017</t>
  </si>
  <si>
    <t>LAMBRECHT, WALTER JULIUS</t>
  </si>
  <si>
    <t>ANBPAT/DomOVL09051/20170734/2017</t>
  </si>
  <si>
    <t>01-LD0QC0-1LD31700-7112-200001-000000-LU0000-000000-17W-00000-00000</t>
  </si>
  <si>
    <t>Notaris Bernard Denys</t>
  </si>
  <si>
    <t>ANBPAT/DomWVL09139/2170623/2017</t>
  </si>
  <si>
    <t>Van Hoestenberghe &amp; Dewagtere</t>
  </si>
  <si>
    <t>ANBPAT/DomWVL09049/221425-2 VK Henri Verduyn/2017</t>
  </si>
  <si>
    <t>ANBPAT/DomOVL09051/20170944/2017</t>
  </si>
  <si>
    <t>DE CONINCK, CHRISTEL JEANNINE</t>
  </si>
  <si>
    <t>ANBPAT/DomVBR12003/2017/681 /2017</t>
  </si>
  <si>
    <t>01-LD0000-1LD31700-7112-200001-000000-LDBFD0-000000-17VJW-00000-00000</t>
  </si>
  <si>
    <t>WAUTERS, FRANS WILFRIED</t>
  </si>
  <si>
    <t>ANBPAT/DomVBR09173/2171118/2017</t>
  </si>
  <si>
    <t>ALMEY, ROLANDA IRMA</t>
  </si>
  <si>
    <t>ANBPAT/DomOVL09051/20170646/2017</t>
  </si>
  <si>
    <t>01-LD0EF0-1LD31700-7112-200001-000000-LU0000-000000-17VJW-00000-00000</t>
  </si>
  <si>
    <t>Openbaar Centrum voor Maatschappelijk Welzijn van Poperinge</t>
  </si>
  <si>
    <t>ANBPAT/DomWVL09229/2164486/2016</t>
  </si>
  <si>
    <t>cons. DE GIEY - DE MOFFARTS</t>
  </si>
  <si>
    <t>ANBPAT/DomOVL09158/20170121/2017</t>
  </si>
  <si>
    <t>VAN ACKER, KEVIN</t>
  </si>
  <si>
    <t>ANBPAT/DomOVL09158/2016</t>
  </si>
  <si>
    <t>inkoopordernumer</t>
  </si>
  <si>
    <t>begunstigde(n)</t>
  </si>
  <si>
    <t>postcode</t>
  </si>
  <si>
    <t>Bedrag (euro)</t>
  </si>
  <si>
    <t>prijs/m²</t>
  </si>
  <si>
    <t>gerechtskosten onteigening</t>
  </si>
  <si>
    <t>onteigening in der minne</t>
  </si>
  <si>
    <t>SV nr. 427 bijlage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</si>
</sst>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0.0000"/>
    <numFmt numFmtId="165" formatCode="&quot;€&quot;\ #,##0.00"/>
    <numFmt numFmtId="166" formatCode="_-* #,##0.00\ [$€]_-;\-* #,##0.00\ [$€]_-;_-* &quot;-&quot;??\ [$€]_-;_-@_-"/>
    <numFmt numFmtId="167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</cellStyleXfs>
  <cellXfs count="97">
    <xf numFmtId="0" fontId="0" fillId="0" borderId="0" xfId="0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164" fontId="4" fillId="2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16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/>
    <xf numFmtId="0" fontId="4" fillId="2" borderId="1" xfId="0" applyFont="1" applyFill="1" applyBorder="1" applyAlignment="1" applyProtection="1">
      <alignment horizontal="left" vertical="center"/>
    </xf>
    <xf numFmtId="0" fontId="3" fillId="0" borderId="0" xfId="0" applyFont="1" applyFill="1" applyAlignment="1">
      <alignment vertical="center" wrapText="1"/>
    </xf>
    <xf numFmtId="165" fontId="3" fillId="0" borderId="0" xfId="0" applyNumberFormat="1" applyFont="1" applyFill="1" applyAlignment="1">
      <alignment vertical="center"/>
    </xf>
    <xf numFmtId="0" fontId="6" fillId="0" borderId="0" xfId="0" applyFont="1"/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wrapText="1"/>
    </xf>
    <xf numFmtId="0" fontId="5" fillId="0" borderId="0" xfId="0" applyFont="1" applyAlignment="1">
      <alignment vertical="top"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Alignment="1"/>
    <xf numFmtId="0" fontId="4" fillId="2" borderId="1" xfId="0" applyFont="1" applyFill="1" applyBorder="1" applyAlignment="1" applyProtection="1">
      <alignment horizontal="left" vertical="center" wrapText="1"/>
    </xf>
    <xf numFmtId="14" fontId="3" fillId="0" borderId="0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3" fillId="0" borderId="0" xfId="1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5" fillId="0" borderId="0" xfId="0" applyFont="1" applyBorder="1" applyAlignment="1"/>
    <xf numFmtId="165" fontId="3" fillId="0" borderId="0" xfId="0" applyNumberFormat="1" applyFont="1" applyBorder="1" applyAlignment="1"/>
    <xf numFmtId="164" fontId="3" fillId="0" borderId="0" xfId="0" applyNumberFormat="1" applyFont="1" applyBorder="1" applyAlignment="1"/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Border="1"/>
    <xf numFmtId="2" fontId="3" fillId="0" borderId="0" xfId="0" applyNumberFormat="1" applyFont="1" applyFill="1" applyBorder="1"/>
    <xf numFmtId="0" fontId="3" fillId="4" borderId="0" xfId="0" applyFont="1" applyFill="1" applyBorder="1"/>
    <xf numFmtId="0" fontId="3" fillId="5" borderId="0" xfId="0" applyFont="1" applyFill="1" applyBorder="1"/>
    <xf numFmtId="0" fontId="3" fillId="3" borderId="0" xfId="0" applyFont="1" applyFill="1" applyBorder="1"/>
    <xf numFmtId="0" fontId="3" fillId="6" borderId="0" xfId="0" applyFont="1" applyFill="1" applyBorder="1"/>
    <xf numFmtId="0" fontId="3" fillId="7" borderId="0" xfId="0" applyFont="1" applyFill="1" applyBorder="1"/>
    <xf numFmtId="14" fontId="3" fillId="0" borderId="0" xfId="0" applyNumberFormat="1" applyFont="1" applyBorder="1"/>
    <xf numFmtId="0" fontId="4" fillId="2" borderId="1" xfId="0" applyFont="1" applyFill="1" applyBorder="1" applyAlignment="1" applyProtection="1">
      <alignment horizontal="left" vertical="top" wrapText="1"/>
    </xf>
    <xf numFmtId="0" fontId="4" fillId="2" borderId="1" xfId="0" applyFont="1" applyFill="1" applyBorder="1" applyAlignment="1" applyProtection="1">
      <alignment horizontal="left" vertical="top"/>
    </xf>
    <xf numFmtId="164" fontId="4" fillId="2" borderId="1" xfId="0" applyNumberFormat="1" applyFont="1" applyFill="1" applyBorder="1" applyAlignment="1" applyProtection="1">
      <alignment horizontal="right" vertical="top" wrapText="1"/>
    </xf>
    <xf numFmtId="0" fontId="4" fillId="2" borderId="1" xfId="0" applyFont="1" applyFill="1" applyBorder="1" applyAlignment="1" applyProtection="1">
      <alignment horizontal="right" vertical="top" wrapText="1"/>
    </xf>
    <xf numFmtId="0" fontId="7" fillId="0" borderId="1" xfId="0" applyFont="1" applyBorder="1" applyAlignment="1">
      <alignment vertical="top"/>
    </xf>
    <xf numFmtId="0" fontId="5" fillId="0" borderId="0" xfId="0" applyFont="1" applyAlignment="1">
      <alignment horizontal="right" vertical="top"/>
    </xf>
    <xf numFmtId="0" fontId="3" fillId="0" borderId="0" xfId="0" applyFont="1" applyBorder="1" applyAlignment="1">
      <alignment vertical="top" wrapText="1"/>
    </xf>
    <xf numFmtId="2" fontId="5" fillId="0" borderId="0" xfId="0" applyNumberFormat="1" applyFont="1" applyBorder="1" applyAlignment="1">
      <alignment horizontal="right" vertical="top"/>
    </xf>
    <xf numFmtId="0" fontId="5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5" fillId="0" borderId="0" xfId="0" applyFont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/>
    </xf>
    <xf numFmtId="164" fontId="5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0" fontId="5" fillId="0" borderId="0" xfId="0" applyFont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2" fontId="3" fillId="0" borderId="0" xfId="0" applyNumberFormat="1" applyFont="1" applyBorder="1" applyAlignment="1">
      <alignment horizontal="right" vertical="top"/>
    </xf>
    <xf numFmtId="164" fontId="3" fillId="0" borderId="0" xfId="0" applyNumberFormat="1" applyFont="1" applyFill="1" applyBorder="1" applyAlignment="1">
      <alignment vertical="top"/>
    </xf>
    <xf numFmtId="164" fontId="5" fillId="0" borderId="0" xfId="0" applyNumberFormat="1" applyFont="1" applyAlignment="1">
      <alignment vertical="top"/>
    </xf>
    <xf numFmtId="2" fontId="5" fillId="0" borderId="0" xfId="0" applyNumberFormat="1" applyFont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0" xfId="0" applyNumberFormat="1" applyFont="1" applyAlignment="1">
      <alignment vertical="top" wrapText="1"/>
    </xf>
    <xf numFmtId="2" fontId="3" fillId="0" borderId="0" xfId="0" applyNumberFormat="1" applyFont="1" applyAlignment="1">
      <alignment horizontal="right" vertical="top"/>
    </xf>
    <xf numFmtId="167" fontId="5" fillId="0" borderId="0" xfId="1" applyNumberFormat="1" applyFont="1" applyBorder="1" applyAlignment="1">
      <alignment horizontal="right" vertical="top"/>
    </xf>
    <xf numFmtId="2" fontId="5" fillId="0" borderId="0" xfId="1" applyNumberFormat="1" applyFont="1" applyBorder="1" applyAlignment="1">
      <alignment horizontal="right" vertical="top"/>
    </xf>
    <xf numFmtId="2" fontId="3" fillId="0" borderId="0" xfId="1" applyNumberFormat="1" applyFont="1" applyBorder="1" applyAlignment="1">
      <alignment horizontal="right" vertical="top"/>
    </xf>
    <xf numFmtId="4" fontId="3" fillId="0" borderId="0" xfId="0" applyNumberFormat="1" applyFont="1" applyFill="1" applyBorder="1" applyAlignment="1">
      <alignment horizontal="right" vertical="top"/>
    </xf>
    <xf numFmtId="49" fontId="5" fillId="0" borderId="0" xfId="0" applyNumberFormat="1" applyFont="1" applyBorder="1" applyAlignment="1">
      <alignment vertical="top"/>
    </xf>
    <xf numFmtId="43" fontId="5" fillId="0" borderId="0" xfId="1" applyFont="1" applyBorder="1" applyAlignment="1">
      <alignment horizontal="right" vertical="top"/>
    </xf>
    <xf numFmtId="0" fontId="5" fillId="0" borderId="2" xfId="0" applyFont="1" applyBorder="1" applyAlignment="1">
      <alignment vertical="top"/>
    </xf>
    <xf numFmtId="0" fontId="5" fillId="0" borderId="2" xfId="0" applyFont="1" applyBorder="1" applyAlignment="1">
      <alignment horizontal="right" vertical="top"/>
    </xf>
    <xf numFmtId="14" fontId="4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Fill="1" applyBorder="1"/>
    <xf numFmtId="0" fontId="8" fillId="0" borderId="0" xfId="0" applyFont="1"/>
    <xf numFmtId="0" fontId="8" fillId="0" borderId="0" xfId="0" applyFont="1" applyBorder="1"/>
    <xf numFmtId="164" fontId="5" fillId="0" borderId="2" xfId="0" applyNumberFormat="1" applyFont="1" applyBorder="1"/>
    <xf numFmtId="164" fontId="3" fillId="0" borderId="2" xfId="0" applyNumberFormat="1" applyFont="1" applyBorder="1"/>
    <xf numFmtId="0" fontId="3" fillId="0" borderId="2" xfId="0" applyFont="1" applyBorder="1"/>
    <xf numFmtId="2" fontId="3" fillId="0" borderId="2" xfId="0" applyNumberFormat="1" applyFont="1" applyFill="1" applyBorder="1"/>
    <xf numFmtId="165" fontId="5" fillId="0" borderId="2" xfId="0" applyNumberFormat="1" applyFont="1" applyBorder="1"/>
    <xf numFmtId="165" fontId="3" fillId="0" borderId="2" xfId="0" applyNumberFormat="1" applyFont="1" applyBorder="1"/>
    <xf numFmtId="2" fontId="3" fillId="0" borderId="0" xfId="0" applyNumberFormat="1" applyFont="1" applyBorder="1"/>
    <xf numFmtId="2" fontId="3" fillId="0" borderId="2" xfId="0" applyNumberFormat="1" applyFont="1" applyBorder="1"/>
    <xf numFmtId="164" fontId="3" fillId="0" borderId="0" xfId="0" applyNumberFormat="1" applyFont="1" applyBorder="1"/>
    <xf numFmtId="164" fontId="3" fillId="0" borderId="0" xfId="0" applyNumberFormat="1" applyFont="1" applyFill="1" applyBorder="1"/>
    <xf numFmtId="164" fontId="5" fillId="0" borderId="0" xfId="0" applyNumberFormat="1" applyFont="1" applyBorder="1" applyAlignment="1">
      <alignment horizontal="right" vertical="top"/>
    </xf>
    <xf numFmtId="164" fontId="5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4">
    <cellStyle name="Euro" xfId="3"/>
    <cellStyle name="Komma" xfId="1" builtinId="3"/>
    <cellStyle name="Standaard" xfId="0" builtinId="0"/>
    <cellStyle name="Standa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/>
  </sheetViews>
  <sheetFormatPr defaultColWidth="9.140625" defaultRowHeight="12" x14ac:dyDescent="0.2"/>
  <cols>
    <col min="1" max="1" width="16.42578125" style="12" customWidth="1"/>
    <col min="2" max="2" width="31.28515625" style="12" customWidth="1"/>
    <col min="3" max="4" width="15.42578125" style="12" customWidth="1"/>
    <col min="5" max="5" width="13.5703125" style="12" customWidth="1"/>
    <col min="6" max="6" width="23.42578125" style="12" customWidth="1"/>
    <col min="7" max="16384" width="9.140625" style="12"/>
  </cols>
  <sheetData>
    <row r="1" spans="1:6" x14ac:dyDescent="0.2">
      <c r="A1" s="96" t="s">
        <v>206</v>
      </c>
    </row>
    <row r="3" spans="1:6" ht="12.75" thickBot="1" x14ac:dyDescent="0.25">
      <c r="A3" s="96">
        <v>2014</v>
      </c>
    </row>
    <row r="4" spans="1:6" s="4" customFormat="1" ht="42.75" customHeight="1" thickBot="1" x14ac:dyDescent="0.25">
      <c r="A4" s="1" t="s">
        <v>28</v>
      </c>
      <c r="B4" s="2" t="s">
        <v>2</v>
      </c>
      <c r="C4" s="3" t="s">
        <v>39</v>
      </c>
      <c r="D4" s="3" t="s">
        <v>203</v>
      </c>
      <c r="E4" s="1" t="s">
        <v>3</v>
      </c>
    </row>
    <row r="5" spans="1:6" s="7" customFormat="1" x14ac:dyDescent="0.2">
      <c r="A5" s="7" t="s">
        <v>6</v>
      </c>
      <c r="B5" s="10" t="s">
        <v>22</v>
      </c>
      <c r="C5" s="6">
        <v>0.48199999999999998</v>
      </c>
      <c r="D5" s="87">
        <f t="shared" ref="D5:D36" si="0">E5/C5/10000</f>
        <v>0.42531120331950206</v>
      </c>
      <c r="E5" s="11">
        <v>2050</v>
      </c>
      <c r="F5" s="7" t="s">
        <v>54</v>
      </c>
    </row>
    <row r="6" spans="1:6" s="7" customFormat="1" x14ac:dyDescent="0.2">
      <c r="A6" s="7" t="s">
        <v>15</v>
      </c>
      <c r="B6" s="10" t="s">
        <v>32</v>
      </c>
      <c r="C6" s="6">
        <v>2.2770000000000001</v>
      </c>
      <c r="D6" s="87">
        <f t="shared" si="0"/>
        <v>7.4659639877031179</v>
      </c>
      <c r="E6" s="11">
        <v>170000</v>
      </c>
      <c r="F6" s="7" t="s">
        <v>205</v>
      </c>
    </row>
    <row r="7" spans="1:6" s="7" customFormat="1" x14ac:dyDescent="0.2">
      <c r="A7" s="7" t="s">
        <v>15</v>
      </c>
      <c r="B7" s="10" t="s">
        <v>32</v>
      </c>
      <c r="C7" s="6">
        <v>3.6920999999999999</v>
      </c>
      <c r="D7" s="87">
        <f t="shared" si="0"/>
        <v>7.4618780639744324</v>
      </c>
      <c r="E7" s="11">
        <v>275500</v>
      </c>
      <c r="F7" s="7" t="s">
        <v>205</v>
      </c>
    </row>
    <row r="8" spans="1:6" s="7" customFormat="1" x14ac:dyDescent="0.2">
      <c r="A8" s="7" t="s">
        <v>15</v>
      </c>
      <c r="B8" s="10" t="s">
        <v>32</v>
      </c>
      <c r="C8" s="6">
        <v>1.1113</v>
      </c>
      <c r="D8" s="87">
        <f t="shared" si="0"/>
        <v>7.6172050751372273</v>
      </c>
      <c r="E8" s="11">
        <v>84650</v>
      </c>
      <c r="F8" s="7" t="s">
        <v>205</v>
      </c>
    </row>
    <row r="9" spans="1:6" s="7" customFormat="1" x14ac:dyDescent="0.2">
      <c r="A9" s="7" t="s">
        <v>15</v>
      </c>
      <c r="B9" s="10" t="s">
        <v>32</v>
      </c>
      <c r="C9" s="6">
        <v>0</v>
      </c>
      <c r="D9" s="87"/>
      <c r="E9" s="11">
        <v>6800</v>
      </c>
      <c r="F9" s="7" t="s">
        <v>38</v>
      </c>
    </row>
    <row r="10" spans="1:6" s="7" customFormat="1" x14ac:dyDescent="0.2">
      <c r="A10" s="7" t="s">
        <v>15</v>
      </c>
      <c r="B10" s="10" t="s">
        <v>32</v>
      </c>
      <c r="C10" s="6">
        <v>1.548</v>
      </c>
      <c r="D10" s="87">
        <f t="shared" si="0"/>
        <v>7.6227390180878549</v>
      </c>
      <c r="E10" s="11">
        <v>118000</v>
      </c>
      <c r="F10" s="7" t="s">
        <v>205</v>
      </c>
    </row>
    <row r="11" spans="1:6" s="7" customFormat="1" x14ac:dyDescent="0.2">
      <c r="A11" s="7" t="s">
        <v>15</v>
      </c>
      <c r="B11" s="10" t="s">
        <v>32</v>
      </c>
      <c r="C11" s="6">
        <v>4.3022</v>
      </c>
      <c r="D11" s="87">
        <f t="shared" si="0"/>
        <v>7.9145553437776019</v>
      </c>
      <c r="E11" s="11">
        <v>340500</v>
      </c>
      <c r="F11" s="7" t="s">
        <v>205</v>
      </c>
    </row>
    <row r="12" spans="1:6" s="7" customFormat="1" x14ac:dyDescent="0.2">
      <c r="A12" s="7" t="s">
        <v>15</v>
      </c>
      <c r="B12" s="10" t="s">
        <v>32</v>
      </c>
      <c r="C12" s="6">
        <v>0</v>
      </c>
      <c r="D12" s="87"/>
      <c r="E12" s="11">
        <v>3500</v>
      </c>
      <c r="F12" s="7" t="s">
        <v>38</v>
      </c>
    </row>
    <row r="13" spans="1:6" s="7" customFormat="1" x14ac:dyDescent="0.2">
      <c r="A13" s="7" t="s">
        <v>15</v>
      </c>
      <c r="B13" s="10" t="s">
        <v>32</v>
      </c>
      <c r="C13" s="6">
        <v>0</v>
      </c>
      <c r="D13" s="87"/>
      <c r="E13" s="11">
        <v>3690</v>
      </c>
      <c r="F13" s="7" t="s">
        <v>38</v>
      </c>
    </row>
    <row r="14" spans="1:6" s="7" customFormat="1" x14ac:dyDescent="0.2">
      <c r="A14" s="7" t="s">
        <v>15</v>
      </c>
      <c r="B14" s="10" t="s">
        <v>32</v>
      </c>
      <c r="C14" s="6">
        <v>0.61719999999999997</v>
      </c>
      <c r="D14" s="87">
        <f t="shared" si="0"/>
        <v>8.5223590408295546</v>
      </c>
      <c r="E14" s="11">
        <v>52600</v>
      </c>
      <c r="F14" s="7" t="s">
        <v>205</v>
      </c>
    </row>
    <row r="15" spans="1:6" s="7" customFormat="1" x14ac:dyDescent="0.2">
      <c r="A15" s="7" t="s">
        <v>15</v>
      </c>
      <c r="B15" s="10" t="s">
        <v>32</v>
      </c>
      <c r="C15" s="6">
        <v>0</v>
      </c>
      <c r="D15" s="87"/>
      <c r="E15" s="11">
        <v>2120</v>
      </c>
      <c r="F15" s="7" t="s">
        <v>38</v>
      </c>
    </row>
    <row r="16" spans="1:6" s="7" customFormat="1" x14ac:dyDescent="0.2">
      <c r="A16" s="7" t="s">
        <v>15</v>
      </c>
      <c r="B16" s="10" t="s">
        <v>32</v>
      </c>
      <c r="C16" s="6">
        <v>0</v>
      </c>
      <c r="D16" s="87"/>
      <c r="E16" s="11">
        <v>26795</v>
      </c>
      <c r="F16" s="7" t="s">
        <v>38</v>
      </c>
    </row>
    <row r="17" spans="1:6" s="7" customFormat="1" x14ac:dyDescent="0.2">
      <c r="A17" s="7" t="s">
        <v>15</v>
      </c>
      <c r="B17" s="10" t="s">
        <v>32</v>
      </c>
      <c r="C17" s="6">
        <v>0</v>
      </c>
      <c r="D17" s="87"/>
      <c r="E17" s="11">
        <v>1963</v>
      </c>
      <c r="F17" s="7" t="s">
        <v>38</v>
      </c>
    </row>
    <row r="18" spans="1:6" s="7" customFormat="1" x14ac:dyDescent="0.2">
      <c r="A18" s="7" t="s">
        <v>15</v>
      </c>
      <c r="B18" s="10" t="s">
        <v>32</v>
      </c>
      <c r="C18" s="6">
        <v>0</v>
      </c>
      <c r="D18" s="87"/>
      <c r="E18" s="11">
        <v>4242</v>
      </c>
      <c r="F18" s="7" t="s">
        <v>38</v>
      </c>
    </row>
    <row r="19" spans="1:6" s="7" customFormat="1" x14ac:dyDescent="0.2">
      <c r="A19" s="7" t="s">
        <v>15</v>
      </c>
      <c r="B19" s="10" t="s">
        <v>32</v>
      </c>
      <c r="C19" s="6">
        <v>0</v>
      </c>
      <c r="D19" s="87"/>
      <c r="E19" s="11">
        <v>4425</v>
      </c>
      <c r="F19" s="7" t="s">
        <v>38</v>
      </c>
    </row>
    <row r="20" spans="1:6" s="7" customFormat="1" x14ac:dyDescent="0.2">
      <c r="A20" s="7" t="s">
        <v>15</v>
      </c>
      <c r="B20" s="10" t="s">
        <v>32</v>
      </c>
      <c r="C20" s="6">
        <v>0</v>
      </c>
      <c r="D20" s="87"/>
      <c r="E20" s="11">
        <v>31520</v>
      </c>
      <c r="F20" s="7" t="s">
        <v>38</v>
      </c>
    </row>
    <row r="21" spans="1:6" s="7" customFormat="1" x14ac:dyDescent="0.2">
      <c r="A21" s="7" t="s">
        <v>15</v>
      </c>
      <c r="B21" s="10" t="s">
        <v>32</v>
      </c>
      <c r="C21" s="6">
        <v>8.8700000000000001E-2</v>
      </c>
      <c r="D21" s="87">
        <f t="shared" si="0"/>
        <v>30.208568207440809</v>
      </c>
      <c r="E21" s="11">
        <v>26795</v>
      </c>
      <c r="F21" s="7" t="s">
        <v>205</v>
      </c>
    </row>
    <row r="22" spans="1:6" s="7" customFormat="1" x14ac:dyDescent="0.2">
      <c r="A22" s="7" t="s">
        <v>15</v>
      </c>
      <c r="B22" s="10" t="s">
        <v>32</v>
      </c>
      <c r="C22" s="6">
        <v>2.4298999999999999</v>
      </c>
      <c r="D22" s="87">
        <f t="shared" si="0"/>
        <v>6.9755957035268947</v>
      </c>
      <c r="E22" s="11">
        <v>169500</v>
      </c>
      <c r="F22" s="7" t="s">
        <v>205</v>
      </c>
    </row>
    <row r="23" spans="1:6" s="7" customFormat="1" x14ac:dyDescent="0.2">
      <c r="A23" s="7" t="s">
        <v>15</v>
      </c>
      <c r="B23" s="10" t="s">
        <v>32</v>
      </c>
      <c r="C23" s="6">
        <v>10.7151</v>
      </c>
      <c r="D23" s="87">
        <f t="shared" si="0"/>
        <v>6.7848176871891077</v>
      </c>
      <c r="E23" s="11">
        <v>727000</v>
      </c>
      <c r="F23" s="7" t="s">
        <v>205</v>
      </c>
    </row>
    <row r="24" spans="1:6" s="7" customFormat="1" x14ac:dyDescent="0.2">
      <c r="A24" s="7" t="s">
        <v>15</v>
      </c>
      <c r="B24" s="10" t="s">
        <v>32</v>
      </c>
      <c r="C24" s="6">
        <v>0.90380000000000005</v>
      </c>
      <c r="D24" s="87">
        <f t="shared" si="0"/>
        <v>6.926311130781146</v>
      </c>
      <c r="E24" s="11">
        <v>62600</v>
      </c>
      <c r="F24" s="7" t="s">
        <v>205</v>
      </c>
    </row>
    <row r="25" spans="1:6" s="7" customFormat="1" x14ac:dyDescent="0.2">
      <c r="A25" s="7" t="s">
        <v>15</v>
      </c>
      <c r="B25" s="10" t="s">
        <v>32</v>
      </c>
      <c r="C25" s="6">
        <v>0.45</v>
      </c>
      <c r="D25" s="87">
        <f t="shared" si="0"/>
        <v>7.8444444444444441</v>
      </c>
      <c r="E25" s="11">
        <v>35300</v>
      </c>
      <c r="F25" s="7" t="s">
        <v>205</v>
      </c>
    </row>
    <row r="26" spans="1:6" s="7" customFormat="1" x14ac:dyDescent="0.2">
      <c r="A26" s="7" t="s">
        <v>15</v>
      </c>
      <c r="B26" s="10" t="s">
        <v>16</v>
      </c>
      <c r="C26" s="6">
        <v>1.103</v>
      </c>
      <c r="D26" s="87">
        <f t="shared" si="0"/>
        <v>7.0670897552130558</v>
      </c>
      <c r="E26" s="11">
        <v>77950</v>
      </c>
      <c r="F26" s="7" t="s">
        <v>205</v>
      </c>
    </row>
    <row r="27" spans="1:6" s="7" customFormat="1" x14ac:dyDescent="0.2">
      <c r="A27" s="7" t="s">
        <v>15</v>
      </c>
      <c r="B27" s="10" t="s">
        <v>16</v>
      </c>
      <c r="C27" s="6">
        <v>2.4131</v>
      </c>
      <c r="D27" s="87">
        <f t="shared" si="0"/>
        <v>6.9642368737308864</v>
      </c>
      <c r="E27" s="11">
        <v>168054</v>
      </c>
      <c r="F27" s="7" t="s">
        <v>205</v>
      </c>
    </row>
    <row r="28" spans="1:6" s="7" customFormat="1" x14ac:dyDescent="0.2">
      <c r="A28" s="7" t="s">
        <v>15</v>
      </c>
      <c r="B28" s="10" t="s">
        <v>16</v>
      </c>
      <c r="C28" s="6">
        <v>0</v>
      </c>
      <c r="D28" s="87"/>
      <c r="E28" s="11">
        <v>15707</v>
      </c>
      <c r="F28" s="7" t="s">
        <v>38</v>
      </c>
    </row>
    <row r="29" spans="1:6" s="7" customFormat="1" x14ac:dyDescent="0.2">
      <c r="A29" s="7" t="s">
        <v>1</v>
      </c>
      <c r="B29" s="10" t="s">
        <v>36</v>
      </c>
      <c r="C29" s="6">
        <v>4.0420999999999996</v>
      </c>
      <c r="D29" s="87">
        <f t="shared" si="0"/>
        <v>5.4723769822616966</v>
      </c>
      <c r="E29" s="11">
        <v>221198.95</v>
      </c>
      <c r="F29" s="7" t="s">
        <v>54</v>
      </c>
    </row>
    <row r="30" spans="1:6" s="7" customFormat="1" x14ac:dyDescent="0.2">
      <c r="A30" s="7" t="s">
        <v>1</v>
      </c>
      <c r="B30" s="10" t="s">
        <v>0</v>
      </c>
      <c r="C30" s="6">
        <v>4.6256000000000004</v>
      </c>
      <c r="D30" s="87">
        <f t="shared" si="0"/>
        <v>3.8854202698028364</v>
      </c>
      <c r="E30" s="11">
        <v>179724</v>
      </c>
      <c r="F30" s="7" t="s">
        <v>54</v>
      </c>
    </row>
    <row r="31" spans="1:6" s="7" customFormat="1" x14ac:dyDescent="0.2">
      <c r="A31" s="7" t="s">
        <v>1</v>
      </c>
      <c r="B31" s="10" t="s">
        <v>12</v>
      </c>
      <c r="C31" s="6">
        <v>0.625</v>
      </c>
      <c r="D31" s="87">
        <f t="shared" si="0"/>
        <v>5.1360000000000001</v>
      </c>
      <c r="E31" s="11">
        <v>32100</v>
      </c>
      <c r="F31" s="7" t="s">
        <v>54</v>
      </c>
    </row>
    <row r="32" spans="1:6" s="7" customFormat="1" x14ac:dyDescent="0.2">
      <c r="A32" s="7" t="s">
        <v>1</v>
      </c>
      <c r="B32" s="10" t="s">
        <v>12</v>
      </c>
      <c r="C32" s="6">
        <v>1.7704</v>
      </c>
      <c r="D32" s="87">
        <f t="shared" si="0"/>
        <v>4.389300723000451</v>
      </c>
      <c r="E32" s="11">
        <v>77708.179999999993</v>
      </c>
      <c r="F32" s="7" t="s">
        <v>54</v>
      </c>
    </row>
    <row r="33" spans="1:6" s="7" customFormat="1" x14ac:dyDescent="0.2">
      <c r="A33" s="7" t="s">
        <v>1</v>
      </c>
      <c r="B33" s="13" t="s">
        <v>30</v>
      </c>
      <c r="C33" s="6">
        <v>2.6879</v>
      </c>
      <c r="D33" s="87">
        <f t="shared" si="0"/>
        <v>2.976077979091484</v>
      </c>
      <c r="E33" s="11">
        <v>79994</v>
      </c>
      <c r="F33" s="7" t="s">
        <v>54</v>
      </c>
    </row>
    <row r="34" spans="1:6" s="7" customFormat="1" x14ac:dyDescent="0.2">
      <c r="A34" s="7" t="s">
        <v>1</v>
      </c>
      <c r="B34" s="10" t="s">
        <v>30</v>
      </c>
      <c r="C34" s="6">
        <v>2.0122</v>
      </c>
      <c r="D34" s="87">
        <f t="shared" si="0"/>
        <v>6</v>
      </c>
      <c r="E34" s="11">
        <v>120732</v>
      </c>
      <c r="F34" s="7" t="s">
        <v>54</v>
      </c>
    </row>
    <row r="35" spans="1:6" s="7" customFormat="1" x14ac:dyDescent="0.2">
      <c r="A35" s="7" t="s">
        <v>1</v>
      </c>
      <c r="B35" s="13" t="s">
        <v>18</v>
      </c>
      <c r="C35" s="6">
        <v>1.2589999999999999</v>
      </c>
      <c r="D35" s="87">
        <f t="shared" si="0"/>
        <v>4.2494042891183481</v>
      </c>
      <c r="E35" s="11">
        <v>53500</v>
      </c>
      <c r="F35" s="7" t="s">
        <v>54</v>
      </c>
    </row>
    <row r="36" spans="1:6" s="5" customFormat="1" x14ac:dyDescent="0.2">
      <c r="C36" s="82">
        <f>SUM(C5:C35)</f>
        <v>49.1556</v>
      </c>
      <c r="D36" s="88">
        <f t="shared" si="0"/>
        <v>6.4615590695668459</v>
      </c>
      <c r="E36" s="86">
        <f>SUM(E5:E35)</f>
        <v>3176218.1300000004</v>
      </c>
    </row>
  </sheetData>
  <sortState ref="A5:J275">
    <sortCondition ref="A5:A27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/>
  </sheetViews>
  <sheetFormatPr defaultColWidth="9.140625" defaultRowHeight="11.25" customHeight="1" x14ac:dyDescent="0.2"/>
  <cols>
    <col min="1" max="1" width="21" style="8" customWidth="1"/>
    <col min="2" max="2" width="21.28515625" style="8" customWidth="1"/>
    <col min="3" max="4" width="12" style="8" customWidth="1"/>
    <col min="5" max="5" width="23.42578125" style="8" customWidth="1"/>
    <col min="6" max="6" width="28.5703125" style="15" customWidth="1"/>
    <col min="7" max="16384" width="9.140625" style="79"/>
  </cols>
  <sheetData>
    <row r="1" spans="1:6" ht="11.25" customHeight="1" thickBot="1" x14ac:dyDescent="0.25">
      <c r="A1" s="95">
        <v>2015</v>
      </c>
    </row>
    <row r="2" spans="1:6" ht="11.25" customHeight="1" thickBot="1" x14ac:dyDescent="0.25">
      <c r="A2" s="20" t="s">
        <v>28</v>
      </c>
      <c r="B2" s="9" t="s">
        <v>2</v>
      </c>
      <c r="C2" s="3" t="s">
        <v>39</v>
      </c>
      <c r="D2" s="3" t="s">
        <v>203</v>
      </c>
      <c r="E2" s="1" t="s">
        <v>3</v>
      </c>
    </row>
    <row r="3" spans="1:6" s="80" customFormat="1" ht="11.25" customHeight="1" x14ac:dyDescent="0.2">
      <c r="A3" s="21" t="s">
        <v>15</v>
      </c>
      <c r="B3" s="22" t="s">
        <v>32</v>
      </c>
      <c r="C3" s="17">
        <v>1.1452</v>
      </c>
      <c r="D3" s="87">
        <f t="shared" ref="D3:D19" si="0">E3/C3/10000</f>
        <v>8.8194201886133428</v>
      </c>
      <c r="E3" s="27">
        <v>101000</v>
      </c>
      <c r="F3" s="7" t="s">
        <v>205</v>
      </c>
    </row>
    <row r="4" spans="1:6" s="80" customFormat="1" ht="11.25" customHeight="1" x14ac:dyDescent="0.2">
      <c r="A4" s="21" t="s">
        <v>15</v>
      </c>
      <c r="B4" s="23" t="s">
        <v>32</v>
      </c>
      <c r="C4" s="17">
        <v>0</v>
      </c>
      <c r="D4" s="87"/>
      <c r="E4" s="27">
        <v>5170</v>
      </c>
      <c r="F4" s="26" t="s">
        <v>38</v>
      </c>
    </row>
    <row r="5" spans="1:6" s="80" customFormat="1" ht="11.25" customHeight="1" x14ac:dyDescent="0.2">
      <c r="A5" s="21" t="s">
        <v>15</v>
      </c>
      <c r="B5" s="23" t="s">
        <v>32</v>
      </c>
      <c r="C5" s="17">
        <v>0.82599999999999996</v>
      </c>
      <c r="D5" s="87">
        <f t="shared" si="0"/>
        <v>7.1581089588377731</v>
      </c>
      <c r="E5" s="27">
        <v>59125.98</v>
      </c>
      <c r="F5" s="7" t="s">
        <v>205</v>
      </c>
    </row>
    <row r="6" spans="1:6" s="80" customFormat="1" ht="11.25" customHeight="1" x14ac:dyDescent="0.2">
      <c r="A6" s="24" t="s">
        <v>15</v>
      </c>
      <c r="B6" s="23" t="s">
        <v>32</v>
      </c>
      <c r="C6" s="17">
        <v>1.3005</v>
      </c>
      <c r="D6" s="87">
        <f t="shared" si="0"/>
        <v>8.2034602076124568</v>
      </c>
      <c r="E6" s="27">
        <v>106686</v>
      </c>
      <c r="F6" s="7" t="s">
        <v>205</v>
      </c>
    </row>
    <row r="7" spans="1:6" s="80" customFormat="1" ht="11.25" customHeight="1" x14ac:dyDescent="0.2">
      <c r="A7" s="21" t="s">
        <v>15</v>
      </c>
      <c r="B7" s="23" t="s">
        <v>16</v>
      </c>
      <c r="C7" s="16">
        <v>0</v>
      </c>
      <c r="D7" s="87"/>
      <c r="E7" s="27">
        <v>318.19</v>
      </c>
      <c r="F7" s="19" t="s">
        <v>204</v>
      </c>
    </row>
    <row r="8" spans="1:6" s="80" customFormat="1" ht="11.25" customHeight="1" x14ac:dyDescent="0.2">
      <c r="A8" s="21" t="s">
        <v>15</v>
      </c>
      <c r="B8" s="22" t="s">
        <v>16</v>
      </c>
      <c r="C8" s="17">
        <v>0</v>
      </c>
      <c r="D8" s="87"/>
      <c r="E8" s="27">
        <v>748.84</v>
      </c>
      <c r="F8" s="19" t="s">
        <v>204</v>
      </c>
    </row>
    <row r="9" spans="1:6" s="80" customFormat="1" ht="11.25" customHeight="1" x14ac:dyDescent="0.2">
      <c r="A9" s="21" t="s">
        <v>15</v>
      </c>
      <c r="B9" s="23" t="s">
        <v>16</v>
      </c>
      <c r="C9" s="17">
        <v>0</v>
      </c>
      <c r="D9" s="87"/>
      <c r="E9" s="27">
        <v>748.17</v>
      </c>
      <c r="F9" s="19" t="s">
        <v>204</v>
      </c>
    </row>
    <row r="10" spans="1:6" s="80" customFormat="1" ht="11.25" customHeight="1" x14ac:dyDescent="0.2">
      <c r="A10" s="21" t="s">
        <v>15</v>
      </c>
      <c r="B10" s="22" t="s">
        <v>16</v>
      </c>
      <c r="C10" s="17">
        <v>0</v>
      </c>
      <c r="D10" s="87"/>
      <c r="E10" s="27">
        <v>317.37</v>
      </c>
      <c r="F10" s="19" t="s">
        <v>204</v>
      </c>
    </row>
    <row r="11" spans="1:6" s="80" customFormat="1" ht="11.25" customHeight="1" x14ac:dyDescent="0.2">
      <c r="A11" s="21" t="s">
        <v>15</v>
      </c>
      <c r="B11" s="22" t="s">
        <v>16</v>
      </c>
      <c r="C11" s="17">
        <v>0.36599999999999999</v>
      </c>
      <c r="D11" s="87">
        <f t="shared" si="0"/>
        <v>7.6502732240437163</v>
      </c>
      <c r="E11" s="27">
        <v>28000</v>
      </c>
      <c r="F11" s="7" t="s">
        <v>205</v>
      </c>
    </row>
    <row r="12" spans="1:6" s="80" customFormat="1" ht="11.25" customHeight="1" x14ac:dyDescent="0.2">
      <c r="A12" s="21" t="s">
        <v>15</v>
      </c>
      <c r="B12" s="22" t="s">
        <v>33</v>
      </c>
      <c r="C12" s="17">
        <v>0</v>
      </c>
      <c r="D12" s="87"/>
      <c r="E12" s="27">
        <v>8130</v>
      </c>
      <c r="F12" s="26" t="s">
        <v>38</v>
      </c>
    </row>
    <row r="13" spans="1:6" s="80" customFormat="1" ht="11.25" customHeight="1" x14ac:dyDescent="0.2">
      <c r="A13" s="21" t="s">
        <v>15</v>
      </c>
      <c r="B13" s="23" t="s">
        <v>17</v>
      </c>
      <c r="C13" s="17">
        <v>0</v>
      </c>
      <c r="D13" s="87"/>
      <c r="E13" s="27">
        <v>325.39999999999998</v>
      </c>
      <c r="F13" s="19" t="s">
        <v>204</v>
      </c>
    </row>
    <row r="14" spans="1:6" s="80" customFormat="1" ht="11.25" customHeight="1" x14ac:dyDescent="0.2">
      <c r="A14" s="18" t="s">
        <v>29</v>
      </c>
      <c r="B14" s="14" t="s">
        <v>43</v>
      </c>
      <c r="C14" s="28">
        <v>0.33800000000000002</v>
      </c>
      <c r="D14" s="87">
        <f t="shared" si="0"/>
        <v>2.5</v>
      </c>
      <c r="E14" s="27">
        <v>8450</v>
      </c>
      <c r="F14" s="26" t="s">
        <v>54</v>
      </c>
    </row>
    <row r="15" spans="1:6" s="80" customFormat="1" ht="11.25" customHeight="1" x14ac:dyDescent="0.2">
      <c r="A15" s="18" t="s">
        <v>29</v>
      </c>
      <c r="B15" s="14" t="s">
        <v>7</v>
      </c>
      <c r="C15" s="28">
        <v>0</v>
      </c>
      <c r="D15" s="87"/>
      <c r="E15" s="27">
        <v>3348</v>
      </c>
      <c r="F15" s="26" t="s">
        <v>38</v>
      </c>
    </row>
    <row r="16" spans="1:6" s="80" customFormat="1" ht="11.25" customHeight="1" x14ac:dyDescent="0.2">
      <c r="A16" s="25" t="s">
        <v>29</v>
      </c>
      <c r="B16" s="14" t="s">
        <v>8</v>
      </c>
      <c r="C16" s="16">
        <v>0.32529999999999998</v>
      </c>
      <c r="D16" s="87">
        <f t="shared" si="0"/>
        <v>5.3947125730095298</v>
      </c>
      <c r="E16" s="27">
        <v>17549</v>
      </c>
      <c r="F16" s="26" t="s">
        <v>54</v>
      </c>
    </row>
    <row r="17" spans="1:6" s="80" customFormat="1" ht="11.25" customHeight="1" x14ac:dyDescent="0.2">
      <c r="A17" s="25" t="s">
        <v>29</v>
      </c>
      <c r="B17" s="14" t="s">
        <v>8</v>
      </c>
      <c r="C17" s="16">
        <v>1.9470000000000001</v>
      </c>
      <c r="D17" s="87">
        <f t="shared" si="0"/>
        <v>3.5952747817154593</v>
      </c>
      <c r="E17" s="27">
        <v>70000</v>
      </c>
      <c r="F17" s="26" t="s">
        <v>54</v>
      </c>
    </row>
    <row r="18" spans="1:6" s="80" customFormat="1" ht="11.25" customHeight="1" x14ac:dyDescent="0.2">
      <c r="A18" s="18" t="s">
        <v>29</v>
      </c>
      <c r="B18" s="14" t="s">
        <v>8</v>
      </c>
      <c r="C18" s="28">
        <v>0</v>
      </c>
      <c r="D18" s="87"/>
      <c r="E18" s="27">
        <v>5766</v>
      </c>
      <c r="F18" s="26" t="s">
        <v>38</v>
      </c>
    </row>
    <row r="19" spans="1:6" ht="11.25" customHeight="1" x14ac:dyDescent="0.2">
      <c r="C19" s="81">
        <f>SUM(C3:C18)</f>
        <v>6.2480000000000002</v>
      </c>
      <c r="D19" s="88">
        <f t="shared" si="0"/>
        <v>6.6530561779769535</v>
      </c>
      <c r="E19" s="85">
        <f>SUM(E3:E18)</f>
        <v>415682.95</v>
      </c>
    </row>
  </sheetData>
  <sortState ref="A3:J255">
    <sortCondition ref="A3:A25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/>
  </sheetViews>
  <sheetFormatPr defaultColWidth="9.140625" defaultRowHeight="12" x14ac:dyDescent="0.25"/>
  <cols>
    <col min="1" max="1" width="19.5703125" style="15" customWidth="1"/>
    <col min="2" max="2" width="23.85546875" style="15" customWidth="1"/>
    <col min="3" max="3" width="17.7109375" style="15" hidden="1" customWidth="1"/>
    <col min="4" max="5" width="20.28515625" style="15" customWidth="1"/>
    <col min="6" max="6" width="29.28515625" style="49" customWidth="1"/>
    <col min="7" max="7" width="29.42578125" style="15" customWidth="1"/>
    <col min="8" max="16384" width="9.140625" style="15"/>
  </cols>
  <sheetData>
    <row r="1" spans="1:7" ht="12.75" thickBot="1" x14ac:dyDescent="0.3">
      <c r="A1" s="94">
        <v>2016</v>
      </c>
    </row>
    <row r="2" spans="1:7" ht="24.75" thickBot="1" x14ac:dyDescent="0.3">
      <c r="A2" s="44" t="s">
        <v>28</v>
      </c>
      <c r="B2" s="45" t="s">
        <v>2</v>
      </c>
      <c r="C2" s="45" t="s">
        <v>58</v>
      </c>
      <c r="D2" s="46" t="s">
        <v>39</v>
      </c>
      <c r="E2" s="46" t="s">
        <v>203</v>
      </c>
      <c r="F2" s="47" t="s">
        <v>3</v>
      </c>
      <c r="G2" s="48" t="s">
        <v>61</v>
      </c>
    </row>
    <row r="3" spans="1:7" s="52" customFormat="1" x14ac:dyDescent="0.2">
      <c r="A3" s="15" t="s">
        <v>4</v>
      </c>
      <c r="B3" s="15" t="s">
        <v>5</v>
      </c>
      <c r="C3" s="15" t="s">
        <v>53</v>
      </c>
      <c r="D3" s="64">
        <v>0.76829999999999998</v>
      </c>
      <c r="E3" s="87">
        <f>F3/D3/10000</f>
        <v>4.4869868540934528</v>
      </c>
      <c r="F3" s="49">
        <v>34473.519999999997</v>
      </c>
      <c r="G3" s="15" t="s">
        <v>54</v>
      </c>
    </row>
    <row r="4" spans="1:7" s="52" customFormat="1" x14ac:dyDescent="0.2">
      <c r="A4" s="15" t="s">
        <v>6</v>
      </c>
      <c r="B4" s="15" t="s">
        <v>20</v>
      </c>
      <c r="C4" s="15" t="s">
        <v>52</v>
      </c>
      <c r="D4" s="64">
        <v>1.5878000000000001</v>
      </c>
      <c r="E4" s="87">
        <f t="shared" ref="E4:E49" si="0">F4/D4/10000</f>
        <v>0.76206071293613808</v>
      </c>
      <c r="F4" s="49">
        <v>12100</v>
      </c>
      <c r="G4" s="15" t="s">
        <v>54</v>
      </c>
    </row>
    <row r="5" spans="1:7" x14ac:dyDescent="0.2">
      <c r="A5" s="15" t="s">
        <v>6</v>
      </c>
      <c r="B5" s="15" t="s">
        <v>45</v>
      </c>
      <c r="C5" s="15" t="s">
        <v>52</v>
      </c>
      <c r="D5" s="64">
        <v>2.0232999999999999</v>
      </c>
      <c r="E5" s="87">
        <f t="shared" si="0"/>
        <v>3.5091187663717691</v>
      </c>
      <c r="F5" s="49">
        <v>71000</v>
      </c>
      <c r="G5" s="15" t="s">
        <v>54</v>
      </c>
    </row>
    <row r="6" spans="1:7" s="52" customFormat="1" x14ac:dyDescent="0.2">
      <c r="A6" s="15" t="s">
        <v>6</v>
      </c>
      <c r="B6" s="15" t="s">
        <v>45</v>
      </c>
      <c r="C6" s="15" t="s">
        <v>52</v>
      </c>
      <c r="D6" s="64">
        <v>0.95699999999999996</v>
      </c>
      <c r="E6" s="87">
        <f t="shared" si="0"/>
        <v>3.5005224660397078</v>
      </c>
      <c r="F6" s="49">
        <v>33500</v>
      </c>
      <c r="G6" s="15" t="s">
        <v>54</v>
      </c>
    </row>
    <row r="7" spans="1:7" s="52" customFormat="1" x14ac:dyDescent="0.2">
      <c r="A7" s="53" t="s">
        <v>15</v>
      </c>
      <c r="B7" s="50" t="s">
        <v>32</v>
      </c>
      <c r="C7" s="55" t="s">
        <v>53</v>
      </c>
      <c r="D7" s="56">
        <v>1.2000999999999999</v>
      </c>
      <c r="E7" s="87">
        <f t="shared" si="0"/>
        <v>9.3742188150987413</v>
      </c>
      <c r="F7" s="51">
        <v>112500</v>
      </c>
      <c r="G7" s="7" t="s">
        <v>205</v>
      </c>
    </row>
    <row r="8" spans="1:7" s="52" customFormat="1" x14ac:dyDescent="0.2">
      <c r="A8" s="53" t="s">
        <v>15</v>
      </c>
      <c r="B8" s="50" t="s">
        <v>32</v>
      </c>
      <c r="C8" s="55" t="s">
        <v>53</v>
      </c>
      <c r="D8" s="63">
        <v>0</v>
      </c>
      <c r="E8" s="87"/>
      <c r="F8" s="62">
        <v>3500</v>
      </c>
      <c r="G8" s="50" t="s">
        <v>38</v>
      </c>
    </row>
    <row r="9" spans="1:7" s="52" customFormat="1" x14ac:dyDescent="0.2">
      <c r="A9" s="53" t="s">
        <v>15</v>
      </c>
      <c r="B9" s="50" t="s">
        <v>32</v>
      </c>
      <c r="C9" s="55" t="s">
        <v>53</v>
      </c>
      <c r="D9" s="63">
        <v>0.98399999999999999</v>
      </c>
      <c r="E9" s="87">
        <f t="shared" si="0"/>
        <v>6.7581300813008127</v>
      </c>
      <c r="F9" s="62">
        <v>66500</v>
      </c>
      <c r="G9" s="7" t="s">
        <v>205</v>
      </c>
    </row>
    <row r="10" spans="1:7" s="52" customFormat="1" x14ac:dyDescent="0.2">
      <c r="A10" s="53" t="s">
        <v>15</v>
      </c>
      <c r="B10" s="50" t="s">
        <v>16</v>
      </c>
      <c r="C10" s="55" t="s">
        <v>53</v>
      </c>
      <c r="D10" s="56">
        <v>0.81889999999999996</v>
      </c>
      <c r="E10" s="87">
        <f t="shared" si="0"/>
        <v>6.5697887409940172</v>
      </c>
      <c r="F10" s="51">
        <v>53800</v>
      </c>
      <c r="G10" s="7" t="s">
        <v>205</v>
      </c>
    </row>
    <row r="11" spans="1:7" s="52" customFormat="1" x14ac:dyDescent="0.2">
      <c r="A11" s="53" t="s">
        <v>15</v>
      </c>
      <c r="B11" s="50" t="s">
        <v>16</v>
      </c>
      <c r="C11" s="55" t="s">
        <v>53</v>
      </c>
      <c r="D11" s="56">
        <v>0.13750000000000001</v>
      </c>
      <c r="E11" s="87">
        <f t="shared" si="0"/>
        <v>16.727272727272727</v>
      </c>
      <c r="F11" s="51">
        <v>23000</v>
      </c>
      <c r="G11" s="7" t="s">
        <v>205</v>
      </c>
    </row>
    <row r="12" spans="1:7" s="52" customFormat="1" x14ac:dyDescent="0.2">
      <c r="A12" s="53" t="s">
        <v>15</v>
      </c>
      <c r="B12" s="50" t="s">
        <v>16</v>
      </c>
      <c r="C12" s="55" t="s">
        <v>53</v>
      </c>
      <c r="D12" s="56">
        <v>0</v>
      </c>
      <c r="E12" s="87"/>
      <c r="F12" s="51">
        <v>1850</v>
      </c>
      <c r="G12" s="50" t="s">
        <v>38</v>
      </c>
    </row>
    <row r="13" spans="1:7" s="52" customFormat="1" x14ac:dyDescent="0.2">
      <c r="A13" s="53" t="s">
        <v>15</v>
      </c>
      <c r="B13" s="50" t="s">
        <v>16</v>
      </c>
      <c r="C13" s="55" t="s">
        <v>53</v>
      </c>
      <c r="D13" s="56">
        <v>0</v>
      </c>
      <c r="E13" s="87"/>
      <c r="F13" s="51">
        <v>5120</v>
      </c>
      <c r="G13" s="50" t="s">
        <v>38</v>
      </c>
    </row>
    <row r="14" spans="1:7" s="52" customFormat="1" x14ac:dyDescent="0.2">
      <c r="A14" s="53" t="s">
        <v>15</v>
      </c>
      <c r="B14" s="50" t="s">
        <v>16</v>
      </c>
      <c r="C14" s="55" t="s">
        <v>53</v>
      </c>
      <c r="D14" s="56">
        <v>0.29499999999999998</v>
      </c>
      <c r="E14" s="87">
        <f t="shared" si="0"/>
        <v>6.7457627118644075</v>
      </c>
      <c r="F14" s="51">
        <v>19900</v>
      </c>
      <c r="G14" s="7" t="s">
        <v>205</v>
      </c>
    </row>
    <row r="15" spans="1:7" s="52" customFormat="1" x14ac:dyDescent="0.2">
      <c r="A15" s="53" t="s">
        <v>15</v>
      </c>
      <c r="B15" s="50" t="s">
        <v>16</v>
      </c>
      <c r="C15" s="55" t="s">
        <v>53</v>
      </c>
      <c r="D15" s="56">
        <v>0</v>
      </c>
      <c r="E15" s="87"/>
      <c r="F15" s="51">
        <v>1320</v>
      </c>
      <c r="G15" s="53" t="s">
        <v>56</v>
      </c>
    </row>
    <row r="16" spans="1:7" s="52" customFormat="1" x14ac:dyDescent="0.2">
      <c r="A16" s="53" t="s">
        <v>15</v>
      </c>
      <c r="B16" s="50" t="s">
        <v>24</v>
      </c>
      <c r="C16" s="55" t="s">
        <v>53</v>
      </c>
      <c r="D16" s="56">
        <v>0.5948</v>
      </c>
      <c r="E16" s="87">
        <f t="shared" si="0"/>
        <v>3.6742770679219903</v>
      </c>
      <c r="F16" s="72">
        <v>21854.6</v>
      </c>
      <c r="G16" s="53" t="s">
        <v>54</v>
      </c>
    </row>
    <row r="17" spans="1:7" s="52" customFormat="1" x14ac:dyDescent="0.2">
      <c r="A17" s="53" t="s">
        <v>15</v>
      </c>
      <c r="B17" s="50" t="s">
        <v>17</v>
      </c>
      <c r="C17" s="55" t="s">
        <v>53</v>
      </c>
      <c r="D17" s="56">
        <v>0</v>
      </c>
      <c r="E17" s="87"/>
      <c r="F17" s="51">
        <v>5600</v>
      </c>
      <c r="G17" s="50" t="s">
        <v>38</v>
      </c>
    </row>
    <row r="18" spans="1:7" s="52" customFormat="1" x14ac:dyDescent="0.2">
      <c r="A18" s="53" t="s">
        <v>15</v>
      </c>
      <c r="B18" s="50" t="s">
        <v>17</v>
      </c>
      <c r="C18" s="55" t="s">
        <v>53</v>
      </c>
      <c r="D18" s="56">
        <v>2.9182999999999999</v>
      </c>
      <c r="E18" s="87">
        <f t="shared" si="0"/>
        <v>6.61423705582017</v>
      </c>
      <c r="F18" s="51">
        <v>193023.28</v>
      </c>
      <c r="G18" s="7" t="s">
        <v>205</v>
      </c>
    </row>
    <row r="19" spans="1:7" s="52" customFormat="1" x14ac:dyDescent="0.2">
      <c r="A19" s="53" t="s">
        <v>15</v>
      </c>
      <c r="B19" s="50" t="s">
        <v>17</v>
      </c>
      <c r="C19" s="55" t="s">
        <v>53</v>
      </c>
      <c r="D19" s="56">
        <v>0</v>
      </c>
      <c r="E19" s="87"/>
      <c r="F19" s="51">
        <v>13000</v>
      </c>
      <c r="G19" s="50" t="s">
        <v>38</v>
      </c>
    </row>
    <row r="20" spans="1:7" s="52" customFormat="1" x14ac:dyDescent="0.2">
      <c r="A20" s="53" t="s">
        <v>15</v>
      </c>
      <c r="B20" s="50" t="s">
        <v>17</v>
      </c>
      <c r="C20" s="55" t="s">
        <v>53</v>
      </c>
      <c r="D20" s="56">
        <v>0</v>
      </c>
      <c r="E20" s="87"/>
      <c r="F20" s="51">
        <v>513.69000000000005</v>
      </c>
      <c r="G20" s="53" t="s">
        <v>48</v>
      </c>
    </row>
    <row r="21" spans="1:7" s="52" customFormat="1" x14ac:dyDescent="0.2">
      <c r="A21" s="53" t="s">
        <v>15</v>
      </c>
      <c r="B21" s="50" t="s">
        <v>17</v>
      </c>
      <c r="C21" s="55" t="s">
        <v>53</v>
      </c>
      <c r="D21" s="56">
        <v>0</v>
      </c>
      <c r="E21" s="87"/>
      <c r="F21" s="51">
        <v>2147.75</v>
      </c>
      <c r="G21" s="53" t="s">
        <v>49</v>
      </c>
    </row>
    <row r="22" spans="1:7" s="52" customFormat="1" x14ac:dyDescent="0.2">
      <c r="A22" s="53" t="s">
        <v>15</v>
      </c>
      <c r="B22" s="50" t="s">
        <v>17</v>
      </c>
      <c r="C22" s="55" t="s">
        <v>53</v>
      </c>
      <c r="D22" s="56">
        <v>0</v>
      </c>
      <c r="E22" s="87"/>
      <c r="F22" s="51">
        <v>1320</v>
      </c>
      <c r="G22" s="53" t="s">
        <v>55</v>
      </c>
    </row>
    <row r="23" spans="1:7" s="52" customFormat="1" x14ac:dyDescent="0.2">
      <c r="A23" s="53" t="s">
        <v>15</v>
      </c>
      <c r="B23" s="50" t="s">
        <v>17</v>
      </c>
      <c r="C23" s="55" t="s">
        <v>53</v>
      </c>
      <c r="D23" s="56">
        <v>0</v>
      </c>
      <c r="E23" s="87"/>
      <c r="F23" s="51">
        <v>12000</v>
      </c>
      <c r="G23" s="50" t="s">
        <v>38</v>
      </c>
    </row>
    <row r="24" spans="1:7" s="52" customFormat="1" x14ac:dyDescent="0.2">
      <c r="A24" s="53" t="s">
        <v>15</v>
      </c>
      <c r="B24" s="50" t="s">
        <v>17</v>
      </c>
      <c r="C24" s="55" t="s">
        <v>53</v>
      </c>
      <c r="D24" s="56">
        <v>3.3058000000000001</v>
      </c>
      <c r="E24" s="87">
        <f t="shared" si="0"/>
        <v>5.5962248169883235</v>
      </c>
      <c r="F24" s="51">
        <v>185000</v>
      </c>
      <c r="G24" s="7" t="s">
        <v>205</v>
      </c>
    </row>
    <row r="25" spans="1:7" s="52" customFormat="1" x14ac:dyDescent="0.2">
      <c r="A25" s="53" t="s">
        <v>15</v>
      </c>
      <c r="B25" s="50" t="s">
        <v>17</v>
      </c>
      <c r="C25" s="55" t="s">
        <v>53</v>
      </c>
      <c r="D25" s="56">
        <v>0</v>
      </c>
      <c r="E25" s="87"/>
      <c r="F25" s="51">
        <v>5000</v>
      </c>
      <c r="G25" s="50" t="s">
        <v>38</v>
      </c>
    </row>
    <row r="26" spans="1:7" s="52" customFormat="1" x14ac:dyDescent="0.2">
      <c r="A26" s="53" t="s">
        <v>15</v>
      </c>
      <c r="B26" s="50" t="s">
        <v>46</v>
      </c>
      <c r="C26" s="55" t="s">
        <v>53</v>
      </c>
      <c r="D26" s="56">
        <v>0</v>
      </c>
      <c r="E26" s="87"/>
      <c r="F26" s="51">
        <v>14423.81</v>
      </c>
      <c r="G26" s="53" t="s">
        <v>47</v>
      </c>
    </row>
    <row r="27" spans="1:7" s="52" customFormat="1" x14ac:dyDescent="0.2">
      <c r="A27" s="66" t="s">
        <v>29</v>
      </c>
      <c r="B27" s="50" t="s">
        <v>50</v>
      </c>
      <c r="C27" s="55" t="s">
        <v>53</v>
      </c>
      <c r="D27" s="56">
        <v>7.0571999999999999</v>
      </c>
      <c r="E27" s="87">
        <f t="shared" si="0"/>
        <v>3.5353114549679763</v>
      </c>
      <c r="F27" s="51">
        <v>249494</v>
      </c>
      <c r="G27" s="61" t="s">
        <v>54</v>
      </c>
    </row>
    <row r="28" spans="1:7" s="52" customFormat="1" x14ac:dyDescent="0.2">
      <c r="A28" s="53" t="s">
        <v>29</v>
      </c>
      <c r="B28" s="58" t="s">
        <v>19</v>
      </c>
      <c r="C28" s="55" t="s">
        <v>52</v>
      </c>
      <c r="D28" s="64">
        <v>0.5</v>
      </c>
      <c r="E28" s="87">
        <f t="shared" si="0"/>
        <v>6.8101799999999999</v>
      </c>
      <c r="F28" s="65">
        <v>34050.9</v>
      </c>
      <c r="G28" s="58" t="s">
        <v>54</v>
      </c>
    </row>
    <row r="29" spans="1:7" s="57" customFormat="1" x14ac:dyDescent="0.2">
      <c r="A29" s="53" t="s">
        <v>29</v>
      </c>
      <c r="B29" s="58" t="s">
        <v>19</v>
      </c>
      <c r="C29" s="55" t="s">
        <v>52</v>
      </c>
      <c r="D29" s="64">
        <v>0</v>
      </c>
      <c r="E29" s="87"/>
      <c r="F29" s="68">
        <v>2639.75</v>
      </c>
      <c r="G29" s="58" t="s">
        <v>57</v>
      </c>
    </row>
    <row r="30" spans="1:7" s="52" customFormat="1" x14ac:dyDescent="0.2">
      <c r="A30" s="66" t="s">
        <v>29</v>
      </c>
      <c r="B30" s="60" t="s">
        <v>42</v>
      </c>
      <c r="C30" s="55" t="s">
        <v>52</v>
      </c>
      <c r="D30" s="64">
        <v>0.46029999999999999</v>
      </c>
      <c r="E30" s="87">
        <f t="shared" si="0"/>
        <v>6.514001737996959</v>
      </c>
      <c r="F30" s="65">
        <v>29983.95</v>
      </c>
      <c r="G30" s="60" t="s">
        <v>54</v>
      </c>
    </row>
    <row r="31" spans="1:7" s="52" customFormat="1" x14ac:dyDescent="0.2">
      <c r="A31" s="66" t="s">
        <v>29</v>
      </c>
      <c r="B31" s="60" t="s">
        <v>14</v>
      </c>
      <c r="C31" s="55" t="s">
        <v>52</v>
      </c>
      <c r="D31" s="64">
        <v>1.2326999999999999</v>
      </c>
      <c r="E31" s="87">
        <f t="shared" si="0"/>
        <v>5.0296097996268356</v>
      </c>
      <c r="F31" s="65">
        <v>62000</v>
      </c>
      <c r="G31" s="60" t="s">
        <v>54</v>
      </c>
    </row>
    <row r="32" spans="1:7" s="52" customFormat="1" x14ac:dyDescent="0.2">
      <c r="A32" s="15" t="s">
        <v>29</v>
      </c>
      <c r="B32" s="58" t="s">
        <v>8</v>
      </c>
      <c r="C32" s="59" t="s">
        <v>52</v>
      </c>
      <c r="D32" s="64">
        <v>1.413</v>
      </c>
      <c r="E32" s="87">
        <f t="shared" si="0"/>
        <v>1.9552193913658882</v>
      </c>
      <c r="F32" s="65">
        <v>27627.25</v>
      </c>
      <c r="G32" s="67" t="s">
        <v>54</v>
      </c>
    </row>
    <row r="33" spans="1:7" s="52" customFormat="1" x14ac:dyDescent="0.2">
      <c r="A33" s="53" t="s">
        <v>29</v>
      </c>
      <c r="B33" s="60" t="s">
        <v>8</v>
      </c>
      <c r="C33" s="55" t="s">
        <v>52</v>
      </c>
      <c r="D33" s="64">
        <v>1.7210000000000001</v>
      </c>
      <c r="E33" s="87">
        <f t="shared" si="0"/>
        <v>4.3276496223126095</v>
      </c>
      <c r="F33" s="65">
        <v>74478.850000000006</v>
      </c>
      <c r="G33" s="60" t="s">
        <v>54</v>
      </c>
    </row>
    <row r="34" spans="1:7" s="52" customFormat="1" x14ac:dyDescent="0.2">
      <c r="A34" s="15" t="s">
        <v>29</v>
      </c>
      <c r="B34" s="58" t="s">
        <v>44</v>
      </c>
      <c r="C34" s="59" t="s">
        <v>53</v>
      </c>
      <c r="D34" s="64">
        <v>1.8075000000000001</v>
      </c>
      <c r="E34" s="87">
        <f t="shared" si="0"/>
        <v>4.0905670816044255</v>
      </c>
      <c r="F34" s="65">
        <v>73937</v>
      </c>
      <c r="G34" s="67" t="s">
        <v>54</v>
      </c>
    </row>
    <row r="35" spans="1:7" s="52" customFormat="1" x14ac:dyDescent="0.2">
      <c r="A35" s="53" t="s">
        <v>1</v>
      </c>
      <c r="B35" s="53" t="s">
        <v>25</v>
      </c>
      <c r="C35" s="55" t="s">
        <v>53</v>
      </c>
      <c r="D35" s="91">
        <v>12.0693</v>
      </c>
      <c r="E35" s="87">
        <f t="shared" si="0"/>
        <v>6.3386277580307064</v>
      </c>
      <c r="F35" s="69">
        <v>765028</v>
      </c>
      <c r="G35" s="50" t="s">
        <v>54</v>
      </c>
    </row>
    <row r="36" spans="1:7" s="52" customFormat="1" x14ac:dyDescent="0.2">
      <c r="A36" s="53" t="s">
        <v>1</v>
      </c>
      <c r="B36" s="53" t="s">
        <v>36</v>
      </c>
      <c r="C36" s="55" t="s">
        <v>53</v>
      </c>
      <c r="D36" s="91">
        <v>4.9782999999999999</v>
      </c>
      <c r="E36" s="87">
        <f t="shared" si="0"/>
        <v>6.2874073478898422</v>
      </c>
      <c r="F36" s="69">
        <v>313006</v>
      </c>
      <c r="G36" s="50" t="s">
        <v>54</v>
      </c>
    </row>
    <row r="37" spans="1:7" s="52" customFormat="1" x14ac:dyDescent="0.2">
      <c r="A37" s="53" t="s">
        <v>1</v>
      </c>
      <c r="B37" s="53" t="s">
        <v>13</v>
      </c>
      <c r="C37" s="55" t="s">
        <v>53</v>
      </c>
      <c r="D37" s="91">
        <v>2.0165999999999999</v>
      </c>
      <c r="E37" s="87">
        <f t="shared" si="0"/>
        <v>5.1061192105524151</v>
      </c>
      <c r="F37" s="70">
        <v>102970</v>
      </c>
      <c r="G37" s="54" t="s">
        <v>54</v>
      </c>
    </row>
    <row r="38" spans="1:7" s="52" customFormat="1" x14ac:dyDescent="0.2">
      <c r="A38" s="53" t="s">
        <v>1</v>
      </c>
      <c r="B38" s="53" t="s">
        <v>11</v>
      </c>
      <c r="C38" s="55" t="s">
        <v>53</v>
      </c>
      <c r="D38" s="91">
        <v>0.5</v>
      </c>
      <c r="E38" s="87">
        <f t="shared" si="0"/>
        <v>4.5131620000000003</v>
      </c>
      <c r="F38" s="71">
        <v>22565.81</v>
      </c>
      <c r="G38" s="54" t="s">
        <v>54</v>
      </c>
    </row>
    <row r="39" spans="1:7" s="52" customFormat="1" x14ac:dyDescent="0.2">
      <c r="A39" s="53" t="s">
        <v>1</v>
      </c>
      <c r="B39" s="53" t="s">
        <v>26</v>
      </c>
      <c r="C39" s="55" t="s">
        <v>53</v>
      </c>
      <c r="D39" s="92">
        <v>1.115</v>
      </c>
      <c r="E39" s="87">
        <f t="shared" si="0"/>
        <v>2.5417937219730944</v>
      </c>
      <c r="F39" s="70">
        <v>28341</v>
      </c>
      <c r="G39" s="50" t="s">
        <v>54</v>
      </c>
    </row>
    <row r="40" spans="1:7" s="52" customFormat="1" x14ac:dyDescent="0.2">
      <c r="A40" s="53" t="s">
        <v>1</v>
      </c>
      <c r="B40" s="53" t="s">
        <v>12</v>
      </c>
      <c r="C40" s="55" t="s">
        <v>53</v>
      </c>
      <c r="D40" s="91">
        <v>0</v>
      </c>
      <c r="E40" s="87"/>
      <c r="F40" s="69">
        <v>14438</v>
      </c>
      <c r="G40" s="50" t="s">
        <v>38</v>
      </c>
    </row>
    <row r="41" spans="1:7" s="52" customFormat="1" x14ac:dyDescent="0.2">
      <c r="A41" s="53" t="s">
        <v>1</v>
      </c>
      <c r="B41" s="53" t="s">
        <v>12</v>
      </c>
      <c r="C41" s="55" t="s">
        <v>53</v>
      </c>
      <c r="D41" s="91">
        <v>2.0049999999999999</v>
      </c>
      <c r="E41" s="87">
        <f t="shared" si="0"/>
        <v>5.7311720698254369</v>
      </c>
      <c r="F41" s="69">
        <v>114910</v>
      </c>
      <c r="G41" s="50" t="s">
        <v>54</v>
      </c>
    </row>
    <row r="42" spans="1:7" s="52" customFormat="1" x14ac:dyDescent="0.2">
      <c r="A42" s="53" t="s">
        <v>1</v>
      </c>
      <c r="B42" s="53" t="s">
        <v>12</v>
      </c>
      <c r="C42" s="55" t="s">
        <v>53</v>
      </c>
      <c r="D42" s="91">
        <v>0.497</v>
      </c>
      <c r="E42" s="87">
        <f t="shared" si="0"/>
        <v>7.3814144869215292</v>
      </c>
      <c r="F42" s="70">
        <v>36685.629999999997</v>
      </c>
      <c r="G42" s="54" t="s">
        <v>54</v>
      </c>
    </row>
    <row r="43" spans="1:7" s="52" customFormat="1" x14ac:dyDescent="0.2">
      <c r="A43" s="53" t="s">
        <v>1</v>
      </c>
      <c r="B43" s="53" t="s">
        <v>12</v>
      </c>
      <c r="C43" s="73" t="s">
        <v>53</v>
      </c>
      <c r="D43" s="92">
        <v>0.61040000000000005</v>
      </c>
      <c r="E43" s="87">
        <f t="shared" si="0"/>
        <v>6.7640891218872854</v>
      </c>
      <c r="F43" s="70">
        <v>41288</v>
      </c>
      <c r="G43" s="54" t="s">
        <v>54</v>
      </c>
    </row>
    <row r="44" spans="1:7" s="52" customFormat="1" x14ac:dyDescent="0.2">
      <c r="A44" s="53" t="s">
        <v>1</v>
      </c>
      <c r="B44" s="53" t="s">
        <v>12</v>
      </c>
      <c r="C44" s="73" t="s">
        <v>53</v>
      </c>
      <c r="D44" s="92">
        <v>0.82569999999999999</v>
      </c>
      <c r="E44" s="87">
        <f t="shared" si="0"/>
        <v>1.907472447620201</v>
      </c>
      <c r="F44" s="74">
        <v>15750</v>
      </c>
      <c r="G44" s="54" t="s">
        <v>54</v>
      </c>
    </row>
    <row r="45" spans="1:7" s="52" customFormat="1" x14ac:dyDescent="0.2">
      <c r="A45" s="53" t="s">
        <v>1</v>
      </c>
      <c r="B45" s="53" t="s">
        <v>12</v>
      </c>
      <c r="C45" s="73" t="s">
        <v>53</v>
      </c>
      <c r="D45" s="92">
        <v>0.73429999999999995</v>
      </c>
      <c r="E45" s="87">
        <f t="shared" si="0"/>
        <v>6.0138907803350135</v>
      </c>
      <c r="F45" s="74">
        <v>44160</v>
      </c>
      <c r="G45" s="54" t="s">
        <v>54</v>
      </c>
    </row>
    <row r="46" spans="1:7" s="52" customFormat="1" x14ac:dyDescent="0.2">
      <c r="A46" s="53" t="s">
        <v>1</v>
      </c>
      <c r="B46" s="53" t="s">
        <v>30</v>
      </c>
      <c r="C46" s="55" t="s">
        <v>53</v>
      </c>
      <c r="D46" s="91">
        <v>0.47</v>
      </c>
      <c r="E46" s="87">
        <f t="shared" si="0"/>
        <v>6.75</v>
      </c>
      <c r="F46" s="70">
        <v>31725</v>
      </c>
      <c r="G46" s="54" t="s">
        <v>54</v>
      </c>
    </row>
    <row r="47" spans="1:7" s="52" customFormat="1" x14ac:dyDescent="0.2">
      <c r="A47" s="53" t="s">
        <v>1</v>
      </c>
      <c r="B47" s="53" t="s">
        <v>51</v>
      </c>
      <c r="C47" s="55" t="s">
        <v>53</v>
      </c>
      <c r="D47" s="91">
        <v>1.853</v>
      </c>
      <c r="E47" s="87">
        <f t="shared" si="0"/>
        <v>6.5685644900161906</v>
      </c>
      <c r="F47" s="70">
        <v>121715.5</v>
      </c>
      <c r="G47" s="54" t="s">
        <v>54</v>
      </c>
    </row>
    <row r="48" spans="1:7" s="52" customFormat="1" x14ac:dyDescent="0.2">
      <c r="A48" s="53" t="s">
        <v>1</v>
      </c>
      <c r="B48" s="53" t="s">
        <v>51</v>
      </c>
      <c r="C48" s="55" t="s">
        <v>53</v>
      </c>
      <c r="D48" s="91">
        <v>2.3037999999999998</v>
      </c>
      <c r="E48" s="87">
        <f t="shared" si="0"/>
        <v>6.8002682524524705</v>
      </c>
      <c r="F48" s="69">
        <v>156664.57999999999</v>
      </c>
      <c r="G48" s="54" t="s">
        <v>54</v>
      </c>
    </row>
    <row r="49" spans="4:6" x14ac:dyDescent="0.2">
      <c r="D49" s="75">
        <f>SUM(D3:D48)</f>
        <v>59.760899999999992</v>
      </c>
      <c r="E49" s="88">
        <f t="shared" si="0"/>
        <v>5.4482209437943538</v>
      </c>
      <c r="F49" s="76">
        <f>SUM(F3:F48)</f>
        <v>3255905.8699999996</v>
      </c>
    </row>
  </sheetData>
  <sortState ref="A3:T327">
    <sortCondition ref="A3:A327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workbookViewId="0"/>
  </sheetViews>
  <sheetFormatPr defaultRowHeight="12" x14ac:dyDescent="0.2"/>
  <cols>
    <col min="1" max="1" width="16.5703125" style="35" customWidth="1"/>
    <col min="2" max="2" width="22.28515625" style="35" customWidth="1"/>
    <col min="3" max="4" width="12.42578125" style="36" customWidth="1"/>
    <col min="5" max="5" width="13.42578125" style="35" customWidth="1"/>
    <col min="6" max="6" width="27.140625" style="36" customWidth="1"/>
    <col min="7" max="7" width="42" style="36" hidden="1" customWidth="1"/>
    <col min="8" max="8" width="9.140625" style="36" hidden="1" customWidth="1"/>
    <col min="9" max="9" width="17.140625" style="36" hidden="1" customWidth="1"/>
    <col min="10" max="10" width="9.140625" style="79"/>
    <col min="11" max="11" width="16.42578125" style="43" hidden="1" customWidth="1"/>
    <col min="12" max="12" width="25.42578125" style="36" hidden="1" customWidth="1"/>
    <col min="13" max="13" width="0" style="35" hidden="1" customWidth="1"/>
    <col min="14" max="14" width="26.85546875" style="35" hidden="1" customWidth="1"/>
    <col min="15" max="226" width="9.140625" style="5"/>
    <col min="227" max="227" width="26.85546875" style="5" customWidth="1"/>
    <col min="228" max="228" width="0" style="5" hidden="1" customWidth="1"/>
    <col min="229" max="229" width="11.28515625" style="5" customWidth="1"/>
    <col min="230" max="234" width="0" style="5" hidden="1" customWidth="1"/>
    <col min="235" max="235" width="15.5703125" style="5" customWidth="1"/>
    <col min="236" max="236" width="39" style="5" customWidth="1"/>
    <col min="237" max="245" width="0" style="5" hidden="1" customWidth="1"/>
    <col min="246" max="246" width="10.42578125" style="5" customWidth="1"/>
    <col min="247" max="248" width="13.42578125" style="5" customWidth="1"/>
    <col min="249" max="249" width="41" style="5" customWidth="1"/>
    <col min="250" max="250" width="14.7109375" style="5" customWidth="1"/>
    <col min="251" max="252" width="16.7109375" style="5" customWidth="1"/>
    <col min="253" max="253" width="21.7109375" style="5" customWidth="1"/>
    <col min="254" max="254" width="28.85546875" style="5" customWidth="1"/>
    <col min="255" max="256" width="18.28515625" style="5" customWidth="1"/>
    <col min="257" max="482" width="9.140625" style="5"/>
    <col min="483" max="483" width="26.85546875" style="5" customWidth="1"/>
    <col min="484" max="484" width="0" style="5" hidden="1" customWidth="1"/>
    <col min="485" max="485" width="11.28515625" style="5" customWidth="1"/>
    <col min="486" max="490" width="0" style="5" hidden="1" customWidth="1"/>
    <col min="491" max="491" width="15.5703125" style="5" customWidth="1"/>
    <col min="492" max="492" width="39" style="5" customWidth="1"/>
    <col min="493" max="501" width="0" style="5" hidden="1" customWidth="1"/>
    <col min="502" max="502" width="10.42578125" style="5" customWidth="1"/>
    <col min="503" max="504" width="13.42578125" style="5" customWidth="1"/>
    <col min="505" max="505" width="41" style="5" customWidth="1"/>
    <col min="506" max="506" width="14.7109375" style="5" customWidth="1"/>
    <col min="507" max="508" width="16.7109375" style="5" customWidth="1"/>
    <col min="509" max="509" width="21.7109375" style="5" customWidth="1"/>
    <col min="510" max="510" width="28.85546875" style="5" customWidth="1"/>
    <col min="511" max="512" width="18.28515625" style="5" customWidth="1"/>
    <col min="513" max="738" width="9.140625" style="5"/>
    <col min="739" max="739" width="26.85546875" style="5" customWidth="1"/>
    <col min="740" max="740" width="0" style="5" hidden="1" customWidth="1"/>
    <col min="741" max="741" width="11.28515625" style="5" customWidth="1"/>
    <col min="742" max="746" width="0" style="5" hidden="1" customWidth="1"/>
    <col min="747" max="747" width="15.5703125" style="5" customWidth="1"/>
    <col min="748" max="748" width="39" style="5" customWidth="1"/>
    <col min="749" max="757" width="0" style="5" hidden="1" customWidth="1"/>
    <col min="758" max="758" width="10.42578125" style="5" customWidth="1"/>
    <col min="759" max="760" width="13.42578125" style="5" customWidth="1"/>
    <col min="761" max="761" width="41" style="5" customWidth="1"/>
    <col min="762" max="762" width="14.7109375" style="5" customWidth="1"/>
    <col min="763" max="764" width="16.7109375" style="5" customWidth="1"/>
    <col min="765" max="765" width="21.7109375" style="5" customWidth="1"/>
    <col min="766" max="766" width="28.85546875" style="5" customWidth="1"/>
    <col min="767" max="768" width="18.28515625" style="5" customWidth="1"/>
    <col min="769" max="994" width="9.140625" style="5"/>
    <col min="995" max="995" width="26.85546875" style="5" customWidth="1"/>
    <col min="996" max="996" width="0" style="5" hidden="1" customWidth="1"/>
    <col min="997" max="997" width="11.28515625" style="5" customWidth="1"/>
    <col min="998" max="1002" width="0" style="5" hidden="1" customWidth="1"/>
    <col min="1003" max="1003" width="15.5703125" style="5" customWidth="1"/>
    <col min="1004" max="1004" width="39" style="5" customWidth="1"/>
    <col min="1005" max="1013" width="0" style="5" hidden="1" customWidth="1"/>
    <col min="1014" max="1014" width="10.42578125" style="5" customWidth="1"/>
    <col min="1015" max="1016" width="13.42578125" style="5" customWidth="1"/>
    <col min="1017" max="1017" width="41" style="5" customWidth="1"/>
    <col min="1018" max="1018" width="14.7109375" style="5" customWidth="1"/>
    <col min="1019" max="1020" width="16.7109375" style="5" customWidth="1"/>
    <col min="1021" max="1021" width="21.7109375" style="5" customWidth="1"/>
    <col min="1022" max="1022" width="28.85546875" style="5" customWidth="1"/>
    <col min="1023" max="1024" width="18.28515625" style="5" customWidth="1"/>
    <col min="1025" max="1250" width="9.140625" style="5"/>
    <col min="1251" max="1251" width="26.85546875" style="5" customWidth="1"/>
    <col min="1252" max="1252" width="0" style="5" hidden="1" customWidth="1"/>
    <col min="1253" max="1253" width="11.28515625" style="5" customWidth="1"/>
    <col min="1254" max="1258" width="0" style="5" hidden="1" customWidth="1"/>
    <col min="1259" max="1259" width="15.5703125" style="5" customWidth="1"/>
    <col min="1260" max="1260" width="39" style="5" customWidth="1"/>
    <col min="1261" max="1269" width="0" style="5" hidden="1" customWidth="1"/>
    <col min="1270" max="1270" width="10.42578125" style="5" customWidth="1"/>
    <col min="1271" max="1272" width="13.42578125" style="5" customWidth="1"/>
    <col min="1273" max="1273" width="41" style="5" customWidth="1"/>
    <col min="1274" max="1274" width="14.7109375" style="5" customWidth="1"/>
    <col min="1275" max="1276" width="16.7109375" style="5" customWidth="1"/>
    <col min="1277" max="1277" width="21.7109375" style="5" customWidth="1"/>
    <col min="1278" max="1278" width="28.85546875" style="5" customWidth="1"/>
    <col min="1279" max="1280" width="18.28515625" style="5" customWidth="1"/>
    <col min="1281" max="1506" width="9.140625" style="5"/>
    <col min="1507" max="1507" width="26.85546875" style="5" customWidth="1"/>
    <col min="1508" max="1508" width="0" style="5" hidden="1" customWidth="1"/>
    <col min="1509" max="1509" width="11.28515625" style="5" customWidth="1"/>
    <col min="1510" max="1514" width="0" style="5" hidden="1" customWidth="1"/>
    <col min="1515" max="1515" width="15.5703125" style="5" customWidth="1"/>
    <col min="1516" max="1516" width="39" style="5" customWidth="1"/>
    <col min="1517" max="1525" width="0" style="5" hidden="1" customWidth="1"/>
    <col min="1526" max="1526" width="10.42578125" style="5" customWidth="1"/>
    <col min="1527" max="1528" width="13.42578125" style="5" customWidth="1"/>
    <col min="1529" max="1529" width="41" style="5" customWidth="1"/>
    <col min="1530" max="1530" width="14.7109375" style="5" customWidth="1"/>
    <col min="1531" max="1532" width="16.7109375" style="5" customWidth="1"/>
    <col min="1533" max="1533" width="21.7109375" style="5" customWidth="1"/>
    <col min="1534" max="1534" width="28.85546875" style="5" customWidth="1"/>
    <col min="1535" max="1536" width="18.28515625" style="5" customWidth="1"/>
    <col min="1537" max="1762" width="9.140625" style="5"/>
    <col min="1763" max="1763" width="26.85546875" style="5" customWidth="1"/>
    <col min="1764" max="1764" width="0" style="5" hidden="1" customWidth="1"/>
    <col min="1765" max="1765" width="11.28515625" style="5" customWidth="1"/>
    <col min="1766" max="1770" width="0" style="5" hidden="1" customWidth="1"/>
    <col min="1771" max="1771" width="15.5703125" style="5" customWidth="1"/>
    <col min="1772" max="1772" width="39" style="5" customWidth="1"/>
    <col min="1773" max="1781" width="0" style="5" hidden="1" customWidth="1"/>
    <col min="1782" max="1782" width="10.42578125" style="5" customWidth="1"/>
    <col min="1783" max="1784" width="13.42578125" style="5" customWidth="1"/>
    <col min="1785" max="1785" width="41" style="5" customWidth="1"/>
    <col min="1786" max="1786" width="14.7109375" style="5" customWidth="1"/>
    <col min="1787" max="1788" width="16.7109375" style="5" customWidth="1"/>
    <col min="1789" max="1789" width="21.7109375" style="5" customWidth="1"/>
    <col min="1790" max="1790" width="28.85546875" style="5" customWidth="1"/>
    <col min="1791" max="1792" width="18.28515625" style="5" customWidth="1"/>
    <col min="1793" max="2018" width="9.140625" style="5"/>
    <col min="2019" max="2019" width="26.85546875" style="5" customWidth="1"/>
    <col min="2020" max="2020" width="0" style="5" hidden="1" customWidth="1"/>
    <col min="2021" max="2021" width="11.28515625" style="5" customWidth="1"/>
    <col min="2022" max="2026" width="0" style="5" hidden="1" customWidth="1"/>
    <col min="2027" max="2027" width="15.5703125" style="5" customWidth="1"/>
    <col min="2028" max="2028" width="39" style="5" customWidth="1"/>
    <col min="2029" max="2037" width="0" style="5" hidden="1" customWidth="1"/>
    <col min="2038" max="2038" width="10.42578125" style="5" customWidth="1"/>
    <col min="2039" max="2040" width="13.42578125" style="5" customWidth="1"/>
    <col min="2041" max="2041" width="41" style="5" customWidth="1"/>
    <col min="2042" max="2042" width="14.7109375" style="5" customWidth="1"/>
    <col min="2043" max="2044" width="16.7109375" style="5" customWidth="1"/>
    <col min="2045" max="2045" width="21.7109375" style="5" customWidth="1"/>
    <col min="2046" max="2046" width="28.85546875" style="5" customWidth="1"/>
    <col min="2047" max="2048" width="18.28515625" style="5" customWidth="1"/>
    <col min="2049" max="2274" width="9.140625" style="5"/>
    <col min="2275" max="2275" width="26.85546875" style="5" customWidth="1"/>
    <col min="2276" max="2276" width="0" style="5" hidden="1" customWidth="1"/>
    <col min="2277" max="2277" width="11.28515625" style="5" customWidth="1"/>
    <col min="2278" max="2282" width="0" style="5" hidden="1" customWidth="1"/>
    <col min="2283" max="2283" width="15.5703125" style="5" customWidth="1"/>
    <col min="2284" max="2284" width="39" style="5" customWidth="1"/>
    <col min="2285" max="2293" width="0" style="5" hidden="1" customWidth="1"/>
    <col min="2294" max="2294" width="10.42578125" style="5" customWidth="1"/>
    <col min="2295" max="2296" width="13.42578125" style="5" customWidth="1"/>
    <col min="2297" max="2297" width="41" style="5" customWidth="1"/>
    <col min="2298" max="2298" width="14.7109375" style="5" customWidth="1"/>
    <col min="2299" max="2300" width="16.7109375" style="5" customWidth="1"/>
    <col min="2301" max="2301" width="21.7109375" style="5" customWidth="1"/>
    <col min="2302" max="2302" width="28.85546875" style="5" customWidth="1"/>
    <col min="2303" max="2304" width="18.28515625" style="5" customWidth="1"/>
    <col min="2305" max="2530" width="9.140625" style="5"/>
    <col min="2531" max="2531" width="26.85546875" style="5" customWidth="1"/>
    <col min="2532" max="2532" width="0" style="5" hidden="1" customWidth="1"/>
    <col min="2533" max="2533" width="11.28515625" style="5" customWidth="1"/>
    <col min="2534" max="2538" width="0" style="5" hidden="1" customWidth="1"/>
    <col min="2539" max="2539" width="15.5703125" style="5" customWidth="1"/>
    <col min="2540" max="2540" width="39" style="5" customWidth="1"/>
    <col min="2541" max="2549" width="0" style="5" hidden="1" customWidth="1"/>
    <col min="2550" max="2550" width="10.42578125" style="5" customWidth="1"/>
    <col min="2551" max="2552" width="13.42578125" style="5" customWidth="1"/>
    <col min="2553" max="2553" width="41" style="5" customWidth="1"/>
    <col min="2554" max="2554" width="14.7109375" style="5" customWidth="1"/>
    <col min="2555" max="2556" width="16.7109375" style="5" customWidth="1"/>
    <col min="2557" max="2557" width="21.7109375" style="5" customWidth="1"/>
    <col min="2558" max="2558" width="28.85546875" style="5" customWidth="1"/>
    <col min="2559" max="2560" width="18.28515625" style="5" customWidth="1"/>
    <col min="2561" max="2786" width="9.140625" style="5"/>
    <col min="2787" max="2787" width="26.85546875" style="5" customWidth="1"/>
    <col min="2788" max="2788" width="0" style="5" hidden="1" customWidth="1"/>
    <col min="2789" max="2789" width="11.28515625" style="5" customWidth="1"/>
    <col min="2790" max="2794" width="0" style="5" hidden="1" customWidth="1"/>
    <col min="2795" max="2795" width="15.5703125" style="5" customWidth="1"/>
    <col min="2796" max="2796" width="39" style="5" customWidth="1"/>
    <col min="2797" max="2805" width="0" style="5" hidden="1" customWidth="1"/>
    <col min="2806" max="2806" width="10.42578125" style="5" customWidth="1"/>
    <col min="2807" max="2808" width="13.42578125" style="5" customWidth="1"/>
    <col min="2809" max="2809" width="41" style="5" customWidth="1"/>
    <col min="2810" max="2810" width="14.7109375" style="5" customWidth="1"/>
    <col min="2811" max="2812" width="16.7109375" style="5" customWidth="1"/>
    <col min="2813" max="2813" width="21.7109375" style="5" customWidth="1"/>
    <col min="2814" max="2814" width="28.85546875" style="5" customWidth="1"/>
    <col min="2815" max="2816" width="18.28515625" style="5" customWidth="1"/>
    <col min="2817" max="3042" width="9.140625" style="5"/>
    <col min="3043" max="3043" width="26.85546875" style="5" customWidth="1"/>
    <col min="3044" max="3044" width="0" style="5" hidden="1" customWidth="1"/>
    <col min="3045" max="3045" width="11.28515625" style="5" customWidth="1"/>
    <col min="3046" max="3050" width="0" style="5" hidden="1" customWidth="1"/>
    <col min="3051" max="3051" width="15.5703125" style="5" customWidth="1"/>
    <col min="3052" max="3052" width="39" style="5" customWidth="1"/>
    <col min="3053" max="3061" width="0" style="5" hidden="1" customWidth="1"/>
    <col min="3062" max="3062" width="10.42578125" style="5" customWidth="1"/>
    <col min="3063" max="3064" width="13.42578125" style="5" customWidth="1"/>
    <col min="3065" max="3065" width="41" style="5" customWidth="1"/>
    <col min="3066" max="3066" width="14.7109375" style="5" customWidth="1"/>
    <col min="3067" max="3068" width="16.7109375" style="5" customWidth="1"/>
    <col min="3069" max="3069" width="21.7109375" style="5" customWidth="1"/>
    <col min="3070" max="3070" width="28.85546875" style="5" customWidth="1"/>
    <col min="3071" max="3072" width="18.28515625" style="5" customWidth="1"/>
    <col min="3073" max="3298" width="9.140625" style="5"/>
    <col min="3299" max="3299" width="26.85546875" style="5" customWidth="1"/>
    <col min="3300" max="3300" width="0" style="5" hidden="1" customWidth="1"/>
    <col min="3301" max="3301" width="11.28515625" style="5" customWidth="1"/>
    <col min="3302" max="3306" width="0" style="5" hidden="1" customWidth="1"/>
    <col min="3307" max="3307" width="15.5703125" style="5" customWidth="1"/>
    <col min="3308" max="3308" width="39" style="5" customWidth="1"/>
    <col min="3309" max="3317" width="0" style="5" hidden="1" customWidth="1"/>
    <col min="3318" max="3318" width="10.42578125" style="5" customWidth="1"/>
    <col min="3319" max="3320" width="13.42578125" style="5" customWidth="1"/>
    <col min="3321" max="3321" width="41" style="5" customWidth="1"/>
    <col min="3322" max="3322" width="14.7109375" style="5" customWidth="1"/>
    <col min="3323" max="3324" width="16.7109375" style="5" customWidth="1"/>
    <col min="3325" max="3325" width="21.7109375" style="5" customWidth="1"/>
    <col min="3326" max="3326" width="28.85546875" style="5" customWidth="1"/>
    <col min="3327" max="3328" width="18.28515625" style="5" customWidth="1"/>
    <col min="3329" max="3554" width="9.140625" style="5"/>
    <col min="3555" max="3555" width="26.85546875" style="5" customWidth="1"/>
    <col min="3556" max="3556" width="0" style="5" hidden="1" customWidth="1"/>
    <col min="3557" max="3557" width="11.28515625" style="5" customWidth="1"/>
    <col min="3558" max="3562" width="0" style="5" hidden="1" customWidth="1"/>
    <col min="3563" max="3563" width="15.5703125" style="5" customWidth="1"/>
    <col min="3564" max="3564" width="39" style="5" customWidth="1"/>
    <col min="3565" max="3573" width="0" style="5" hidden="1" customWidth="1"/>
    <col min="3574" max="3574" width="10.42578125" style="5" customWidth="1"/>
    <col min="3575" max="3576" width="13.42578125" style="5" customWidth="1"/>
    <col min="3577" max="3577" width="41" style="5" customWidth="1"/>
    <col min="3578" max="3578" width="14.7109375" style="5" customWidth="1"/>
    <col min="3579" max="3580" width="16.7109375" style="5" customWidth="1"/>
    <col min="3581" max="3581" width="21.7109375" style="5" customWidth="1"/>
    <col min="3582" max="3582" width="28.85546875" style="5" customWidth="1"/>
    <col min="3583" max="3584" width="18.28515625" style="5" customWidth="1"/>
    <col min="3585" max="3810" width="9.140625" style="5"/>
    <col min="3811" max="3811" width="26.85546875" style="5" customWidth="1"/>
    <col min="3812" max="3812" width="0" style="5" hidden="1" customWidth="1"/>
    <col min="3813" max="3813" width="11.28515625" style="5" customWidth="1"/>
    <col min="3814" max="3818" width="0" style="5" hidden="1" customWidth="1"/>
    <col min="3819" max="3819" width="15.5703125" style="5" customWidth="1"/>
    <col min="3820" max="3820" width="39" style="5" customWidth="1"/>
    <col min="3821" max="3829" width="0" style="5" hidden="1" customWidth="1"/>
    <col min="3830" max="3830" width="10.42578125" style="5" customWidth="1"/>
    <col min="3831" max="3832" width="13.42578125" style="5" customWidth="1"/>
    <col min="3833" max="3833" width="41" style="5" customWidth="1"/>
    <col min="3834" max="3834" width="14.7109375" style="5" customWidth="1"/>
    <col min="3835" max="3836" width="16.7109375" style="5" customWidth="1"/>
    <col min="3837" max="3837" width="21.7109375" style="5" customWidth="1"/>
    <col min="3838" max="3838" width="28.85546875" style="5" customWidth="1"/>
    <col min="3839" max="3840" width="18.28515625" style="5" customWidth="1"/>
    <col min="3841" max="4066" width="9.140625" style="5"/>
    <col min="4067" max="4067" width="26.85546875" style="5" customWidth="1"/>
    <col min="4068" max="4068" width="0" style="5" hidden="1" customWidth="1"/>
    <col min="4069" max="4069" width="11.28515625" style="5" customWidth="1"/>
    <col min="4070" max="4074" width="0" style="5" hidden="1" customWidth="1"/>
    <col min="4075" max="4075" width="15.5703125" style="5" customWidth="1"/>
    <col min="4076" max="4076" width="39" style="5" customWidth="1"/>
    <col min="4077" max="4085" width="0" style="5" hidden="1" customWidth="1"/>
    <col min="4086" max="4086" width="10.42578125" style="5" customWidth="1"/>
    <col min="4087" max="4088" width="13.42578125" style="5" customWidth="1"/>
    <col min="4089" max="4089" width="41" style="5" customWidth="1"/>
    <col min="4090" max="4090" width="14.7109375" style="5" customWidth="1"/>
    <col min="4091" max="4092" width="16.7109375" style="5" customWidth="1"/>
    <col min="4093" max="4093" width="21.7109375" style="5" customWidth="1"/>
    <col min="4094" max="4094" width="28.85546875" style="5" customWidth="1"/>
    <col min="4095" max="4096" width="18.28515625" style="5" customWidth="1"/>
    <col min="4097" max="4322" width="9.140625" style="5"/>
    <col min="4323" max="4323" width="26.85546875" style="5" customWidth="1"/>
    <col min="4324" max="4324" width="0" style="5" hidden="1" customWidth="1"/>
    <col min="4325" max="4325" width="11.28515625" style="5" customWidth="1"/>
    <col min="4326" max="4330" width="0" style="5" hidden="1" customWidth="1"/>
    <col min="4331" max="4331" width="15.5703125" style="5" customWidth="1"/>
    <col min="4332" max="4332" width="39" style="5" customWidth="1"/>
    <col min="4333" max="4341" width="0" style="5" hidden="1" customWidth="1"/>
    <col min="4342" max="4342" width="10.42578125" style="5" customWidth="1"/>
    <col min="4343" max="4344" width="13.42578125" style="5" customWidth="1"/>
    <col min="4345" max="4345" width="41" style="5" customWidth="1"/>
    <col min="4346" max="4346" width="14.7109375" style="5" customWidth="1"/>
    <col min="4347" max="4348" width="16.7109375" style="5" customWidth="1"/>
    <col min="4349" max="4349" width="21.7109375" style="5" customWidth="1"/>
    <col min="4350" max="4350" width="28.85546875" style="5" customWidth="1"/>
    <col min="4351" max="4352" width="18.28515625" style="5" customWidth="1"/>
    <col min="4353" max="4578" width="9.140625" style="5"/>
    <col min="4579" max="4579" width="26.85546875" style="5" customWidth="1"/>
    <col min="4580" max="4580" width="0" style="5" hidden="1" customWidth="1"/>
    <col min="4581" max="4581" width="11.28515625" style="5" customWidth="1"/>
    <col min="4582" max="4586" width="0" style="5" hidden="1" customWidth="1"/>
    <col min="4587" max="4587" width="15.5703125" style="5" customWidth="1"/>
    <col min="4588" max="4588" width="39" style="5" customWidth="1"/>
    <col min="4589" max="4597" width="0" style="5" hidden="1" customWidth="1"/>
    <col min="4598" max="4598" width="10.42578125" style="5" customWidth="1"/>
    <col min="4599" max="4600" width="13.42578125" style="5" customWidth="1"/>
    <col min="4601" max="4601" width="41" style="5" customWidth="1"/>
    <col min="4602" max="4602" width="14.7109375" style="5" customWidth="1"/>
    <col min="4603" max="4604" width="16.7109375" style="5" customWidth="1"/>
    <col min="4605" max="4605" width="21.7109375" style="5" customWidth="1"/>
    <col min="4606" max="4606" width="28.85546875" style="5" customWidth="1"/>
    <col min="4607" max="4608" width="18.28515625" style="5" customWidth="1"/>
    <col min="4609" max="4834" width="9.140625" style="5"/>
    <col min="4835" max="4835" width="26.85546875" style="5" customWidth="1"/>
    <col min="4836" max="4836" width="0" style="5" hidden="1" customWidth="1"/>
    <col min="4837" max="4837" width="11.28515625" style="5" customWidth="1"/>
    <col min="4838" max="4842" width="0" style="5" hidden="1" customWidth="1"/>
    <col min="4843" max="4843" width="15.5703125" style="5" customWidth="1"/>
    <col min="4844" max="4844" width="39" style="5" customWidth="1"/>
    <col min="4845" max="4853" width="0" style="5" hidden="1" customWidth="1"/>
    <col min="4854" max="4854" width="10.42578125" style="5" customWidth="1"/>
    <col min="4855" max="4856" width="13.42578125" style="5" customWidth="1"/>
    <col min="4857" max="4857" width="41" style="5" customWidth="1"/>
    <col min="4858" max="4858" width="14.7109375" style="5" customWidth="1"/>
    <col min="4859" max="4860" width="16.7109375" style="5" customWidth="1"/>
    <col min="4861" max="4861" width="21.7109375" style="5" customWidth="1"/>
    <col min="4862" max="4862" width="28.85546875" style="5" customWidth="1"/>
    <col min="4863" max="4864" width="18.28515625" style="5" customWidth="1"/>
    <col min="4865" max="5090" width="9.140625" style="5"/>
    <col min="5091" max="5091" width="26.85546875" style="5" customWidth="1"/>
    <col min="5092" max="5092" width="0" style="5" hidden="1" customWidth="1"/>
    <col min="5093" max="5093" width="11.28515625" style="5" customWidth="1"/>
    <col min="5094" max="5098" width="0" style="5" hidden="1" customWidth="1"/>
    <col min="5099" max="5099" width="15.5703125" style="5" customWidth="1"/>
    <col min="5100" max="5100" width="39" style="5" customWidth="1"/>
    <col min="5101" max="5109" width="0" style="5" hidden="1" customWidth="1"/>
    <col min="5110" max="5110" width="10.42578125" style="5" customWidth="1"/>
    <col min="5111" max="5112" width="13.42578125" style="5" customWidth="1"/>
    <col min="5113" max="5113" width="41" style="5" customWidth="1"/>
    <col min="5114" max="5114" width="14.7109375" style="5" customWidth="1"/>
    <col min="5115" max="5116" width="16.7109375" style="5" customWidth="1"/>
    <col min="5117" max="5117" width="21.7109375" style="5" customWidth="1"/>
    <col min="5118" max="5118" width="28.85546875" style="5" customWidth="1"/>
    <col min="5119" max="5120" width="18.28515625" style="5" customWidth="1"/>
    <col min="5121" max="5346" width="9.140625" style="5"/>
    <col min="5347" max="5347" width="26.85546875" style="5" customWidth="1"/>
    <col min="5348" max="5348" width="0" style="5" hidden="1" customWidth="1"/>
    <col min="5349" max="5349" width="11.28515625" style="5" customWidth="1"/>
    <col min="5350" max="5354" width="0" style="5" hidden="1" customWidth="1"/>
    <col min="5355" max="5355" width="15.5703125" style="5" customWidth="1"/>
    <col min="5356" max="5356" width="39" style="5" customWidth="1"/>
    <col min="5357" max="5365" width="0" style="5" hidden="1" customWidth="1"/>
    <col min="5366" max="5366" width="10.42578125" style="5" customWidth="1"/>
    <col min="5367" max="5368" width="13.42578125" style="5" customWidth="1"/>
    <col min="5369" max="5369" width="41" style="5" customWidth="1"/>
    <col min="5370" max="5370" width="14.7109375" style="5" customWidth="1"/>
    <col min="5371" max="5372" width="16.7109375" style="5" customWidth="1"/>
    <col min="5373" max="5373" width="21.7109375" style="5" customWidth="1"/>
    <col min="5374" max="5374" width="28.85546875" style="5" customWidth="1"/>
    <col min="5375" max="5376" width="18.28515625" style="5" customWidth="1"/>
    <col min="5377" max="5602" width="9.140625" style="5"/>
    <col min="5603" max="5603" width="26.85546875" style="5" customWidth="1"/>
    <col min="5604" max="5604" width="0" style="5" hidden="1" customWidth="1"/>
    <col min="5605" max="5605" width="11.28515625" style="5" customWidth="1"/>
    <col min="5606" max="5610" width="0" style="5" hidden="1" customWidth="1"/>
    <col min="5611" max="5611" width="15.5703125" style="5" customWidth="1"/>
    <col min="5612" max="5612" width="39" style="5" customWidth="1"/>
    <col min="5613" max="5621" width="0" style="5" hidden="1" customWidth="1"/>
    <col min="5622" max="5622" width="10.42578125" style="5" customWidth="1"/>
    <col min="5623" max="5624" width="13.42578125" style="5" customWidth="1"/>
    <col min="5625" max="5625" width="41" style="5" customWidth="1"/>
    <col min="5626" max="5626" width="14.7109375" style="5" customWidth="1"/>
    <col min="5627" max="5628" width="16.7109375" style="5" customWidth="1"/>
    <col min="5629" max="5629" width="21.7109375" style="5" customWidth="1"/>
    <col min="5630" max="5630" width="28.85546875" style="5" customWidth="1"/>
    <col min="5631" max="5632" width="18.28515625" style="5" customWidth="1"/>
    <col min="5633" max="5858" width="9.140625" style="5"/>
    <col min="5859" max="5859" width="26.85546875" style="5" customWidth="1"/>
    <col min="5860" max="5860" width="0" style="5" hidden="1" customWidth="1"/>
    <col min="5861" max="5861" width="11.28515625" style="5" customWidth="1"/>
    <col min="5862" max="5866" width="0" style="5" hidden="1" customWidth="1"/>
    <col min="5867" max="5867" width="15.5703125" style="5" customWidth="1"/>
    <col min="5868" max="5868" width="39" style="5" customWidth="1"/>
    <col min="5869" max="5877" width="0" style="5" hidden="1" customWidth="1"/>
    <col min="5878" max="5878" width="10.42578125" style="5" customWidth="1"/>
    <col min="5879" max="5880" width="13.42578125" style="5" customWidth="1"/>
    <col min="5881" max="5881" width="41" style="5" customWidth="1"/>
    <col min="5882" max="5882" width="14.7109375" style="5" customWidth="1"/>
    <col min="5883" max="5884" width="16.7109375" style="5" customWidth="1"/>
    <col min="5885" max="5885" width="21.7109375" style="5" customWidth="1"/>
    <col min="5886" max="5886" width="28.85546875" style="5" customWidth="1"/>
    <col min="5887" max="5888" width="18.28515625" style="5" customWidth="1"/>
    <col min="5889" max="6114" width="9.140625" style="5"/>
    <col min="6115" max="6115" width="26.85546875" style="5" customWidth="1"/>
    <col min="6116" max="6116" width="0" style="5" hidden="1" customWidth="1"/>
    <col min="6117" max="6117" width="11.28515625" style="5" customWidth="1"/>
    <col min="6118" max="6122" width="0" style="5" hidden="1" customWidth="1"/>
    <col min="6123" max="6123" width="15.5703125" style="5" customWidth="1"/>
    <col min="6124" max="6124" width="39" style="5" customWidth="1"/>
    <col min="6125" max="6133" width="0" style="5" hidden="1" customWidth="1"/>
    <col min="6134" max="6134" width="10.42578125" style="5" customWidth="1"/>
    <col min="6135" max="6136" width="13.42578125" style="5" customWidth="1"/>
    <col min="6137" max="6137" width="41" style="5" customWidth="1"/>
    <col min="6138" max="6138" width="14.7109375" style="5" customWidth="1"/>
    <col min="6139" max="6140" width="16.7109375" style="5" customWidth="1"/>
    <col min="6141" max="6141" width="21.7109375" style="5" customWidth="1"/>
    <col min="6142" max="6142" width="28.85546875" style="5" customWidth="1"/>
    <col min="6143" max="6144" width="18.28515625" style="5" customWidth="1"/>
    <col min="6145" max="6370" width="9.140625" style="5"/>
    <col min="6371" max="6371" width="26.85546875" style="5" customWidth="1"/>
    <col min="6372" max="6372" width="0" style="5" hidden="1" customWidth="1"/>
    <col min="6373" max="6373" width="11.28515625" style="5" customWidth="1"/>
    <col min="6374" max="6378" width="0" style="5" hidden="1" customWidth="1"/>
    <col min="6379" max="6379" width="15.5703125" style="5" customWidth="1"/>
    <col min="6380" max="6380" width="39" style="5" customWidth="1"/>
    <col min="6381" max="6389" width="0" style="5" hidden="1" customWidth="1"/>
    <col min="6390" max="6390" width="10.42578125" style="5" customWidth="1"/>
    <col min="6391" max="6392" width="13.42578125" style="5" customWidth="1"/>
    <col min="6393" max="6393" width="41" style="5" customWidth="1"/>
    <col min="6394" max="6394" width="14.7109375" style="5" customWidth="1"/>
    <col min="6395" max="6396" width="16.7109375" style="5" customWidth="1"/>
    <col min="6397" max="6397" width="21.7109375" style="5" customWidth="1"/>
    <col min="6398" max="6398" width="28.85546875" style="5" customWidth="1"/>
    <col min="6399" max="6400" width="18.28515625" style="5" customWidth="1"/>
    <col min="6401" max="6626" width="9.140625" style="5"/>
    <col min="6627" max="6627" width="26.85546875" style="5" customWidth="1"/>
    <col min="6628" max="6628" width="0" style="5" hidden="1" customWidth="1"/>
    <col min="6629" max="6629" width="11.28515625" style="5" customWidth="1"/>
    <col min="6630" max="6634" width="0" style="5" hidden="1" customWidth="1"/>
    <col min="6635" max="6635" width="15.5703125" style="5" customWidth="1"/>
    <col min="6636" max="6636" width="39" style="5" customWidth="1"/>
    <col min="6637" max="6645" width="0" style="5" hidden="1" customWidth="1"/>
    <col min="6646" max="6646" width="10.42578125" style="5" customWidth="1"/>
    <col min="6647" max="6648" width="13.42578125" style="5" customWidth="1"/>
    <col min="6649" max="6649" width="41" style="5" customWidth="1"/>
    <col min="6650" max="6650" width="14.7109375" style="5" customWidth="1"/>
    <col min="6651" max="6652" width="16.7109375" style="5" customWidth="1"/>
    <col min="6653" max="6653" width="21.7109375" style="5" customWidth="1"/>
    <col min="6654" max="6654" width="28.85546875" style="5" customWidth="1"/>
    <col min="6655" max="6656" width="18.28515625" style="5" customWidth="1"/>
    <col min="6657" max="6882" width="9.140625" style="5"/>
    <col min="6883" max="6883" width="26.85546875" style="5" customWidth="1"/>
    <col min="6884" max="6884" width="0" style="5" hidden="1" customWidth="1"/>
    <col min="6885" max="6885" width="11.28515625" style="5" customWidth="1"/>
    <col min="6886" max="6890" width="0" style="5" hidden="1" customWidth="1"/>
    <col min="6891" max="6891" width="15.5703125" style="5" customWidth="1"/>
    <col min="6892" max="6892" width="39" style="5" customWidth="1"/>
    <col min="6893" max="6901" width="0" style="5" hidden="1" customWidth="1"/>
    <col min="6902" max="6902" width="10.42578125" style="5" customWidth="1"/>
    <col min="6903" max="6904" width="13.42578125" style="5" customWidth="1"/>
    <col min="6905" max="6905" width="41" style="5" customWidth="1"/>
    <col min="6906" max="6906" width="14.7109375" style="5" customWidth="1"/>
    <col min="6907" max="6908" width="16.7109375" style="5" customWidth="1"/>
    <col min="6909" max="6909" width="21.7109375" style="5" customWidth="1"/>
    <col min="6910" max="6910" width="28.85546875" style="5" customWidth="1"/>
    <col min="6911" max="6912" width="18.28515625" style="5" customWidth="1"/>
    <col min="6913" max="7138" width="9.140625" style="5"/>
    <col min="7139" max="7139" width="26.85546875" style="5" customWidth="1"/>
    <col min="7140" max="7140" width="0" style="5" hidden="1" customWidth="1"/>
    <col min="7141" max="7141" width="11.28515625" style="5" customWidth="1"/>
    <col min="7142" max="7146" width="0" style="5" hidden="1" customWidth="1"/>
    <col min="7147" max="7147" width="15.5703125" style="5" customWidth="1"/>
    <col min="7148" max="7148" width="39" style="5" customWidth="1"/>
    <col min="7149" max="7157" width="0" style="5" hidden="1" customWidth="1"/>
    <col min="7158" max="7158" width="10.42578125" style="5" customWidth="1"/>
    <col min="7159" max="7160" width="13.42578125" style="5" customWidth="1"/>
    <col min="7161" max="7161" width="41" style="5" customWidth="1"/>
    <col min="7162" max="7162" width="14.7109375" style="5" customWidth="1"/>
    <col min="7163" max="7164" width="16.7109375" style="5" customWidth="1"/>
    <col min="7165" max="7165" width="21.7109375" style="5" customWidth="1"/>
    <col min="7166" max="7166" width="28.85546875" style="5" customWidth="1"/>
    <col min="7167" max="7168" width="18.28515625" style="5" customWidth="1"/>
    <col min="7169" max="7394" width="9.140625" style="5"/>
    <col min="7395" max="7395" width="26.85546875" style="5" customWidth="1"/>
    <col min="7396" max="7396" width="0" style="5" hidden="1" customWidth="1"/>
    <col min="7397" max="7397" width="11.28515625" style="5" customWidth="1"/>
    <col min="7398" max="7402" width="0" style="5" hidden="1" customWidth="1"/>
    <col min="7403" max="7403" width="15.5703125" style="5" customWidth="1"/>
    <col min="7404" max="7404" width="39" style="5" customWidth="1"/>
    <col min="7405" max="7413" width="0" style="5" hidden="1" customWidth="1"/>
    <col min="7414" max="7414" width="10.42578125" style="5" customWidth="1"/>
    <col min="7415" max="7416" width="13.42578125" style="5" customWidth="1"/>
    <col min="7417" max="7417" width="41" style="5" customWidth="1"/>
    <col min="7418" max="7418" width="14.7109375" style="5" customWidth="1"/>
    <col min="7419" max="7420" width="16.7109375" style="5" customWidth="1"/>
    <col min="7421" max="7421" width="21.7109375" style="5" customWidth="1"/>
    <col min="7422" max="7422" width="28.85546875" style="5" customWidth="1"/>
    <col min="7423" max="7424" width="18.28515625" style="5" customWidth="1"/>
    <col min="7425" max="7650" width="9.140625" style="5"/>
    <col min="7651" max="7651" width="26.85546875" style="5" customWidth="1"/>
    <col min="7652" max="7652" width="0" style="5" hidden="1" customWidth="1"/>
    <col min="7653" max="7653" width="11.28515625" style="5" customWidth="1"/>
    <col min="7654" max="7658" width="0" style="5" hidden="1" customWidth="1"/>
    <col min="7659" max="7659" width="15.5703125" style="5" customWidth="1"/>
    <col min="7660" max="7660" width="39" style="5" customWidth="1"/>
    <col min="7661" max="7669" width="0" style="5" hidden="1" customWidth="1"/>
    <col min="7670" max="7670" width="10.42578125" style="5" customWidth="1"/>
    <col min="7671" max="7672" width="13.42578125" style="5" customWidth="1"/>
    <col min="7673" max="7673" width="41" style="5" customWidth="1"/>
    <col min="7674" max="7674" width="14.7109375" style="5" customWidth="1"/>
    <col min="7675" max="7676" width="16.7109375" style="5" customWidth="1"/>
    <col min="7677" max="7677" width="21.7109375" style="5" customWidth="1"/>
    <col min="7678" max="7678" width="28.85546875" style="5" customWidth="1"/>
    <col min="7679" max="7680" width="18.28515625" style="5" customWidth="1"/>
    <col min="7681" max="7906" width="9.140625" style="5"/>
    <col min="7907" max="7907" width="26.85546875" style="5" customWidth="1"/>
    <col min="7908" max="7908" width="0" style="5" hidden="1" customWidth="1"/>
    <col min="7909" max="7909" width="11.28515625" style="5" customWidth="1"/>
    <col min="7910" max="7914" width="0" style="5" hidden="1" customWidth="1"/>
    <col min="7915" max="7915" width="15.5703125" style="5" customWidth="1"/>
    <col min="7916" max="7916" width="39" style="5" customWidth="1"/>
    <col min="7917" max="7925" width="0" style="5" hidden="1" customWidth="1"/>
    <col min="7926" max="7926" width="10.42578125" style="5" customWidth="1"/>
    <col min="7927" max="7928" width="13.42578125" style="5" customWidth="1"/>
    <col min="7929" max="7929" width="41" style="5" customWidth="1"/>
    <col min="7930" max="7930" width="14.7109375" style="5" customWidth="1"/>
    <col min="7931" max="7932" width="16.7109375" style="5" customWidth="1"/>
    <col min="7933" max="7933" width="21.7109375" style="5" customWidth="1"/>
    <col min="7934" max="7934" width="28.85546875" style="5" customWidth="1"/>
    <col min="7935" max="7936" width="18.28515625" style="5" customWidth="1"/>
    <col min="7937" max="8162" width="9.140625" style="5"/>
    <col min="8163" max="8163" width="26.85546875" style="5" customWidth="1"/>
    <col min="8164" max="8164" width="0" style="5" hidden="1" customWidth="1"/>
    <col min="8165" max="8165" width="11.28515625" style="5" customWidth="1"/>
    <col min="8166" max="8170" width="0" style="5" hidden="1" customWidth="1"/>
    <col min="8171" max="8171" width="15.5703125" style="5" customWidth="1"/>
    <col min="8172" max="8172" width="39" style="5" customWidth="1"/>
    <col min="8173" max="8181" width="0" style="5" hidden="1" customWidth="1"/>
    <col min="8182" max="8182" width="10.42578125" style="5" customWidth="1"/>
    <col min="8183" max="8184" width="13.42578125" style="5" customWidth="1"/>
    <col min="8185" max="8185" width="41" style="5" customWidth="1"/>
    <col min="8186" max="8186" width="14.7109375" style="5" customWidth="1"/>
    <col min="8187" max="8188" width="16.7109375" style="5" customWidth="1"/>
    <col min="8189" max="8189" width="21.7109375" style="5" customWidth="1"/>
    <col min="8190" max="8190" width="28.85546875" style="5" customWidth="1"/>
    <col min="8191" max="8192" width="18.28515625" style="5" customWidth="1"/>
    <col min="8193" max="8418" width="9.140625" style="5"/>
    <col min="8419" max="8419" width="26.85546875" style="5" customWidth="1"/>
    <col min="8420" max="8420" width="0" style="5" hidden="1" customWidth="1"/>
    <col min="8421" max="8421" width="11.28515625" style="5" customWidth="1"/>
    <col min="8422" max="8426" width="0" style="5" hidden="1" customWidth="1"/>
    <col min="8427" max="8427" width="15.5703125" style="5" customWidth="1"/>
    <col min="8428" max="8428" width="39" style="5" customWidth="1"/>
    <col min="8429" max="8437" width="0" style="5" hidden="1" customWidth="1"/>
    <col min="8438" max="8438" width="10.42578125" style="5" customWidth="1"/>
    <col min="8439" max="8440" width="13.42578125" style="5" customWidth="1"/>
    <col min="8441" max="8441" width="41" style="5" customWidth="1"/>
    <col min="8442" max="8442" width="14.7109375" style="5" customWidth="1"/>
    <col min="8443" max="8444" width="16.7109375" style="5" customWidth="1"/>
    <col min="8445" max="8445" width="21.7109375" style="5" customWidth="1"/>
    <col min="8446" max="8446" width="28.85546875" style="5" customWidth="1"/>
    <col min="8447" max="8448" width="18.28515625" style="5" customWidth="1"/>
    <col min="8449" max="8674" width="9.140625" style="5"/>
    <col min="8675" max="8675" width="26.85546875" style="5" customWidth="1"/>
    <col min="8676" max="8676" width="0" style="5" hidden="1" customWidth="1"/>
    <col min="8677" max="8677" width="11.28515625" style="5" customWidth="1"/>
    <col min="8678" max="8682" width="0" style="5" hidden="1" customWidth="1"/>
    <col min="8683" max="8683" width="15.5703125" style="5" customWidth="1"/>
    <col min="8684" max="8684" width="39" style="5" customWidth="1"/>
    <col min="8685" max="8693" width="0" style="5" hidden="1" customWidth="1"/>
    <col min="8694" max="8694" width="10.42578125" style="5" customWidth="1"/>
    <col min="8695" max="8696" width="13.42578125" style="5" customWidth="1"/>
    <col min="8697" max="8697" width="41" style="5" customWidth="1"/>
    <col min="8698" max="8698" width="14.7109375" style="5" customWidth="1"/>
    <col min="8699" max="8700" width="16.7109375" style="5" customWidth="1"/>
    <col min="8701" max="8701" width="21.7109375" style="5" customWidth="1"/>
    <col min="8702" max="8702" width="28.85546875" style="5" customWidth="1"/>
    <col min="8703" max="8704" width="18.28515625" style="5" customWidth="1"/>
    <col min="8705" max="8930" width="9.140625" style="5"/>
    <col min="8931" max="8931" width="26.85546875" style="5" customWidth="1"/>
    <col min="8932" max="8932" width="0" style="5" hidden="1" customWidth="1"/>
    <col min="8933" max="8933" width="11.28515625" style="5" customWidth="1"/>
    <col min="8934" max="8938" width="0" style="5" hidden="1" customWidth="1"/>
    <col min="8939" max="8939" width="15.5703125" style="5" customWidth="1"/>
    <col min="8940" max="8940" width="39" style="5" customWidth="1"/>
    <col min="8941" max="8949" width="0" style="5" hidden="1" customWidth="1"/>
    <col min="8950" max="8950" width="10.42578125" style="5" customWidth="1"/>
    <col min="8951" max="8952" width="13.42578125" style="5" customWidth="1"/>
    <col min="8953" max="8953" width="41" style="5" customWidth="1"/>
    <col min="8954" max="8954" width="14.7109375" style="5" customWidth="1"/>
    <col min="8955" max="8956" width="16.7109375" style="5" customWidth="1"/>
    <col min="8957" max="8957" width="21.7109375" style="5" customWidth="1"/>
    <col min="8958" max="8958" width="28.85546875" style="5" customWidth="1"/>
    <col min="8959" max="8960" width="18.28515625" style="5" customWidth="1"/>
    <col min="8961" max="9186" width="9.140625" style="5"/>
    <col min="9187" max="9187" width="26.85546875" style="5" customWidth="1"/>
    <col min="9188" max="9188" width="0" style="5" hidden="1" customWidth="1"/>
    <col min="9189" max="9189" width="11.28515625" style="5" customWidth="1"/>
    <col min="9190" max="9194" width="0" style="5" hidden="1" customWidth="1"/>
    <col min="9195" max="9195" width="15.5703125" style="5" customWidth="1"/>
    <col min="9196" max="9196" width="39" style="5" customWidth="1"/>
    <col min="9197" max="9205" width="0" style="5" hidden="1" customWidth="1"/>
    <col min="9206" max="9206" width="10.42578125" style="5" customWidth="1"/>
    <col min="9207" max="9208" width="13.42578125" style="5" customWidth="1"/>
    <col min="9209" max="9209" width="41" style="5" customWidth="1"/>
    <col min="9210" max="9210" width="14.7109375" style="5" customWidth="1"/>
    <col min="9211" max="9212" width="16.7109375" style="5" customWidth="1"/>
    <col min="9213" max="9213" width="21.7109375" style="5" customWidth="1"/>
    <col min="9214" max="9214" width="28.85546875" style="5" customWidth="1"/>
    <col min="9215" max="9216" width="18.28515625" style="5" customWidth="1"/>
    <col min="9217" max="9442" width="9.140625" style="5"/>
    <col min="9443" max="9443" width="26.85546875" style="5" customWidth="1"/>
    <col min="9444" max="9444" width="0" style="5" hidden="1" customWidth="1"/>
    <col min="9445" max="9445" width="11.28515625" style="5" customWidth="1"/>
    <col min="9446" max="9450" width="0" style="5" hidden="1" customWidth="1"/>
    <col min="9451" max="9451" width="15.5703125" style="5" customWidth="1"/>
    <col min="9452" max="9452" width="39" style="5" customWidth="1"/>
    <col min="9453" max="9461" width="0" style="5" hidden="1" customWidth="1"/>
    <col min="9462" max="9462" width="10.42578125" style="5" customWidth="1"/>
    <col min="9463" max="9464" width="13.42578125" style="5" customWidth="1"/>
    <col min="9465" max="9465" width="41" style="5" customWidth="1"/>
    <col min="9466" max="9466" width="14.7109375" style="5" customWidth="1"/>
    <col min="9467" max="9468" width="16.7109375" style="5" customWidth="1"/>
    <col min="9469" max="9469" width="21.7109375" style="5" customWidth="1"/>
    <col min="9470" max="9470" width="28.85546875" style="5" customWidth="1"/>
    <col min="9471" max="9472" width="18.28515625" style="5" customWidth="1"/>
    <col min="9473" max="9698" width="9.140625" style="5"/>
    <col min="9699" max="9699" width="26.85546875" style="5" customWidth="1"/>
    <col min="9700" max="9700" width="0" style="5" hidden="1" customWidth="1"/>
    <col min="9701" max="9701" width="11.28515625" style="5" customWidth="1"/>
    <col min="9702" max="9706" width="0" style="5" hidden="1" customWidth="1"/>
    <col min="9707" max="9707" width="15.5703125" style="5" customWidth="1"/>
    <col min="9708" max="9708" width="39" style="5" customWidth="1"/>
    <col min="9709" max="9717" width="0" style="5" hidden="1" customWidth="1"/>
    <col min="9718" max="9718" width="10.42578125" style="5" customWidth="1"/>
    <col min="9719" max="9720" width="13.42578125" style="5" customWidth="1"/>
    <col min="9721" max="9721" width="41" style="5" customWidth="1"/>
    <col min="9722" max="9722" width="14.7109375" style="5" customWidth="1"/>
    <col min="9723" max="9724" width="16.7109375" style="5" customWidth="1"/>
    <col min="9725" max="9725" width="21.7109375" style="5" customWidth="1"/>
    <col min="9726" max="9726" width="28.85546875" style="5" customWidth="1"/>
    <col min="9727" max="9728" width="18.28515625" style="5" customWidth="1"/>
    <col min="9729" max="9954" width="9.140625" style="5"/>
    <col min="9955" max="9955" width="26.85546875" style="5" customWidth="1"/>
    <col min="9956" max="9956" width="0" style="5" hidden="1" customWidth="1"/>
    <col min="9957" max="9957" width="11.28515625" style="5" customWidth="1"/>
    <col min="9958" max="9962" width="0" style="5" hidden="1" customWidth="1"/>
    <col min="9963" max="9963" width="15.5703125" style="5" customWidth="1"/>
    <col min="9964" max="9964" width="39" style="5" customWidth="1"/>
    <col min="9965" max="9973" width="0" style="5" hidden="1" customWidth="1"/>
    <col min="9974" max="9974" width="10.42578125" style="5" customWidth="1"/>
    <col min="9975" max="9976" width="13.42578125" style="5" customWidth="1"/>
    <col min="9977" max="9977" width="41" style="5" customWidth="1"/>
    <col min="9978" max="9978" width="14.7109375" style="5" customWidth="1"/>
    <col min="9979" max="9980" width="16.7109375" style="5" customWidth="1"/>
    <col min="9981" max="9981" width="21.7109375" style="5" customWidth="1"/>
    <col min="9982" max="9982" width="28.85546875" style="5" customWidth="1"/>
    <col min="9983" max="9984" width="18.28515625" style="5" customWidth="1"/>
    <col min="9985" max="10210" width="9.140625" style="5"/>
    <col min="10211" max="10211" width="26.85546875" style="5" customWidth="1"/>
    <col min="10212" max="10212" width="0" style="5" hidden="1" customWidth="1"/>
    <col min="10213" max="10213" width="11.28515625" style="5" customWidth="1"/>
    <col min="10214" max="10218" width="0" style="5" hidden="1" customWidth="1"/>
    <col min="10219" max="10219" width="15.5703125" style="5" customWidth="1"/>
    <col min="10220" max="10220" width="39" style="5" customWidth="1"/>
    <col min="10221" max="10229" width="0" style="5" hidden="1" customWidth="1"/>
    <col min="10230" max="10230" width="10.42578125" style="5" customWidth="1"/>
    <col min="10231" max="10232" width="13.42578125" style="5" customWidth="1"/>
    <col min="10233" max="10233" width="41" style="5" customWidth="1"/>
    <col min="10234" max="10234" width="14.7109375" style="5" customWidth="1"/>
    <col min="10235" max="10236" width="16.7109375" style="5" customWidth="1"/>
    <col min="10237" max="10237" width="21.7109375" style="5" customWidth="1"/>
    <col min="10238" max="10238" width="28.85546875" style="5" customWidth="1"/>
    <col min="10239" max="10240" width="18.28515625" style="5" customWidth="1"/>
    <col min="10241" max="10466" width="9.140625" style="5"/>
    <col min="10467" max="10467" width="26.85546875" style="5" customWidth="1"/>
    <col min="10468" max="10468" width="0" style="5" hidden="1" customWidth="1"/>
    <col min="10469" max="10469" width="11.28515625" style="5" customWidth="1"/>
    <col min="10470" max="10474" width="0" style="5" hidden="1" customWidth="1"/>
    <col min="10475" max="10475" width="15.5703125" style="5" customWidth="1"/>
    <col min="10476" max="10476" width="39" style="5" customWidth="1"/>
    <col min="10477" max="10485" width="0" style="5" hidden="1" customWidth="1"/>
    <col min="10486" max="10486" width="10.42578125" style="5" customWidth="1"/>
    <col min="10487" max="10488" width="13.42578125" style="5" customWidth="1"/>
    <col min="10489" max="10489" width="41" style="5" customWidth="1"/>
    <col min="10490" max="10490" width="14.7109375" style="5" customWidth="1"/>
    <col min="10491" max="10492" width="16.7109375" style="5" customWidth="1"/>
    <col min="10493" max="10493" width="21.7109375" style="5" customWidth="1"/>
    <col min="10494" max="10494" width="28.85546875" style="5" customWidth="1"/>
    <col min="10495" max="10496" width="18.28515625" style="5" customWidth="1"/>
    <col min="10497" max="10722" width="9.140625" style="5"/>
    <col min="10723" max="10723" width="26.85546875" style="5" customWidth="1"/>
    <col min="10724" max="10724" width="0" style="5" hidden="1" customWidth="1"/>
    <col min="10725" max="10725" width="11.28515625" style="5" customWidth="1"/>
    <col min="10726" max="10730" width="0" style="5" hidden="1" customWidth="1"/>
    <col min="10731" max="10731" width="15.5703125" style="5" customWidth="1"/>
    <col min="10732" max="10732" width="39" style="5" customWidth="1"/>
    <col min="10733" max="10741" width="0" style="5" hidden="1" customWidth="1"/>
    <col min="10742" max="10742" width="10.42578125" style="5" customWidth="1"/>
    <col min="10743" max="10744" width="13.42578125" style="5" customWidth="1"/>
    <col min="10745" max="10745" width="41" style="5" customWidth="1"/>
    <col min="10746" max="10746" width="14.7109375" style="5" customWidth="1"/>
    <col min="10747" max="10748" width="16.7109375" style="5" customWidth="1"/>
    <col min="10749" max="10749" width="21.7109375" style="5" customWidth="1"/>
    <col min="10750" max="10750" width="28.85546875" style="5" customWidth="1"/>
    <col min="10751" max="10752" width="18.28515625" style="5" customWidth="1"/>
    <col min="10753" max="10978" width="9.140625" style="5"/>
    <col min="10979" max="10979" width="26.85546875" style="5" customWidth="1"/>
    <col min="10980" max="10980" width="0" style="5" hidden="1" customWidth="1"/>
    <col min="10981" max="10981" width="11.28515625" style="5" customWidth="1"/>
    <col min="10982" max="10986" width="0" style="5" hidden="1" customWidth="1"/>
    <col min="10987" max="10987" width="15.5703125" style="5" customWidth="1"/>
    <col min="10988" max="10988" width="39" style="5" customWidth="1"/>
    <col min="10989" max="10997" width="0" style="5" hidden="1" customWidth="1"/>
    <col min="10998" max="10998" width="10.42578125" style="5" customWidth="1"/>
    <col min="10999" max="11000" width="13.42578125" style="5" customWidth="1"/>
    <col min="11001" max="11001" width="41" style="5" customWidth="1"/>
    <col min="11002" max="11002" width="14.7109375" style="5" customWidth="1"/>
    <col min="11003" max="11004" width="16.7109375" style="5" customWidth="1"/>
    <col min="11005" max="11005" width="21.7109375" style="5" customWidth="1"/>
    <col min="11006" max="11006" width="28.85546875" style="5" customWidth="1"/>
    <col min="11007" max="11008" width="18.28515625" style="5" customWidth="1"/>
    <col min="11009" max="11234" width="9.140625" style="5"/>
    <col min="11235" max="11235" width="26.85546875" style="5" customWidth="1"/>
    <col min="11236" max="11236" width="0" style="5" hidden="1" customWidth="1"/>
    <col min="11237" max="11237" width="11.28515625" style="5" customWidth="1"/>
    <col min="11238" max="11242" width="0" style="5" hidden="1" customWidth="1"/>
    <col min="11243" max="11243" width="15.5703125" style="5" customWidth="1"/>
    <col min="11244" max="11244" width="39" style="5" customWidth="1"/>
    <col min="11245" max="11253" width="0" style="5" hidden="1" customWidth="1"/>
    <col min="11254" max="11254" width="10.42578125" style="5" customWidth="1"/>
    <col min="11255" max="11256" width="13.42578125" style="5" customWidth="1"/>
    <col min="11257" max="11257" width="41" style="5" customWidth="1"/>
    <col min="11258" max="11258" width="14.7109375" style="5" customWidth="1"/>
    <col min="11259" max="11260" width="16.7109375" style="5" customWidth="1"/>
    <col min="11261" max="11261" width="21.7109375" style="5" customWidth="1"/>
    <col min="11262" max="11262" width="28.85546875" style="5" customWidth="1"/>
    <col min="11263" max="11264" width="18.28515625" style="5" customWidth="1"/>
    <col min="11265" max="11490" width="9.140625" style="5"/>
    <col min="11491" max="11491" width="26.85546875" style="5" customWidth="1"/>
    <col min="11492" max="11492" width="0" style="5" hidden="1" customWidth="1"/>
    <col min="11493" max="11493" width="11.28515625" style="5" customWidth="1"/>
    <col min="11494" max="11498" width="0" style="5" hidden="1" customWidth="1"/>
    <col min="11499" max="11499" width="15.5703125" style="5" customWidth="1"/>
    <col min="11500" max="11500" width="39" style="5" customWidth="1"/>
    <col min="11501" max="11509" width="0" style="5" hidden="1" customWidth="1"/>
    <col min="11510" max="11510" width="10.42578125" style="5" customWidth="1"/>
    <col min="11511" max="11512" width="13.42578125" style="5" customWidth="1"/>
    <col min="11513" max="11513" width="41" style="5" customWidth="1"/>
    <col min="11514" max="11514" width="14.7109375" style="5" customWidth="1"/>
    <col min="11515" max="11516" width="16.7109375" style="5" customWidth="1"/>
    <col min="11517" max="11517" width="21.7109375" style="5" customWidth="1"/>
    <col min="11518" max="11518" width="28.85546875" style="5" customWidth="1"/>
    <col min="11519" max="11520" width="18.28515625" style="5" customWidth="1"/>
    <col min="11521" max="11746" width="9.140625" style="5"/>
    <col min="11747" max="11747" width="26.85546875" style="5" customWidth="1"/>
    <col min="11748" max="11748" width="0" style="5" hidden="1" customWidth="1"/>
    <col min="11749" max="11749" width="11.28515625" style="5" customWidth="1"/>
    <col min="11750" max="11754" width="0" style="5" hidden="1" customWidth="1"/>
    <col min="11755" max="11755" width="15.5703125" style="5" customWidth="1"/>
    <col min="11756" max="11756" width="39" style="5" customWidth="1"/>
    <col min="11757" max="11765" width="0" style="5" hidden="1" customWidth="1"/>
    <col min="11766" max="11766" width="10.42578125" style="5" customWidth="1"/>
    <col min="11767" max="11768" width="13.42578125" style="5" customWidth="1"/>
    <col min="11769" max="11769" width="41" style="5" customWidth="1"/>
    <col min="11770" max="11770" width="14.7109375" style="5" customWidth="1"/>
    <col min="11771" max="11772" width="16.7109375" style="5" customWidth="1"/>
    <col min="11773" max="11773" width="21.7109375" style="5" customWidth="1"/>
    <col min="11774" max="11774" width="28.85546875" style="5" customWidth="1"/>
    <col min="11775" max="11776" width="18.28515625" style="5" customWidth="1"/>
    <col min="11777" max="12002" width="9.140625" style="5"/>
    <col min="12003" max="12003" width="26.85546875" style="5" customWidth="1"/>
    <col min="12004" max="12004" width="0" style="5" hidden="1" customWidth="1"/>
    <col min="12005" max="12005" width="11.28515625" style="5" customWidth="1"/>
    <col min="12006" max="12010" width="0" style="5" hidden="1" customWidth="1"/>
    <col min="12011" max="12011" width="15.5703125" style="5" customWidth="1"/>
    <col min="12012" max="12012" width="39" style="5" customWidth="1"/>
    <col min="12013" max="12021" width="0" style="5" hidden="1" customWidth="1"/>
    <col min="12022" max="12022" width="10.42578125" style="5" customWidth="1"/>
    <col min="12023" max="12024" width="13.42578125" style="5" customWidth="1"/>
    <col min="12025" max="12025" width="41" style="5" customWidth="1"/>
    <col min="12026" max="12026" width="14.7109375" style="5" customWidth="1"/>
    <col min="12027" max="12028" width="16.7109375" style="5" customWidth="1"/>
    <col min="12029" max="12029" width="21.7109375" style="5" customWidth="1"/>
    <col min="12030" max="12030" width="28.85546875" style="5" customWidth="1"/>
    <col min="12031" max="12032" width="18.28515625" style="5" customWidth="1"/>
    <col min="12033" max="12258" width="9.140625" style="5"/>
    <col min="12259" max="12259" width="26.85546875" style="5" customWidth="1"/>
    <col min="12260" max="12260" width="0" style="5" hidden="1" customWidth="1"/>
    <col min="12261" max="12261" width="11.28515625" style="5" customWidth="1"/>
    <col min="12262" max="12266" width="0" style="5" hidden="1" customWidth="1"/>
    <col min="12267" max="12267" width="15.5703125" style="5" customWidth="1"/>
    <col min="12268" max="12268" width="39" style="5" customWidth="1"/>
    <col min="12269" max="12277" width="0" style="5" hidden="1" customWidth="1"/>
    <col min="12278" max="12278" width="10.42578125" style="5" customWidth="1"/>
    <col min="12279" max="12280" width="13.42578125" style="5" customWidth="1"/>
    <col min="12281" max="12281" width="41" style="5" customWidth="1"/>
    <col min="12282" max="12282" width="14.7109375" style="5" customWidth="1"/>
    <col min="12283" max="12284" width="16.7109375" style="5" customWidth="1"/>
    <col min="12285" max="12285" width="21.7109375" style="5" customWidth="1"/>
    <col min="12286" max="12286" width="28.85546875" style="5" customWidth="1"/>
    <col min="12287" max="12288" width="18.28515625" style="5" customWidth="1"/>
    <col min="12289" max="12514" width="9.140625" style="5"/>
    <col min="12515" max="12515" width="26.85546875" style="5" customWidth="1"/>
    <col min="12516" max="12516" width="0" style="5" hidden="1" customWidth="1"/>
    <col min="12517" max="12517" width="11.28515625" style="5" customWidth="1"/>
    <col min="12518" max="12522" width="0" style="5" hidden="1" customWidth="1"/>
    <col min="12523" max="12523" width="15.5703125" style="5" customWidth="1"/>
    <col min="12524" max="12524" width="39" style="5" customWidth="1"/>
    <col min="12525" max="12533" width="0" style="5" hidden="1" customWidth="1"/>
    <col min="12534" max="12534" width="10.42578125" style="5" customWidth="1"/>
    <col min="12535" max="12536" width="13.42578125" style="5" customWidth="1"/>
    <col min="12537" max="12537" width="41" style="5" customWidth="1"/>
    <col min="12538" max="12538" width="14.7109375" style="5" customWidth="1"/>
    <col min="12539" max="12540" width="16.7109375" style="5" customWidth="1"/>
    <col min="12541" max="12541" width="21.7109375" style="5" customWidth="1"/>
    <col min="12542" max="12542" width="28.85546875" style="5" customWidth="1"/>
    <col min="12543" max="12544" width="18.28515625" style="5" customWidth="1"/>
    <col min="12545" max="12770" width="9.140625" style="5"/>
    <col min="12771" max="12771" width="26.85546875" style="5" customWidth="1"/>
    <col min="12772" max="12772" width="0" style="5" hidden="1" customWidth="1"/>
    <col min="12773" max="12773" width="11.28515625" style="5" customWidth="1"/>
    <col min="12774" max="12778" width="0" style="5" hidden="1" customWidth="1"/>
    <col min="12779" max="12779" width="15.5703125" style="5" customWidth="1"/>
    <col min="12780" max="12780" width="39" style="5" customWidth="1"/>
    <col min="12781" max="12789" width="0" style="5" hidden="1" customWidth="1"/>
    <col min="12790" max="12790" width="10.42578125" style="5" customWidth="1"/>
    <col min="12791" max="12792" width="13.42578125" style="5" customWidth="1"/>
    <col min="12793" max="12793" width="41" style="5" customWidth="1"/>
    <col min="12794" max="12794" width="14.7109375" style="5" customWidth="1"/>
    <col min="12795" max="12796" width="16.7109375" style="5" customWidth="1"/>
    <col min="12797" max="12797" width="21.7109375" style="5" customWidth="1"/>
    <col min="12798" max="12798" width="28.85546875" style="5" customWidth="1"/>
    <col min="12799" max="12800" width="18.28515625" style="5" customWidth="1"/>
    <col min="12801" max="13026" width="9.140625" style="5"/>
    <col min="13027" max="13027" width="26.85546875" style="5" customWidth="1"/>
    <col min="13028" max="13028" width="0" style="5" hidden="1" customWidth="1"/>
    <col min="13029" max="13029" width="11.28515625" style="5" customWidth="1"/>
    <col min="13030" max="13034" width="0" style="5" hidden="1" customWidth="1"/>
    <col min="13035" max="13035" width="15.5703125" style="5" customWidth="1"/>
    <col min="13036" max="13036" width="39" style="5" customWidth="1"/>
    <col min="13037" max="13045" width="0" style="5" hidden="1" customWidth="1"/>
    <col min="13046" max="13046" width="10.42578125" style="5" customWidth="1"/>
    <col min="13047" max="13048" width="13.42578125" style="5" customWidth="1"/>
    <col min="13049" max="13049" width="41" style="5" customWidth="1"/>
    <col min="13050" max="13050" width="14.7109375" style="5" customWidth="1"/>
    <col min="13051" max="13052" width="16.7109375" style="5" customWidth="1"/>
    <col min="13053" max="13053" width="21.7109375" style="5" customWidth="1"/>
    <col min="13054" max="13054" width="28.85546875" style="5" customWidth="1"/>
    <col min="13055" max="13056" width="18.28515625" style="5" customWidth="1"/>
    <col min="13057" max="13282" width="9.140625" style="5"/>
    <col min="13283" max="13283" width="26.85546875" style="5" customWidth="1"/>
    <col min="13284" max="13284" width="0" style="5" hidden="1" customWidth="1"/>
    <col min="13285" max="13285" width="11.28515625" style="5" customWidth="1"/>
    <col min="13286" max="13290" width="0" style="5" hidden="1" customWidth="1"/>
    <col min="13291" max="13291" width="15.5703125" style="5" customWidth="1"/>
    <col min="13292" max="13292" width="39" style="5" customWidth="1"/>
    <col min="13293" max="13301" width="0" style="5" hidden="1" customWidth="1"/>
    <col min="13302" max="13302" width="10.42578125" style="5" customWidth="1"/>
    <col min="13303" max="13304" width="13.42578125" style="5" customWidth="1"/>
    <col min="13305" max="13305" width="41" style="5" customWidth="1"/>
    <col min="13306" max="13306" width="14.7109375" style="5" customWidth="1"/>
    <col min="13307" max="13308" width="16.7109375" style="5" customWidth="1"/>
    <col min="13309" max="13309" width="21.7109375" style="5" customWidth="1"/>
    <col min="13310" max="13310" width="28.85546875" style="5" customWidth="1"/>
    <col min="13311" max="13312" width="18.28515625" style="5" customWidth="1"/>
    <col min="13313" max="13538" width="9.140625" style="5"/>
    <col min="13539" max="13539" width="26.85546875" style="5" customWidth="1"/>
    <col min="13540" max="13540" width="0" style="5" hidden="1" customWidth="1"/>
    <col min="13541" max="13541" width="11.28515625" style="5" customWidth="1"/>
    <col min="13542" max="13546" width="0" style="5" hidden="1" customWidth="1"/>
    <col min="13547" max="13547" width="15.5703125" style="5" customWidth="1"/>
    <col min="13548" max="13548" width="39" style="5" customWidth="1"/>
    <col min="13549" max="13557" width="0" style="5" hidden="1" customWidth="1"/>
    <col min="13558" max="13558" width="10.42578125" style="5" customWidth="1"/>
    <col min="13559" max="13560" width="13.42578125" style="5" customWidth="1"/>
    <col min="13561" max="13561" width="41" style="5" customWidth="1"/>
    <col min="13562" max="13562" width="14.7109375" style="5" customWidth="1"/>
    <col min="13563" max="13564" width="16.7109375" style="5" customWidth="1"/>
    <col min="13565" max="13565" width="21.7109375" style="5" customWidth="1"/>
    <col min="13566" max="13566" width="28.85546875" style="5" customWidth="1"/>
    <col min="13567" max="13568" width="18.28515625" style="5" customWidth="1"/>
    <col min="13569" max="13794" width="9.140625" style="5"/>
    <col min="13795" max="13795" width="26.85546875" style="5" customWidth="1"/>
    <col min="13796" max="13796" width="0" style="5" hidden="1" customWidth="1"/>
    <col min="13797" max="13797" width="11.28515625" style="5" customWidth="1"/>
    <col min="13798" max="13802" width="0" style="5" hidden="1" customWidth="1"/>
    <col min="13803" max="13803" width="15.5703125" style="5" customWidth="1"/>
    <col min="13804" max="13804" width="39" style="5" customWidth="1"/>
    <col min="13805" max="13813" width="0" style="5" hidden="1" customWidth="1"/>
    <col min="13814" max="13814" width="10.42578125" style="5" customWidth="1"/>
    <col min="13815" max="13816" width="13.42578125" style="5" customWidth="1"/>
    <col min="13817" max="13817" width="41" style="5" customWidth="1"/>
    <col min="13818" max="13818" width="14.7109375" style="5" customWidth="1"/>
    <col min="13819" max="13820" width="16.7109375" style="5" customWidth="1"/>
    <col min="13821" max="13821" width="21.7109375" style="5" customWidth="1"/>
    <col min="13822" max="13822" width="28.85546875" style="5" customWidth="1"/>
    <col min="13823" max="13824" width="18.28515625" style="5" customWidth="1"/>
    <col min="13825" max="14050" width="9.140625" style="5"/>
    <col min="14051" max="14051" width="26.85546875" style="5" customWidth="1"/>
    <col min="14052" max="14052" width="0" style="5" hidden="1" customWidth="1"/>
    <col min="14053" max="14053" width="11.28515625" style="5" customWidth="1"/>
    <col min="14054" max="14058" width="0" style="5" hidden="1" customWidth="1"/>
    <col min="14059" max="14059" width="15.5703125" style="5" customWidth="1"/>
    <col min="14060" max="14060" width="39" style="5" customWidth="1"/>
    <col min="14061" max="14069" width="0" style="5" hidden="1" customWidth="1"/>
    <col min="14070" max="14070" width="10.42578125" style="5" customWidth="1"/>
    <col min="14071" max="14072" width="13.42578125" style="5" customWidth="1"/>
    <col min="14073" max="14073" width="41" style="5" customWidth="1"/>
    <col min="14074" max="14074" width="14.7109375" style="5" customWidth="1"/>
    <col min="14075" max="14076" width="16.7109375" style="5" customWidth="1"/>
    <col min="14077" max="14077" width="21.7109375" style="5" customWidth="1"/>
    <col min="14078" max="14078" width="28.85546875" style="5" customWidth="1"/>
    <col min="14079" max="14080" width="18.28515625" style="5" customWidth="1"/>
    <col min="14081" max="14306" width="9.140625" style="5"/>
    <col min="14307" max="14307" width="26.85546875" style="5" customWidth="1"/>
    <col min="14308" max="14308" width="0" style="5" hidden="1" customWidth="1"/>
    <col min="14309" max="14309" width="11.28515625" style="5" customWidth="1"/>
    <col min="14310" max="14314" width="0" style="5" hidden="1" customWidth="1"/>
    <col min="14315" max="14315" width="15.5703125" style="5" customWidth="1"/>
    <col min="14316" max="14316" width="39" style="5" customWidth="1"/>
    <col min="14317" max="14325" width="0" style="5" hidden="1" customWidth="1"/>
    <col min="14326" max="14326" width="10.42578125" style="5" customWidth="1"/>
    <col min="14327" max="14328" width="13.42578125" style="5" customWidth="1"/>
    <col min="14329" max="14329" width="41" style="5" customWidth="1"/>
    <col min="14330" max="14330" width="14.7109375" style="5" customWidth="1"/>
    <col min="14331" max="14332" width="16.7109375" style="5" customWidth="1"/>
    <col min="14333" max="14333" width="21.7109375" style="5" customWidth="1"/>
    <col min="14334" max="14334" width="28.85546875" style="5" customWidth="1"/>
    <col min="14335" max="14336" width="18.28515625" style="5" customWidth="1"/>
    <col min="14337" max="14562" width="9.140625" style="5"/>
    <col min="14563" max="14563" width="26.85546875" style="5" customWidth="1"/>
    <col min="14564" max="14564" width="0" style="5" hidden="1" customWidth="1"/>
    <col min="14565" max="14565" width="11.28515625" style="5" customWidth="1"/>
    <col min="14566" max="14570" width="0" style="5" hidden="1" customWidth="1"/>
    <col min="14571" max="14571" width="15.5703125" style="5" customWidth="1"/>
    <col min="14572" max="14572" width="39" style="5" customWidth="1"/>
    <col min="14573" max="14581" width="0" style="5" hidden="1" customWidth="1"/>
    <col min="14582" max="14582" width="10.42578125" style="5" customWidth="1"/>
    <col min="14583" max="14584" width="13.42578125" style="5" customWidth="1"/>
    <col min="14585" max="14585" width="41" style="5" customWidth="1"/>
    <col min="14586" max="14586" width="14.7109375" style="5" customWidth="1"/>
    <col min="14587" max="14588" width="16.7109375" style="5" customWidth="1"/>
    <col min="14589" max="14589" width="21.7109375" style="5" customWidth="1"/>
    <col min="14590" max="14590" width="28.85546875" style="5" customWidth="1"/>
    <col min="14591" max="14592" width="18.28515625" style="5" customWidth="1"/>
    <col min="14593" max="14818" width="9.140625" style="5"/>
    <col min="14819" max="14819" width="26.85546875" style="5" customWidth="1"/>
    <col min="14820" max="14820" width="0" style="5" hidden="1" customWidth="1"/>
    <col min="14821" max="14821" width="11.28515625" style="5" customWidth="1"/>
    <col min="14822" max="14826" width="0" style="5" hidden="1" customWidth="1"/>
    <col min="14827" max="14827" width="15.5703125" style="5" customWidth="1"/>
    <col min="14828" max="14828" width="39" style="5" customWidth="1"/>
    <col min="14829" max="14837" width="0" style="5" hidden="1" customWidth="1"/>
    <col min="14838" max="14838" width="10.42578125" style="5" customWidth="1"/>
    <col min="14839" max="14840" width="13.42578125" style="5" customWidth="1"/>
    <col min="14841" max="14841" width="41" style="5" customWidth="1"/>
    <col min="14842" max="14842" width="14.7109375" style="5" customWidth="1"/>
    <col min="14843" max="14844" width="16.7109375" style="5" customWidth="1"/>
    <col min="14845" max="14845" width="21.7109375" style="5" customWidth="1"/>
    <col min="14846" max="14846" width="28.85546875" style="5" customWidth="1"/>
    <col min="14847" max="14848" width="18.28515625" style="5" customWidth="1"/>
    <col min="14849" max="15074" width="9.140625" style="5"/>
    <col min="15075" max="15075" width="26.85546875" style="5" customWidth="1"/>
    <col min="15076" max="15076" width="0" style="5" hidden="1" customWidth="1"/>
    <col min="15077" max="15077" width="11.28515625" style="5" customWidth="1"/>
    <col min="15078" max="15082" width="0" style="5" hidden="1" customWidth="1"/>
    <col min="15083" max="15083" width="15.5703125" style="5" customWidth="1"/>
    <col min="15084" max="15084" width="39" style="5" customWidth="1"/>
    <col min="15085" max="15093" width="0" style="5" hidden="1" customWidth="1"/>
    <col min="15094" max="15094" width="10.42578125" style="5" customWidth="1"/>
    <col min="15095" max="15096" width="13.42578125" style="5" customWidth="1"/>
    <col min="15097" max="15097" width="41" style="5" customWidth="1"/>
    <col min="15098" max="15098" width="14.7109375" style="5" customWidth="1"/>
    <col min="15099" max="15100" width="16.7109375" style="5" customWidth="1"/>
    <col min="15101" max="15101" width="21.7109375" style="5" customWidth="1"/>
    <col min="15102" max="15102" width="28.85546875" style="5" customWidth="1"/>
    <col min="15103" max="15104" width="18.28515625" style="5" customWidth="1"/>
    <col min="15105" max="15330" width="9.140625" style="5"/>
    <col min="15331" max="15331" width="26.85546875" style="5" customWidth="1"/>
    <col min="15332" max="15332" width="0" style="5" hidden="1" customWidth="1"/>
    <col min="15333" max="15333" width="11.28515625" style="5" customWidth="1"/>
    <col min="15334" max="15338" width="0" style="5" hidden="1" customWidth="1"/>
    <col min="15339" max="15339" width="15.5703125" style="5" customWidth="1"/>
    <col min="15340" max="15340" width="39" style="5" customWidth="1"/>
    <col min="15341" max="15349" width="0" style="5" hidden="1" customWidth="1"/>
    <col min="15350" max="15350" width="10.42578125" style="5" customWidth="1"/>
    <col min="15351" max="15352" width="13.42578125" style="5" customWidth="1"/>
    <col min="15353" max="15353" width="41" style="5" customWidth="1"/>
    <col min="15354" max="15354" width="14.7109375" style="5" customWidth="1"/>
    <col min="15355" max="15356" width="16.7109375" style="5" customWidth="1"/>
    <col min="15357" max="15357" width="21.7109375" style="5" customWidth="1"/>
    <col min="15358" max="15358" width="28.85546875" style="5" customWidth="1"/>
    <col min="15359" max="15360" width="18.28515625" style="5" customWidth="1"/>
    <col min="15361" max="15586" width="9.140625" style="5"/>
    <col min="15587" max="15587" width="26.85546875" style="5" customWidth="1"/>
    <col min="15588" max="15588" width="0" style="5" hidden="1" customWidth="1"/>
    <col min="15589" max="15589" width="11.28515625" style="5" customWidth="1"/>
    <col min="15590" max="15594" width="0" style="5" hidden="1" customWidth="1"/>
    <col min="15595" max="15595" width="15.5703125" style="5" customWidth="1"/>
    <col min="15596" max="15596" width="39" style="5" customWidth="1"/>
    <col min="15597" max="15605" width="0" style="5" hidden="1" customWidth="1"/>
    <col min="15606" max="15606" width="10.42578125" style="5" customWidth="1"/>
    <col min="15607" max="15608" width="13.42578125" style="5" customWidth="1"/>
    <col min="15609" max="15609" width="41" style="5" customWidth="1"/>
    <col min="15610" max="15610" width="14.7109375" style="5" customWidth="1"/>
    <col min="15611" max="15612" width="16.7109375" style="5" customWidth="1"/>
    <col min="15613" max="15613" width="21.7109375" style="5" customWidth="1"/>
    <col min="15614" max="15614" width="28.85546875" style="5" customWidth="1"/>
    <col min="15615" max="15616" width="18.28515625" style="5" customWidth="1"/>
    <col min="15617" max="15842" width="9.140625" style="5"/>
    <col min="15843" max="15843" width="26.85546875" style="5" customWidth="1"/>
    <col min="15844" max="15844" width="0" style="5" hidden="1" customWidth="1"/>
    <col min="15845" max="15845" width="11.28515625" style="5" customWidth="1"/>
    <col min="15846" max="15850" width="0" style="5" hidden="1" customWidth="1"/>
    <col min="15851" max="15851" width="15.5703125" style="5" customWidth="1"/>
    <col min="15852" max="15852" width="39" style="5" customWidth="1"/>
    <col min="15853" max="15861" width="0" style="5" hidden="1" customWidth="1"/>
    <col min="15862" max="15862" width="10.42578125" style="5" customWidth="1"/>
    <col min="15863" max="15864" width="13.42578125" style="5" customWidth="1"/>
    <col min="15865" max="15865" width="41" style="5" customWidth="1"/>
    <col min="15866" max="15866" width="14.7109375" style="5" customWidth="1"/>
    <col min="15867" max="15868" width="16.7109375" style="5" customWidth="1"/>
    <col min="15869" max="15869" width="21.7109375" style="5" customWidth="1"/>
    <col min="15870" max="15870" width="28.85546875" style="5" customWidth="1"/>
    <col min="15871" max="15872" width="18.28515625" style="5" customWidth="1"/>
    <col min="15873" max="16098" width="9.140625" style="5"/>
    <col min="16099" max="16099" width="26.85546875" style="5" customWidth="1"/>
    <col min="16100" max="16100" width="0" style="5" hidden="1" customWidth="1"/>
    <col min="16101" max="16101" width="11.28515625" style="5" customWidth="1"/>
    <col min="16102" max="16106" width="0" style="5" hidden="1" customWidth="1"/>
    <col min="16107" max="16107" width="15.5703125" style="5" customWidth="1"/>
    <col min="16108" max="16108" width="39" style="5" customWidth="1"/>
    <col min="16109" max="16117" width="0" style="5" hidden="1" customWidth="1"/>
    <col min="16118" max="16118" width="10.42578125" style="5" customWidth="1"/>
    <col min="16119" max="16120" width="13.42578125" style="5" customWidth="1"/>
    <col min="16121" max="16121" width="41" style="5" customWidth="1"/>
    <col min="16122" max="16122" width="14.7109375" style="5" customWidth="1"/>
    <col min="16123" max="16124" width="16.7109375" style="5" customWidth="1"/>
    <col min="16125" max="16125" width="21.7109375" style="5" customWidth="1"/>
    <col min="16126" max="16126" width="28.85546875" style="5" customWidth="1"/>
    <col min="16127" max="16128" width="18.28515625" style="5" customWidth="1"/>
    <col min="16129" max="16384" width="9.140625" style="5"/>
  </cols>
  <sheetData>
    <row r="1" spans="1:14" x14ac:dyDescent="0.2">
      <c r="A1" s="93">
        <v>2017</v>
      </c>
    </row>
    <row r="2" spans="1:14" s="34" customFormat="1" ht="36" x14ac:dyDescent="0.25">
      <c r="A2" s="29" t="s">
        <v>28</v>
      </c>
      <c r="B2" s="30" t="s">
        <v>2</v>
      </c>
      <c r="C2" s="31" t="s">
        <v>39</v>
      </c>
      <c r="D2" s="31" t="s">
        <v>203</v>
      </c>
      <c r="E2" s="29" t="s">
        <v>202</v>
      </c>
      <c r="F2" s="33" t="s">
        <v>61</v>
      </c>
      <c r="G2" s="33"/>
      <c r="H2" s="33" t="s">
        <v>60</v>
      </c>
      <c r="I2" s="33" t="s">
        <v>199</v>
      </c>
      <c r="K2" s="77" t="s">
        <v>59</v>
      </c>
      <c r="L2" s="33" t="s">
        <v>200</v>
      </c>
      <c r="M2" s="32" t="s">
        <v>201</v>
      </c>
      <c r="N2" s="29" t="s">
        <v>37</v>
      </c>
    </row>
    <row r="3" spans="1:14" x14ac:dyDescent="0.2">
      <c r="A3" s="35" t="s">
        <v>4</v>
      </c>
      <c r="B3" s="35" t="s">
        <v>165</v>
      </c>
      <c r="C3" s="89">
        <v>0.4108</v>
      </c>
      <c r="D3" s="87">
        <f t="shared" ref="D3:D8" si="0">E3/C3/10000</f>
        <v>1.9645764362220055</v>
      </c>
      <c r="E3" s="37">
        <v>8070.48</v>
      </c>
      <c r="F3" s="36" t="s">
        <v>54</v>
      </c>
      <c r="G3" s="41" t="s">
        <v>166</v>
      </c>
      <c r="I3" s="36">
        <v>17036317</v>
      </c>
      <c r="K3" s="43">
        <v>42849</v>
      </c>
      <c r="L3" s="36" t="s">
        <v>126</v>
      </c>
      <c r="M3" s="35">
        <v>2380</v>
      </c>
      <c r="N3" s="35" t="s">
        <v>164</v>
      </c>
    </row>
    <row r="4" spans="1:14" x14ac:dyDescent="0.2">
      <c r="A4" s="35" t="s">
        <v>6</v>
      </c>
      <c r="B4" s="35" t="s">
        <v>40</v>
      </c>
      <c r="C4" s="90">
        <v>0.3392</v>
      </c>
      <c r="D4" s="87">
        <f t="shared" si="0"/>
        <v>1.6564711084905659</v>
      </c>
      <c r="E4" s="37">
        <v>5618.75</v>
      </c>
      <c r="F4" s="36" t="s">
        <v>54</v>
      </c>
      <c r="G4" s="38" t="s">
        <v>89</v>
      </c>
      <c r="I4" s="36">
        <v>17104984</v>
      </c>
      <c r="K4" s="43">
        <v>43024</v>
      </c>
      <c r="L4" s="36" t="s">
        <v>88</v>
      </c>
      <c r="M4" s="35">
        <v>3540</v>
      </c>
      <c r="N4" s="35" t="s">
        <v>87</v>
      </c>
    </row>
    <row r="5" spans="1:14" x14ac:dyDescent="0.2">
      <c r="A5" s="35" t="s">
        <v>6</v>
      </c>
      <c r="B5" s="35" t="s">
        <v>130</v>
      </c>
      <c r="C5" s="89">
        <v>0.94199999999999995</v>
      </c>
      <c r="D5" s="87">
        <f t="shared" si="0"/>
        <v>1.3588110403397027</v>
      </c>
      <c r="E5" s="37">
        <v>12800</v>
      </c>
      <c r="F5" s="36" t="s">
        <v>54</v>
      </c>
      <c r="G5" s="39" t="s">
        <v>131</v>
      </c>
      <c r="I5" s="36">
        <v>17089122</v>
      </c>
      <c r="K5" s="43">
        <v>43033</v>
      </c>
      <c r="L5" s="36" t="s">
        <v>129</v>
      </c>
      <c r="M5" s="35">
        <v>3680</v>
      </c>
      <c r="N5" s="35" t="s">
        <v>65</v>
      </c>
    </row>
    <row r="6" spans="1:14" x14ac:dyDescent="0.2">
      <c r="A6" s="35" t="s">
        <v>6</v>
      </c>
      <c r="B6" s="35" t="s">
        <v>21</v>
      </c>
      <c r="C6" s="89">
        <v>0.45800000000000002</v>
      </c>
      <c r="D6" s="87">
        <f t="shared" si="0"/>
        <v>0.9606986899563319</v>
      </c>
      <c r="E6" s="37">
        <v>4400</v>
      </c>
      <c r="F6" s="36" t="s">
        <v>54</v>
      </c>
      <c r="G6" s="38" t="s">
        <v>67</v>
      </c>
      <c r="I6" s="36">
        <v>17099455</v>
      </c>
      <c r="K6" s="43">
        <v>43070</v>
      </c>
      <c r="L6" s="36" t="s">
        <v>66</v>
      </c>
      <c r="M6" s="35">
        <v>3670</v>
      </c>
      <c r="N6" s="35" t="s">
        <v>65</v>
      </c>
    </row>
    <row r="7" spans="1:14" x14ac:dyDescent="0.2">
      <c r="A7" s="35" t="s">
        <v>6</v>
      </c>
      <c r="B7" s="35" t="s">
        <v>21</v>
      </c>
      <c r="C7" s="89">
        <v>1.0418000000000001</v>
      </c>
      <c r="D7" s="87">
        <f t="shared" si="0"/>
        <v>1.0558648492992895</v>
      </c>
      <c r="E7" s="37">
        <v>11000</v>
      </c>
      <c r="F7" s="36" t="s">
        <v>54</v>
      </c>
      <c r="G7" s="39" t="s">
        <v>128</v>
      </c>
      <c r="I7" s="36">
        <v>17093647</v>
      </c>
      <c r="K7" s="43">
        <v>43056</v>
      </c>
      <c r="L7" s="36" t="s">
        <v>127</v>
      </c>
      <c r="M7" s="35">
        <v>3670</v>
      </c>
      <c r="N7" s="35" t="s">
        <v>65</v>
      </c>
    </row>
    <row r="8" spans="1:14" x14ac:dyDescent="0.2">
      <c r="A8" s="35" t="s">
        <v>6</v>
      </c>
      <c r="B8" s="35" t="s">
        <v>41</v>
      </c>
      <c r="C8" s="89">
        <v>0.29139999999999999</v>
      </c>
      <c r="D8" s="87">
        <f t="shared" si="0"/>
        <v>3.4317089910775569</v>
      </c>
      <c r="E8" s="37">
        <v>10000</v>
      </c>
      <c r="F8" s="36" t="s">
        <v>54</v>
      </c>
      <c r="G8" s="38" t="s">
        <v>92</v>
      </c>
      <c r="I8" s="36">
        <v>17104548</v>
      </c>
      <c r="K8" s="43">
        <v>43012</v>
      </c>
      <c r="L8" s="36" t="s">
        <v>91</v>
      </c>
      <c r="M8" s="35">
        <v>3800</v>
      </c>
      <c r="N8" s="35" t="s">
        <v>90</v>
      </c>
    </row>
    <row r="9" spans="1:14" x14ac:dyDescent="0.2">
      <c r="A9" s="35" t="s">
        <v>15</v>
      </c>
      <c r="B9" s="35" t="s">
        <v>32</v>
      </c>
      <c r="C9" s="89">
        <v>0</v>
      </c>
      <c r="D9" s="87"/>
      <c r="E9" s="37">
        <v>12000</v>
      </c>
      <c r="F9" s="36" t="s">
        <v>38</v>
      </c>
      <c r="G9" s="38" t="s">
        <v>73</v>
      </c>
      <c r="I9" s="36">
        <v>17096881</v>
      </c>
      <c r="K9" s="43">
        <v>42991</v>
      </c>
      <c r="L9" s="36" t="s">
        <v>72</v>
      </c>
      <c r="M9" s="35">
        <v>9840</v>
      </c>
      <c r="N9" s="35" t="s">
        <v>71</v>
      </c>
    </row>
    <row r="10" spans="1:14" x14ac:dyDescent="0.2">
      <c r="A10" s="35" t="s">
        <v>15</v>
      </c>
      <c r="B10" s="35" t="s">
        <v>32</v>
      </c>
      <c r="C10" s="89">
        <v>0</v>
      </c>
      <c r="D10" s="87"/>
      <c r="E10" s="37">
        <v>106345.06</v>
      </c>
      <c r="F10" s="36" t="s">
        <v>38</v>
      </c>
      <c r="G10" s="38" t="s">
        <v>80</v>
      </c>
      <c r="I10" s="36">
        <v>17096866</v>
      </c>
      <c r="K10" s="43">
        <v>42993</v>
      </c>
      <c r="L10" s="36" t="s">
        <v>79</v>
      </c>
      <c r="M10" s="35">
        <v>9840</v>
      </c>
      <c r="N10" s="35" t="s">
        <v>71</v>
      </c>
    </row>
    <row r="11" spans="1:14" x14ac:dyDescent="0.2">
      <c r="A11" s="35" t="s">
        <v>15</v>
      </c>
      <c r="B11" s="35" t="s">
        <v>32</v>
      </c>
      <c r="C11" s="89">
        <v>3.355</v>
      </c>
      <c r="D11" s="87">
        <f>E11/C11/10000</f>
        <v>7.824143070044709</v>
      </c>
      <c r="E11" s="37">
        <v>262500</v>
      </c>
      <c r="F11" s="7" t="s">
        <v>205</v>
      </c>
      <c r="G11" s="38" t="s">
        <v>94</v>
      </c>
      <c r="I11" s="36">
        <v>17098344</v>
      </c>
      <c r="K11" s="43">
        <v>43000</v>
      </c>
      <c r="L11" s="36" t="s">
        <v>93</v>
      </c>
      <c r="M11" s="35">
        <v>9840</v>
      </c>
      <c r="N11" s="35" t="s">
        <v>71</v>
      </c>
    </row>
    <row r="12" spans="1:14" x14ac:dyDescent="0.2">
      <c r="A12" s="35" t="s">
        <v>15</v>
      </c>
      <c r="B12" s="35" t="s">
        <v>32</v>
      </c>
      <c r="C12" s="89">
        <v>2.5000000000000001E-2</v>
      </c>
      <c r="D12" s="87">
        <f>E12/C12/10000</f>
        <v>20</v>
      </c>
      <c r="E12" s="37">
        <v>5000</v>
      </c>
      <c r="F12" s="7" t="s">
        <v>205</v>
      </c>
      <c r="G12" s="38" t="s">
        <v>96</v>
      </c>
      <c r="I12" s="36">
        <v>17098199</v>
      </c>
      <c r="K12" s="43">
        <v>42986</v>
      </c>
      <c r="L12" s="36" t="s">
        <v>95</v>
      </c>
      <c r="M12" s="35">
        <v>9840</v>
      </c>
      <c r="N12" s="35" t="s">
        <v>71</v>
      </c>
    </row>
    <row r="13" spans="1:14" x14ac:dyDescent="0.2">
      <c r="A13" s="35" t="s">
        <v>15</v>
      </c>
      <c r="B13" s="35" t="s">
        <v>32</v>
      </c>
      <c r="C13" s="89">
        <v>26.098199999999999</v>
      </c>
      <c r="D13" s="87">
        <f>E13/C13/10000</f>
        <v>7.2336023174012007</v>
      </c>
      <c r="E13" s="37">
        <v>1887840</v>
      </c>
      <c r="F13" s="7" t="s">
        <v>205</v>
      </c>
      <c r="G13" s="38" t="s">
        <v>104</v>
      </c>
      <c r="I13" s="36">
        <v>17096832</v>
      </c>
      <c r="K13" s="43">
        <v>43061</v>
      </c>
      <c r="L13" s="36" t="s">
        <v>103</v>
      </c>
      <c r="M13" s="35">
        <v>9840</v>
      </c>
      <c r="N13" s="35" t="s">
        <v>102</v>
      </c>
    </row>
    <row r="14" spans="1:14" x14ac:dyDescent="0.2">
      <c r="A14" s="35" t="s">
        <v>15</v>
      </c>
      <c r="B14" s="35" t="s">
        <v>32</v>
      </c>
      <c r="C14" s="89">
        <v>0</v>
      </c>
      <c r="D14" s="87"/>
      <c r="E14" s="37">
        <v>63838.94</v>
      </c>
      <c r="F14" s="36" t="s">
        <v>38</v>
      </c>
      <c r="G14" s="38" t="s">
        <v>104</v>
      </c>
      <c r="I14" s="36">
        <v>17096832</v>
      </c>
      <c r="K14" s="43">
        <v>43061</v>
      </c>
      <c r="L14" s="36" t="s">
        <v>103</v>
      </c>
      <c r="M14" s="35">
        <v>9840</v>
      </c>
      <c r="N14" s="35" t="s">
        <v>102</v>
      </c>
    </row>
    <row r="15" spans="1:14" x14ac:dyDescent="0.2">
      <c r="A15" s="35" t="s">
        <v>15</v>
      </c>
      <c r="B15" s="35" t="s">
        <v>32</v>
      </c>
      <c r="C15" s="89">
        <v>0.99439999999999995</v>
      </c>
      <c r="D15" s="87">
        <f>E15/C15/10000</f>
        <v>8.676086082059534</v>
      </c>
      <c r="E15" s="37">
        <v>86275</v>
      </c>
      <c r="F15" s="7" t="s">
        <v>205</v>
      </c>
      <c r="G15" s="41" t="s">
        <v>158</v>
      </c>
      <c r="I15" s="36">
        <v>17065753</v>
      </c>
      <c r="K15" s="43">
        <v>42881</v>
      </c>
      <c r="L15" s="36" t="s">
        <v>157</v>
      </c>
      <c r="M15" s="35">
        <v>9840</v>
      </c>
      <c r="N15" s="35" t="s">
        <v>71</v>
      </c>
    </row>
    <row r="16" spans="1:14" x14ac:dyDescent="0.2">
      <c r="A16" s="35" t="s">
        <v>15</v>
      </c>
      <c r="B16" s="35" t="s">
        <v>32</v>
      </c>
      <c r="C16" s="89">
        <v>1.4845999999999999</v>
      </c>
      <c r="D16" s="87">
        <f>E16/C16/10000</f>
        <v>8.2177017378418427</v>
      </c>
      <c r="E16" s="37">
        <v>122000</v>
      </c>
      <c r="F16" s="7" t="s">
        <v>205</v>
      </c>
      <c r="G16" s="38" t="s">
        <v>196</v>
      </c>
      <c r="I16" s="36">
        <v>17032212</v>
      </c>
      <c r="K16" s="43">
        <v>42748</v>
      </c>
      <c r="L16" s="36" t="s">
        <v>195</v>
      </c>
      <c r="M16" s="35">
        <v>9840</v>
      </c>
      <c r="N16" s="35" t="s">
        <v>102</v>
      </c>
    </row>
    <row r="17" spans="1:14" x14ac:dyDescent="0.2">
      <c r="A17" s="35" t="s">
        <v>15</v>
      </c>
      <c r="B17" s="35" t="s">
        <v>32</v>
      </c>
      <c r="C17" s="89">
        <v>0</v>
      </c>
      <c r="D17" s="87"/>
      <c r="E17" s="37">
        <v>3500</v>
      </c>
      <c r="F17" s="36" t="s">
        <v>38</v>
      </c>
      <c r="G17" s="38" t="s">
        <v>198</v>
      </c>
      <c r="I17" s="36">
        <v>17018660</v>
      </c>
      <c r="K17" s="43">
        <v>42706</v>
      </c>
      <c r="L17" s="36" t="s">
        <v>197</v>
      </c>
      <c r="M17" s="35">
        <v>9840</v>
      </c>
      <c r="N17" s="35" t="s">
        <v>102</v>
      </c>
    </row>
    <row r="18" spans="1:14" x14ac:dyDescent="0.2">
      <c r="A18" s="35" t="s">
        <v>15</v>
      </c>
      <c r="B18" s="35" t="s">
        <v>16</v>
      </c>
      <c r="C18" s="89">
        <v>0.49199999999999999</v>
      </c>
      <c r="D18" s="87">
        <f>E18/C18/10000</f>
        <v>7.2154471544715442</v>
      </c>
      <c r="E18" s="37">
        <v>35500</v>
      </c>
      <c r="F18" s="7" t="s">
        <v>205</v>
      </c>
      <c r="G18" s="38" t="s">
        <v>139</v>
      </c>
      <c r="I18" s="40">
        <v>17077793</v>
      </c>
      <c r="K18" s="78">
        <v>42943</v>
      </c>
      <c r="L18" s="35" t="s">
        <v>138</v>
      </c>
      <c r="M18" s="35">
        <v>9000</v>
      </c>
      <c r="N18" s="35" t="s">
        <v>102</v>
      </c>
    </row>
    <row r="19" spans="1:14" x14ac:dyDescent="0.2">
      <c r="A19" s="35" t="s">
        <v>15</v>
      </c>
      <c r="B19" s="35" t="s">
        <v>16</v>
      </c>
      <c r="C19" s="89">
        <v>1.4339999999999999</v>
      </c>
      <c r="D19" s="87">
        <f>E19/C19/10000</f>
        <v>7.0432357043235712</v>
      </c>
      <c r="E19" s="37">
        <v>101000</v>
      </c>
      <c r="F19" s="7" t="s">
        <v>205</v>
      </c>
      <c r="G19" s="38" t="s">
        <v>141</v>
      </c>
      <c r="I19" s="36">
        <v>17073830</v>
      </c>
      <c r="K19" s="43">
        <v>42921</v>
      </c>
      <c r="L19" s="36" t="s">
        <v>140</v>
      </c>
      <c r="M19" s="35">
        <v>9000</v>
      </c>
      <c r="N19" s="35" t="s">
        <v>102</v>
      </c>
    </row>
    <row r="20" spans="1:14" x14ac:dyDescent="0.2">
      <c r="A20" s="35" t="s">
        <v>143</v>
      </c>
      <c r="B20" s="35" t="s">
        <v>16</v>
      </c>
      <c r="C20" s="89">
        <v>0</v>
      </c>
      <c r="D20" s="87"/>
      <c r="E20" s="37">
        <v>10326.66</v>
      </c>
      <c r="F20" s="36" t="s">
        <v>38</v>
      </c>
      <c r="G20" s="38" t="s">
        <v>144</v>
      </c>
      <c r="I20" s="36">
        <v>17073818</v>
      </c>
      <c r="K20" s="43">
        <v>42921</v>
      </c>
      <c r="L20" s="36" t="s">
        <v>142</v>
      </c>
      <c r="M20" s="35">
        <v>9000</v>
      </c>
      <c r="N20" s="35" t="s">
        <v>102</v>
      </c>
    </row>
    <row r="21" spans="1:14" x14ac:dyDescent="0.2">
      <c r="A21" s="35" t="s">
        <v>15</v>
      </c>
      <c r="B21" s="35" t="s">
        <v>16</v>
      </c>
      <c r="C21" s="89">
        <v>0</v>
      </c>
      <c r="D21" s="87"/>
      <c r="E21" s="37">
        <v>33000</v>
      </c>
      <c r="F21" s="36" t="s">
        <v>38</v>
      </c>
      <c r="G21" s="38" t="s">
        <v>145</v>
      </c>
      <c r="I21" s="36">
        <v>17073607</v>
      </c>
      <c r="K21" s="43">
        <v>42921</v>
      </c>
      <c r="L21" s="36" t="s">
        <v>142</v>
      </c>
      <c r="M21" s="35">
        <v>9000</v>
      </c>
      <c r="N21" s="35" t="s">
        <v>102</v>
      </c>
    </row>
    <row r="22" spans="1:14" x14ac:dyDescent="0.2">
      <c r="A22" s="35" t="s">
        <v>15</v>
      </c>
      <c r="B22" s="35" t="s">
        <v>16</v>
      </c>
      <c r="C22" s="89">
        <v>0.38400000000000001</v>
      </c>
      <c r="D22" s="87">
        <f>E22/C22/10000</f>
        <v>7.291666666666667</v>
      </c>
      <c r="E22" s="37">
        <v>28000</v>
      </c>
      <c r="F22" s="7" t="s">
        <v>205</v>
      </c>
      <c r="G22" s="38" t="s">
        <v>145</v>
      </c>
      <c r="I22" s="36">
        <v>17073607</v>
      </c>
      <c r="K22" s="43">
        <v>42921</v>
      </c>
      <c r="L22" s="36" t="s">
        <v>142</v>
      </c>
      <c r="M22" s="35">
        <v>9000</v>
      </c>
      <c r="N22" s="35" t="s">
        <v>102</v>
      </c>
    </row>
    <row r="23" spans="1:14" x14ac:dyDescent="0.2">
      <c r="A23" s="35" t="s">
        <v>15</v>
      </c>
      <c r="B23" s="35" t="s">
        <v>31</v>
      </c>
      <c r="C23" s="89">
        <v>0.255</v>
      </c>
      <c r="D23" s="87">
        <f>E23/C23/10000</f>
        <v>4.8564705882352941</v>
      </c>
      <c r="E23" s="37">
        <v>12384</v>
      </c>
      <c r="F23" s="36" t="s">
        <v>54</v>
      </c>
      <c r="G23" s="41" t="s">
        <v>163</v>
      </c>
      <c r="I23" s="36">
        <v>17068621</v>
      </c>
      <c r="K23" s="43">
        <v>42934</v>
      </c>
      <c r="L23" s="36" t="s">
        <v>162</v>
      </c>
      <c r="M23" s="35">
        <v>9500</v>
      </c>
      <c r="N23" s="35" t="s">
        <v>102</v>
      </c>
    </row>
    <row r="24" spans="1:14" x14ac:dyDescent="0.2">
      <c r="A24" s="35" t="s">
        <v>15</v>
      </c>
      <c r="B24" s="35" t="s">
        <v>34</v>
      </c>
      <c r="C24" s="89">
        <v>7.9447999999999999</v>
      </c>
      <c r="D24" s="87">
        <f>E24/C24/10000</f>
        <v>3.4991440942503274</v>
      </c>
      <c r="E24" s="37">
        <v>278000</v>
      </c>
      <c r="F24" s="36" t="s">
        <v>54</v>
      </c>
      <c r="G24" s="42" t="s">
        <v>176</v>
      </c>
      <c r="I24" s="36">
        <v>17053436</v>
      </c>
      <c r="K24" s="43">
        <v>42818</v>
      </c>
      <c r="L24" s="36" t="s">
        <v>175</v>
      </c>
      <c r="M24" s="35">
        <v>9910</v>
      </c>
      <c r="N24" s="35" t="s">
        <v>118</v>
      </c>
    </row>
    <row r="25" spans="1:14" x14ac:dyDescent="0.2">
      <c r="A25" s="35" t="s">
        <v>15</v>
      </c>
      <c r="B25" s="35" t="s">
        <v>34</v>
      </c>
      <c r="C25" s="89">
        <v>0</v>
      </c>
      <c r="D25" s="87"/>
      <c r="E25" s="37">
        <v>14000</v>
      </c>
      <c r="F25" s="36" t="s">
        <v>38</v>
      </c>
      <c r="G25" s="42" t="s">
        <v>178</v>
      </c>
      <c r="I25" s="36">
        <v>17050828</v>
      </c>
      <c r="K25" s="43">
        <v>42796</v>
      </c>
      <c r="L25" s="36" t="s">
        <v>177</v>
      </c>
      <c r="M25" s="35">
        <v>9910</v>
      </c>
      <c r="N25" s="35" t="s">
        <v>113</v>
      </c>
    </row>
    <row r="26" spans="1:14" x14ac:dyDescent="0.2">
      <c r="A26" s="35" t="s">
        <v>15</v>
      </c>
      <c r="B26" s="35" t="s">
        <v>34</v>
      </c>
      <c r="C26" s="89">
        <v>10.553699999999999</v>
      </c>
      <c r="D26" s="87">
        <f>E26/C26/10000</f>
        <v>3.4774534049669792</v>
      </c>
      <c r="E26" s="37">
        <v>367000</v>
      </c>
      <c r="F26" s="36" t="s">
        <v>54</v>
      </c>
      <c r="G26" s="42" t="s">
        <v>184</v>
      </c>
      <c r="I26" s="36">
        <v>17053540</v>
      </c>
      <c r="K26" s="43">
        <v>42816</v>
      </c>
      <c r="L26" s="36" t="s">
        <v>125</v>
      </c>
      <c r="M26" s="35">
        <v>9910</v>
      </c>
      <c r="N26" s="35" t="s">
        <v>113</v>
      </c>
    </row>
    <row r="27" spans="1:14" x14ac:dyDescent="0.2">
      <c r="A27" s="35" t="s">
        <v>15</v>
      </c>
      <c r="B27" s="35" t="s">
        <v>34</v>
      </c>
      <c r="C27" s="89">
        <v>0</v>
      </c>
      <c r="D27" s="87"/>
      <c r="E27" s="37">
        <v>25000</v>
      </c>
      <c r="F27" s="36" t="s">
        <v>38</v>
      </c>
      <c r="G27" s="42" t="s">
        <v>191</v>
      </c>
      <c r="I27" s="36">
        <v>17050822</v>
      </c>
      <c r="K27" s="43">
        <v>42790</v>
      </c>
      <c r="L27" s="36" t="s">
        <v>190</v>
      </c>
      <c r="M27" s="35">
        <v>9910</v>
      </c>
      <c r="N27" s="35" t="s">
        <v>113</v>
      </c>
    </row>
    <row r="28" spans="1:14" x14ac:dyDescent="0.2">
      <c r="A28" s="35" t="s">
        <v>15</v>
      </c>
      <c r="B28" s="35" t="s">
        <v>17</v>
      </c>
      <c r="C28" s="89">
        <v>0.36099999999999999</v>
      </c>
      <c r="D28" s="87">
        <f>E28/C28/10000</f>
        <v>6.9252077562326875</v>
      </c>
      <c r="E28" s="37">
        <v>25000</v>
      </c>
      <c r="F28" s="36" t="s">
        <v>54</v>
      </c>
      <c r="G28" s="41" t="s">
        <v>151</v>
      </c>
      <c r="I28" s="36">
        <v>17071634</v>
      </c>
      <c r="K28" s="43">
        <v>42908</v>
      </c>
      <c r="L28" s="36" t="s">
        <v>150</v>
      </c>
      <c r="M28" s="35">
        <v>9830</v>
      </c>
      <c r="N28" s="35" t="s">
        <v>102</v>
      </c>
    </row>
    <row r="29" spans="1:14" x14ac:dyDescent="0.2">
      <c r="A29" s="35" t="s">
        <v>15</v>
      </c>
      <c r="B29" s="35" t="s">
        <v>17</v>
      </c>
      <c r="C29" s="89">
        <v>0</v>
      </c>
      <c r="D29" s="87"/>
      <c r="E29" s="37">
        <v>3000</v>
      </c>
      <c r="F29" s="36" t="s">
        <v>38</v>
      </c>
      <c r="G29" s="41" t="s">
        <v>153</v>
      </c>
      <c r="I29" s="36">
        <v>17071639</v>
      </c>
      <c r="K29" s="43">
        <v>42910</v>
      </c>
      <c r="L29" s="36" t="s">
        <v>152</v>
      </c>
      <c r="M29" s="35">
        <v>9830</v>
      </c>
      <c r="N29" s="35" t="s">
        <v>102</v>
      </c>
    </row>
    <row r="30" spans="1:14" x14ac:dyDescent="0.2">
      <c r="A30" s="35" t="s">
        <v>15</v>
      </c>
      <c r="B30" s="35" t="s">
        <v>17</v>
      </c>
      <c r="C30" s="89">
        <v>1.135</v>
      </c>
      <c r="D30" s="87">
        <f t="shared" ref="D30:D41" si="1">E30/C30/10000</f>
        <v>9.6916299559471373</v>
      </c>
      <c r="E30" s="37">
        <v>110000</v>
      </c>
      <c r="F30" s="36" t="s">
        <v>54</v>
      </c>
      <c r="G30" s="41" t="s">
        <v>153</v>
      </c>
      <c r="I30" s="36">
        <v>17071639</v>
      </c>
      <c r="K30" s="43">
        <v>42910</v>
      </c>
      <c r="L30" s="36" t="s">
        <v>152</v>
      </c>
      <c r="M30" s="35">
        <v>9830</v>
      </c>
      <c r="N30" s="35" t="s">
        <v>102</v>
      </c>
    </row>
    <row r="31" spans="1:14" x14ac:dyDescent="0.2">
      <c r="A31" s="35" t="s">
        <v>15</v>
      </c>
      <c r="B31" s="35" t="s">
        <v>23</v>
      </c>
      <c r="C31" s="89">
        <v>0.36859999999999998</v>
      </c>
      <c r="D31" s="87">
        <f t="shared" si="1"/>
        <v>5.3743895822029302</v>
      </c>
      <c r="E31" s="37">
        <v>19810</v>
      </c>
      <c r="F31" s="36" t="s">
        <v>54</v>
      </c>
      <c r="G31" s="39" t="s">
        <v>112</v>
      </c>
      <c r="I31" s="36">
        <v>17088891</v>
      </c>
      <c r="K31" s="43">
        <v>42990</v>
      </c>
      <c r="L31" s="40" t="s">
        <v>111</v>
      </c>
      <c r="M31" s="35">
        <v>9230</v>
      </c>
      <c r="N31" s="35" t="s">
        <v>113</v>
      </c>
    </row>
    <row r="32" spans="1:14" x14ac:dyDescent="0.2">
      <c r="A32" s="35" t="s">
        <v>15</v>
      </c>
      <c r="B32" s="35" t="s">
        <v>23</v>
      </c>
      <c r="C32" s="89">
        <v>0.80300000000000005</v>
      </c>
      <c r="D32" s="87">
        <f t="shared" si="1"/>
        <v>5.7272727272727275</v>
      </c>
      <c r="E32" s="37">
        <v>45990</v>
      </c>
      <c r="F32" s="36" t="s">
        <v>54</v>
      </c>
      <c r="G32" s="39" t="s">
        <v>115</v>
      </c>
      <c r="I32" s="36">
        <v>17088828</v>
      </c>
      <c r="K32" s="43">
        <v>42990</v>
      </c>
      <c r="L32" s="36" t="s">
        <v>114</v>
      </c>
      <c r="M32" s="35">
        <v>9230</v>
      </c>
      <c r="N32" s="35" t="s">
        <v>113</v>
      </c>
    </row>
    <row r="33" spans="1:14" x14ac:dyDescent="0.2">
      <c r="A33" s="35" t="s">
        <v>29</v>
      </c>
      <c r="B33" s="35" t="s">
        <v>19</v>
      </c>
      <c r="C33" s="89">
        <v>2.8601999999999999</v>
      </c>
      <c r="D33" s="87">
        <f t="shared" si="1"/>
        <v>4.7153321446052727</v>
      </c>
      <c r="E33" s="37">
        <v>134867.93</v>
      </c>
      <c r="F33" s="36" t="s">
        <v>54</v>
      </c>
      <c r="G33" s="39" t="s">
        <v>107</v>
      </c>
      <c r="I33" s="36">
        <v>17088694</v>
      </c>
      <c r="K33" s="43">
        <v>43048</v>
      </c>
      <c r="L33" s="36" t="s">
        <v>106</v>
      </c>
      <c r="M33" s="35">
        <v>1500</v>
      </c>
      <c r="N33" s="35" t="s">
        <v>105</v>
      </c>
    </row>
    <row r="34" spans="1:14" x14ac:dyDescent="0.2">
      <c r="A34" s="35" t="s">
        <v>29</v>
      </c>
      <c r="B34" s="35" t="s">
        <v>19</v>
      </c>
      <c r="C34" s="89">
        <v>0.53</v>
      </c>
      <c r="D34" s="87">
        <f t="shared" si="1"/>
        <v>4.7169811320754711</v>
      </c>
      <c r="E34" s="37">
        <v>25000</v>
      </c>
      <c r="F34" s="36" t="s">
        <v>54</v>
      </c>
      <c r="G34" s="39" t="s">
        <v>124</v>
      </c>
      <c r="I34" s="36">
        <v>17089335</v>
      </c>
      <c r="K34" s="43">
        <v>42976</v>
      </c>
      <c r="L34" s="36" t="s">
        <v>123</v>
      </c>
      <c r="M34" s="35">
        <v>1500</v>
      </c>
      <c r="N34" s="35" t="s">
        <v>122</v>
      </c>
    </row>
    <row r="35" spans="1:14" x14ac:dyDescent="0.2">
      <c r="A35" s="35" t="s">
        <v>29</v>
      </c>
      <c r="B35" s="35" t="s">
        <v>19</v>
      </c>
      <c r="C35" s="89">
        <v>1.1992</v>
      </c>
      <c r="D35" s="87">
        <f t="shared" si="1"/>
        <v>4.5863909272848566</v>
      </c>
      <c r="E35" s="37">
        <v>55000</v>
      </c>
      <c r="F35" s="36" t="s">
        <v>54</v>
      </c>
      <c r="G35" s="41" t="s">
        <v>171</v>
      </c>
      <c r="I35" s="36">
        <v>17068639</v>
      </c>
      <c r="K35" s="43">
        <v>42914</v>
      </c>
      <c r="L35" s="36" t="s">
        <v>170</v>
      </c>
      <c r="M35" s="35">
        <v>1500</v>
      </c>
      <c r="N35" s="35" t="s">
        <v>122</v>
      </c>
    </row>
    <row r="36" spans="1:14" x14ac:dyDescent="0.2">
      <c r="A36" s="35" t="s">
        <v>29</v>
      </c>
      <c r="B36" s="35" t="s">
        <v>19</v>
      </c>
      <c r="C36" s="90">
        <v>8.2774000000000001</v>
      </c>
      <c r="D36" s="87">
        <f t="shared" si="1"/>
        <v>5.2069490419697013</v>
      </c>
      <c r="E36" s="37">
        <v>431000</v>
      </c>
      <c r="F36" s="36" t="s">
        <v>54</v>
      </c>
      <c r="G36" s="42" t="s">
        <v>174</v>
      </c>
      <c r="I36" s="36">
        <v>17034248</v>
      </c>
      <c r="K36" s="43">
        <v>42836</v>
      </c>
      <c r="L36" s="36" t="s">
        <v>106</v>
      </c>
      <c r="M36" s="35">
        <v>1500</v>
      </c>
      <c r="N36" s="35" t="s">
        <v>71</v>
      </c>
    </row>
    <row r="37" spans="1:14" x14ac:dyDescent="0.2">
      <c r="A37" s="35" t="s">
        <v>29</v>
      </c>
      <c r="B37" s="35" t="s">
        <v>120</v>
      </c>
      <c r="C37" s="89">
        <v>0.48399999999999999</v>
      </c>
      <c r="D37" s="87">
        <f t="shared" si="1"/>
        <v>1.9628099173553721</v>
      </c>
      <c r="E37" s="37">
        <v>9500</v>
      </c>
      <c r="F37" s="36" t="s">
        <v>54</v>
      </c>
      <c r="G37" s="39" t="s">
        <v>121</v>
      </c>
      <c r="I37" s="36">
        <v>17089354</v>
      </c>
      <c r="K37" s="43">
        <v>43005</v>
      </c>
      <c r="L37" s="36" t="s">
        <v>119</v>
      </c>
      <c r="M37" s="35">
        <v>1540</v>
      </c>
      <c r="N37" s="35" t="s">
        <v>118</v>
      </c>
    </row>
    <row r="38" spans="1:14" x14ac:dyDescent="0.2">
      <c r="A38" s="35" t="s">
        <v>29</v>
      </c>
      <c r="B38" s="35" t="s">
        <v>9</v>
      </c>
      <c r="C38" s="89">
        <v>3.7907999999999999</v>
      </c>
      <c r="D38" s="87">
        <f t="shared" si="1"/>
        <v>1.1923604516197108</v>
      </c>
      <c r="E38" s="37">
        <v>45200</v>
      </c>
      <c r="F38" s="36" t="s">
        <v>54</v>
      </c>
      <c r="G38" s="38" t="s">
        <v>76</v>
      </c>
      <c r="I38" s="36">
        <v>17100178</v>
      </c>
      <c r="K38" s="43">
        <v>43019</v>
      </c>
      <c r="L38" s="36" t="s">
        <v>75</v>
      </c>
      <c r="M38" s="35">
        <v>3220</v>
      </c>
      <c r="N38" s="35" t="s">
        <v>74</v>
      </c>
    </row>
    <row r="39" spans="1:14" x14ac:dyDescent="0.2">
      <c r="A39" s="35" t="s">
        <v>29</v>
      </c>
      <c r="B39" s="35" t="s">
        <v>14</v>
      </c>
      <c r="C39" s="89">
        <v>0.23799999999999999</v>
      </c>
      <c r="D39" s="87">
        <f t="shared" si="1"/>
        <v>3.5632142857142863</v>
      </c>
      <c r="E39" s="37">
        <v>8480.4500000000007</v>
      </c>
      <c r="F39" s="36" t="s">
        <v>54</v>
      </c>
      <c r="G39" s="39" t="s">
        <v>117</v>
      </c>
      <c r="I39" s="36">
        <v>17087793</v>
      </c>
      <c r="K39" s="43">
        <v>42983</v>
      </c>
      <c r="L39" s="36" t="s">
        <v>116</v>
      </c>
      <c r="M39" s="35">
        <v>3001</v>
      </c>
      <c r="N39" s="35" t="s">
        <v>74</v>
      </c>
    </row>
    <row r="40" spans="1:14" x14ac:dyDescent="0.2">
      <c r="A40" s="35" t="s">
        <v>29</v>
      </c>
      <c r="B40" s="35" t="s">
        <v>136</v>
      </c>
      <c r="C40" s="89">
        <v>0.77769999999999995</v>
      </c>
      <c r="D40" s="87">
        <f t="shared" si="1"/>
        <v>4.6889996142471393</v>
      </c>
      <c r="E40" s="37">
        <v>36466.35</v>
      </c>
      <c r="F40" s="36" t="s">
        <v>54</v>
      </c>
      <c r="G40" s="38" t="s">
        <v>137</v>
      </c>
      <c r="I40" s="36">
        <v>17084114</v>
      </c>
      <c r="K40" s="43">
        <v>43034</v>
      </c>
      <c r="L40" s="36" t="s">
        <v>135</v>
      </c>
      <c r="M40" s="35">
        <v>1600</v>
      </c>
      <c r="N40" s="35" t="s">
        <v>122</v>
      </c>
    </row>
    <row r="41" spans="1:14" x14ac:dyDescent="0.2">
      <c r="A41" s="35" t="s">
        <v>29</v>
      </c>
      <c r="B41" s="35" t="s">
        <v>8</v>
      </c>
      <c r="C41" s="89">
        <v>2.7605</v>
      </c>
      <c r="D41" s="87">
        <f t="shared" si="1"/>
        <v>2.1424894040934612</v>
      </c>
      <c r="E41" s="37">
        <v>59143.42</v>
      </c>
      <c r="F41" s="36" t="s">
        <v>54</v>
      </c>
      <c r="G41" s="38" t="s">
        <v>147</v>
      </c>
      <c r="I41" s="36">
        <v>17074324</v>
      </c>
      <c r="K41" s="43">
        <v>42993</v>
      </c>
      <c r="L41" s="36" t="s">
        <v>146</v>
      </c>
      <c r="M41" s="35">
        <v>1800</v>
      </c>
      <c r="N41" s="35" t="s">
        <v>74</v>
      </c>
    </row>
    <row r="42" spans="1:14" x14ac:dyDescent="0.2">
      <c r="A42" s="35" t="s">
        <v>29</v>
      </c>
      <c r="B42" s="35" t="s">
        <v>8</v>
      </c>
      <c r="C42" s="89">
        <v>0</v>
      </c>
      <c r="D42" s="87"/>
      <c r="E42" s="37">
        <v>2280</v>
      </c>
      <c r="F42" s="36" t="s">
        <v>38</v>
      </c>
      <c r="G42" s="42" t="s">
        <v>186</v>
      </c>
      <c r="I42" s="36">
        <v>17044839</v>
      </c>
      <c r="K42" s="43">
        <v>42801</v>
      </c>
      <c r="L42" s="36" t="s">
        <v>185</v>
      </c>
      <c r="M42" s="35">
        <v>1800</v>
      </c>
      <c r="N42" s="35" t="s">
        <v>167</v>
      </c>
    </row>
    <row r="43" spans="1:14" x14ac:dyDescent="0.2">
      <c r="A43" s="35" t="s">
        <v>29</v>
      </c>
      <c r="B43" s="35" t="s">
        <v>8</v>
      </c>
      <c r="C43" s="89">
        <v>0.751</v>
      </c>
      <c r="D43" s="87">
        <f>E43/C43/10000</f>
        <v>3.3946737683089219</v>
      </c>
      <c r="E43" s="37">
        <v>25494</v>
      </c>
      <c r="F43" s="36" t="s">
        <v>54</v>
      </c>
      <c r="G43" s="42" t="s">
        <v>189</v>
      </c>
      <c r="I43" s="36">
        <v>17049996</v>
      </c>
      <c r="K43" s="43">
        <v>42828</v>
      </c>
      <c r="L43" s="36" t="s">
        <v>188</v>
      </c>
      <c r="M43" s="35">
        <v>1800</v>
      </c>
      <c r="N43" s="35" t="s">
        <v>187</v>
      </c>
    </row>
    <row r="44" spans="1:14" x14ac:dyDescent="0.2">
      <c r="A44" s="35" t="s">
        <v>1</v>
      </c>
      <c r="B44" s="35" t="s">
        <v>35</v>
      </c>
      <c r="C44" s="89">
        <v>1.1519999999999999</v>
      </c>
      <c r="D44" s="87">
        <f>E44/C44/10000</f>
        <v>3.5375789930555563</v>
      </c>
      <c r="E44" s="37">
        <v>40752.910000000003</v>
      </c>
      <c r="F44" s="36" t="s">
        <v>54</v>
      </c>
      <c r="G44" s="41" t="s">
        <v>173</v>
      </c>
      <c r="I44" s="36">
        <v>17071747</v>
      </c>
      <c r="K44" s="43">
        <v>42984</v>
      </c>
      <c r="L44" s="36" t="s">
        <v>172</v>
      </c>
      <c r="M44" s="35">
        <v>8730</v>
      </c>
      <c r="N44" s="35" t="s">
        <v>62</v>
      </c>
    </row>
    <row r="45" spans="1:14" x14ac:dyDescent="0.2">
      <c r="A45" s="35" t="s">
        <v>1</v>
      </c>
      <c r="B45" s="35" t="s">
        <v>36</v>
      </c>
      <c r="C45" s="89">
        <v>6.4740000000000002</v>
      </c>
      <c r="D45" s="87">
        <f>E45/C45/10000</f>
        <v>3.1479765214704973</v>
      </c>
      <c r="E45" s="37">
        <v>203800</v>
      </c>
      <c r="F45" s="36" t="s">
        <v>54</v>
      </c>
      <c r="G45" s="41" t="s">
        <v>161</v>
      </c>
      <c r="I45" s="36">
        <v>17063853</v>
      </c>
      <c r="K45" s="43">
        <v>42870</v>
      </c>
      <c r="L45" s="36" t="s">
        <v>160</v>
      </c>
      <c r="M45" s="35">
        <v>8720</v>
      </c>
      <c r="N45" s="35" t="s">
        <v>159</v>
      </c>
    </row>
    <row r="46" spans="1:14" x14ac:dyDescent="0.2">
      <c r="A46" s="35" t="s">
        <v>1</v>
      </c>
      <c r="B46" s="35" t="s">
        <v>13</v>
      </c>
      <c r="C46" s="89">
        <v>0</v>
      </c>
      <c r="D46" s="87"/>
      <c r="E46" s="37">
        <v>1025</v>
      </c>
      <c r="F46" s="36" t="s">
        <v>38</v>
      </c>
      <c r="G46" s="38" t="s">
        <v>70</v>
      </c>
      <c r="I46" s="36">
        <v>17099831</v>
      </c>
      <c r="K46" s="43">
        <v>43031</v>
      </c>
      <c r="L46" s="36" t="s">
        <v>69</v>
      </c>
      <c r="M46" s="35">
        <v>8950</v>
      </c>
      <c r="N46" s="35" t="s">
        <v>68</v>
      </c>
    </row>
    <row r="47" spans="1:14" x14ac:dyDescent="0.2">
      <c r="A47" s="35" t="s">
        <v>1</v>
      </c>
      <c r="B47" s="35" t="s">
        <v>13</v>
      </c>
      <c r="C47" s="89">
        <v>0</v>
      </c>
      <c r="D47" s="87"/>
      <c r="E47" s="37">
        <v>995</v>
      </c>
      <c r="F47" s="36" t="s">
        <v>38</v>
      </c>
      <c r="G47" s="38" t="s">
        <v>82</v>
      </c>
      <c r="I47" s="36">
        <v>17107092</v>
      </c>
      <c r="K47" s="43">
        <v>43031</v>
      </c>
      <c r="L47" s="36" t="s">
        <v>69</v>
      </c>
      <c r="M47" s="35">
        <v>8950</v>
      </c>
      <c r="N47" s="35" t="s">
        <v>81</v>
      </c>
    </row>
    <row r="48" spans="1:14" x14ac:dyDescent="0.2">
      <c r="A48" s="35" t="s">
        <v>1</v>
      </c>
      <c r="B48" s="35" t="s">
        <v>13</v>
      </c>
      <c r="C48" s="89">
        <v>0.41</v>
      </c>
      <c r="D48" s="87">
        <f t="shared" ref="D48:D56" si="2">E48/C48/10000</f>
        <v>5</v>
      </c>
      <c r="E48" s="37">
        <v>20500</v>
      </c>
      <c r="F48" s="36" t="s">
        <v>54</v>
      </c>
      <c r="G48" s="38" t="s">
        <v>98</v>
      </c>
      <c r="I48" s="36">
        <v>17099823</v>
      </c>
      <c r="K48" s="43">
        <v>43069</v>
      </c>
      <c r="L48" s="36" t="s">
        <v>97</v>
      </c>
      <c r="M48" s="35">
        <v>8950</v>
      </c>
      <c r="N48" s="35" t="s">
        <v>68</v>
      </c>
    </row>
    <row r="49" spans="1:14" x14ac:dyDescent="0.2">
      <c r="A49" s="35" t="s">
        <v>1</v>
      </c>
      <c r="B49" s="35" t="s">
        <v>13</v>
      </c>
      <c r="C49" s="89">
        <v>0.39800000000000002</v>
      </c>
      <c r="D49" s="87">
        <f t="shared" si="2"/>
        <v>5</v>
      </c>
      <c r="E49" s="37">
        <v>19900</v>
      </c>
      <c r="F49" s="36" t="s">
        <v>54</v>
      </c>
      <c r="G49" s="38" t="s">
        <v>101</v>
      </c>
      <c r="I49" s="36">
        <v>17106888</v>
      </c>
      <c r="K49" s="43">
        <v>43088</v>
      </c>
      <c r="L49" s="36" t="s">
        <v>100</v>
      </c>
      <c r="M49" s="35">
        <v>8950</v>
      </c>
      <c r="N49" s="35" t="s">
        <v>99</v>
      </c>
    </row>
    <row r="50" spans="1:14" x14ac:dyDescent="0.2">
      <c r="A50" s="35" t="s">
        <v>1</v>
      </c>
      <c r="B50" s="35" t="s">
        <v>13</v>
      </c>
      <c r="C50" s="90">
        <v>0.57899999999999996</v>
      </c>
      <c r="D50" s="87">
        <f t="shared" si="2"/>
        <v>6.2176165803108816</v>
      </c>
      <c r="E50" s="37">
        <v>36000</v>
      </c>
      <c r="F50" s="36" t="s">
        <v>54</v>
      </c>
      <c r="G50" s="38" t="s">
        <v>133</v>
      </c>
      <c r="I50" s="36">
        <v>17082270</v>
      </c>
      <c r="K50" s="43">
        <v>43026</v>
      </c>
      <c r="L50" s="40" t="s">
        <v>132</v>
      </c>
      <c r="M50" s="35">
        <v>8950</v>
      </c>
      <c r="N50" s="35" t="s">
        <v>134</v>
      </c>
    </row>
    <row r="51" spans="1:14" x14ac:dyDescent="0.2">
      <c r="A51" s="35" t="s">
        <v>1</v>
      </c>
      <c r="B51" s="35" t="s">
        <v>85</v>
      </c>
      <c r="C51" s="89">
        <v>0.2984</v>
      </c>
      <c r="D51" s="87">
        <f t="shared" si="2"/>
        <v>5.2030831099195716</v>
      </c>
      <c r="E51" s="37">
        <v>15526</v>
      </c>
      <c r="F51" s="36" t="s">
        <v>54</v>
      </c>
      <c r="G51" s="38" t="s">
        <v>86</v>
      </c>
      <c r="I51" s="36">
        <v>17104358</v>
      </c>
      <c r="K51" s="43">
        <v>43028</v>
      </c>
      <c r="L51" s="36" t="s">
        <v>84</v>
      </c>
      <c r="M51" s="35">
        <v>8830</v>
      </c>
      <c r="N51" s="35" t="s">
        <v>83</v>
      </c>
    </row>
    <row r="52" spans="1:14" x14ac:dyDescent="0.2">
      <c r="A52" s="35" t="s">
        <v>1</v>
      </c>
      <c r="B52" s="35" t="s">
        <v>155</v>
      </c>
      <c r="C52" s="90">
        <v>3.5259999999999998</v>
      </c>
      <c r="D52" s="87">
        <f t="shared" si="2"/>
        <v>3.6192416335791271</v>
      </c>
      <c r="E52" s="37">
        <v>127614.46</v>
      </c>
      <c r="F52" s="36" t="s">
        <v>54</v>
      </c>
      <c r="G52" s="41" t="s">
        <v>156</v>
      </c>
      <c r="I52" s="36">
        <v>17067874</v>
      </c>
      <c r="K52" s="43">
        <v>42969</v>
      </c>
      <c r="L52" s="40" t="s">
        <v>154</v>
      </c>
      <c r="M52" s="35">
        <v>8870</v>
      </c>
      <c r="N52" s="35" t="s">
        <v>62</v>
      </c>
    </row>
    <row r="53" spans="1:14" x14ac:dyDescent="0.2">
      <c r="A53" s="35" t="s">
        <v>1</v>
      </c>
      <c r="B53" s="35" t="s">
        <v>27</v>
      </c>
      <c r="C53" s="89">
        <v>1.2077</v>
      </c>
      <c r="D53" s="87">
        <f t="shared" si="2"/>
        <v>3.862542022025337</v>
      </c>
      <c r="E53" s="37">
        <v>46647.92</v>
      </c>
      <c r="F53" s="36" t="s">
        <v>54</v>
      </c>
      <c r="G53" s="38" t="s">
        <v>78</v>
      </c>
      <c r="I53" s="36">
        <v>17104286</v>
      </c>
      <c r="K53" s="43">
        <v>43084</v>
      </c>
      <c r="L53" s="36" t="s">
        <v>77</v>
      </c>
      <c r="M53" s="35">
        <v>8610</v>
      </c>
      <c r="N53" s="35" t="s">
        <v>68</v>
      </c>
    </row>
    <row r="54" spans="1:14" x14ac:dyDescent="0.2">
      <c r="A54" s="35" t="s">
        <v>1</v>
      </c>
      <c r="B54" s="35" t="s">
        <v>27</v>
      </c>
      <c r="C54" s="89">
        <v>1.18</v>
      </c>
      <c r="D54" s="87">
        <f t="shared" si="2"/>
        <v>5.7266881355932204</v>
      </c>
      <c r="E54" s="37">
        <v>67574.92</v>
      </c>
      <c r="F54" s="36" t="s">
        <v>54</v>
      </c>
      <c r="G54" s="41" t="s">
        <v>169</v>
      </c>
      <c r="I54" s="36">
        <v>17038934</v>
      </c>
      <c r="K54" s="43">
        <v>42857</v>
      </c>
      <c r="L54" s="36" t="s">
        <v>168</v>
      </c>
      <c r="M54" s="35">
        <v>8610</v>
      </c>
      <c r="N54" s="35" t="s">
        <v>167</v>
      </c>
    </row>
    <row r="55" spans="1:14" x14ac:dyDescent="0.2">
      <c r="A55" s="35" t="s">
        <v>1</v>
      </c>
      <c r="B55" s="35" t="s">
        <v>27</v>
      </c>
      <c r="C55" s="89">
        <v>0.65600000000000003</v>
      </c>
      <c r="D55" s="87">
        <f t="shared" si="2"/>
        <v>5.7981234756097564</v>
      </c>
      <c r="E55" s="37">
        <v>38035.69</v>
      </c>
      <c r="F55" s="36" t="s">
        <v>54</v>
      </c>
      <c r="G55" s="42" t="s">
        <v>183</v>
      </c>
      <c r="I55" s="36">
        <v>17039471</v>
      </c>
      <c r="K55" s="43">
        <v>42859</v>
      </c>
      <c r="L55" s="36" t="s">
        <v>182</v>
      </c>
      <c r="M55" s="35">
        <v>8610</v>
      </c>
      <c r="N55" s="35" t="s">
        <v>167</v>
      </c>
    </row>
    <row r="56" spans="1:14" x14ac:dyDescent="0.2">
      <c r="A56" s="35" t="s">
        <v>1</v>
      </c>
      <c r="B56" s="35" t="s">
        <v>108</v>
      </c>
      <c r="C56" s="89">
        <v>4.9656000000000002</v>
      </c>
      <c r="D56" s="87">
        <f t="shared" si="2"/>
        <v>7.7533429998388907</v>
      </c>
      <c r="E56" s="37">
        <v>385000</v>
      </c>
      <c r="F56" s="36" t="s">
        <v>54</v>
      </c>
      <c r="G56" s="39" t="s">
        <v>110</v>
      </c>
      <c r="I56" s="36">
        <v>17094776</v>
      </c>
      <c r="K56" s="43">
        <v>43021</v>
      </c>
      <c r="L56" s="36" t="s">
        <v>109</v>
      </c>
      <c r="M56" s="35">
        <v>8500</v>
      </c>
      <c r="N56" s="35" t="s">
        <v>81</v>
      </c>
    </row>
    <row r="57" spans="1:14" x14ac:dyDescent="0.2">
      <c r="A57" s="35" t="s">
        <v>1</v>
      </c>
      <c r="B57" s="35" t="s">
        <v>108</v>
      </c>
      <c r="C57" s="89">
        <v>0</v>
      </c>
      <c r="D57" s="87"/>
      <c r="E57" s="37">
        <v>36820</v>
      </c>
      <c r="F57" s="36" t="s">
        <v>38</v>
      </c>
      <c r="G57" s="39" t="s">
        <v>110</v>
      </c>
      <c r="I57" s="36">
        <v>17094776</v>
      </c>
      <c r="K57" s="43">
        <v>43021</v>
      </c>
      <c r="L57" s="36" t="s">
        <v>109</v>
      </c>
      <c r="M57" s="35">
        <v>8500</v>
      </c>
      <c r="N57" s="35" t="s">
        <v>81</v>
      </c>
    </row>
    <row r="58" spans="1:14" x14ac:dyDescent="0.2">
      <c r="A58" s="35" t="s">
        <v>1</v>
      </c>
      <c r="B58" s="35" t="s">
        <v>12</v>
      </c>
      <c r="C58" s="89">
        <v>0.62109999999999999</v>
      </c>
      <c r="D58" s="87">
        <f>E58/C58/10000</f>
        <v>4.2286169698921263</v>
      </c>
      <c r="E58" s="37">
        <v>26263.94</v>
      </c>
      <c r="F58" s="36" t="s">
        <v>54</v>
      </c>
      <c r="G58" s="38" t="s">
        <v>64</v>
      </c>
      <c r="I58" s="36">
        <v>17096952</v>
      </c>
      <c r="K58" s="43">
        <v>43067</v>
      </c>
      <c r="L58" s="36" t="s">
        <v>63</v>
      </c>
      <c r="M58" s="35">
        <v>8970</v>
      </c>
      <c r="N58" s="35" t="s">
        <v>62</v>
      </c>
    </row>
    <row r="59" spans="1:14" x14ac:dyDescent="0.2">
      <c r="A59" s="35" t="s">
        <v>1</v>
      </c>
      <c r="B59" s="35" t="s">
        <v>12</v>
      </c>
      <c r="C59" s="89">
        <v>0.73429999999999995</v>
      </c>
      <c r="D59" s="87">
        <f>E59/C59/10000</f>
        <v>6.0138907803350135</v>
      </c>
      <c r="E59" s="37">
        <v>44160</v>
      </c>
      <c r="F59" s="36" t="s">
        <v>54</v>
      </c>
      <c r="G59" s="38" t="s">
        <v>194</v>
      </c>
      <c r="I59" s="36">
        <v>17021344</v>
      </c>
      <c r="K59" s="43">
        <v>42710</v>
      </c>
      <c r="L59" s="36" t="s">
        <v>193</v>
      </c>
      <c r="M59" s="35">
        <v>8970</v>
      </c>
      <c r="N59" s="35" t="s">
        <v>192</v>
      </c>
    </row>
    <row r="60" spans="1:14" x14ac:dyDescent="0.2">
      <c r="A60" s="35" t="s">
        <v>1</v>
      </c>
      <c r="B60" s="35" t="s">
        <v>51</v>
      </c>
      <c r="C60" s="90">
        <v>7.7380000000000004</v>
      </c>
      <c r="D60" s="87">
        <f>E60/C60/10000</f>
        <v>4.8588804600672004</v>
      </c>
      <c r="E60" s="37">
        <v>375980.17</v>
      </c>
      <c r="F60" s="36" t="s">
        <v>54</v>
      </c>
      <c r="G60" s="41" t="s">
        <v>149</v>
      </c>
      <c r="I60" s="36">
        <v>17072276</v>
      </c>
      <c r="K60" s="43">
        <v>42948</v>
      </c>
      <c r="L60" s="40" t="s">
        <v>148</v>
      </c>
      <c r="M60" s="35">
        <v>8980</v>
      </c>
      <c r="N60" s="35" t="s">
        <v>134</v>
      </c>
    </row>
    <row r="61" spans="1:14" x14ac:dyDescent="0.2">
      <c r="A61" s="35" t="s">
        <v>1</v>
      </c>
      <c r="B61" s="35" t="s">
        <v>10</v>
      </c>
      <c r="C61" s="89">
        <v>0.78900000000000003</v>
      </c>
      <c r="D61" s="87">
        <f>E61/C61/10000</f>
        <v>5.5008187579214196</v>
      </c>
      <c r="E61" s="37">
        <v>43401.46</v>
      </c>
      <c r="F61" s="36" t="s">
        <v>54</v>
      </c>
      <c r="G61" s="42" t="s">
        <v>181</v>
      </c>
      <c r="I61" s="36">
        <v>17041461</v>
      </c>
      <c r="K61" s="43">
        <v>42866</v>
      </c>
      <c r="L61" s="36" t="s">
        <v>180</v>
      </c>
      <c r="M61" s="35">
        <v>8550</v>
      </c>
      <c r="N61" s="35" t="s">
        <v>179</v>
      </c>
    </row>
    <row r="62" spans="1:14" x14ac:dyDescent="0.2">
      <c r="C62" s="83">
        <f>SUM(C3:C61)</f>
        <v>111.56939999999999</v>
      </c>
      <c r="D62" s="88">
        <f>E62/C62/10000</f>
        <v>5.4420195053482425</v>
      </c>
      <c r="E62" s="84">
        <f>SUM(E3:E61)</f>
        <v>6071628.5100000007</v>
      </c>
    </row>
  </sheetData>
  <sortState ref="A3:WVI62">
    <sortCondition ref="A3:A62"/>
    <sortCondition ref="B3:B62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C3EB2BF37329469DF57DD895B564AA" ma:contentTypeVersion="0" ma:contentTypeDescription="Een nieuw document maken." ma:contentTypeScope="" ma:versionID="44e71aa2d0d4023bd764fe13e76176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1452CA-7268-4B31-A415-E90E8B439318}"/>
</file>

<file path=customXml/itemProps2.xml><?xml version="1.0" encoding="utf-8"?>
<ds:datastoreItem xmlns:ds="http://schemas.openxmlformats.org/officeDocument/2006/customXml" ds:itemID="{4DCEE056-E282-4775-9661-F07B9DC49B1A}"/>
</file>

<file path=customXml/itemProps3.xml><?xml version="1.0" encoding="utf-8"?>
<ds:datastoreItem xmlns:ds="http://schemas.openxmlformats.org/officeDocument/2006/customXml" ds:itemID="{725BBA7F-D4B3-42CC-900B-CE276AC758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2014</vt:lpstr>
      <vt:lpstr>2015</vt:lpstr>
      <vt:lpstr>2016</vt:lpstr>
      <vt:lpstr>2017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Geerts, Hugo</cp:lastModifiedBy>
  <cp:lastPrinted>2017-03-31T11:07:02Z</cp:lastPrinted>
  <dcterms:created xsi:type="dcterms:W3CDTF">2015-06-08T08:03:59Z</dcterms:created>
  <dcterms:modified xsi:type="dcterms:W3CDTF">2018-04-30T08:22:35Z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0x010100AEC3EB2BF37329469DF57DD895B564AA</vt:lpwstr>
  </property>
</Properties>
</file>