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E:\G-SCHIJF\Schriftelijke vragen\2017-2018\3_definitieve antwoorden\vragen 301 - 350\"/>
    </mc:Choice>
  </mc:AlternateContent>
  <bookViews>
    <workbookView xWindow="0" yWindow="0" windowWidth="23040" windowHeight="9960"/>
  </bookViews>
  <sheets>
    <sheet name="1_cursisten" sheetId="2" r:id="rId1"/>
    <sheet name="2_inschrijvingen" sheetId="5" r:id="rId2"/>
  </sheets>
  <calcPr calcId="171027"/>
</workbook>
</file>

<file path=xl/calcChain.xml><?xml version="1.0" encoding="utf-8"?>
<calcChain xmlns="http://schemas.openxmlformats.org/spreadsheetml/2006/main">
  <c r="T17" i="5" l="1"/>
  <c r="S17" i="5"/>
  <c r="R17" i="5"/>
  <c r="Q17" i="5"/>
  <c r="P17" i="5"/>
  <c r="O17" i="5"/>
  <c r="N17" i="5"/>
  <c r="M17" i="5"/>
  <c r="L17" i="5"/>
  <c r="K17" i="5"/>
  <c r="J17" i="5"/>
  <c r="I17" i="5"/>
  <c r="H17" i="5"/>
  <c r="G17" i="5"/>
  <c r="F17" i="5"/>
  <c r="E17" i="5"/>
  <c r="D17" i="5"/>
  <c r="C17" i="5"/>
  <c r="B17" i="5"/>
  <c r="T16" i="5"/>
  <c r="C16" i="5"/>
  <c r="D16" i="5"/>
  <c r="E16" i="5"/>
  <c r="F16" i="5"/>
  <c r="G16" i="5"/>
  <c r="H16" i="5"/>
  <c r="I16" i="5"/>
  <c r="J16" i="5"/>
  <c r="K16" i="5"/>
  <c r="L16" i="5"/>
  <c r="M16" i="5"/>
  <c r="N16" i="5"/>
  <c r="O16" i="5"/>
  <c r="P16" i="5"/>
  <c r="Q16" i="5"/>
  <c r="R16" i="5"/>
  <c r="S16" i="5"/>
  <c r="B16" i="5"/>
  <c r="T17" i="2"/>
  <c r="T18" i="2" l="1"/>
  <c r="S18" i="2"/>
  <c r="R18" i="2"/>
  <c r="Q18" i="2"/>
  <c r="P18" i="2"/>
  <c r="O18" i="2"/>
  <c r="N18" i="2"/>
  <c r="M18" i="2"/>
  <c r="L18" i="2"/>
  <c r="K18" i="2"/>
  <c r="J18" i="2"/>
  <c r="I18" i="2"/>
  <c r="H18" i="2"/>
  <c r="G18" i="2"/>
  <c r="F18" i="2"/>
  <c r="E18" i="2"/>
  <c r="D18" i="2"/>
  <c r="C18" i="2"/>
  <c r="B18" i="2"/>
  <c r="S17" i="2"/>
  <c r="R17" i="2"/>
  <c r="Q17" i="2"/>
  <c r="P17" i="2"/>
  <c r="O17" i="2"/>
  <c r="N17" i="2"/>
  <c r="M17" i="2"/>
  <c r="L17" i="2"/>
  <c r="K17" i="2"/>
  <c r="J17" i="2"/>
  <c r="I17" i="2"/>
  <c r="H17" i="2"/>
  <c r="G17" i="2"/>
  <c r="F17" i="2"/>
  <c r="E17" i="2"/>
  <c r="D17" i="2"/>
  <c r="C17" i="2"/>
  <c r="B17" i="2"/>
  <c r="T15" i="2" l="1"/>
</calcChain>
</file>

<file path=xl/sharedStrings.xml><?xml version="1.0" encoding="utf-8"?>
<sst xmlns="http://schemas.openxmlformats.org/spreadsheetml/2006/main" count="79" uniqueCount="30">
  <si>
    <t>Algemene vorming</t>
  </si>
  <si>
    <t>2013-2014</t>
  </si>
  <si>
    <t>Eindtotaal</t>
  </si>
  <si>
    <t>15-24</t>
  </si>
  <si>
    <t>25-34</t>
  </si>
  <si>
    <t>35-44</t>
  </si>
  <si>
    <t>45-54</t>
  </si>
  <si>
    <t>55-65</t>
  </si>
  <si>
    <t>&gt;65</t>
  </si>
  <si>
    <t>Totaal 15-24</t>
  </si>
  <si>
    <t>Totaal 25-34</t>
  </si>
  <si>
    <t>Totaal 35-44</t>
  </si>
  <si>
    <t>Totaal 45-54</t>
  </si>
  <si>
    <t>Totaal 55-65</t>
  </si>
  <si>
    <t>Totaal &gt;65</t>
  </si>
  <si>
    <t>M</t>
  </si>
  <si>
    <t>V</t>
  </si>
  <si>
    <t xml:space="preserve">* De jongste cursisten zijn 17 jaar aangezien de toelatingsvoorwaarde voor het studiegebied Algemene Vorming is 'voldaan hebben aan de deeltijdse leerplicht'. Dit betekent dat de cursist op het ogenblik van inschrijving 18 jaar is. Indien de inschrijving plaats vindt tussen 1 september en 31 december, dan moet de cursist 18 worden ten laatste op 31 december van hetzelfde kalenderjaar. </t>
  </si>
  <si>
    <t>2014-2015</t>
  </si>
  <si>
    <t>2015-2016</t>
  </si>
  <si>
    <t>AHOVOKS – Agentschap Hoger Onderwijs, Volwassenenonderwijs,</t>
  </si>
  <si>
    <t>Kwalificaties &amp; Studietoelagen</t>
  </si>
  <si>
    <t>Afdeling Hoger en Volwassenenonderwijs</t>
  </si>
  <si>
    <t>Cel Data</t>
  </si>
  <si>
    <t>Bron: DAVINCI</t>
  </si>
  <si>
    <t>Tabel 1: Aantal unieke cursisten in het studiegebied Algemene vorming per leeftijdscategorie en geslacht</t>
  </si>
  <si>
    <t>Tabel 2: Aantal inschrijvingen per geslacht en leeftijdscategorie in het studiegebied Algemene vorming</t>
  </si>
  <si>
    <t>% stijging**</t>
  </si>
  <si>
    <t>2016-2017</t>
  </si>
  <si>
    <t xml:space="preserve">** Dit is de procentuele stijging van 2015-2016 tot 2016-2017.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</si>
</sst>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Tahoma"/>
      <family val="2"/>
    </font>
    <font>
      <b/>
      <u/>
      <sz val="10"/>
      <color theme="9"/>
      <name val="Tahoma"/>
      <family val="2"/>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xf numFmtId="0" fontId="2" fillId="0" borderId="0"/>
    <xf numFmtId="9" fontId="2" fillId="0" borderId="0" applyFont="0" applyFill="0" applyBorder="0" applyAlignment="0" applyProtection="0"/>
  </cellStyleXfs>
  <cellXfs count="17">
    <xf numFmtId="0" fontId="0" fillId="0" borderId="0" xfId="0"/>
    <xf numFmtId="0" fontId="0" fillId="0" borderId="1" xfId="0" applyBorder="1"/>
    <xf numFmtId="0" fontId="1" fillId="0" borderId="1" xfId="0" applyFont="1" applyBorder="1"/>
    <xf numFmtId="3" fontId="0" fillId="0" borderId="1" xfId="0" applyNumberFormat="1" applyBorder="1"/>
    <xf numFmtId="0" fontId="1" fillId="2" borderId="1" xfId="0" applyFont="1" applyFill="1" applyBorder="1"/>
    <xf numFmtId="0" fontId="1" fillId="3" borderId="1" xfId="0" applyFont="1" applyFill="1" applyBorder="1"/>
    <xf numFmtId="3" fontId="1" fillId="2" borderId="1" xfId="0" applyNumberFormat="1" applyFont="1" applyFill="1" applyBorder="1"/>
    <xf numFmtId="3" fontId="0" fillId="3" borderId="1" xfId="0" applyNumberFormat="1" applyFill="1" applyBorder="1"/>
    <xf numFmtId="0" fontId="3" fillId="0" borderId="0" xfId="1"/>
    <xf numFmtId="0" fontId="0" fillId="0" borderId="0" xfId="1" applyFont="1"/>
    <xf numFmtId="0" fontId="4" fillId="0" borderId="0" xfId="1" applyFont="1"/>
    <xf numFmtId="3" fontId="1" fillId="3" borderId="1" xfId="0" applyNumberFormat="1" applyFont="1" applyFill="1" applyBorder="1"/>
    <xf numFmtId="164" fontId="0" fillId="0" borderId="1" xfId="3" applyNumberFormat="1" applyFont="1" applyBorder="1"/>
    <xf numFmtId="164" fontId="0" fillId="3" borderId="1" xfId="3" applyNumberFormat="1" applyFont="1" applyFill="1" applyBorder="1"/>
    <xf numFmtId="3" fontId="0" fillId="0" borderId="0" xfId="0" applyNumberFormat="1"/>
    <xf numFmtId="0" fontId="0" fillId="0" borderId="0" xfId="0" applyAlignment="1">
      <alignment horizontal="left" vertical="top" wrapText="1"/>
    </xf>
    <xf numFmtId="0" fontId="0" fillId="0" borderId="0" xfId="0" applyFill="1" applyBorder="1" applyAlignment="1">
      <alignment horizontal="left" vertical="top"/>
    </xf>
  </cellXfs>
  <cellStyles count="4">
    <cellStyle name="Procent" xfId="3" builtinId="5"/>
    <cellStyle name="Standaard" xfId="0" builtinId="0"/>
    <cellStyle name="Standaard 2" xfId="1"/>
    <cellStyle name="Standa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6"/>
  <sheetViews>
    <sheetView tabSelected="1" workbookViewId="0">
      <selection activeCell="A22" sqref="A22:T24"/>
    </sheetView>
  </sheetViews>
  <sheetFormatPr defaultRowHeight="15" x14ac:dyDescent="0.25"/>
  <cols>
    <col min="1" max="1" width="11.42578125" customWidth="1"/>
    <col min="2" max="2" width="13.140625" bestFit="1" customWidth="1"/>
    <col min="3" max="3" width="9.85546875" bestFit="1" customWidth="1"/>
    <col min="4" max="4" width="11.28515625" bestFit="1" customWidth="1"/>
    <col min="5" max="6" width="9.85546875" bestFit="1" customWidth="1"/>
    <col min="7" max="7" width="10.85546875" bestFit="1" customWidth="1"/>
    <col min="8" max="8" width="14" customWidth="1"/>
    <col min="9" max="9" width="9.7109375" bestFit="1" customWidth="1"/>
    <col min="10" max="10" width="11.28515625" bestFit="1" customWidth="1"/>
    <col min="13" max="13" width="11.5703125" bestFit="1" customWidth="1"/>
    <col min="16" max="16" width="11.5703125" bestFit="1" customWidth="1"/>
    <col min="19" max="19" width="9.7109375" customWidth="1"/>
  </cols>
  <sheetData>
    <row r="1" spans="1:20" x14ac:dyDescent="0.25">
      <c r="A1" s="8" t="s">
        <v>20</v>
      </c>
    </row>
    <row r="2" spans="1:20" x14ac:dyDescent="0.25">
      <c r="A2" s="8" t="s">
        <v>21</v>
      </c>
    </row>
    <row r="3" spans="1:20" x14ac:dyDescent="0.25">
      <c r="A3" s="9" t="s">
        <v>22</v>
      </c>
    </row>
    <row r="4" spans="1:20" x14ac:dyDescent="0.25">
      <c r="A4" s="9" t="s">
        <v>23</v>
      </c>
    </row>
    <row r="5" spans="1:20" x14ac:dyDescent="0.25">
      <c r="A5" s="9" t="s">
        <v>24</v>
      </c>
    </row>
    <row r="6" spans="1:20" x14ac:dyDescent="0.25">
      <c r="A6" s="8"/>
    </row>
    <row r="8" spans="1:20" x14ac:dyDescent="0.25">
      <c r="A8" s="10" t="s">
        <v>25</v>
      </c>
    </row>
    <row r="10" spans="1:20" x14ac:dyDescent="0.25">
      <c r="A10" s="1"/>
      <c r="B10" s="4" t="s">
        <v>3</v>
      </c>
      <c r="C10" s="4"/>
      <c r="D10" s="5" t="s">
        <v>9</v>
      </c>
      <c r="E10" s="4" t="s">
        <v>4</v>
      </c>
      <c r="F10" s="4"/>
      <c r="G10" s="5" t="s">
        <v>10</v>
      </c>
      <c r="H10" s="4" t="s">
        <v>5</v>
      </c>
      <c r="I10" s="4"/>
      <c r="J10" s="5" t="s">
        <v>11</v>
      </c>
      <c r="K10" s="4" t="s">
        <v>6</v>
      </c>
      <c r="L10" s="4"/>
      <c r="M10" s="5" t="s">
        <v>12</v>
      </c>
      <c r="N10" s="4" t="s">
        <v>7</v>
      </c>
      <c r="O10" s="4"/>
      <c r="P10" s="5" t="s">
        <v>13</v>
      </c>
      <c r="Q10" s="4" t="s">
        <v>8</v>
      </c>
      <c r="R10" s="4"/>
      <c r="S10" s="5" t="s">
        <v>14</v>
      </c>
      <c r="T10" s="4" t="s">
        <v>2</v>
      </c>
    </row>
    <row r="11" spans="1:20" x14ac:dyDescent="0.25">
      <c r="A11" s="1"/>
      <c r="B11" s="4" t="s">
        <v>15</v>
      </c>
      <c r="C11" s="4" t="s">
        <v>16</v>
      </c>
      <c r="D11" s="5"/>
      <c r="E11" s="4" t="s">
        <v>15</v>
      </c>
      <c r="F11" s="4" t="s">
        <v>16</v>
      </c>
      <c r="G11" s="5"/>
      <c r="H11" s="4" t="s">
        <v>15</v>
      </c>
      <c r="I11" s="4" t="s">
        <v>16</v>
      </c>
      <c r="J11" s="5"/>
      <c r="K11" s="4" t="s">
        <v>15</v>
      </c>
      <c r="L11" s="4" t="s">
        <v>16</v>
      </c>
      <c r="M11" s="5"/>
      <c r="N11" s="4" t="s">
        <v>15</v>
      </c>
      <c r="O11" s="4" t="s">
        <v>16</v>
      </c>
      <c r="P11" s="5"/>
      <c r="Q11" s="4" t="s">
        <v>15</v>
      </c>
      <c r="R11" s="4" t="s">
        <v>16</v>
      </c>
      <c r="S11" s="5"/>
      <c r="T11" s="4"/>
    </row>
    <row r="12" spans="1:20" x14ac:dyDescent="0.25">
      <c r="A12" s="2" t="s">
        <v>0</v>
      </c>
      <c r="B12" s="3"/>
      <c r="C12" s="3"/>
      <c r="D12" s="7"/>
      <c r="E12" s="3"/>
      <c r="F12" s="3"/>
      <c r="G12" s="7"/>
      <c r="H12" s="3"/>
      <c r="I12" s="3"/>
      <c r="J12" s="7"/>
      <c r="K12" s="3"/>
      <c r="L12" s="3"/>
      <c r="M12" s="7"/>
      <c r="N12" s="3"/>
      <c r="O12" s="3"/>
      <c r="P12" s="7"/>
      <c r="Q12" s="3"/>
      <c r="R12" s="3"/>
      <c r="S12" s="7"/>
      <c r="T12" s="3"/>
    </row>
    <row r="13" spans="1:20" x14ac:dyDescent="0.25">
      <c r="A13" s="1" t="s">
        <v>1</v>
      </c>
      <c r="B13" s="3">
        <v>2331</v>
      </c>
      <c r="C13" s="3">
        <v>2135</v>
      </c>
      <c r="D13" s="7">
        <v>4466</v>
      </c>
      <c r="E13" s="3">
        <v>789</v>
      </c>
      <c r="F13" s="3">
        <v>871</v>
      </c>
      <c r="G13" s="7">
        <v>1660</v>
      </c>
      <c r="H13" s="3">
        <v>360</v>
      </c>
      <c r="I13" s="3">
        <v>582</v>
      </c>
      <c r="J13" s="7">
        <v>942</v>
      </c>
      <c r="K13" s="3">
        <v>187</v>
      </c>
      <c r="L13" s="3">
        <v>331</v>
      </c>
      <c r="M13" s="7">
        <v>518</v>
      </c>
      <c r="N13" s="3">
        <v>93</v>
      </c>
      <c r="O13" s="3">
        <v>149</v>
      </c>
      <c r="P13" s="7">
        <v>242</v>
      </c>
      <c r="Q13" s="3">
        <v>59</v>
      </c>
      <c r="R13" s="3">
        <v>81</v>
      </c>
      <c r="S13" s="7">
        <v>140</v>
      </c>
      <c r="T13" s="3">
        <v>7968</v>
      </c>
    </row>
    <row r="14" spans="1:20" x14ac:dyDescent="0.25">
      <c r="A14" s="1" t="s">
        <v>18</v>
      </c>
      <c r="B14" s="3">
        <v>2360</v>
      </c>
      <c r="C14" s="3">
        <v>2280</v>
      </c>
      <c r="D14" s="7">
        <v>4640</v>
      </c>
      <c r="E14" s="3">
        <v>885</v>
      </c>
      <c r="F14" s="3">
        <v>944</v>
      </c>
      <c r="G14" s="7">
        <v>1829</v>
      </c>
      <c r="H14" s="3">
        <v>397</v>
      </c>
      <c r="I14" s="3">
        <v>558</v>
      </c>
      <c r="J14" s="7">
        <v>955</v>
      </c>
      <c r="K14" s="3">
        <v>160</v>
      </c>
      <c r="L14" s="3">
        <v>312</v>
      </c>
      <c r="M14" s="7">
        <v>472</v>
      </c>
      <c r="N14" s="3">
        <v>93</v>
      </c>
      <c r="O14" s="3">
        <v>168</v>
      </c>
      <c r="P14" s="7">
        <v>261</v>
      </c>
      <c r="Q14" s="3">
        <v>71</v>
      </c>
      <c r="R14" s="3">
        <v>89</v>
      </c>
      <c r="S14" s="7">
        <v>160</v>
      </c>
      <c r="T14" s="3">
        <v>8317</v>
      </c>
    </row>
    <row r="15" spans="1:20" x14ac:dyDescent="0.25">
      <c r="A15" s="1" t="s">
        <v>19</v>
      </c>
      <c r="B15" s="3">
        <v>2441</v>
      </c>
      <c r="C15" s="3">
        <v>2232</v>
      </c>
      <c r="D15" s="7">
        <v>4673</v>
      </c>
      <c r="E15" s="3">
        <v>930</v>
      </c>
      <c r="F15" s="3">
        <v>1037</v>
      </c>
      <c r="G15" s="7">
        <v>1967</v>
      </c>
      <c r="H15" s="3">
        <v>430</v>
      </c>
      <c r="I15" s="3">
        <v>646</v>
      </c>
      <c r="J15" s="7">
        <v>1076</v>
      </c>
      <c r="K15" s="3">
        <v>217</v>
      </c>
      <c r="L15" s="3">
        <v>356</v>
      </c>
      <c r="M15" s="7">
        <v>573</v>
      </c>
      <c r="N15" s="3">
        <v>99</v>
      </c>
      <c r="O15" s="3">
        <v>208</v>
      </c>
      <c r="P15" s="7">
        <v>307</v>
      </c>
      <c r="Q15" s="3">
        <v>74</v>
      </c>
      <c r="R15" s="3">
        <v>135</v>
      </c>
      <c r="S15" s="7">
        <v>209</v>
      </c>
      <c r="T15" s="3">
        <f>SUM(D15,G15,J15,M15,P15,S15)</f>
        <v>8805</v>
      </c>
    </row>
    <row r="16" spans="1:20" x14ac:dyDescent="0.25">
      <c r="A16" s="1" t="s">
        <v>28</v>
      </c>
      <c r="B16" s="3">
        <v>2440</v>
      </c>
      <c r="C16" s="3">
        <v>2163</v>
      </c>
      <c r="D16" s="7">
        <v>4603</v>
      </c>
      <c r="E16" s="3">
        <v>988</v>
      </c>
      <c r="F16" s="3">
        <v>1192</v>
      </c>
      <c r="G16" s="7">
        <v>2180</v>
      </c>
      <c r="H16" s="3">
        <v>521</v>
      </c>
      <c r="I16" s="3">
        <v>789</v>
      </c>
      <c r="J16" s="7">
        <v>1310</v>
      </c>
      <c r="K16" s="3">
        <v>285</v>
      </c>
      <c r="L16" s="3">
        <v>437</v>
      </c>
      <c r="M16" s="7">
        <v>722</v>
      </c>
      <c r="N16" s="3">
        <v>91</v>
      </c>
      <c r="O16" s="3">
        <v>199</v>
      </c>
      <c r="P16" s="7">
        <v>290</v>
      </c>
      <c r="Q16" s="3">
        <v>57</v>
      </c>
      <c r="R16" s="3">
        <v>114</v>
      </c>
      <c r="S16" s="7">
        <v>171</v>
      </c>
      <c r="T16" s="3">
        <v>9276</v>
      </c>
    </row>
    <row r="17" spans="1:20" x14ac:dyDescent="0.25">
      <c r="A17" s="4" t="s">
        <v>2</v>
      </c>
      <c r="B17" s="6">
        <f t="shared" ref="B17:S17" si="0">SUM(B12:B16)</f>
        <v>9572</v>
      </c>
      <c r="C17" s="6">
        <f t="shared" si="0"/>
        <v>8810</v>
      </c>
      <c r="D17" s="6">
        <f t="shared" si="0"/>
        <v>18382</v>
      </c>
      <c r="E17" s="6">
        <f t="shared" si="0"/>
        <v>3592</v>
      </c>
      <c r="F17" s="6">
        <f t="shared" si="0"/>
        <v>4044</v>
      </c>
      <c r="G17" s="6">
        <f t="shared" si="0"/>
        <v>7636</v>
      </c>
      <c r="H17" s="6">
        <f t="shared" si="0"/>
        <v>1708</v>
      </c>
      <c r="I17" s="6">
        <f t="shared" si="0"/>
        <v>2575</v>
      </c>
      <c r="J17" s="6">
        <f t="shared" si="0"/>
        <v>4283</v>
      </c>
      <c r="K17" s="6">
        <f t="shared" si="0"/>
        <v>849</v>
      </c>
      <c r="L17" s="6">
        <f t="shared" si="0"/>
        <v>1436</v>
      </c>
      <c r="M17" s="6">
        <f t="shared" si="0"/>
        <v>2285</v>
      </c>
      <c r="N17" s="6">
        <f t="shared" si="0"/>
        <v>376</v>
      </c>
      <c r="O17" s="6">
        <f t="shared" si="0"/>
        <v>724</v>
      </c>
      <c r="P17" s="6">
        <f t="shared" si="0"/>
        <v>1100</v>
      </c>
      <c r="Q17" s="6">
        <f t="shared" si="0"/>
        <v>261</v>
      </c>
      <c r="R17" s="6">
        <f t="shared" si="0"/>
        <v>419</v>
      </c>
      <c r="S17" s="6">
        <f t="shared" si="0"/>
        <v>680</v>
      </c>
      <c r="T17" s="6">
        <f>SUM(T12:T16)</f>
        <v>34366</v>
      </c>
    </row>
    <row r="18" spans="1:20" x14ac:dyDescent="0.25">
      <c r="A18" s="1" t="s">
        <v>27</v>
      </c>
      <c r="B18" s="12">
        <f t="shared" ref="B18:T18" si="1">(B16-B15)/B16</f>
        <v>-4.0983606557377049E-4</v>
      </c>
      <c r="C18" s="12">
        <f t="shared" si="1"/>
        <v>-3.1900138696255201E-2</v>
      </c>
      <c r="D18" s="13">
        <f t="shared" si="1"/>
        <v>-1.5207473386921572E-2</v>
      </c>
      <c r="E18" s="12">
        <f t="shared" si="1"/>
        <v>5.8704453441295545E-2</v>
      </c>
      <c r="F18" s="12">
        <f t="shared" si="1"/>
        <v>0.13003355704697986</v>
      </c>
      <c r="G18" s="13">
        <f t="shared" si="1"/>
        <v>9.7706422018348629E-2</v>
      </c>
      <c r="H18" s="12">
        <f t="shared" si="1"/>
        <v>0.1746641074856046</v>
      </c>
      <c r="I18" s="12">
        <f t="shared" si="1"/>
        <v>0.18124207858048164</v>
      </c>
      <c r="J18" s="13">
        <f t="shared" si="1"/>
        <v>0.17862595419847327</v>
      </c>
      <c r="K18" s="12">
        <f t="shared" si="1"/>
        <v>0.23859649122807017</v>
      </c>
      <c r="L18" s="12">
        <f t="shared" si="1"/>
        <v>0.18535469107551489</v>
      </c>
      <c r="M18" s="13">
        <f t="shared" si="1"/>
        <v>0.20637119113573407</v>
      </c>
      <c r="N18" s="12">
        <f t="shared" si="1"/>
        <v>-8.7912087912087919E-2</v>
      </c>
      <c r="O18" s="12">
        <f t="shared" si="1"/>
        <v>-4.5226130653266333E-2</v>
      </c>
      <c r="P18" s="13">
        <f t="shared" si="1"/>
        <v>-5.8620689655172413E-2</v>
      </c>
      <c r="Q18" s="12">
        <f t="shared" si="1"/>
        <v>-0.2982456140350877</v>
      </c>
      <c r="R18" s="12">
        <f t="shared" si="1"/>
        <v>-0.18421052631578946</v>
      </c>
      <c r="S18" s="13">
        <f t="shared" si="1"/>
        <v>-0.22222222222222221</v>
      </c>
      <c r="T18" s="12">
        <f t="shared" si="1"/>
        <v>5.0776196636481245E-2</v>
      </c>
    </row>
    <row r="19" spans="1:20" x14ac:dyDescent="0.25">
      <c r="A19" s="15" t="s">
        <v>17</v>
      </c>
      <c r="B19" s="15"/>
      <c r="C19" s="15"/>
      <c r="D19" s="15"/>
      <c r="E19" s="15"/>
      <c r="F19" s="15"/>
      <c r="G19" s="15"/>
      <c r="H19" s="15"/>
      <c r="I19" s="15"/>
      <c r="J19" s="15"/>
      <c r="K19" s="15"/>
      <c r="L19" s="15"/>
      <c r="M19" s="15"/>
      <c r="N19" s="15"/>
      <c r="O19" s="15"/>
      <c r="P19" s="15"/>
      <c r="Q19" s="15"/>
      <c r="R19" s="15"/>
      <c r="S19" s="15"/>
      <c r="T19" s="15"/>
    </row>
    <row r="20" spans="1:20" x14ac:dyDescent="0.25">
      <c r="A20" s="15"/>
      <c r="B20" s="15"/>
      <c r="C20" s="15"/>
      <c r="D20" s="15"/>
      <c r="E20" s="15"/>
      <c r="F20" s="15"/>
      <c r="G20" s="15"/>
      <c r="H20" s="15"/>
      <c r="I20" s="15"/>
      <c r="J20" s="15"/>
      <c r="K20" s="15"/>
      <c r="L20" s="15"/>
      <c r="M20" s="15"/>
      <c r="N20" s="15"/>
      <c r="O20" s="15"/>
      <c r="P20" s="15"/>
      <c r="Q20" s="15"/>
      <c r="R20" s="15"/>
      <c r="S20" s="15"/>
      <c r="T20" s="15"/>
    </row>
    <row r="21" spans="1:20" ht="6.75" customHeight="1" x14ac:dyDescent="0.25">
      <c r="A21" s="15"/>
      <c r="B21" s="15"/>
      <c r="C21" s="15"/>
      <c r="D21" s="15"/>
      <c r="E21" s="15"/>
      <c r="F21" s="15"/>
      <c r="G21" s="15"/>
      <c r="H21" s="15"/>
      <c r="I21" s="15"/>
      <c r="J21" s="15"/>
      <c r="K21" s="15"/>
      <c r="L21" s="15"/>
      <c r="M21" s="15"/>
      <c r="N21" s="15"/>
      <c r="O21" s="15"/>
      <c r="P21" s="15"/>
      <c r="Q21" s="15"/>
      <c r="R21" s="15"/>
      <c r="S21" s="15"/>
      <c r="T21" s="15"/>
    </row>
    <row r="22" spans="1:20" x14ac:dyDescent="0.25">
      <c r="A22" s="16" t="s">
        <v>29</v>
      </c>
      <c r="B22" s="16"/>
      <c r="C22" s="16"/>
      <c r="D22" s="16"/>
      <c r="E22" s="16"/>
      <c r="F22" s="16"/>
      <c r="G22" s="16"/>
      <c r="H22" s="16"/>
      <c r="I22" s="16"/>
      <c r="J22" s="16"/>
      <c r="K22" s="16"/>
      <c r="L22" s="16"/>
      <c r="M22" s="16"/>
      <c r="N22" s="16"/>
      <c r="O22" s="16"/>
      <c r="P22" s="16"/>
      <c r="Q22" s="16"/>
      <c r="R22" s="16"/>
      <c r="S22" s="16"/>
      <c r="T22" s="16"/>
    </row>
    <row r="23" spans="1:20" ht="1.5" customHeight="1" x14ac:dyDescent="0.25">
      <c r="A23" s="16"/>
      <c r="B23" s="16"/>
      <c r="C23" s="16"/>
      <c r="D23" s="16"/>
      <c r="E23" s="16"/>
      <c r="F23" s="16"/>
      <c r="G23" s="16"/>
      <c r="H23" s="16"/>
      <c r="I23" s="16"/>
      <c r="J23" s="16"/>
      <c r="K23" s="16"/>
      <c r="L23" s="16"/>
      <c r="M23" s="16"/>
      <c r="N23" s="16"/>
      <c r="O23" s="16"/>
      <c r="P23" s="16"/>
      <c r="Q23" s="16"/>
      <c r="R23" s="16"/>
      <c r="S23" s="16"/>
      <c r="T23" s="16"/>
    </row>
    <row r="24" spans="1:20" hidden="1" x14ac:dyDescent="0.25">
      <c r="A24" s="16"/>
      <c r="B24" s="16"/>
      <c r="C24" s="16"/>
      <c r="D24" s="16"/>
      <c r="E24" s="16"/>
      <c r="F24" s="16"/>
      <c r="G24" s="16"/>
      <c r="H24" s="16"/>
      <c r="I24" s="16"/>
      <c r="J24" s="16"/>
      <c r="K24" s="16"/>
      <c r="L24" s="16"/>
      <c r="M24" s="16"/>
      <c r="N24" s="16"/>
      <c r="O24" s="16"/>
      <c r="P24" s="16"/>
      <c r="Q24" s="16"/>
      <c r="R24" s="16"/>
      <c r="S24" s="16"/>
      <c r="T24" s="16"/>
    </row>
    <row r="26" spans="1:20" x14ac:dyDescent="0.25">
      <c r="D26" s="14"/>
    </row>
  </sheetData>
  <mergeCells count="2">
    <mergeCell ref="A19:T21"/>
    <mergeCell ref="A22:T24"/>
  </mergeCells>
  <pageMargins left="0.7" right="0.7" top="0.75" bottom="0.75" header="0.3" footer="0.3"/>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
  <sheetViews>
    <sheetView workbookViewId="0">
      <selection activeCell="G29" sqref="F29:G29"/>
    </sheetView>
  </sheetViews>
  <sheetFormatPr defaultRowHeight="15" x14ac:dyDescent="0.25"/>
  <cols>
    <col min="1" max="1" width="20.28515625" customWidth="1"/>
    <col min="2" max="2" width="9.28515625" customWidth="1"/>
    <col min="4" max="4" width="11.28515625" bestFit="1" customWidth="1"/>
    <col min="7" max="7" width="11.28515625" bestFit="1" customWidth="1"/>
    <col min="10" max="10" width="11.28515625" bestFit="1" customWidth="1"/>
    <col min="13" max="13" width="11.28515625" bestFit="1" customWidth="1"/>
    <col min="16" max="16" width="11.28515625" bestFit="1" customWidth="1"/>
    <col min="19" max="19" width="9.7109375" bestFit="1" customWidth="1"/>
  </cols>
  <sheetData>
    <row r="1" spans="1:21" x14ac:dyDescent="0.25">
      <c r="A1" s="8" t="s">
        <v>20</v>
      </c>
    </row>
    <row r="2" spans="1:21" x14ac:dyDescent="0.25">
      <c r="A2" s="8" t="s">
        <v>21</v>
      </c>
    </row>
    <row r="3" spans="1:21" x14ac:dyDescent="0.25">
      <c r="A3" s="9" t="s">
        <v>22</v>
      </c>
    </row>
    <row r="4" spans="1:21" x14ac:dyDescent="0.25">
      <c r="A4" s="9" t="s">
        <v>23</v>
      </c>
    </row>
    <row r="5" spans="1:21" x14ac:dyDescent="0.25">
      <c r="A5" s="9" t="s">
        <v>24</v>
      </c>
    </row>
    <row r="6" spans="1:21" x14ac:dyDescent="0.25">
      <c r="A6" s="9"/>
    </row>
    <row r="7" spans="1:21" x14ac:dyDescent="0.25">
      <c r="A7" s="8"/>
    </row>
    <row r="8" spans="1:21" x14ac:dyDescent="0.25">
      <c r="A8" s="10" t="s">
        <v>26</v>
      </c>
    </row>
    <row r="10" spans="1:21" x14ac:dyDescent="0.25">
      <c r="A10" s="1"/>
      <c r="B10" s="4" t="s">
        <v>3</v>
      </c>
      <c r="C10" s="4"/>
      <c r="D10" s="5" t="s">
        <v>9</v>
      </c>
      <c r="E10" s="4" t="s">
        <v>4</v>
      </c>
      <c r="F10" s="4"/>
      <c r="G10" s="5" t="s">
        <v>10</v>
      </c>
      <c r="H10" s="4" t="s">
        <v>5</v>
      </c>
      <c r="I10" s="4"/>
      <c r="J10" s="5" t="s">
        <v>11</v>
      </c>
      <c r="K10" s="4" t="s">
        <v>6</v>
      </c>
      <c r="L10" s="4"/>
      <c r="M10" s="5" t="s">
        <v>12</v>
      </c>
      <c r="N10" s="4" t="s">
        <v>7</v>
      </c>
      <c r="O10" s="4"/>
      <c r="P10" s="5" t="s">
        <v>13</v>
      </c>
      <c r="Q10" s="4" t="s">
        <v>8</v>
      </c>
      <c r="R10" s="4"/>
      <c r="S10" s="5" t="s">
        <v>14</v>
      </c>
      <c r="T10" s="4" t="s">
        <v>2</v>
      </c>
    </row>
    <row r="11" spans="1:21" x14ac:dyDescent="0.25">
      <c r="A11" s="2" t="s">
        <v>0</v>
      </c>
      <c r="B11" s="4" t="s">
        <v>15</v>
      </c>
      <c r="C11" s="4" t="s">
        <v>16</v>
      </c>
      <c r="D11" s="5"/>
      <c r="E11" s="4" t="s">
        <v>15</v>
      </c>
      <c r="F11" s="4" t="s">
        <v>16</v>
      </c>
      <c r="G11" s="5"/>
      <c r="H11" s="4" t="s">
        <v>15</v>
      </c>
      <c r="I11" s="4" t="s">
        <v>16</v>
      </c>
      <c r="J11" s="5"/>
      <c r="K11" s="4" t="s">
        <v>15</v>
      </c>
      <c r="L11" s="4" t="s">
        <v>16</v>
      </c>
      <c r="M11" s="5"/>
      <c r="N11" s="4" t="s">
        <v>15</v>
      </c>
      <c r="O11" s="4" t="s">
        <v>16</v>
      </c>
      <c r="P11" s="5"/>
      <c r="Q11" s="4" t="s">
        <v>15</v>
      </c>
      <c r="R11" s="4" t="s">
        <v>16</v>
      </c>
      <c r="S11" s="5"/>
      <c r="T11" s="4"/>
    </row>
    <row r="12" spans="1:21" x14ac:dyDescent="0.25">
      <c r="A12" s="1" t="s">
        <v>1</v>
      </c>
      <c r="B12" s="3">
        <v>13680</v>
      </c>
      <c r="C12" s="3">
        <v>11737</v>
      </c>
      <c r="D12" s="11">
        <v>25417</v>
      </c>
      <c r="E12" s="3">
        <v>4402</v>
      </c>
      <c r="F12" s="3">
        <v>4188</v>
      </c>
      <c r="G12" s="11">
        <v>8590</v>
      </c>
      <c r="H12" s="3">
        <v>1810</v>
      </c>
      <c r="I12" s="3">
        <v>2617</v>
      </c>
      <c r="J12" s="11">
        <v>4427</v>
      </c>
      <c r="K12" s="3">
        <v>806</v>
      </c>
      <c r="L12" s="3">
        <v>1294</v>
      </c>
      <c r="M12" s="11">
        <v>2100</v>
      </c>
      <c r="N12" s="3">
        <v>233</v>
      </c>
      <c r="O12" s="3">
        <v>320</v>
      </c>
      <c r="P12" s="11">
        <v>553</v>
      </c>
      <c r="Q12" s="3">
        <v>95</v>
      </c>
      <c r="R12" s="3">
        <v>135</v>
      </c>
      <c r="S12" s="11">
        <v>230</v>
      </c>
      <c r="T12" s="3">
        <v>41317</v>
      </c>
      <c r="U12" s="14"/>
    </row>
    <row r="13" spans="1:21" x14ac:dyDescent="0.25">
      <c r="A13" s="1" t="s">
        <v>18</v>
      </c>
      <c r="B13" s="3">
        <v>14694</v>
      </c>
      <c r="C13" s="3">
        <v>12397</v>
      </c>
      <c r="D13" s="11">
        <v>27091</v>
      </c>
      <c r="E13" s="3">
        <v>4569</v>
      </c>
      <c r="F13" s="3">
        <v>4495</v>
      </c>
      <c r="G13" s="11">
        <v>9064</v>
      </c>
      <c r="H13" s="3">
        <v>1905</v>
      </c>
      <c r="I13" s="3">
        <v>2755</v>
      </c>
      <c r="J13" s="11">
        <v>4660</v>
      </c>
      <c r="K13" s="3">
        <v>720</v>
      </c>
      <c r="L13" s="3">
        <v>1246</v>
      </c>
      <c r="M13" s="11">
        <v>1966</v>
      </c>
      <c r="N13" s="3">
        <v>189</v>
      </c>
      <c r="O13" s="3">
        <v>263</v>
      </c>
      <c r="P13" s="11">
        <v>452</v>
      </c>
      <c r="Q13" s="3">
        <v>87</v>
      </c>
      <c r="R13" s="3">
        <v>105</v>
      </c>
      <c r="S13" s="11">
        <v>192</v>
      </c>
      <c r="T13" s="3">
        <v>43425</v>
      </c>
      <c r="U13" s="14"/>
    </row>
    <row r="14" spans="1:21" x14ac:dyDescent="0.25">
      <c r="A14" s="1" t="s">
        <v>19</v>
      </c>
      <c r="B14" s="3">
        <v>15549</v>
      </c>
      <c r="C14" s="3">
        <v>12576</v>
      </c>
      <c r="D14" s="11">
        <v>28125</v>
      </c>
      <c r="E14" s="3">
        <v>4708</v>
      </c>
      <c r="F14" s="3">
        <v>5226</v>
      </c>
      <c r="G14" s="11">
        <v>9934</v>
      </c>
      <c r="H14" s="3">
        <v>2302</v>
      </c>
      <c r="I14" s="3">
        <v>3204</v>
      </c>
      <c r="J14" s="11">
        <v>5506</v>
      </c>
      <c r="K14" s="3">
        <v>1036</v>
      </c>
      <c r="L14" s="3">
        <v>1584</v>
      </c>
      <c r="M14" s="11">
        <v>2620</v>
      </c>
      <c r="N14" s="3">
        <v>199</v>
      </c>
      <c r="O14" s="3">
        <v>355</v>
      </c>
      <c r="P14" s="11">
        <v>554</v>
      </c>
      <c r="Q14" s="3">
        <v>94</v>
      </c>
      <c r="R14" s="3">
        <v>178</v>
      </c>
      <c r="S14" s="11">
        <v>272</v>
      </c>
      <c r="T14" s="3">
        <v>47011</v>
      </c>
      <c r="U14" s="14"/>
    </row>
    <row r="15" spans="1:21" x14ac:dyDescent="0.25">
      <c r="A15" s="1" t="s">
        <v>28</v>
      </c>
      <c r="B15" s="3">
        <v>14788</v>
      </c>
      <c r="C15" s="3">
        <v>11965</v>
      </c>
      <c r="D15" s="11">
        <v>26753</v>
      </c>
      <c r="E15" s="3">
        <v>4689</v>
      </c>
      <c r="F15" s="3">
        <v>5519</v>
      </c>
      <c r="G15" s="11">
        <v>10208</v>
      </c>
      <c r="H15" s="3">
        <v>2389</v>
      </c>
      <c r="I15" s="3">
        <v>3357</v>
      </c>
      <c r="J15" s="11">
        <v>5746</v>
      </c>
      <c r="K15" s="3">
        <v>1215</v>
      </c>
      <c r="L15" s="3">
        <v>1721</v>
      </c>
      <c r="M15" s="11">
        <v>2936</v>
      </c>
      <c r="N15" s="3">
        <v>216</v>
      </c>
      <c r="O15" s="3">
        <v>480</v>
      </c>
      <c r="P15" s="11">
        <v>696</v>
      </c>
      <c r="Q15" s="3">
        <v>94</v>
      </c>
      <c r="R15" s="3">
        <v>226</v>
      </c>
      <c r="S15" s="11">
        <v>320</v>
      </c>
      <c r="T15" s="3">
        <v>46659</v>
      </c>
      <c r="U15" s="14"/>
    </row>
    <row r="16" spans="1:21" x14ac:dyDescent="0.25">
      <c r="A16" s="4" t="s">
        <v>2</v>
      </c>
      <c r="B16" s="6">
        <f>SUM(B12:B15)</f>
        <v>58711</v>
      </c>
      <c r="C16" s="6">
        <f t="shared" ref="C16:S16" si="0">SUM(C12:C15)</f>
        <v>48675</v>
      </c>
      <c r="D16" s="6">
        <f t="shared" si="0"/>
        <v>107386</v>
      </c>
      <c r="E16" s="6">
        <f t="shared" si="0"/>
        <v>18368</v>
      </c>
      <c r="F16" s="6">
        <f t="shared" si="0"/>
        <v>19428</v>
      </c>
      <c r="G16" s="6">
        <f t="shared" si="0"/>
        <v>37796</v>
      </c>
      <c r="H16" s="6">
        <f t="shared" si="0"/>
        <v>8406</v>
      </c>
      <c r="I16" s="6">
        <f t="shared" si="0"/>
        <v>11933</v>
      </c>
      <c r="J16" s="6">
        <f t="shared" si="0"/>
        <v>20339</v>
      </c>
      <c r="K16" s="6">
        <f t="shared" si="0"/>
        <v>3777</v>
      </c>
      <c r="L16" s="6">
        <f t="shared" si="0"/>
        <v>5845</v>
      </c>
      <c r="M16" s="6">
        <f t="shared" si="0"/>
        <v>9622</v>
      </c>
      <c r="N16" s="6">
        <f t="shared" si="0"/>
        <v>837</v>
      </c>
      <c r="O16" s="6">
        <f t="shared" si="0"/>
        <v>1418</v>
      </c>
      <c r="P16" s="6">
        <f t="shared" si="0"/>
        <v>2255</v>
      </c>
      <c r="Q16" s="6">
        <f t="shared" si="0"/>
        <v>370</v>
      </c>
      <c r="R16" s="6">
        <f t="shared" si="0"/>
        <v>644</v>
      </c>
      <c r="S16" s="6">
        <f t="shared" si="0"/>
        <v>1014</v>
      </c>
      <c r="T16" s="6">
        <f>SUM(T12:T15)</f>
        <v>178412</v>
      </c>
      <c r="U16" s="14"/>
    </row>
    <row r="17" spans="1:20" x14ac:dyDescent="0.25">
      <c r="A17" s="1" t="s">
        <v>27</v>
      </c>
      <c r="B17" s="12">
        <f t="shared" ref="B17:T17" si="1">(B15-B14)/B15</f>
        <v>-5.1460643765215038E-2</v>
      </c>
      <c r="C17" s="12">
        <f t="shared" si="1"/>
        <v>-5.1065608023401585E-2</v>
      </c>
      <c r="D17" s="13">
        <f t="shared" si="1"/>
        <v>-5.1283968153104327E-2</v>
      </c>
      <c r="E17" s="12">
        <f t="shared" si="1"/>
        <v>-4.0520366815952231E-3</v>
      </c>
      <c r="F17" s="12">
        <f t="shared" si="1"/>
        <v>5.3089327776771153E-2</v>
      </c>
      <c r="G17" s="13">
        <f t="shared" si="1"/>
        <v>2.6841692789968653E-2</v>
      </c>
      <c r="H17" s="12">
        <f t="shared" si="1"/>
        <v>3.6416910841356218E-2</v>
      </c>
      <c r="I17" s="12">
        <f t="shared" si="1"/>
        <v>4.5576407506702415E-2</v>
      </c>
      <c r="J17" s="13">
        <f t="shared" si="1"/>
        <v>4.1768186564566656E-2</v>
      </c>
      <c r="K17" s="12">
        <f t="shared" si="1"/>
        <v>0.14732510288065845</v>
      </c>
      <c r="L17" s="12">
        <f t="shared" si="1"/>
        <v>7.9604880883207441E-2</v>
      </c>
      <c r="M17" s="13">
        <f t="shared" si="1"/>
        <v>0.10762942779291552</v>
      </c>
      <c r="N17" s="12">
        <f t="shared" si="1"/>
        <v>7.8703703703703706E-2</v>
      </c>
      <c r="O17" s="12">
        <f t="shared" si="1"/>
        <v>0.26041666666666669</v>
      </c>
      <c r="P17" s="13">
        <f t="shared" si="1"/>
        <v>0.20402298850574713</v>
      </c>
      <c r="Q17" s="12">
        <f t="shared" si="1"/>
        <v>0</v>
      </c>
      <c r="R17" s="12">
        <f t="shared" si="1"/>
        <v>0.21238938053097345</v>
      </c>
      <c r="S17" s="13">
        <f t="shared" si="1"/>
        <v>0.15</v>
      </c>
      <c r="T17" s="12">
        <f t="shared" si="1"/>
        <v>-7.5440965301442377E-3</v>
      </c>
    </row>
    <row r="18" spans="1:20" x14ac:dyDescent="0.25">
      <c r="A18" s="16" t="s">
        <v>29</v>
      </c>
      <c r="B18" s="16"/>
      <c r="C18" s="16"/>
      <c r="D18" s="16"/>
      <c r="E18" s="16"/>
      <c r="F18" s="16"/>
      <c r="G18" s="16"/>
      <c r="H18" s="16"/>
      <c r="I18" s="16"/>
      <c r="J18" s="16"/>
      <c r="K18" s="16"/>
      <c r="L18" s="16"/>
      <c r="M18" s="16"/>
      <c r="N18" s="16"/>
      <c r="O18" s="16"/>
      <c r="P18" s="16"/>
      <c r="Q18" s="16"/>
      <c r="R18" s="16"/>
      <c r="S18" s="16"/>
      <c r="T18" s="16"/>
    </row>
    <row r="19" spans="1:20" ht="6" customHeight="1" x14ac:dyDescent="0.25">
      <c r="A19" s="16"/>
      <c r="B19" s="16"/>
      <c r="C19" s="16"/>
      <c r="D19" s="16"/>
      <c r="E19" s="16"/>
      <c r="F19" s="16"/>
      <c r="G19" s="16"/>
      <c r="H19" s="16"/>
      <c r="I19" s="16"/>
      <c r="J19" s="16"/>
      <c r="K19" s="16"/>
      <c r="L19" s="16"/>
      <c r="M19" s="16"/>
      <c r="N19" s="16"/>
      <c r="O19" s="16"/>
      <c r="P19" s="16"/>
      <c r="Q19" s="16"/>
      <c r="R19" s="16"/>
      <c r="S19" s="16"/>
      <c r="T19" s="16"/>
    </row>
    <row r="20" spans="1:20" hidden="1" x14ac:dyDescent="0.25">
      <c r="A20" s="16"/>
      <c r="B20" s="16"/>
      <c r="C20" s="16"/>
      <c r="D20" s="16"/>
      <c r="E20" s="16"/>
      <c r="F20" s="16"/>
      <c r="G20" s="16"/>
      <c r="H20" s="16"/>
      <c r="I20" s="16"/>
      <c r="J20" s="16"/>
      <c r="K20" s="16"/>
      <c r="L20" s="16"/>
      <c r="M20" s="16"/>
      <c r="N20" s="16"/>
      <c r="O20" s="16"/>
      <c r="P20" s="16"/>
      <c r="Q20" s="16"/>
      <c r="R20" s="16"/>
      <c r="S20" s="16"/>
      <c r="T20" s="16"/>
    </row>
    <row r="21" spans="1:20" x14ac:dyDescent="0.25">
      <c r="D21" s="14"/>
      <c r="G21" s="14"/>
      <c r="J21" s="14"/>
      <c r="M21" s="14"/>
      <c r="P21" s="14"/>
      <c r="S21" s="14"/>
    </row>
    <row r="22" spans="1:20" x14ac:dyDescent="0.25">
      <c r="D22" s="14"/>
      <c r="G22" s="14"/>
      <c r="J22" s="14"/>
      <c r="M22" s="14"/>
      <c r="P22" s="14"/>
      <c r="S22" s="14"/>
    </row>
    <row r="23" spans="1:20" x14ac:dyDescent="0.25">
      <c r="D23" s="14"/>
    </row>
  </sheetData>
  <mergeCells count="1">
    <mergeCell ref="A18:T20"/>
  </mergeCells>
  <pageMargins left="0.7" right="0.7" top="0.75" bottom="0.75" header="0.3" footer="0.3"/>
  <pageSetup paperSize="9" scale="6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Status xmlns="http://schemas.microsoft.com/sharepoint/v3/fields">Niet gestart</_Status>
    <f9tx xmlns="a6ffceed-4e85-47c5-aca9-bfee952fba4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B2369E6A2F30548B4EEF5B816186C58" ma:contentTypeVersion="2" ma:contentTypeDescription="Een nieuw document maken." ma:contentTypeScope="" ma:versionID="534f47f6a537ffac24a1af554381d5a7">
  <xsd:schema xmlns:xsd="http://www.w3.org/2001/XMLSchema" xmlns:xs="http://www.w3.org/2001/XMLSchema" xmlns:p="http://schemas.microsoft.com/office/2006/metadata/properties" xmlns:ns2="http://schemas.microsoft.com/sharepoint/v3/fields" xmlns:ns3="a6ffceed-4e85-47c5-aca9-bfee952fba44" targetNamespace="http://schemas.microsoft.com/office/2006/metadata/properties" ma:root="true" ma:fieldsID="2a9405c7e9110f8f97b48181070992ef" ns2:_="" ns3:_="">
    <xsd:import namespace="http://schemas.microsoft.com/sharepoint/v3/fields"/>
    <xsd:import namespace="a6ffceed-4e85-47c5-aca9-bfee952fba44"/>
    <xsd:element name="properties">
      <xsd:complexType>
        <xsd:sequence>
          <xsd:element name="documentManagement">
            <xsd:complexType>
              <xsd:all>
                <xsd:element ref="ns2:_Status" minOccurs="0"/>
                <xsd:element ref="ns3:f9t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Niet gestart" ma:internalName="_Status">
      <xsd:simpleType>
        <xsd:union memberTypes="dms:Text">
          <xsd:simpleType>
            <xsd:restriction base="dms:Choice">
              <xsd:enumeration value="Niet gestart"/>
              <xsd:enumeration value="Concept"/>
              <xsd:enumeration value="Herzien"/>
              <xsd:enumeration value="Gepland"/>
              <xsd:enumeration value="Gepubliceerd"/>
              <xsd:enumeration value="Definitief"/>
              <xsd:enumeration value="Verlope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6ffceed-4e85-47c5-aca9-bfee952fba44" elementFormDefault="qualified">
    <xsd:import namespace="http://schemas.microsoft.com/office/2006/documentManagement/types"/>
    <xsd:import namespace="http://schemas.microsoft.com/office/infopath/2007/PartnerControls"/>
    <xsd:element name="f9tx" ma:index="9" nillable="true" ma:displayName="Achtergrond" ma:internalName="f9tx">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19F24B-2E32-4153-8F3B-4C9C8B343161}">
  <ds:schemaRefs>
    <ds:schemaRef ds:uri="http://schemas.microsoft.com/office/infopath/2007/PartnerControls"/>
    <ds:schemaRef ds:uri="http://www.w3.org/XML/1998/namespace"/>
    <ds:schemaRef ds:uri="http://purl.org/dc/elements/1.1/"/>
    <ds:schemaRef ds:uri="http://purl.org/dc/dcmitype/"/>
    <ds:schemaRef ds:uri="http://schemas.openxmlformats.org/package/2006/metadata/core-properties"/>
    <ds:schemaRef ds:uri="http://schemas.microsoft.com/office/2006/documentManagement/types"/>
    <ds:schemaRef ds:uri="http://purl.org/dc/terms/"/>
    <ds:schemaRef ds:uri="a6ffceed-4e85-47c5-aca9-bfee952fba44"/>
    <ds:schemaRef ds:uri="http://schemas.microsoft.com/sharepoint/v3/fields"/>
    <ds:schemaRef ds:uri="http://schemas.microsoft.com/office/2006/metadata/properties"/>
  </ds:schemaRefs>
</ds:datastoreItem>
</file>

<file path=customXml/itemProps2.xml><?xml version="1.0" encoding="utf-8"?>
<ds:datastoreItem xmlns:ds="http://schemas.openxmlformats.org/officeDocument/2006/customXml" ds:itemID="{D18B82DA-1E83-4594-83CB-5CC0A75410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a6ffceed-4e85-47c5-aca9-bfee952fba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B65659-7D4E-49CE-AB0F-BC4530884E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1_cursisten</vt:lpstr>
      <vt:lpstr>2_inschrijvingen</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Tytgat, Caroline</cp:lastModifiedBy>
  <cp:lastPrinted>2017-03-31T08:10:18Z</cp:lastPrinted>
  <dcterms:created xsi:type="dcterms:W3CDTF">2015-01-26T07:49:05Z</dcterms:created>
  <dcterms:modified xsi:type="dcterms:W3CDTF">2018-04-17T15:04:24Z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0x0101002B2369E6A2F30548B4EEF5B816186C58</vt:lpwstr>
  </property>
</Properties>
</file>