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72018/"/>
    </mc:Choice>
  </mc:AlternateContent>
  <bookViews>
    <workbookView xWindow="120" yWindow="45" windowWidth="23820" windowHeight="9600"/>
  </bookViews>
  <sheets>
    <sheet name="2012" sheetId="1" r:id="rId1"/>
    <sheet name="2013" sheetId="2" r:id="rId2"/>
    <sheet name="2014" sheetId="3" r:id="rId3"/>
    <sheet name="2015" sheetId="5" r:id="rId4"/>
    <sheet name="2016" sheetId="6" r:id="rId5"/>
    <sheet name="2017" sheetId="7" r:id="rId6"/>
    <sheet name="Grafiek VIER OT 2012-2017" sheetId="4" r:id="rId7"/>
  </sheets>
  <externalReferences>
    <externalReference r:id="rId8"/>
  </externalReferences>
  <calcPr calcId="171027"/>
</workbook>
</file>

<file path=xl/calcChain.xml><?xml version="1.0" encoding="utf-8"?>
<calcChain xmlns="http://schemas.openxmlformats.org/spreadsheetml/2006/main">
  <c r="AD26" i="7" l="1"/>
  <c r="AB26" i="7"/>
  <c r="Z26" i="7"/>
  <c r="AD25" i="7"/>
  <c r="AB25" i="7"/>
  <c r="Z25" i="7"/>
  <c r="AD24" i="7"/>
  <c r="AB24" i="7"/>
  <c r="Z24" i="7"/>
  <c r="AD23" i="7"/>
  <c r="AB23" i="7"/>
  <c r="Z23" i="7"/>
  <c r="AD22" i="7"/>
  <c r="AB22" i="7"/>
  <c r="Z22" i="7"/>
  <c r="AC16" i="7"/>
  <c r="AD20" i="7" s="1"/>
  <c r="AA16" i="7"/>
  <c r="AB18" i="7" s="1"/>
  <c r="Y16" i="7"/>
  <c r="Z20" i="7" s="1"/>
  <c r="X26" i="7"/>
  <c r="V26" i="7"/>
  <c r="T26" i="7"/>
  <c r="R26" i="7"/>
  <c r="P26" i="7"/>
  <c r="N26" i="7"/>
  <c r="L26" i="7"/>
  <c r="X25" i="7"/>
  <c r="V25" i="7"/>
  <c r="T25" i="7"/>
  <c r="R25" i="7"/>
  <c r="P25" i="7"/>
  <c r="N25" i="7"/>
  <c r="L25" i="7"/>
  <c r="X24" i="7"/>
  <c r="V24" i="7"/>
  <c r="T24" i="7"/>
  <c r="R24" i="7"/>
  <c r="P24" i="7"/>
  <c r="N24" i="7"/>
  <c r="L24" i="7"/>
  <c r="X23" i="7"/>
  <c r="V23" i="7"/>
  <c r="T23" i="7"/>
  <c r="R23" i="7"/>
  <c r="P23" i="7"/>
  <c r="N23" i="7"/>
  <c r="L23" i="7"/>
  <c r="X22" i="7"/>
  <c r="V22" i="7"/>
  <c r="T22" i="7"/>
  <c r="R22" i="7"/>
  <c r="P22" i="7"/>
  <c r="N22" i="7"/>
  <c r="L22" i="7"/>
  <c r="H20" i="7"/>
  <c r="R18" i="7"/>
  <c r="W16" i="7"/>
  <c r="X20" i="7" s="1"/>
  <c r="U16" i="7"/>
  <c r="V18" i="7" s="1"/>
  <c r="S16" i="7"/>
  <c r="T20" i="7" s="1"/>
  <c r="Q16" i="7"/>
  <c r="R20" i="7" s="1"/>
  <c r="O16" i="7"/>
  <c r="P18" i="7" s="1"/>
  <c r="M16" i="7"/>
  <c r="N18" i="7" s="1"/>
  <c r="K16" i="7"/>
  <c r="L20" i="7" s="1"/>
  <c r="N40" i="7"/>
  <c r="N45" i="7" s="1"/>
  <c r="M40" i="7"/>
  <c r="M45" i="7" s="1"/>
  <c r="L40" i="7"/>
  <c r="L45" i="7" s="1"/>
  <c r="K40" i="7"/>
  <c r="K45" i="7" s="1"/>
  <c r="J40" i="7"/>
  <c r="J45" i="7" s="1"/>
  <c r="I40" i="7"/>
  <c r="I45" i="7" s="1"/>
  <c r="H40" i="7"/>
  <c r="H45" i="7" s="1"/>
  <c r="G40" i="7"/>
  <c r="G45" i="7" s="1"/>
  <c r="F40" i="7"/>
  <c r="F45" i="7" s="1"/>
  <c r="E40" i="7"/>
  <c r="E45" i="7" s="1"/>
  <c r="D40" i="7"/>
  <c r="D45" i="7" s="1"/>
  <c r="C40" i="7"/>
  <c r="P40" i="7" s="1"/>
  <c r="P38" i="7"/>
  <c r="P36" i="7"/>
  <c r="X18" i="7" l="1"/>
  <c r="L18" i="7"/>
  <c r="AB20" i="7"/>
  <c r="Z18" i="7"/>
  <c r="AD18" i="7"/>
  <c r="T18" i="7"/>
  <c r="P20" i="7"/>
  <c r="V20" i="7"/>
  <c r="N20" i="7"/>
  <c r="C44" i="7"/>
  <c r="F44" i="7"/>
  <c r="I44" i="7"/>
  <c r="L44" i="7"/>
  <c r="C45" i="7"/>
  <c r="D44" i="7"/>
  <c r="G44" i="7"/>
  <c r="J44" i="7"/>
  <c r="M44" i="7"/>
  <c r="E44" i="7"/>
  <c r="H44" i="7"/>
  <c r="K44" i="7"/>
  <c r="N44" i="7"/>
  <c r="S17" i="6" l="1"/>
  <c r="U17" i="6"/>
  <c r="W17" i="6"/>
  <c r="X21" i="6" s="1"/>
  <c r="T19" i="6"/>
  <c r="V19" i="6"/>
  <c r="T21" i="6"/>
  <c r="V21" i="6"/>
  <c r="T23" i="6"/>
  <c r="V23" i="6"/>
  <c r="X23" i="6"/>
  <c r="T24" i="6"/>
  <c r="V24" i="6"/>
  <c r="X24" i="6"/>
  <c r="T25" i="6"/>
  <c r="V25" i="6"/>
  <c r="X25" i="6"/>
  <c r="T26" i="6"/>
  <c r="V26" i="6"/>
  <c r="X26" i="6"/>
  <c r="T27" i="6"/>
  <c r="V27" i="6"/>
  <c r="X27" i="6"/>
  <c r="R27" i="6"/>
  <c r="P27" i="6"/>
  <c r="N27" i="6"/>
  <c r="L27" i="6"/>
  <c r="R26" i="6"/>
  <c r="P26" i="6"/>
  <c r="N26" i="6"/>
  <c r="L26" i="6"/>
  <c r="R25" i="6"/>
  <c r="P25" i="6"/>
  <c r="N25" i="6"/>
  <c r="L25" i="6"/>
  <c r="R24" i="6"/>
  <c r="P24" i="6"/>
  <c r="N24" i="6"/>
  <c r="L24" i="6"/>
  <c r="R23" i="6"/>
  <c r="P23" i="6"/>
  <c r="N23" i="6"/>
  <c r="L23" i="6"/>
  <c r="H21" i="6"/>
  <c r="Q17" i="6"/>
  <c r="R19" i="6" s="1"/>
  <c r="O17" i="6"/>
  <c r="P21" i="6" s="1"/>
  <c r="M17" i="6"/>
  <c r="N19" i="6" s="1"/>
  <c r="K17" i="6"/>
  <c r="L19" i="6" s="1"/>
  <c r="N46" i="6"/>
  <c r="N51" i="6" s="1"/>
  <c r="M46" i="6"/>
  <c r="M51" i="6" s="1"/>
  <c r="L46" i="6"/>
  <c r="L51" i="6" s="1"/>
  <c r="K46" i="6"/>
  <c r="K51" i="6" s="1"/>
  <c r="J46" i="6"/>
  <c r="J51" i="6" s="1"/>
  <c r="I46" i="6"/>
  <c r="I51" i="6" s="1"/>
  <c r="H46" i="6"/>
  <c r="H51" i="6" s="1"/>
  <c r="G46" i="6"/>
  <c r="G51" i="6" s="1"/>
  <c r="F46" i="6"/>
  <c r="F51" i="6" s="1"/>
  <c r="E46" i="6"/>
  <c r="E51" i="6" s="1"/>
  <c r="D46" i="6"/>
  <c r="D51" i="6" s="1"/>
  <c r="C46" i="6"/>
  <c r="P44" i="6"/>
  <c r="P42" i="6"/>
  <c r="X19" i="6" l="1"/>
  <c r="P46" i="6"/>
  <c r="P19" i="6"/>
  <c r="L21" i="6"/>
  <c r="R21" i="6"/>
  <c r="N21" i="6"/>
  <c r="C50" i="6"/>
  <c r="F50" i="6"/>
  <c r="I50" i="6"/>
  <c r="L50" i="6"/>
  <c r="C51" i="6"/>
  <c r="D50" i="6"/>
  <c r="G50" i="6"/>
  <c r="J50" i="6"/>
  <c r="M50" i="6"/>
  <c r="E50" i="6"/>
  <c r="H50" i="6"/>
  <c r="K50" i="6"/>
  <c r="N50" i="6"/>
  <c r="R25" i="5"/>
  <c r="P25" i="5"/>
  <c r="R24" i="5"/>
  <c r="P24" i="5"/>
  <c r="R23" i="5"/>
  <c r="P23" i="5"/>
  <c r="R22" i="5"/>
  <c r="P22" i="5"/>
  <c r="R21" i="5"/>
  <c r="P21" i="5"/>
  <c r="R17" i="5"/>
  <c r="Q15" i="5"/>
  <c r="R19" i="5" s="1"/>
  <c r="O15" i="5"/>
  <c r="P19" i="5" s="1"/>
  <c r="N25" i="5"/>
  <c r="L25" i="5"/>
  <c r="N24" i="5"/>
  <c r="L24" i="5"/>
  <c r="N23" i="5"/>
  <c r="L23" i="5"/>
  <c r="N22" i="5"/>
  <c r="L22" i="5"/>
  <c r="N21" i="5"/>
  <c r="L21" i="5"/>
  <c r="H19" i="5"/>
  <c r="M15" i="5"/>
  <c r="N19" i="5" s="1"/>
  <c r="K15" i="5"/>
  <c r="L19" i="5" s="1"/>
  <c r="P17" i="5" l="1"/>
  <c r="N17" i="5"/>
  <c r="L17" i="5"/>
  <c r="N25" i="3" l="1"/>
  <c r="L25" i="3"/>
  <c r="N24" i="3"/>
  <c r="L24" i="3"/>
  <c r="N23" i="3"/>
  <c r="L23" i="3"/>
  <c r="N22" i="3"/>
  <c r="L22" i="3"/>
  <c r="N21" i="3"/>
  <c r="L21" i="3"/>
  <c r="M15" i="3"/>
  <c r="N19" i="3" s="1"/>
  <c r="K15" i="3"/>
  <c r="L17" i="3" s="1"/>
  <c r="H19" i="3"/>
  <c r="N17" i="3" l="1"/>
  <c r="L19" i="3"/>
  <c r="H17" i="2"/>
</calcChain>
</file>

<file path=xl/sharedStrings.xml><?xml version="1.0" encoding="utf-8"?>
<sst xmlns="http://schemas.openxmlformats.org/spreadsheetml/2006/main" count="323" uniqueCount="47">
  <si>
    <t>Tijdschijf van 13u00 tot 24u00</t>
  </si>
  <si>
    <t>Animatie reeksen met Nederlandse dubbing staan gelijk aan niet ondertitelde programma's.</t>
  </si>
  <si>
    <t>Theoretisch aantal uren</t>
  </si>
  <si>
    <t>11u x 366 dagen =</t>
  </si>
  <si>
    <t>uren</t>
  </si>
  <si>
    <t>11u x 90 dagen =</t>
  </si>
  <si>
    <t>VIER</t>
  </si>
  <si>
    <t>VIJF</t>
  </si>
  <si>
    <t>2013 Q1</t>
  </si>
  <si>
    <t>Relevant aantal uren volgens A</t>
  </si>
  <si>
    <t>Teleshopping, publi, kinderen -8</t>
  </si>
  <si>
    <t>Relevant aantal uren volgens B</t>
  </si>
  <si>
    <t>%</t>
  </si>
  <si>
    <t>% programma's niet/onvolledig ondertiteld</t>
  </si>
  <si>
    <t>% programma's volledig ondertiteld</t>
  </si>
  <si>
    <t>onder te verdelen in volgende groepen</t>
  </si>
  <si>
    <t>BUI volledig ot op het open net</t>
  </si>
  <si>
    <t>NL gesproken volledig ot op het open net</t>
  </si>
  <si>
    <t>NL gesproken volledig ot op TXT</t>
  </si>
  <si>
    <t>NL gesproken volledig ot combi open en TXT</t>
  </si>
  <si>
    <t>Actualiteitprogramma (De Kruitfabriek)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</si>
  <si>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De selectie omvat alle programma's die werden aangesneden in dit tijdslot of nog in uitzending waren om 13u.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</si>
  <si>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We trekken de duurtijd af van de teleshoppings, publi-reportages en kinderprogramma's voor kinderen jonger dan 8 jaar.</t>
    </r>
  </si>
  <si>
    <t>De groei in aandeel van ondertitelde programma's bij VIER is het meest significant.</t>
  </si>
  <si>
    <t>Sinds midden september is SBS gestart met Live Ondertiteling via Wincaps.</t>
  </si>
  <si>
    <t>Om de tendens duidelijk te maken is ook kwartaal 1 van 2013 mee in kaart gebracht.</t>
  </si>
  <si>
    <t>Sinds midden september 2012 is SBS gestart met Live Ondertiteling via Wincaps.</t>
  </si>
  <si>
    <t>In 2013 werden 14% meer programma's aangeboden met volledige ondertiteling dan in 2012 en behalen we een ondertitelingsgraad van 80%,</t>
  </si>
  <si>
    <t>Door het verschil in aanbod van programma's kende VIJF in het verleden al een hoge ondertitelingsgraad. De stijging is hier kleiner. 94% van alle VIJF programma's is met ondertitels beschikbaar.</t>
  </si>
  <si>
    <t>11u x 365 dagen =</t>
  </si>
  <si>
    <t>BUI volledig ot combi open en TXT</t>
  </si>
  <si>
    <t xml:space="preserve">Actualiteitprogramma </t>
  </si>
  <si>
    <t>Sinds SBS midden september 2012 is gestart met Live Ondertiteling via Wincaps is er een significante toename van het aantal volledig ondertitelde programma's.</t>
  </si>
  <si>
    <t>In de periode 2012-2014 is er op VIER een stijging met 20%, van 66% in 2012 tot 87% eind 2014.</t>
  </si>
  <si>
    <t>Voor VIJF tekenen we een stijging op van bijna 10%, van 88% in 2012 tot zowat 98% in 2014</t>
  </si>
  <si>
    <t>In de periode 2012-2015 is er op VIER een stijging met 25%, van 66% in 2012 tot bijna 92% eind 2015.</t>
  </si>
  <si>
    <t>In 2015 is nagenoeg elk programma op VIJF dat valt binnen de grenzen van het akkoord beschikbaar met ondertiteling.</t>
  </si>
  <si>
    <t>ZES</t>
  </si>
  <si>
    <t>Sinds 2015 is nagenoeg elk programma op VIJF dat valt binnen de grenzen van het akkoord beschikbaar met ondertiteling.</t>
  </si>
  <si>
    <t>Vanaf oktober 2016 telt SBS een derde zender: ZES. De programmatie bestaat uitsluitend uit buitenlandse films en series waardoor alle programma's ondertiteling beschikbaar hebben.</t>
  </si>
  <si>
    <t>VIER kent in 2016 een lichte daling van 3% in aantal volledig ondertitelde programma's omwille van de toename in uitzenduren van korte lokale kookprogramma's die geen ondertiteling meekrijgen.</t>
  </si>
  <si>
    <t>Onze actualiteitsprogramma's zitten in deze laatste groep</t>
  </si>
  <si>
    <t>De Ideale Wereld</t>
  </si>
  <si>
    <t>Terug naar eigen Land</t>
  </si>
  <si>
    <t>De Bril van Martin</t>
  </si>
  <si>
    <t xml:space="preserve"> Gert Late Night/Last Year</t>
  </si>
  <si>
    <t>Bijlage 2 : Ondertitelingscijfers televisie SBS 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</si>
</sst>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/>
    <xf numFmtId="10" fontId="0" fillId="0" borderId="6" xfId="0" applyNumberFormat="1" applyBorder="1"/>
    <xf numFmtId="0" fontId="0" fillId="0" borderId="5" xfId="0" applyFont="1" applyFill="1" applyBorder="1"/>
    <xf numFmtId="10" fontId="1" fillId="2" borderId="6" xfId="0" applyNumberFormat="1" applyFont="1" applyFill="1" applyBorder="1"/>
    <xf numFmtId="0" fontId="3" fillId="0" borderId="0" xfId="0" applyFont="1" applyAlignment="1">
      <alignment horizontal="right"/>
    </xf>
    <xf numFmtId="46" fontId="0" fillId="0" borderId="5" xfId="0" applyNumberFormat="1" applyBorder="1"/>
    <xf numFmtId="0" fontId="3" fillId="0" borderId="0" xfId="0" applyFont="1" applyAlignment="1">
      <alignment horizontal="center"/>
    </xf>
    <xf numFmtId="0" fontId="3" fillId="0" borderId="5" xfId="0" applyFont="1" applyBorder="1"/>
    <xf numFmtId="10" fontId="3" fillId="0" borderId="6" xfId="0" applyNumberFormat="1" applyFont="1" applyBorder="1"/>
    <xf numFmtId="0" fontId="0" fillId="0" borderId="3" xfId="0" applyBorder="1"/>
    <xf numFmtId="10" fontId="0" fillId="0" borderId="4" xfId="0" applyNumberFormat="1" applyBorder="1"/>
    <xf numFmtId="0" fontId="0" fillId="0" borderId="0" xfId="0" applyBorder="1"/>
    <xf numFmtId="0" fontId="2" fillId="0" borderId="0" xfId="0" applyFont="1" applyBorder="1"/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0" fontId="1" fillId="3" borderId="6" xfId="0" applyNumberFormat="1" applyFont="1" applyFill="1" applyBorder="1"/>
    <xf numFmtId="0" fontId="0" fillId="0" borderId="1" xfId="0" applyBorder="1"/>
    <xf numFmtId="10" fontId="0" fillId="0" borderId="0" xfId="0" applyNumberFormat="1" applyBorder="1"/>
    <xf numFmtId="10" fontId="0" fillId="0" borderId="8" xfId="0" applyNumberFormat="1" applyBorder="1"/>
    <xf numFmtId="0" fontId="1" fillId="0" borderId="9" xfId="0" applyFont="1" applyBorder="1"/>
    <xf numFmtId="0" fontId="1" fillId="0" borderId="8" xfId="0" applyFont="1" applyBorder="1"/>
    <xf numFmtId="0" fontId="0" fillId="0" borderId="0" xfId="0" applyBorder="1" applyAlignment="1">
      <alignment horizontal="center"/>
    </xf>
    <xf numFmtId="10" fontId="1" fillId="3" borderId="0" xfId="0" applyNumberFormat="1" applyFont="1" applyFill="1" applyBorder="1"/>
    <xf numFmtId="17" fontId="0" fillId="0" borderId="0" xfId="0" applyNumberFormat="1"/>
    <xf numFmtId="10" fontId="0" fillId="0" borderId="0" xfId="0" applyNumberFormat="1"/>
    <xf numFmtId="0" fontId="0" fillId="0" borderId="9" xfId="0" applyBorder="1"/>
    <xf numFmtId="0" fontId="0" fillId="0" borderId="0" xfId="0" applyFont="1" applyFill="1" applyBorder="1"/>
    <xf numFmtId="46" fontId="0" fillId="0" borderId="0" xfId="0" applyNumberForma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Fill="1"/>
    <xf numFmtId="10" fontId="0" fillId="0" borderId="6" xfId="0" applyNumberFormat="1" applyFill="1" applyBorder="1"/>
    <xf numFmtId="46" fontId="0" fillId="0" borderId="5" xfId="0" applyNumberFormat="1" applyFill="1" applyBorder="1"/>
    <xf numFmtId="17" fontId="0" fillId="0" borderId="0" xfId="0" applyNumberFormat="1" applyFill="1"/>
    <xf numFmtId="0" fontId="5" fillId="0" borderId="0" xfId="0" applyFont="1" applyFill="1"/>
    <xf numFmtId="10" fontId="0" fillId="0" borderId="0" xfId="0" applyNumberFormat="1" applyFill="1"/>
    <xf numFmtId="0" fontId="0" fillId="4" borderId="0" xfId="0" applyFill="1"/>
    <xf numFmtId="0" fontId="0" fillId="4" borderId="5" xfId="0" applyFill="1" applyBorder="1"/>
    <xf numFmtId="10" fontId="0" fillId="4" borderId="6" xfId="0" applyNumberFormat="1" applyFill="1" applyBorder="1"/>
    <xf numFmtId="10" fontId="0" fillId="4" borderId="0" xfId="0" applyNumberFormat="1" applyFill="1" applyBorder="1"/>
    <xf numFmtId="0" fontId="0" fillId="4" borderId="0" xfId="0" applyFill="1" applyBorder="1"/>
    <xf numFmtId="0" fontId="0" fillId="5" borderId="0" xfId="0" applyFill="1"/>
    <xf numFmtId="0" fontId="0" fillId="5" borderId="5" xfId="0" applyFill="1" applyBorder="1"/>
    <xf numFmtId="10" fontId="0" fillId="5" borderId="6" xfId="0" applyNumberFormat="1" applyFill="1" applyBorder="1"/>
    <xf numFmtId="10" fontId="0" fillId="5" borderId="0" xfId="0" applyNumberFormat="1" applyFill="1" applyBorder="1"/>
    <xf numFmtId="0" fontId="0" fillId="5" borderId="0" xfId="0" applyFill="1" applyBorder="1"/>
    <xf numFmtId="0" fontId="3" fillId="5" borderId="0" xfId="0" applyFont="1" applyFill="1" applyAlignment="1">
      <alignment horizontal="center"/>
    </xf>
    <xf numFmtId="0" fontId="3" fillId="5" borderId="5" xfId="0" applyFont="1" applyFill="1" applyBorder="1"/>
    <xf numFmtId="10" fontId="3" fillId="5" borderId="6" xfId="0" applyNumberFormat="1" applyFont="1" applyFill="1" applyBorder="1"/>
    <xf numFmtId="0" fontId="0" fillId="5" borderId="3" xfId="0" applyFill="1" applyBorder="1"/>
    <xf numFmtId="0" fontId="0" fillId="5" borderId="4" xfId="0" applyFill="1" applyBorder="1"/>
    <xf numFmtId="10" fontId="0" fillId="5" borderId="4" xfId="0" applyNumberFormat="1" applyFill="1" applyBorder="1"/>
    <xf numFmtId="10" fontId="0" fillId="5" borderId="8" xfId="0" applyNumberFormat="1" applyFill="1" applyBorder="1"/>
    <xf numFmtId="0" fontId="0" fillId="5" borderId="8" xfId="0" applyFill="1" applyBorder="1"/>
    <xf numFmtId="10" fontId="1" fillId="6" borderId="6" xfId="0" applyNumberFormat="1" applyFont="1" applyFill="1" applyBorder="1"/>
    <xf numFmtId="10" fontId="1" fillId="7" borderId="6" xfId="0" applyNumberFormat="1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VIER</a:t>
            </a:r>
            <a:r>
              <a:rPr lang="nl-BE" baseline="0"/>
              <a:t> Ondertiteling jan 2012 - maa 2013</a:t>
            </a:r>
            <a:endParaRPr lang="nl-BE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'2012'!$A$37</c:f>
              <c:strCache>
                <c:ptCount val="1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'2012'!$B$36:$P$36</c:f>
              <c:numCache>
                <c:formatCode>mmm\-yy</c:formatCode>
                <c:ptCount val="1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</c:numCache>
            </c:numRef>
          </c:cat>
          <c:val>
            <c:numRef>
              <c:f>'2012'!$B$37:$P$37</c:f>
              <c:numCache>
                <c:formatCode>0.00%</c:formatCode>
                <c:ptCount val="15"/>
                <c:pt idx="0">
                  <c:v>0.32605042016806723</c:v>
                </c:pt>
                <c:pt idx="1">
                  <c:v>0.34671532846715331</c:v>
                </c:pt>
                <c:pt idx="2">
                  <c:v>0.43197278911564624</c:v>
                </c:pt>
                <c:pt idx="3">
                  <c:v>0.47028862478777589</c:v>
                </c:pt>
                <c:pt idx="4">
                  <c:v>0.47960848287112562</c:v>
                </c:pt>
                <c:pt idx="5">
                  <c:v>0.40955631399317405</c:v>
                </c:pt>
                <c:pt idx="6">
                  <c:v>0.30065359477124182</c:v>
                </c:pt>
                <c:pt idx="7">
                  <c:v>0.27181208053691275</c:v>
                </c:pt>
                <c:pt idx="8">
                  <c:v>0.29565217391304349</c:v>
                </c:pt>
                <c:pt idx="9">
                  <c:v>0.22592592592592592</c:v>
                </c:pt>
                <c:pt idx="10">
                  <c:v>0.26394052044609667</c:v>
                </c:pt>
                <c:pt idx="11">
                  <c:v>0.21582733812949639</c:v>
                </c:pt>
                <c:pt idx="12">
                  <c:v>0.19218241042345277</c:v>
                </c:pt>
                <c:pt idx="13">
                  <c:v>0.19270833333333334</c:v>
                </c:pt>
                <c:pt idx="14">
                  <c:v>0.15141955835962145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E-4D78-883B-099671F1F6DA}"/>
            </c:ext>
          </c:extLst>
        </c:ser>
        <c:ser>
          <c:idx val="1"/>
          <c:order val="1"/>
          <c:tx>
            <c:strRef>
              <c:f>'2012'!$A$38</c:f>
              <c:strCache>
                <c:ptCount val="1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'2012'!$B$36:$P$36</c:f>
              <c:numCache>
                <c:formatCode>mmm\-yy</c:formatCode>
                <c:ptCount val="1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</c:numCache>
            </c:numRef>
          </c:cat>
          <c:val>
            <c:numRef>
              <c:f>'2012'!$B$38:$P$38</c:f>
              <c:numCache>
                <c:formatCode>0.00%</c:formatCode>
                <c:ptCount val="15"/>
                <c:pt idx="0">
                  <c:v>0.67394957983193282</c:v>
                </c:pt>
                <c:pt idx="1">
                  <c:v>0.65328467153284675</c:v>
                </c:pt>
                <c:pt idx="2">
                  <c:v>0.56802721088435371</c:v>
                </c:pt>
                <c:pt idx="3">
                  <c:v>0.52971137521222411</c:v>
                </c:pt>
                <c:pt idx="4">
                  <c:v>0.52039151712887444</c:v>
                </c:pt>
                <c:pt idx="5">
                  <c:v>0.59044368600682595</c:v>
                </c:pt>
                <c:pt idx="6">
                  <c:v>0.69934640522875813</c:v>
                </c:pt>
                <c:pt idx="7">
                  <c:v>0.72818791946308725</c:v>
                </c:pt>
                <c:pt idx="8">
                  <c:v>0.70434782608695656</c:v>
                </c:pt>
                <c:pt idx="9">
                  <c:v>0.77407407407407403</c:v>
                </c:pt>
                <c:pt idx="10">
                  <c:v>0.73605947955390338</c:v>
                </c:pt>
                <c:pt idx="11">
                  <c:v>0.78417266187050361</c:v>
                </c:pt>
                <c:pt idx="12">
                  <c:v>0.80781758957654726</c:v>
                </c:pt>
                <c:pt idx="13">
                  <c:v>0.80729166666666663</c:v>
                </c:pt>
                <c:pt idx="14">
                  <c:v>0.8485804416403786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E-4D78-883B-099671F1F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4300416"/>
        <c:axId val="74306304"/>
      </c:barChart>
      <c:dateAx>
        <c:axId val="743004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74306304"/>
        <c:crosses val="autoZero"/>
        <c:auto val="1"/>
        <c:lblOffset val="100"/>
        <c:baseTimeUnit val="months"/>
      </c:dateAx>
      <c:valAx>
        <c:axId val="743063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74300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VIER Ondertiteling</a:t>
            </a:r>
            <a:r>
              <a:rPr lang="en-US" baseline="0"/>
              <a:t> 2013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222031119830157E-2"/>
          <c:y val="0.11156657656598894"/>
          <c:w val="0.87579291069844933"/>
          <c:h val="0.692419566957115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'[1]OVERZICHT 2012'!$A$93:$B$93</c:f>
              <c:strCache>
                <c:ptCount val="1"/>
                <c:pt idx="0">
                  <c:v>#VERW! #VERW!</c:v>
                </c:pt>
              </c:strCache>
            </c:strRef>
          </c:tx>
          <c:invertIfNegative val="0"/>
          <c:cat>
            <c:numRef>
              <c:f>'[1]OVERZICHT 2012'!$C$92:$N$92</c:f>
              <c:numCache>
                <c:formatCode>General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'[1]OVERZICHT 2012'!$C$93:$N$93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7C5-4AA3-AD9D-A6E34FB9E11A}"/>
            </c:ext>
          </c:extLst>
        </c:ser>
        <c:ser>
          <c:idx val="1"/>
          <c:order val="1"/>
          <c:tx>
            <c:strRef>
              <c:f>'[1]OVERZICHT 2012'!$A$94:$B$94</c:f>
              <c:strCache>
                <c:ptCount val="1"/>
                <c:pt idx="0">
                  <c:v>% programma's niet/onvolledig ondertiteld #VERW!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'[1]OVERZICHT 2012'!$C$92:$N$92</c:f>
              <c:numCache>
                <c:formatCode>General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'[1]OVERZICHT 2012'!$C$94:$N$94</c:f>
              <c:numCache>
                <c:formatCode>General</c:formatCode>
                <c:ptCount val="12"/>
                <c:pt idx="0">
                  <c:v>0.19218241042345277</c:v>
                </c:pt>
                <c:pt idx="1">
                  <c:v>0.19270833333333334</c:v>
                </c:pt>
                <c:pt idx="2">
                  <c:v>0.15141955835962145</c:v>
                </c:pt>
                <c:pt idx="3">
                  <c:v>0.19407894736842105</c:v>
                </c:pt>
                <c:pt idx="4">
                  <c:v>0.19749216300940439</c:v>
                </c:pt>
                <c:pt idx="5">
                  <c:v>0.18151815181518152</c:v>
                </c:pt>
                <c:pt idx="6">
                  <c:v>0.18181818181818182</c:v>
                </c:pt>
                <c:pt idx="7">
                  <c:v>0.17460317460317459</c:v>
                </c:pt>
                <c:pt idx="8">
                  <c:v>0.21262458471760798</c:v>
                </c:pt>
                <c:pt idx="9">
                  <c:v>0.22186495176848875</c:v>
                </c:pt>
                <c:pt idx="10">
                  <c:v>0.23384615384615384</c:v>
                </c:pt>
                <c:pt idx="11">
                  <c:v>0.13068181818181818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5-4AA3-AD9D-A6E34FB9E11A}"/>
            </c:ext>
          </c:extLst>
        </c:ser>
        <c:ser>
          <c:idx val="2"/>
          <c:order val="2"/>
          <c:tx>
            <c:strRef>
              <c:f>'[1]OVERZICHT 2012'!$A$95:$B$95</c:f>
              <c:strCache>
                <c:ptCount val="1"/>
                <c:pt idx="0">
                  <c:v>#VERW! #VERW!</c:v>
                </c:pt>
              </c:strCache>
            </c:strRef>
          </c:tx>
          <c:invertIfNegative val="0"/>
          <c:cat>
            <c:numRef>
              <c:f>'[1]OVERZICHT 2012'!$C$92:$N$92</c:f>
              <c:numCache>
                <c:formatCode>General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'[1]OVERZICHT 2012'!$C$95:$N$95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07C5-4AA3-AD9D-A6E34FB9E11A}"/>
            </c:ext>
          </c:extLst>
        </c:ser>
        <c:ser>
          <c:idx val="3"/>
          <c:order val="3"/>
          <c:tx>
            <c:strRef>
              <c:f>'[1]OVERZICHT 2012'!$A$96:$B$96</c:f>
              <c:strCache>
                <c:ptCount val="1"/>
                <c:pt idx="0">
                  <c:v>% programma's volledig ondertiteld #VERW!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'[1]OVERZICHT 2012'!$C$92:$N$92</c:f>
              <c:numCache>
                <c:formatCode>General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'[1]OVERZICHT 2012'!$C$96:$N$96</c:f>
              <c:numCache>
                <c:formatCode>General</c:formatCode>
                <c:ptCount val="12"/>
                <c:pt idx="0">
                  <c:v>0.80781758957654726</c:v>
                </c:pt>
                <c:pt idx="1">
                  <c:v>0.80729166666666663</c:v>
                </c:pt>
                <c:pt idx="2">
                  <c:v>0.8485804416403786</c:v>
                </c:pt>
                <c:pt idx="3">
                  <c:v>0.80592105263157898</c:v>
                </c:pt>
                <c:pt idx="4">
                  <c:v>0.80250783699059558</c:v>
                </c:pt>
                <c:pt idx="5">
                  <c:v>0.81848184818481851</c:v>
                </c:pt>
                <c:pt idx="6">
                  <c:v>0.81818181818181823</c:v>
                </c:pt>
                <c:pt idx="7">
                  <c:v>0.82539682539682535</c:v>
                </c:pt>
                <c:pt idx="8">
                  <c:v>0.78737541528239208</c:v>
                </c:pt>
                <c:pt idx="9">
                  <c:v>0.77813504823151125</c:v>
                </c:pt>
                <c:pt idx="10">
                  <c:v>0.76615384615384619</c:v>
                </c:pt>
                <c:pt idx="11">
                  <c:v>0.86931818181818177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5-4AA3-AD9D-A6E34FB9E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4440064"/>
        <c:axId val="74445952"/>
      </c:barChart>
      <c:catAx>
        <c:axId val="744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445952"/>
        <c:crosses val="autoZero"/>
        <c:auto val="1"/>
        <c:lblAlgn val="ctr"/>
        <c:lblOffset val="100"/>
        <c:noMultiLvlLbl val="1"/>
      </c:catAx>
      <c:valAx>
        <c:axId val="7444595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74440064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5727428269418529E-2"/>
          <c:y val="0.86326724084862538"/>
          <c:w val="0.21892558652011501"/>
          <c:h val="0.116055616015314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VIER Ondertiteling 2014</a:t>
            </a:r>
          </a:p>
          <a:p>
            <a:pPr>
              <a:defRPr/>
            </a:pPr>
            <a:endParaRPr lang="nl-BE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'2014'!$A$37:$B$37</c:f>
              <c:strCache>
                <c:ptCount val="2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'2014'!$C$36:$N$36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'2014'!$C$37:$N$37</c:f>
              <c:numCache>
                <c:formatCode>0.00%</c:formatCode>
                <c:ptCount val="12"/>
                <c:pt idx="0">
                  <c:v>0.12609970674486803</c:v>
                </c:pt>
                <c:pt idx="1">
                  <c:v>0.15202702702702703</c:v>
                </c:pt>
                <c:pt idx="2">
                  <c:v>0.14285714285714285</c:v>
                </c:pt>
                <c:pt idx="3">
                  <c:v>0.12944983818770225</c:v>
                </c:pt>
                <c:pt idx="4">
                  <c:v>0.12883435582822086</c:v>
                </c:pt>
                <c:pt idx="5">
                  <c:v>0.11890243902439024</c:v>
                </c:pt>
                <c:pt idx="6">
                  <c:v>0.119533527696793</c:v>
                </c:pt>
                <c:pt idx="7">
                  <c:v>0.11904761904761904</c:v>
                </c:pt>
                <c:pt idx="8">
                  <c:v>0.13249211356466878</c:v>
                </c:pt>
                <c:pt idx="9">
                  <c:v>0.13719512195121952</c:v>
                </c:pt>
                <c:pt idx="10">
                  <c:v>0.14953271028037382</c:v>
                </c:pt>
                <c:pt idx="11">
                  <c:v>0.14457831325301204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0-427E-A6AD-F78A1E8866EF}"/>
            </c:ext>
          </c:extLst>
        </c:ser>
        <c:ser>
          <c:idx val="1"/>
          <c:order val="1"/>
          <c:tx>
            <c:strRef>
              <c:f>'2014'!$A$38:$B$38</c:f>
              <c:strCache>
                <c:ptCount val="2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'2014'!$C$36:$N$36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'2014'!$C$38:$N$38</c:f>
              <c:numCache>
                <c:formatCode>0.00%</c:formatCode>
                <c:ptCount val="12"/>
                <c:pt idx="0">
                  <c:v>0.87390029325513197</c:v>
                </c:pt>
                <c:pt idx="1">
                  <c:v>0.84797297297297303</c:v>
                </c:pt>
                <c:pt idx="2">
                  <c:v>0.8571428571428571</c:v>
                </c:pt>
                <c:pt idx="3">
                  <c:v>0.87055016181229772</c:v>
                </c:pt>
                <c:pt idx="4">
                  <c:v>0.87116564417177911</c:v>
                </c:pt>
                <c:pt idx="5">
                  <c:v>0.88109756097560976</c:v>
                </c:pt>
                <c:pt idx="6">
                  <c:v>0.88046647230320696</c:v>
                </c:pt>
                <c:pt idx="7">
                  <c:v>0.88095238095238093</c:v>
                </c:pt>
                <c:pt idx="8">
                  <c:v>0.86750788643533128</c:v>
                </c:pt>
                <c:pt idx="9">
                  <c:v>0.86280487804878048</c:v>
                </c:pt>
                <c:pt idx="10">
                  <c:v>0.85046728971962615</c:v>
                </c:pt>
                <c:pt idx="11">
                  <c:v>0.85542168674698793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0-427E-A6AD-F78A1E88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6139520"/>
        <c:axId val="90112768"/>
      </c:barChart>
      <c:dateAx>
        <c:axId val="761395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90112768"/>
        <c:crosses val="autoZero"/>
        <c:auto val="1"/>
        <c:lblOffset val="100"/>
        <c:baseTimeUnit val="months"/>
      </c:dateAx>
      <c:valAx>
        <c:axId val="901127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6139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VIER Ondertiteling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93736383442267E-2"/>
          <c:y val="0.24405300267444688"/>
          <c:w val="0.90873692810457518"/>
          <c:h val="0.591312910284463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'2015'!$A$37:$B$37</c:f>
              <c:strCache>
                <c:ptCount val="2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'2015'!$C$36:$N$36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'2015'!$C$37:$N$37</c:f>
              <c:numCache>
                <c:formatCode>0.00%</c:formatCode>
                <c:ptCount val="12"/>
                <c:pt idx="0">
                  <c:v>1.82370820668693E-2</c:v>
                </c:pt>
                <c:pt idx="1">
                  <c:v>3.2028469750889681E-2</c:v>
                </c:pt>
                <c:pt idx="2">
                  <c:v>1.2500000000000001E-2</c:v>
                </c:pt>
                <c:pt idx="3">
                  <c:v>8.9456869009584661E-2</c:v>
                </c:pt>
                <c:pt idx="4">
                  <c:v>0.1021671826625387</c:v>
                </c:pt>
                <c:pt idx="5">
                  <c:v>0.1076923076923077</c:v>
                </c:pt>
                <c:pt idx="6">
                  <c:v>9.5375722543352595E-2</c:v>
                </c:pt>
                <c:pt idx="7">
                  <c:v>9.880239520958084E-2</c:v>
                </c:pt>
                <c:pt idx="8">
                  <c:v>0.10670731707317073</c:v>
                </c:pt>
                <c:pt idx="9">
                  <c:v>0.10869565217391304</c:v>
                </c:pt>
                <c:pt idx="10">
                  <c:v>0.10576923076923077</c:v>
                </c:pt>
                <c:pt idx="11">
                  <c:v>0.11692307692307692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E-4C53-B75C-AE9E3BCAA523}"/>
            </c:ext>
          </c:extLst>
        </c:ser>
        <c:ser>
          <c:idx val="1"/>
          <c:order val="1"/>
          <c:tx>
            <c:strRef>
              <c:f>'2015'!$A$38:$B$38</c:f>
              <c:strCache>
                <c:ptCount val="2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'2015'!$C$36:$N$36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'2015'!$C$38:$N$38</c:f>
              <c:numCache>
                <c:formatCode>0.00%</c:formatCode>
                <c:ptCount val="12"/>
                <c:pt idx="0">
                  <c:v>0.98176291793313075</c:v>
                </c:pt>
                <c:pt idx="1">
                  <c:v>0.96797153024911031</c:v>
                </c:pt>
                <c:pt idx="2">
                  <c:v>0.98750000000000004</c:v>
                </c:pt>
                <c:pt idx="3">
                  <c:v>0.91054313099041528</c:v>
                </c:pt>
                <c:pt idx="4">
                  <c:v>0.89783281733746134</c:v>
                </c:pt>
                <c:pt idx="5">
                  <c:v>0.89230769230769236</c:v>
                </c:pt>
                <c:pt idx="6">
                  <c:v>0.90462427745664742</c:v>
                </c:pt>
                <c:pt idx="7">
                  <c:v>0.90119760479041922</c:v>
                </c:pt>
                <c:pt idx="8">
                  <c:v>0.89329268292682928</c:v>
                </c:pt>
                <c:pt idx="9">
                  <c:v>0.89130434782608692</c:v>
                </c:pt>
                <c:pt idx="10">
                  <c:v>0.89423076923076927</c:v>
                </c:pt>
                <c:pt idx="11">
                  <c:v>0.88307692307692309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E-4C53-B75C-AE9E3BCAA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142592"/>
        <c:axId val="90144128"/>
      </c:barChart>
      <c:dateAx>
        <c:axId val="90142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0144128"/>
        <c:crosses val="autoZero"/>
        <c:auto val="1"/>
        <c:lblOffset val="100"/>
        <c:baseTimeUnit val="months"/>
      </c:dateAx>
      <c:valAx>
        <c:axId val="90144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14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10487751531056"/>
          <c:y val="0.85497148907337339"/>
          <c:w val="0.62749234470691162"/>
          <c:h val="0.141203791947092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[1]Sheet2!$A$2:$B$2</c:f>
              <c:strCache>
                <c:ptCount val="1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[1]Sheet2!$C$1:$N$1</c:f>
              <c:numCache>
                <c:formatCode>General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[1]Sheet2!$C$2:$N$2</c:f>
              <c:numCache>
                <c:formatCode>General</c:formatCode>
                <c:ptCount val="12"/>
                <c:pt idx="0">
                  <c:v>0.1021021021021021</c:v>
                </c:pt>
                <c:pt idx="1">
                  <c:v>0.10702341137123746</c:v>
                </c:pt>
                <c:pt idx="2">
                  <c:v>0.11464968152866242</c:v>
                </c:pt>
                <c:pt idx="3">
                  <c:v>0.11726384364820847</c:v>
                </c:pt>
                <c:pt idx="4">
                  <c:v>0.11838006230529595</c:v>
                </c:pt>
                <c:pt idx="5">
                  <c:v>0.12111801242236025</c:v>
                </c:pt>
                <c:pt idx="6">
                  <c:v>0.11607142857142858</c:v>
                </c:pt>
                <c:pt idx="7">
                  <c:v>0.11874999999999999</c:v>
                </c:pt>
                <c:pt idx="8">
                  <c:v>0.11708860759493671</c:v>
                </c:pt>
                <c:pt idx="9">
                  <c:v>0.109717868338558</c:v>
                </c:pt>
                <c:pt idx="10">
                  <c:v>0.11612903225806452</c:v>
                </c:pt>
                <c:pt idx="11">
                  <c:v>0.11212121212121212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5-40EF-85F9-091F71E3AB2F}"/>
            </c:ext>
          </c:extLst>
        </c:ser>
        <c:ser>
          <c:idx val="1"/>
          <c:order val="1"/>
          <c:tx>
            <c:strRef>
              <c:f>[1]Sheet2!$A$3:$B$3</c:f>
              <c:strCache>
                <c:ptCount val="1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[1]Sheet2!$C$1:$N$1</c:f>
              <c:numCache>
                <c:formatCode>General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[1]Sheet2!$C$3:$N$3</c:f>
              <c:numCache>
                <c:formatCode>General</c:formatCode>
                <c:ptCount val="12"/>
                <c:pt idx="0">
                  <c:v>0.89789789789789787</c:v>
                </c:pt>
                <c:pt idx="1">
                  <c:v>0.8929765886287625</c:v>
                </c:pt>
                <c:pt idx="2">
                  <c:v>0.88535031847133761</c:v>
                </c:pt>
                <c:pt idx="3">
                  <c:v>0.88273615635179148</c:v>
                </c:pt>
                <c:pt idx="4">
                  <c:v>0.88161993769470404</c:v>
                </c:pt>
                <c:pt idx="5">
                  <c:v>0.8788819875776398</c:v>
                </c:pt>
                <c:pt idx="6">
                  <c:v>0.8839285714285714</c:v>
                </c:pt>
                <c:pt idx="7">
                  <c:v>0.88124999999999998</c:v>
                </c:pt>
                <c:pt idx="8">
                  <c:v>0.88291139240506333</c:v>
                </c:pt>
                <c:pt idx="9">
                  <c:v>0.89028213166144199</c:v>
                </c:pt>
                <c:pt idx="10">
                  <c:v>0.88387096774193552</c:v>
                </c:pt>
                <c:pt idx="11">
                  <c:v>0.88787878787878793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5-40EF-85F9-091F71E3A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90827008"/>
        <c:axId val="90247168"/>
      </c:barChart>
      <c:catAx>
        <c:axId val="9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47168"/>
        <c:crosses val="autoZero"/>
        <c:auto val="1"/>
        <c:lblAlgn val="ctr"/>
        <c:lblOffset val="100"/>
        <c:noMultiLvlLbl val="1"/>
      </c:catAx>
      <c:valAx>
        <c:axId val="90247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82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[1]Sheet3!$A$2:$B$2</c:f>
              <c:strCache>
                <c:ptCount val="1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[1]Sheet3!$C$1:$N$1</c:f>
              <c:numCache>
                <c:formatCode>General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[1]Sheet3!$C$2:$N$2</c:f>
              <c:numCache>
                <c:formatCode>General</c:formatCode>
                <c:ptCount val="12"/>
                <c:pt idx="0">
                  <c:v>0.10451977401129943</c:v>
                </c:pt>
                <c:pt idx="1">
                  <c:v>0.10631229235880399</c:v>
                </c:pt>
                <c:pt idx="2">
                  <c:v>0.10810810810810811</c:v>
                </c:pt>
                <c:pt idx="3">
                  <c:v>0.1032258064516129</c:v>
                </c:pt>
                <c:pt idx="4">
                  <c:v>0.11182108626198083</c:v>
                </c:pt>
                <c:pt idx="5">
                  <c:v>0.12374581939799331</c:v>
                </c:pt>
                <c:pt idx="6">
                  <c:v>0.12662337662337661</c:v>
                </c:pt>
                <c:pt idx="7">
                  <c:v>0.15231788079470199</c:v>
                </c:pt>
                <c:pt idx="8">
                  <c:v>0.16040955631399317</c:v>
                </c:pt>
                <c:pt idx="9">
                  <c:v>0.16611295681063123</c:v>
                </c:pt>
                <c:pt idx="10">
                  <c:v>0.14930555555555555</c:v>
                </c:pt>
                <c:pt idx="11">
                  <c:v>0.18032786885245902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A-44B2-9AC5-3A8BBA4C67A1}"/>
            </c:ext>
          </c:extLst>
        </c:ser>
        <c:ser>
          <c:idx val="1"/>
          <c:order val="1"/>
          <c:tx>
            <c:strRef>
              <c:f>[1]Sheet3!$A$3:$B$3</c:f>
              <c:strCache>
                <c:ptCount val="1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[1]Sheet3!$C$1:$N$1</c:f>
              <c:numCache>
                <c:formatCode>General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[1]Sheet3!$C$3:$N$3</c:f>
              <c:numCache>
                <c:formatCode>General</c:formatCode>
                <c:ptCount val="12"/>
                <c:pt idx="0">
                  <c:v>0.89548022598870058</c:v>
                </c:pt>
                <c:pt idx="1">
                  <c:v>0.89368770764119598</c:v>
                </c:pt>
                <c:pt idx="2">
                  <c:v>0.89189189189189189</c:v>
                </c:pt>
                <c:pt idx="3">
                  <c:v>0.89677419354838706</c:v>
                </c:pt>
                <c:pt idx="4">
                  <c:v>0.88817891373801916</c:v>
                </c:pt>
                <c:pt idx="5">
                  <c:v>0.87625418060200666</c:v>
                </c:pt>
                <c:pt idx="6">
                  <c:v>0.87337662337662336</c:v>
                </c:pt>
                <c:pt idx="7">
                  <c:v>0.84768211920529801</c:v>
                </c:pt>
                <c:pt idx="8">
                  <c:v>0.83959044368600677</c:v>
                </c:pt>
                <c:pt idx="9">
                  <c:v>0.83388704318936879</c:v>
                </c:pt>
                <c:pt idx="10">
                  <c:v>0.85069444444444442</c:v>
                </c:pt>
                <c:pt idx="11">
                  <c:v>0.81967213114754101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A-44B2-9AC5-3A8BBA4C6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90272512"/>
        <c:axId val="90274048"/>
      </c:barChart>
      <c:catAx>
        <c:axId val="902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27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VIER</a:t>
            </a:r>
            <a:r>
              <a:rPr lang="nl-BE" baseline="0"/>
              <a:t> Ondertiteling 2012-2017</a:t>
            </a:r>
          </a:p>
          <a:p>
            <a:pPr>
              <a:defRPr/>
            </a:pPr>
            <a:endParaRPr lang="nl-BE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'Grafiek VIER OT 2012-2017'!$A$2</c:f>
              <c:strCache>
                <c:ptCount val="1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'Grafiek VIER OT 2012-2017'!$B$1:$BU$1</c:f>
              <c:numCache>
                <c:formatCode>mmm\-yy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'Grafiek VIER OT 2012-2017'!$B$2:$BU$2</c:f>
              <c:numCache>
                <c:formatCode>0.00%</c:formatCode>
                <c:ptCount val="72"/>
                <c:pt idx="0">
                  <c:v>0.32605042016806723</c:v>
                </c:pt>
                <c:pt idx="1">
                  <c:v>0.34671532846715331</c:v>
                </c:pt>
                <c:pt idx="2">
                  <c:v>0.43197278911564624</c:v>
                </c:pt>
                <c:pt idx="3">
                  <c:v>0.47028862478777589</c:v>
                </c:pt>
                <c:pt idx="4">
                  <c:v>0.47960848287112562</c:v>
                </c:pt>
                <c:pt idx="5">
                  <c:v>0.40955631399317405</c:v>
                </c:pt>
                <c:pt idx="6">
                  <c:v>0.30065359477124182</c:v>
                </c:pt>
                <c:pt idx="7">
                  <c:v>0.27181208053691275</c:v>
                </c:pt>
                <c:pt idx="8">
                  <c:v>0.29565217391304349</c:v>
                </c:pt>
                <c:pt idx="9">
                  <c:v>0.22592592592592592</c:v>
                </c:pt>
                <c:pt idx="10">
                  <c:v>0.26394052044609667</c:v>
                </c:pt>
                <c:pt idx="11">
                  <c:v>0.21582733812949639</c:v>
                </c:pt>
                <c:pt idx="12">
                  <c:v>0.19218241042345277</c:v>
                </c:pt>
                <c:pt idx="13">
                  <c:v>0.19270833333333334</c:v>
                </c:pt>
                <c:pt idx="14">
                  <c:v>0.15141955835962145</c:v>
                </c:pt>
                <c:pt idx="15">
                  <c:v>0.19407894736842105</c:v>
                </c:pt>
                <c:pt idx="16">
                  <c:v>0.19749216300940439</c:v>
                </c:pt>
                <c:pt idx="17">
                  <c:v>0.18151815181518152</c:v>
                </c:pt>
                <c:pt idx="18">
                  <c:v>0.18181818181818182</c:v>
                </c:pt>
                <c:pt idx="19">
                  <c:v>0.17460317460317459</c:v>
                </c:pt>
                <c:pt idx="20">
                  <c:v>0.21262458471760798</c:v>
                </c:pt>
                <c:pt idx="21">
                  <c:v>0.22186495176848875</c:v>
                </c:pt>
                <c:pt idx="22">
                  <c:v>0.23384615384615384</c:v>
                </c:pt>
                <c:pt idx="23">
                  <c:v>0.13068181818181818</c:v>
                </c:pt>
                <c:pt idx="24">
                  <c:v>0.12609970674486803</c:v>
                </c:pt>
                <c:pt idx="25">
                  <c:v>0.15202702702702703</c:v>
                </c:pt>
                <c:pt idx="26">
                  <c:v>0.14285714285714285</c:v>
                </c:pt>
                <c:pt idx="27">
                  <c:v>0.12944983818770225</c:v>
                </c:pt>
                <c:pt idx="28">
                  <c:v>0.12883435582822086</c:v>
                </c:pt>
                <c:pt idx="29">
                  <c:v>0.11890243902439024</c:v>
                </c:pt>
                <c:pt idx="30">
                  <c:v>0.119533527696793</c:v>
                </c:pt>
                <c:pt idx="31">
                  <c:v>0.11904761904761904</c:v>
                </c:pt>
                <c:pt idx="32">
                  <c:v>0.13249211356466878</c:v>
                </c:pt>
                <c:pt idx="33">
                  <c:v>0.13719512195121952</c:v>
                </c:pt>
                <c:pt idx="34">
                  <c:v>0.14953271028037382</c:v>
                </c:pt>
                <c:pt idx="35">
                  <c:v>0.14457831325301204</c:v>
                </c:pt>
                <c:pt idx="36">
                  <c:v>1.82370820668693E-2</c:v>
                </c:pt>
                <c:pt idx="37">
                  <c:v>3.2028469750889681E-2</c:v>
                </c:pt>
                <c:pt idx="38">
                  <c:v>1.2500000000000001E-2</c:v>
                </c:pt>
                <c:pt idx="39">
                  <c:v>8.9456869009584661E-2</c:v>
                </c:pt>
                <c:pt idx="40">
                  <c:v>0.1021671826625387</c:v>
                </c:pt>
                <c:pt idx="41">
                  <c:v>0.1076923076923077</c:v>
                </c:pt>
                <c:pt idx="42">
                  <c:v>9.5375722543352595E-2</c:v>
                </c:pt>
                <c:pt idx="43">
                  <c:v>9.880239520958084E-2</c:v>
                </c:pt>
                <c:pt idx="44">
                  <c:v>0.10670731707317073</c:v>
                </c:pt>
                <c:pt idx="45">
                  <c:v>0.10869565217391304</c:v>
                </c:pt>
                <c:pt idx="46">
                  <c:v>0.10576923076923077</c:v>
                </c:pt>
                <c:pt idx="47">
                  <c:v>0.11692307692307692</c:v>
                </c:pt>
                <c:pt idx="48">
                  <c:v>0.1021021021021021</c:v>
                </c:pt>
                <c:pt idx="49">
                  <c:v>0.10702341137123746</c:v>
                </c:pt>
                <c:pt idx="50">
                  <c:v>0.11464968152866242</c:v>
                </c:pt>
                <c:pt idx="51">
                  <c:v>0.11726384364820847</c:v>
                </c:pt>
                <c:pt idx="52">
                  <c:v>0.11838006230529595</c:v>
                </c:pt>
                <c:pt idx="53">
                  <c:v>0.12111801242236025</c:v>
                </c:pt>
                <c:pt idx="54">
                  <c:v>0.11607142857142858</c:v>
                </c:pt>
                <c:pt idx="55">
                  <c:v>0.11874999999999999</c:v>
                </c:pt>
                <c:pt idx="56">
                  <c:v>0.11708860759493671</c:v>
                </c:pt>
                <c:pt idx="57">
                  <c:v>0.109717868338558</c:v>
                </c:pt>
                <c:pt idx="58">
                  <c:v>0.11612903225806452</c:v>
                </c:pt>
                <c:pt idx="59">
                  <c:v>0.11212121212121212</c:v>
                </c:pt>
                <c:pt idx="60">
                  <c:v>0.10451977401129943</c:v>
                </c:pt>
                <c:pt idx="61">
                  <c:v>0.10631229235880399</c:v>
                </c:pt>
                <c:pt idx="62">
                  <c:v>0.10810810810810811</c:v>
                </c:pt>
                <c:pt idx="63">
                  <c:v>0.1032258064516129</c:v>
                </c:pt>
                <c:pt idx="64">
                  <c:v>0.11182108626198083</c:v>
                </c:pt>
                <c:pt idx="65">
                  <c:v>0.12374581939799331</c:v>
                </c:pt>
                <c:pt idx="66">
                  <c:v>0.12662337662337661</c:v>
                </c:pt>
                <c:pt idx="67">
                  <c:v>0.15231788079470199</c:v>
                </c:pt>
                <c:pt idx="68">
                  <c:v>0.16040955631399317</c:v>
                </c:pt>
                <c:pt idx="69">
                  <c:v>0.16611295681063123</c:v>
                </c:pt>
                <c:pt idx="70">
                  <c:v>0.14930555555555555</c:v>
                </c:pt>
                <c:pt idx="71">
                  <c:v>0.18032786885245902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F-4288-8F0C-40505F0267FC}"/>
            </c:ext>
          </c:extLst>
        </c:ser>
        <c:ser>
          <c:idx val="1"/>
          <c:order val="1"/>
          <c:tx>
            <c:strRef>
              <c:f>'Grafiek VIER OT 2012-2017'!$A$3</c:f>
              <c:strCache>
                <c:ptCount val="1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'Grafiek VIER OT 2012-2017'!$B$1:$BU$1</c:f>
              <c:numCache>
                <c:formatCode>mmm\-yy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'Grafiek VIER OT 2012-2017'!$B$3:$BU$3</c:f>
              <c:numCache>
                <c:formatCode>0.00%</c:formatCode>
                <c:ptCount val="72"/>
                <c:pt idx="0">
                  <c:v>0.67394957983193282</c:v>
                </c:pt>
                <c:pt idx="1">
                  <c:v>0.65328467153284675</c:v>
                </c:pt>
                <c:pt idx="2">
                  <c:v>0.56802721088435371</c:v>
                </c:pt>
                <c:pt idx="3">
                  <c:v>0.52971137521222411</c:v>
                </c:pt>
                <c:pt idx="4">
                  <c:v>0.52039151712887444</c:v>
                </c:pt>
                <c:pt idx="5">
                  <c:v>0.59044368600682595</c:v>
                </c:pt>
                <c:pt idx="6">
                  <c:v>0.69934640522875813</c:v>
                </c:pt>
                <c:pt idx="7">
                  <c:v>0.72818791946308725</c:v>
                </c:pt>
                <c:pt idx="8">
                  <c:v>0.70434782608695656</c:v>
                </c:pt>
                <c:pt idx="9">
                  <c:v>0.77407407407407403</c:v>
                </c:pt>
                <c:pt idx="10">
                  <c:v>0.73605947955390338</c:v>
                </c:pt>
                <c:pt idx="11">
                  <c:v>0.78417266187050361</c:v>
                </c:pt>
                <c:pt idx="12">
                  <c:v>0.80781758957654726</c:v>
                </c:pt>
                <c:pt idx="13">
                  <c:v>0.80729166666666663</c:v>
                </c:pt>
                <c:pt idx="14">
                  <c:v>0.8485804416403786</c:v>
                </c:pt>
                <c:pt idx="15">
                  <c:v>0.80592105263157898</c:v>
                </c:pt>
                <c:pt idx="16">
                  <c:v>0.80250783699059558</c:v>
                </c:pt>
                <c:pt idx="17">
                  <c:v>0.81848184818481851</c:v>
                </c:pt>
                <c:pt idx="18">
                  <c:v>0.81818181818181823</c:v>
                </c:pt>
                <c:pt idx="19">
                  <c:v>0.82539682539682535</c:v>
                </c:pt>
                <c:pt idx="20">
                  <c:v>0.78737541528239208</c:v>
                </c:pt>
                <c:pt idx="21">
                  <c:v>0.77813504823151125</c:v>
                </c:pt>
                <c:pt idx="22">
                  <c:v>0.76615384615384619</c:v>
                </c:pt>
                <c:pt idx="23">
                  <c:v>0.86931818181818177</c:v>
                </c:pt>
                <c:pt idx="24">
                  <c:v>0.87390029325513197</c:v>
                </c:pt>
                <c:pt idx="25">
                  <c:v>0.84797297297297303</c:v>
                </c:pt>
                <c:pt idx="26">
                  <c:v>0.8571428571428571</c:v>
                </c:pt>
                <c:pt idx="27">
                  <c:v>0.87055016181229772</c:v>
                </c:pt>
                <c:pt idx="28">
                  <c:v>0.87116564417177911</c:v>
                </c:pt>
                <c:pt idx="29">
                  <c:v>0.88109756097560976</c:v>
                </c:pt>
                <c:pt idx="30">
                  <c:v>0.88046647230320696</c:v>
                </c:pt>
                <c:pt idx="31">
                  <c:v>0.88095238095238093</c:v>
                </c:pt>
                <c:pt idx="32">
                  <c:v>0.86750788643533128</c:v>
                </c:pt>
                <c:pt idx="33">
                  <c:v>0.86280487804878048</c:v>
                </c:pt>
                <c:pt idx="34">
                  <c:v>0.85046728971962615</c:v>
                </c:pt>
                <c:pt idx="35">
                  <c:v>0.85542168674698793</c:v>
                </c:pt>
                <c:pt idx="36">
                  <c:v>0.98176291793313075</c:v>
                </c:pt>
                <c:pt idx="37">
                  <c:v>0.96797153024911031</c:v>
                </c:pt>
                <c:pt idx="38">
                  <c:v>0.98750000000000004</c:v>
                </c:pt>
                <c:pt idx="39">
                  <c:v>0.91054313099041528</c:v>
                </c:pt>
                <c:pt idx="40">
                  <c:v>0.89783281733746134</c:v>
                </c:pt>
                <c:pt idx="41">
                  <c:v>0.89230769230769236</c:v>
                </c:pt>
                <c:pt idx="42">
                  <c:v>0.90462427745664742</c:v>
                </c:pt>
                <c:pt idx="43">
                  <c:v>0.90119760479041922</c:v>
                </c:pt>
                <c:pt idx="44">
                  <c:v>0.89329268292682928</c:v>
                </c:pt>
                <c:pt idx="45">
                  <c:v>0.89130434782608692</c:v>
                </c:pt>
                <c:pt idx="46">
                  <c:v>0.89423076923076927</c:v>
                </c:pt>
                <c:pt idx="47">
                  <c:v>0.88307692307692309</c:v>
                </c:pt>
                <c:pt idx="48">
                  <c:v>0.89789789789789787</c:v>
                </c:pt>
                <c:pt idx="49">
                  <c:v>0.8929765886287625</c:v>
                </c:pt>
                <c:pt idx="50">
                  <c:v>0.88535031847133761</c:v>
                </c:pt>
                <c:pt idx="51">
                  <c:v>0.88273615635179148</c:v>
                </c:pt>
                <c:pt idx="52">
                  <c:v>0.88161993769470404</c:v>
                </c:pt>
                <c:pt idx="53">
                  <c:v>0.8788819875776398</c:v>
                </c:pt>
                <c:pt idx="54">
                  <c:v>0.8839285714285714</c:v>
                </c:pt>
                <c:pt idx="55">
                  <c:v>0.88124999999999998</c:v>
                </c:pt>
                <c:pt idx="56">
                  <c:v>0.88291139240506333</c:v>
                </c:pt>
                <c:pt idx="57">
                  <c:v>0.89028213166144199</c:v>
                </c:pt>
                <c:pt idx="58">
                  <c:v>0.88387096774193552</c:v>
                </c:pt>
                <c:pt idx="59">
                  <c:v>0.88787878787878793</c:v>
                </c:pt>
                <c:pt idx="60">
                  <c:v>0.89548022598870058</c:v>
                </c:pt>
                <c:pt idx="61">
                  <c:v>0.89368770764119598</c:v>
                </c:pt>
                <c:pt idx="62">
                  <c:v>0.89189189189189189</c:v>
                </c:pt>
                <c:pt idx="63">
                  <c:v>0.89677419354838706</c:v>
                </c:pt>
                <c:pt idx="64">
                  <c:v>0.88817891373801916</c:v>
                </c:pt>
                <c:pt idx="65">
                  <c:v>0.87625418060200666</c:v>
                </c:pt>
                <c:pt idx="66">
                  <c:v>0.87337662337662336</c:v>
                </c:pt>
                <c:pt idx="67">
                  <c:v>0.84768211920529801</c:v>
                </c:pt>
                <c:pt idx="68">
                  <c:v>0.83959044368600677</c:v>
                </c:pt>
                <c:pt idx="69">
                  <c:v>0.83388704318936879</c:v>
                </c:pt>
                <c:pt idx="70">
                  <c:v>0.85069444444444442</c:v>
                </c:pt>
                <c:pt idx="71">
                  <c:v>0.81967213114754101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F-4288-8F0C-40505F026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383488"/>
        <c:axId val="90385024"/>
      </c:barChart>
      <c:dateAx>
        <c:axId val="903834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90385024"/>
        <c:crosses val="autoZero"/>
        <c:auto val="1"/>
        <c:lblOffset val="100"/>
        <c:baseTimeUnit val="months"/>
      </c:dateAx>
      <c:valAx>
        <c:axId val="903850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0383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2386010</xdr:colOff>
      <xdr:row>40</xdr:row>
      <xdr:rowOff>180974</xdr:rowOff>
    </xdr:from>
    <xdr:to>
      <xdr:col>16</xdr:col>
      <xdr:colOff>247649</xdr:colOff>
      <xdr:row>57</xdr:row>
      <xdr:rowOff>171449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36</xdr:row>
      <xdr:rowOff>28576</xdr:rowOff>
    </xdr:from>
    <xdr:to>
      <xdr:col>13</xdr:col>
      <xdr:colOff>561975</xdr:colOff>
      <xdr:row>61</xdr:row>
      <xdr:rowOff>0</xdr:rowOff>
    </xdr:to>
    <xdr:graphicFrame macro="">
      <xdr:nvGraphicFramePr>
        <xdr:cNvPr id="4" name="Chart 3" title="VIER O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176212</xdr:rowOff>
    </xdr:from>
    <xdr:to>
      <xdr:col>14</xdr:col>
      <xdr:colOff>28575</xdr:colOff>
      <xdr:row>57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39</xdr:row>
      <xdr:rowOff>166687</xdr:rowOff>
    </xdr:from>
    <xdr:to>
      <xdr:col>14</xdr:col>
      <xdr:colOff>38325</xdr:colOff>
      <xdr:row>56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54</xdr:row>
      <xdr:rowOff>47625</xdr:rowOff>
    </xdr:from>
    <xdr:to>
      <xdr:col>11</xdr:col>
      <xdr:colOff>485775</xdr:colOff>
      <xdr:row>72</xdr:row>
      <xdr:rowOff>119063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47</xdr:row>
      <xdr:rowOff>71437</xdr:rowOff>
    </xdr:from>
    <xdr:to>
      <xdr:col>13</xdr:col>
      <xdr:colOff>390525</xdr:colOff>
      <xdr:row>69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1228724</xdr:colOff>
      <xdr:row>11</xdr:row>
      <xdr:rowOff>128587</xdr:rowOff>
    </xdr:from>
    <xdr:to>
      <xdr:col>15</xdr:col>
      <xdr:colOff>438150</xdr:colOff>
      <xdr:row>33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losige\AppData\Local\Microsoft\Windows\Temporary%20Internet%20Files\Content.Outlook\GM6PGT29\dossier%20ondertiteling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VIER 2010"/>
      <sheetName val="ORIG VIJF 2010"/>
      <sheetName val="ORIG VIER 2011"/>
      <sheetName val="ORIG VIJF 2011"/>
      <sheetName val="VIER 2012 ORIG"/>
      <sheetName val="VIJF 2012 ORIG"/>
      <sheetName val="ORIG VIER 2013 Q1"/>
      <sheetName val="ORIG VIJF 2013 Q1"/>
      <sheetName val="ORIG VIER 2013"/>
      <sheetName val="ORIG VIJF 2013"/>
      <sheetName val="ORIG VIER 2014"/>
      <sheetName val="ORIG VIJF 2014"/>
      <sheetName val="WERKBLAD VIER 2010"/>
      <sheetName val="WERKBLAD VIJF 2010"/>
      <sheetName val="WERKBLAD VIER 2011"/>
      <sheetName val="WERKBLAD VIJF 2011"/>
      <sheetName val="WERKBLAD VIER 2012"/>
      <sheetName val="WERKBLAD VIJF 2012"/>
      <sheetName val="WERKBLAD VIER 2013 Q1"/>
      <sheetName val="WERKBLAD VIJF 2013 Q1"/>
      <sheetName val="OVERZICHT 2012"/>
      <sheetName val="WERKBLAD VIER 2013"/>
      <sheetName val="WERKBLAD VIJF 2013"/>
      <sheetName val="OVERZICHT 2013"/>
      <sheetName val="uren mastering vs OT"/>
      <sheetName val="Sheet1"/>
      <sheetName val="WERKBLAD VIER 2014"/>
      <sheetName val="WERKBLAD VIJF 2014"/>
      <sheetName val="overzicht 2014"/>
      <sheetName val="WERKBLAD VIER 2015"/>
      <sheetName val="WERKBLAD VIJF 2015"/>
      <sheetName val="overzicht 2015"/>
      <sheetName val="2015"/>
      <sheetName val="Werkblad VIER 2016"/>
      <sheetName val="Werkblad VIJF 2016"/>
      <sheetName val="Werkblad ZES 2016"/>
      <sheetName val="Overzicht 2016"/>
      <sheetName val="Sheet2"/>
      <sheetName val="2016 opdeling actua"/>
      <sheetName val="werkblad VIER 2017"/>
      <sheetName val="werkblad VIJF 2017"/>
      <sheetName val="werkblad ZES 2017"/>
      <sheetName val="overzicht 2017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92">
          <cell r="C92">
            <v>41275</v>
          </cell>
          <cell r="D92">
            <v>41306</v>
          </cell>
          <cell r="E92">
            <v>41334</v>
          </cell>
          <cell r="F92">
            <v>41365</v>
          </cell>
          <cell r="G92">
            <v>41395</v>
          </cell>
          <cell r="H92">
            <v>41426</v>
          </cell>
          <cell r="I92">
            <v>41456</v>
          </cell>
          <cell r="J92">
            <v>41487</v>
          </cell>
          <cell r="K92">
            <v>41518</v>
          </cell>
          <cell r="L92">
            <v>41548</v>
          </cell>
          <cell r="M92">
            <v>41579</v>
          </cell>
          <cell r="N92">
            <v>41609</v>
          </cell>
        </row>
        <row r="94">
          <cell r="A94" t="str">
            <v>% programma's niet/onvolledig ondertiteld</v>
          </cell>
          <cell r="C94">
            <v>0.19218241042345277</v>
          </cell>
          <cell r="D94">
            <v>0.19270833333333334</v>
          </cell>
          <cell r="E94">
            <v>0.15141955835962145</v>
          </cell>
          <cell r="F94">
            <v>0.19407894736842105</v>
          </cell>
          <cell r="G94">
            <v>0.19749216300940439</v>
          </cell>
          <cell r="H94">
            <v>0.18151815181518152</v>
          </cell>
          <cell r="I94">
            <v>0.18181818181818182</v>
          </cell>
          <cell r="J94">
            <v>0.17460317460317459</v>
          </cell>
          <cell r="K94">
            <v>0.21262458471760798</v>
          </cell>
          <cell r="L94">
            <v>0.22186495176848875</v>
          </cell>
          <cell r="M94">
            <v>0.23384615384615384</v>
          </cell>
          <cell r="N94">
            <v>0.13068181818181818</v>
          </cell>
        </row>
        <row r="96">
          <cell r="A96" t="str">
            <v>% programma's volledig ondertiteld</v>
          </cell>
          <cell r="C96">
            <v>0.80781758957654726</v>
          </cell>
          <cell r="D96">
            <v>0.80729166666666663</v>
          </cell>
          <cell r="E96">
            <v>0.8485804416403786</v>
          </cell>
          <cell r="F96">
            <v>0.80592105263157898</v>
          </cell>
          <cell r="G96">
            <v>0.80250783699059558</v>
          </cell>
          <cell r="H96">
            <v>0.81848184818481851</v>
          </cell>
          <cell r="I96">
            <v>0.81818181818181823</v>
          </cell>
          <cell r="J96">
            <v>0.82539682539682535</v>
          </cell>
          <cell r="K96">
            <v>0.78737541528239208</v>
          </cell>
          <cell r="L96">
            <v>0.77813504823151125</v>
          </cell>
          <cell r="M96">
            <v>0.76615384615384619</v>
          </cell>
          <cell r="N96">
            <v>0.86931818181818177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C1">
            <v>42370</v>
          </cell>
          <cell r="D1">
            <v>42401</v>
          </cell>
          <cell r="E1">
            <v>42430</v>
          </cell>
          <cell r="F1">
            <v>42461</v>
          </cell>
          <cell r="G1">
            <v>42491</v>
          </cell>
          <cell r="H1">
            <v>42522</v>
          </cell>
          <cell r="I1">
            <v>42552</v>
          </cell>
          <cell r="J1">
            <v>42583</v>
          </cell>
          <cell r="K1">
            <v>42614</v>
          </cell>
          <cell r="L1">
            <v>42644</v>
          </cell>
          <cell r="M1">
            <v>42675</v>
          </cell>
          <cell r="N1">
            <v>42705</v>
          </cell>
        </row>
        <row r="2">
          <cell r="A2" t="str">
            <v>% programma's niet/onvolledig ondertiteld</v>
          </cell>
          <cell r="C2">
            <v>0.1021021021021021</v>
          </cell>
          <cell r="D2">
            <v>0.10702341137123746</v>
          </cell>
          <cell r="E2">
            <v>0.11464968152866242</v>
          </cell>
          <cell r="F2">
            <v>0.11726384364820847</v>
          </cell>
          <cell r="G2">
            <v>0.11838006230529595</v>
          </cell>
          <cell r="H2">
            <v>0.12111801242236025</v>
          </cell>
          <cell r="I2">
            <v>0.11607142857142858</v>
          </cell>
          <cell r="J2">
            <v>0.11874999999999999</v>
          </cell>
          <cell r="K2">
            <v>0.11708860759493671</v>
          </cell>
          <cell r="L2">
            <v>0.109717868338558</v>
          </cell>
          <cell r="M2">
            <v>0.11612903225806452</v>
          </cell>
          <cell r="N2">
            <v>0.11212121212121212</v>
          </cell>
        </row>
        <row r="3">
          <cell r="A3" t="str">
            <v>% programma's volledig ondertiteld</v>
          </cell>
          <cell r="C3">
            <v>0.89789789789789787</v>
          </cell>
          <cell r="D3">
            <v>0.8929765886287625</v>
          </cell>
          <cell r="E3">
            <v>0.88535031847133761</v>
          </cell>
          <cell r="F3">
            <v>0.88273615635179148</v>
          </cell>
          <cell r="G3">
            <v>0.88161993769470404</v>
          </cell>
          <cell r="H3">
            <v>0.8788819875776398</v>
          </cell>
          <cell r="I3">
            <v>0.8839285714285714</v>
          </cell>
          <cell r="J3">
            <v>0.88124999999999998</v>
          </cell>
          <cell r="K3">
            <v>0.88291139240506333</v>
          </cell>
          <cell r="L3">
            <v>0.89028213166144199</v>
          </cell>
          <cell r="M3">
            <v>0.88387096774193552</v>
          </cell>
          <cell r="N3">
            <v>0.88787878787878793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A2" t="str">
            <v>% programma's niet/onvolledig ondertiteld</v>
          </cell>
          <cell r="C2">
            <v>0.10451977401129943</v>
          </cell>
          <cell r="D2">
            <v>0.10631229235880399</v>
          </cell>
          <cell r="E2">
            <v>0.10810810810810811</v>
          </cell>
          <cell r="F2">
            <v>0.1032258064516129</v>
          </cell>
          <cell r="G2">
            <v>0.11182108626198083</v>
          </cell>
          <cell r="H2">
            <v>0.12374581939799331</v>
          </cell>
          <cell r="I2">
            <v>0.12662337662337661</v>
          </cell>
          <cell r="J2">
            <v>0.15231788079470199</v>
          </cell>
          <cell r="K2">
            <v>0.16040955631399317</v>
          </cell>
          <cell r="L2">
            <v>0.16611295681063123</v>
          </cell>
          <cell r="M2">
            <v>0.14930555555555555</v>
          </cell>
          <cell r="N2">
            <v>0.18032786885245902</v>
          </cell>
        </row>
        <row r="3">
          <cell r="A3" t="str">
            <v>% programma's volledig ondertiteld</v>
          </cell>
          <cell r="C3">
            <v>0.89548022598870058</v>
          </cell>
          <cell r="D3">
            <v>0.89368770764119598</v>
          </cell>
          <cell r="E3">
            <v>0.89189189189189189</v>
          </cell>
          <cell r="F3">
            <v>0.89677419354838706</v>
          </cell>
          <cell r="G3">
            <v>0.88817891373801916</v>
          </cell>
          <cell r="H3">
            <v>0.87625418060200666</v>
          </cell>
          <cell r="I3">
            <v>0.87337662337662336</v>
          </cell>
          <cell r="J3">
            <v>0.84768211920529801</v>
          </cell>
          <cell r="K3">
            <v>0.83959044368600677</v>
          </cell>
          <cell r="L3">
            <v>0.83388704318936879</v>
          </cell>
          <cell r="M3">
            <v>0.85069444444444442</v>
          </cell>
          <cell r="N3">
            <v>0.81967213114754101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/>
  </sheetViews>
  <sheetFormatPr defaultRowHeight="15" x14ac:dyDescent="0.25"/>
  <cols>
    <col min="1" max="1" width="44.42578125" customWidth="1"/>
    <col min="2" max="2" width="7.140625" customWidth="1"/>
    <col min="3" max="11" width="11.85546875" customWidth="1"/>
  </cols>
  <sheetData>
    <row r="1" spans="1:10" x14ac:dyDescent="0.25">
      <c r="A1" s="85" t="s">
        <v>46</v>
      </c>
    </row>
    <row r="3" spans="1:10" x14ac:dyDescent="0.25">
      <c r="A3" t="s">
        <v>0</v>
      </c>
    </row>
    <row r="4" spans="1:10" x14ac:dyDescent="0.25">
      <c r="A4" t="s">
        <v>21</v>
      </c>
    </row>
    <row r="5" spans="1:10" x14ac:dyDescent="0.25">
      <c r="A5" t="s">
        <v>22</v>
      </c>
    </row>
    <row r="6" spans="1:10" x14ac:dyDescent="0.25">
      <c r="A6" t="s">
        <v>1</v>
      </c>
    </row>
    <row r="8" spans="1:10" x14ac:dyDescent="0.25">
      <c r="A8" t="s">
        <v>2</v>
      </c>
      <c r="B8">
        <v>2012</v>
      </c>
      <c r="C8" t="s">
        <v>3</v>
      </c>
      <c r="E8">
        <v>4026</v>
      </c>
      <c r="F8" t="s">
        <v>4</v>
      </c>
    </row>
    <row r="9" spans="1:10" x14ac:dyDescent="0.25">
      <c r="B9">
        <v>2013</v>
      </c>
      <c r="C9" t="s">
        <v>5</v>
      </c>
      <c r="E9">
        <v>990</v>
      </c>
      <c r="F9" t="s">
        <v>4</v>
      </c>
    </row>
    <row r="10" spans="1:10" ht="15.75" thickBot="1" x14ac:dyDescent="0.3"/>
    <row r="11" spans="1:10" x14ac:dyDescent="0.25">
      <c r="C11" s="1" t="s">
        <v>6</v>
      </c>
      <c r="D11" s="2"/>
      <c r="E11" s="1" t="s">
        <v>7</v>
      </c>
      <c r="F11" s="2"/>
      <c r="G11" s="1" t="s">
        <v>6</v>
      </c>
      <c r="H11" s="2"/>
      <c r="I11" s="1" t="s">
        <v>7</v>
      </c>
      <c r="J11" s="3"/>
    </row>
    <row r="12" spans="1:10" ht="15.75" thickBot="1" x14ac:dyDescent="0.3">
      <c r="C12" s="4">
        <v>2012</v>
      </c>
      <c r="D12" s="5"/>
      <c r="E12" s="4">
        <v>2012</v>
      </c>
      <c r="F12" s="5"/>
      <c r="G12" s="4" t="s">
        <v>8</v>
      </c>
      <c r="H12" s="5"/>
      <c r="I12" s="4" t="s">
        <v>8</v>
      </c>
      <c r="J12" s="6"/>
    </row>
    <row r="13" spans="1:10" x14ac:dyDescent="0.25">
      <c r="A13" t="s">
        <v>9</v>
      </c>
      <c r="C13" s="7">
        <v>4303</v>
      </c>
      <c r="D13" s="8"/>
      <c r="E13" s="7">
        <v>4469</v>
      </c>
      <c r="F13" s="8"/>
      <c r="G13" s="7">
        <v>1061</v>
      </c>
      <c r="H13" s="8"/>
      <c r="I13" s="7">
        <v>1050</v>
      </c>
      <c r="J13" s="8"/>
    </row>
    <row r="14" spans="1:10" ht="15.75" thickBot="1" x14ac:dyDescent="0.3">
      <c r="A14" t="s">
        <v>10</v>
      </c>
      <c r="C14" s="9">
        <v>834</v>
      </c>
      <c r="D14" s="8"/>
      <c r="E14" s="9">
        <v>220</v>
      </c>
      <c r="F14" s="8"/>
      <c r="G14" s="9">
        <v>148</v>
      </c>
      <c r="H14" s="8"/>
      <c r="I14" s="9">
        <v>67</v>
      </c>
      <c r="J14" s="8"/>
    </row>
    <row r="15" spans="1:10" ht="15.75" thickTop="1" x14ac:dyDescent="0.25">
      <c r="A15" t="s">
        <v>11</v>
      </c>
      <c r="C15" s="7">
        <v>3469</v>
      </c>
      <c r="D15" s="8"/>
      <c r="E15" s="7">
        <v>4249</v>
      </c>
      <c r="F15" s="8"/>
      <c r="G15" s="7">
        <v>913</v>
      </c>
      <c r="H15" s="8"/>
      <c r="I15" s="7">
        <v>983</v>
      </c>
      <c r="J15" s="8"/>
    </row>
    <row r="16" spans="1:10" x14ac:dyDescent="0.25">
      <c r="C16" s="10" t="s">
        <v>4</v>
      </c>
      <c r="D16" s="11" t="s">
        <v>12</v>
      </c>
      <c r="E16" s="10" t="s">
        <v>4</v>
      </c>
      <c r="F16" s="11" t="s">
        <v>12</v>
      </c>
      <c r="G16" s="10" t="s">
        <v>4</v>
      </c>
      <c r="H16" s="11" t="s">
        <v>12</v>
      </c>
      <c r="I16" s="10" t="s">
        <v>4</v>
      </c>
      <c r="J16" s="11" t="s">
        <v>12</v>
      </c>
    </row>
    <row r="17" spans="1:10" ht="15.75" x14ac:dyDescent="0.25">
      <c r="A17" s="12" t="s">
        <v>13</v>
      </c>
      <c r="C17" s="7">
        <v>1175</v>
      </c>
      <c r="D17" s="13">
        <v>0.33871432689535891</v>
      </c>
      <c r="E17" s="7">
        <v>509</v>
      </c>
      <c r="F17" s="13">
        <v>0.11979289244528124</v>
      </c>
      <c r="G17" s="7">
        <v>162.5</v>
      </c>
      <c r="H17" s="13">
        <v>0.17798466593647316</v>
      </c>
      <c r="I17" s="7">
        <v>73</v>
      </c>
      <c r="J17" s="13">
        <v>7.4262461851475073E-2</v>
      </c>
    </row>
    <row r="18" spans="1:10" x14ac:dyDescent="0.25">
      <c r="C18" s="7"/>
      <c r="D18" s="13"/>
      <c r="E18" s="7"/>
      <c r="F18" s="13"/>
      <c r="G18" s="7"/>
      <c r="H18" s="13"/>
      <c r="I18" s="7"/>
      <c r="J18" s="13"/>
    </row>
    <row r="19" spans="1:10" ht="15.75" x14ac:dyDescent="0.25">
      <c r="A19" s="12" t="s">
        <v>14</v>
      </c>
      <c r="C19" s="14">
        <v>2294</v>
      </c>
      <c r="D19" s="15">
        <v>0.66128567310464115</v>
      </c>
      <c r="E19" s="14">
        <v>3740</v>
      </c>
      <c r="F19" s="15">
        <v>0.88020710755471876</v>
      </c>
      <c r="G19" s="14">
        <v>750.5</v>
      </c>
      <c r="H19" s="15">
        <v>0.82201533406352678</v>
      </c>
      <c r="I19" s="14">
        <v>910</v>
      </c>
      <c r="J19" s="15">
        <v>0.92573753814852489</v>
      </c>
    </row>
    <row r="20" spans="1:10" x14ac:dyDescent="0.25">
      <c r="A20" s="16" t="s">
        <v>15</v>
      </c>
      <c r="C20" s="17"/>
      <c r="D20" s="13"/>
      <c r="E20" s="17"/>
      <c r="F20" s="13"/>
      <c r="G20" s="14"/>
      <c r="H20" s="13"/>
      <c r="I20" s="14"/>
      <c r="J20" s="13"/>
    </row>
    <row r="21" spans="1:10" x14ac:dyDescent="0.25">
      <c r="A21" t="s">
        <v>16</v>
      </c>
      <c r="C21" s="7">
        <v>1972</v>
      </c>
      <c r="D21" s="13">
        <v>0.85963382737576288</v>
      </c>
      <c r="E21" s="7">
        <v>3539</v>
      </c>
      <c r="F21" s="13">
        <v>0.94625668449197864</v>
      </c>
      <c r="G21">
        <v>465</v>
      </c>
      <c r="H21" s="13">
        <v>0.61958694203864095</v>
      </c>
      <c r="I21">
        <v>863</v>
      </c>
      <c r="J21" s="13">
        <v>0.94835164835164831</v>
      </c>
    </row>
    <row r="22" spans="1:10" x14ac:dyDescent="0.25">
      <c r="A22" t="s">
        <v>17</v>
      </c>
      <c r="C22" s="7">
        <v>8.5</v>
      </c>
      <c r="D22" s="13">
        <v>3.7053182214472537E-3</v>
      </c>
      <c r="E22" s="7">
        <v>115.5</v>
      </c>
      <c r="F22" s="13">
        <v>3.0882352941176472E-2</v>
      </c>
      <c r="G22">
        <v>15.5</v>
      </c>
      <c r="H22" s="13">
        <v>2.0652898067954697E-2</v>
      </c>
      <c r="I22">
        <v>11</v>
      </c>
      <c r="J22" s="13">
        <v>1.2087912087912088E-2</v>
      </c>
    </row>
    <row r="23" spans="1:10" x14ac:dyDescent="0.25">
      <c r="A23" t="s">
        <v>18</v>
      </c>
      <c r="C23" s="7">
        <v>123.5</v>
      </c>
      <c r="D23" s="13">
        <v>5.3836094158674803E-2</v>
      </c>
      <c r="E23" s="7">
        <v>0</v>
      </c>
      <c r="F23" s="13">
        <v>0</v>
      </c>
      <c r="G23">
        <v>79.5</v>
      </c>
      <c r="H23" s="13">
        <v>0.10592938041305797</v>
      </c>
      <c r="I23">
        <v>0</v>
      </c>
      <c r="J23" s="13">
        <v>0</v>
      </c>
    </row>
    <row r="24" spans="1:10" x14ac:dyDescent="0.25">
      <c r="A24" t="s">
        <v>19</v>
      </c>
      <c r="C24" s="7">
        <v>190</v>
      </c>
      <c r="D24" s="13">
        <v>8.2824760244115087E-2</v>
      </c>
      <c r="E24" s="7">
        <v>85.5</v>
      </c>
      <c r="F24" s="13">
        <v>2.286096256684492E-2</v>
      </c>
      <c r="G24">
        <v>190.5</v>
      </c>
      <c r="H24" s="13">
        <v>0.25383077948034644</v>
      </c>
      <c r="I24">
        <v>36</v>
      </c>
      <c r="J24" s="13">
        <v>3.9560439560439559E-2</v>
      </c>
    </row>
    <row r="25" spans="1:10" x14ac:dyDescent="0.25">
      <c r="C25" s="7"/>
      <c r="D25" s="13"/>
      <c r="E25" s="7"/>
      <c r="F25" s="13"/>
      <c r="G25" s="7"/>
      <c r="H25" s="13"/>
      <c r="I25" s="7"/>
      <c r="J25" s="13"/>
    </row>
    <row r="26" spans="1:10" x14ac:dyDescent="0.25">
      <c r="C26" s="7"/>
      <c r="D26" s="13"/>
      <c r="E26" s="7"/>
      <c r="F26" s="13"/>
      <c r="G26" s="7"/>
      <c r="H26" s="13"/>
      <c r="I26" s="7"/>
      <c r="J26" s="13"/>
    </row>
    <row r="27" spans="1:10" x14ac:dyDescent="0.25">
      <c r="A27" s="18" t="s">
        <v>20</v>
      </c>
      <c r="C27" s="19">
        <v>81</v>
      </c>
      <c r="D27" s="20">
        <v>0.4263157894736842</v>
      </c>
      <c r="E27" s="7"/>
      <c r="F27" s="13"/>
      <c r="G27" s="19">
        <v>42.5</v>
      </c>
      <c r="H27" s="20">
        <v>0.2230971128608924</v>
      </c>
      <c r="I27" s="7"/>
      <c r="J27" s="13"/>
    </row>
    <row r="28" spans="1:10" ht="15.75" thickBot="1" x14ac:dyDescent="0.3">
      <c r="C28" s="21"/>
      <c r="D28" s="6"/>
      <c r="E28" s="21"/>
      <c r="F28" s="22"/>
      <c r="G28" s="21"/>
      <c r="H28" s="22"/>
      <c r="I28" s="21"/>
      <c r="J28" s="22"/>
    </row>
    <row r="31" spans="1:10" x14ac:dyDescent="0.25">
      <c r="A31" t="s">
        <v>23</v>
      </c>
    </row>
    <row r="32" spans="1:10" x14ac:dyDescent="0.25">
      <c r="A32" t="s">
        <v>24</v>
      </c>
    </row>
    <row r="33" spans="1:16" x14ac:dyDescent="0.25">
      <c r="A33" t="s">
        <v>25</v>
      </c>
    </row>
    <row r="36" spans="1:16" x14ac:dyDescent="0.25">
      <c r="A36" s="23"/>
      <c r="B36" s="25">
        <v>40909</v>
      </c>
      <c r="C36" s="25">
        <v>40940</v>
      </c>
      <c r="D36" s="25">
        <v>40969</v>
      </c>
      <c r="E36" s="25">
        <v>41000</v>
      </c>
      <c r="F36" s="25">
        <v>41030</v>
      </c>
      <c r="G36" s="25">
        <v>41061</v>
      </c>
      <c r="H36" s="25">
        <v>41091</v>
      </c>
      <c r="I36" s="25">
        <v>41122</v>
      </c>
      <c r="J36" s="25">
        <v>41153</v>
      </c>
      <c r="K36" s="25">
        <v>41183</v>
      </c>
      <c r="L36" s="25">
        <v>41214</v>
      </c>
      <c r="M36" s="25">
        <v>41244</v>
      </c>
      <c r="N36" s="25">
        <v>41275</v>
      </c>
      <c r="O36" s="25">
        <v>41306</v>
      </c>
      <c r="P36" s="25">
        <v>41334</v>
      </c>
    </row>
    <row r="37" spans="1:16" ht="15.75" x14ac:dyDescent="0.25">
      <c r="A37" s="24" t="s">
        <v>13</v>
      </c>
      <c r="B37" s="26">
        <v>0.32605042016806723</v>
      </c>
      <c r="C37" s="26">
        <v>0.34671532846715331</v>
      </c>
      <c r="D37" s="26">
        <v>0.43197278911564624</v>
      </c>
      <c r="E37" s="26">
        <v>0.47028862478777589</v>
      </c>
      <c r="F37" s="26">
        <v>0.47960848287112562</v>
      </c>
      <c r="G37" s="26">
        <v>0.40955631399317405</v>
      </c>
      <c r="H37" s="26">
        <v>0.30065359477124182</v>
      </c>
      <c r="I37" s="26">
        <v>0.27181208053691275</v>
      </c>
      <c r="J37" s="26">
        <v>0.29565217391304349</v>
      </c>
      <c r="K37" s="26">
        <v>0.22592592592592592</v>
      </c>
      <c r="L37" s="26">
        <v>0.26394052044609667</v>
      </c>
      <c r="M37" s="26">
        <v>0.21582733812949639</v>
      </c>
      <c r="N37" s="26">
        <v>0.19218241042345277</v>
      </c>
      <c r="O37" s="26">
        <v>0.19270833333333334</v>
      </c>
      <c r="P37" s="26">
        <v>0.15141955835962145</v>
      </c>
    </row>
    <row r="38" spans="1:16" ht="15.75" x14ac:dyDescent="0.25">
      <c r="A38" s="24" t="s">
        <v>14</v>
      </c>
      <c r="B38" s="26">
        <v>0.67394957983193282</v>
      </c>
      <c r="C38" s="26">
        <v>0.65328467153284675</v>
      </c>
      <c r="D38" s="26">
        <v>0.56802721088435371</v>
      </c>
      <c r="E38" s="26">
        <v>0.52971137521222411</v>
      </c>
      <c r="F38" s="26">
        <v>0.52039151712887444</v>
      </c>
      <c r="G38" s="26">
        <v>0.59044368600682595</v>
      </c>
      <c r="H38" s="26">
        <v>0.69934640522875813</v>
      </c>
      <c r="I38" s="26">
        <v>0.72818791946308725</v>
      </c>
      <c r="J38" s="26">
        <v>0.70434782608695656</v>
      </c>
      <c r="K38" s="26">
        <v>0.77407407407407403</v>
      </c>
      <c r="L38" s="26">
        <v>0.73605947955390338</v>
      </c>
      <c r="M38" s="26">
        <v>0.78417266187050361</v>
      </c>
      <c r="N38" s="26">
        <v>0.80781758957654726</v>
      </c>
      <c r="O38" s="26">
        <v>0.80729166666666663</v>
      </c>
      <c r="P38" s="26">
        <v>0.8485804416403786</v>
      </c>
    </row>
  </sheetData>
  <pageMargins left="0.7" right="0.7" top="0.75" bottom="0.7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26" workbookViewId="0">
      <selection activeCell="A64" sqref="A64"/>
    </sheetView>
  </sheetViews>
  <sheetFormatPr defaultRowHeight="15" x14ac:dyDescent="0.25"/>
  <cols>
    <col min="1" max="1" width="44.42578125" customWidth="1"/>
    <col min="2" max="2" width="7.140625" customWidth="1"/>
    <col min="3" max="11" width="11.85546875" customWidth="1"/>
  </cols>
  <sheetData>
    <row r="1" spans="1:10" x14ac:dyDescent="0.25">
      <c r="A1" t="s">
        <v>0</v>
      </c>
    </row>
    <row r="2" spans="1:10" x14ac:dyDescent="0.25">
      <c r="A2" t="s">
        <v>21</v>
      </c>
    </row>
    <row r="3" spans="1:10" x14ac:dyDescent="0.25">
      <c r="A3" t="s">
        <v>22</v>
      </c>
    </row>
    <row r="4" spans="1:10" x14ac:dyDescent="0.25">
      <c r="A4" t="s">
        <v>1</v>
      </c>
    </row>
    <row r="6" spans="1:10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10" x14ac:dyDescent="0.25">
      <c r="B7">
        <v>2013</v>
      </c>
      <c r="C7" t="s">
        <v>29</v>
      </c>
      <c r="E7">
        <v>4015</v>
      </c>
      <c r="F7" t="s">
        <v>4</v>
      </c>
    </row>
    <row r="8" spans="1:10" ht="15.75" thickBot="1" x14ac:dyDescent="0.3"/>
    <row r="9" spans="1:10" x14ac:dyDescent="0.25">
      <c r="C9" s="1" t="s">
        <v>6</v>
      </c>
      <c r="D9" s="2"/>
      <c r="E9" s="1" t="s">
        <v>7</v>
      </c>
      <c r="F9" s="2"/>
      <c r="G9" s="1" t="s">
        <v>6</v>
      </c>
      <c r="H9" s="2"/>
      <c r="I9" s="1" t="s">
        <v>7</v>
      </c>
      <c r="J9" s="2"/>
    </row>
    <row r="10" spans="1:10" ht="15.75" thickBot="1" x14ac:dyDescent="0.3">
      <c r="C10" s="4">
        <v>2012</v>
      </c>
      <c r="D10" s="5"/>
      <c r="E10" s="4">
        <v>2012</v>
      </c>
      <c r="F10" s="5"/>
      <c r="G10" s="4">
        <v>2013</v>
      </c>
      <c r="H10" s="5"/>
      <c r="I10" s="4">
        <v>2013</v>
      </c>
      <c r="J10" s="5"/>
    </row>
    <row r="11" spans="1:10" x14ac:dyDescent="0.25">
      <c r="A11" t="s">
        <v>9</v>
      </c>
      <c r="C11" s="7">
        <v>4303</v>
      </c>
      <c r="D11" s="8"/>
      <c r="E11" s="7">
        <v>4469</v>
      </c>
      <c r="F11" s="8"/>
      <c r="G11" s="7">
        <v>4349</v>
      </c>
      <c r="H11" s="8"/>
      <c r="I11" s="7">
        <v>4260</v>
      </c>
      <c r="J11" s="8"/>
    </row>
    <row r="12" spans="1:10" ht="15.75" thickBot="1" x14ac:dyDescent="0.3">
      <c r="A12" t="s">
        <v>10</v>
      </c>
      <c r="C12" s="9">
        <v>834</v>
      </c>
      <c r="D12" s="8"/>
      <c r="E12" s="9">
        <v>220</v>
      </c>
      <c r="F12" s="8"/>
      <c r="G12" s="9">
        <v>659</v>
      </c>
      <c r="H12" s="8"/>
      <c r="I12" s="9">
        <v>296</v>
      </c>
      <c r="J12" s="8"/>
    </row>
    <row r="13" spans="1:10" ht="15.75" thickTop="1" x14ac:dyDescent="0.25">
      <c r="A13" t="s">
        <v>11</v>
      </c>
      <c r="C13" s="7">
        <v>3469</v>
      </c>
      <c r="D13" s="8"/>
      <c r="E13" s="7">
        <v>4249</v>
      </c>
      <c r="F13" s="8"/>
      <c r="G13" s="7">
        <v>3690</v>
      </c>
      <c r="H13" s="8"/>
      <c r="I13" s="7">
        <v>3964</v>
      </c>
      <c r="J13" s="8"/>
    </row>
    <row r="14" spans="1:10" x14ac:dyDescent="0.25">
      <c r="C14" s="10" t="s">
        <v>4</v>
      </c>
      <c r="D14" s="11" t="s">
        <v>12</v>
      </c>
      <c r="E14" s="10" t="s">
        <v>4</v>
      </c>
      <c r="F14" s="11" t="s">
        <v>12</v>
      </c>
      <c r="G14" s="10" t="s">
        <v>4</v>
      </c>
      <c r="H14" s="11" t="s">
        <v>12</v>
      </c>
      <c r="I14" s="10" t="s">
        <v>4</v>
      </c>
      <c r="J14" s="11" t="s">
        <v>12</v>
      </c>
    </row>
    <row r="15" spans="1:10" ht="15.75" x14ac:dyDescent="0.25">
      <c r="A15" s="12" t="s">
        <v>13</v>
      </c>
      <c r="C15" s="7">
        <v>1175</v>
      </c>
      <c r="D15" s="13">
        <v>0.33871432689535891</v>
      </c>
      <c r="E15" s="7">
        <v>509</v>
      </c>
      <c r="F15" s="13">
        <v>0.11979289244528124</v>
      </c>
      <c r="G15" s="7">
        <v>725</v>
      </c>
      <c r="H15" s="13">
        <v>0.19647696476964768</v>
      </c>
      <c r="I15" s="7">
        <v>237</v>
      </c>
      <c r="J15" s="13">
        <v>5.9788092835519675E-2</v>
      </c>
    </row>
    <row r="16" spans="1:10" x14ac:dyDescent="0.25">
      <c r="C16" s="7"/>
      <c r="D16" s="13"/>
      <c r="E16" s="7"/>
      <c r="F16" s="13"/>
      <c r="G16" s="7"/>
      <c r="H16" s="13"/>
      <c r="I16" s="7"/>
      <c r="J16" s="13"/>
    </row>
    <row r="17" spans="1:10" ht="15.75" x14ac:dyDescent="0.25">
      <c r="A17" s="12" t="s">
        <v>14</v>
      </c>
      <c r="C17" s="14">
        <v>2294</v>
      </c>
      <c r="D17" s="15">
        <v>0.66128567310464115</v>
      </c>
      <c r="E17" s="14">
        <v>3740</v>
      </c>
      <c r="F17" s="29">
        <v>0.88020710755471876</v>
      </c>
      <c r="G17" s="14">
        <v>2965</v>
      </c>
      <c r="H17" s="15">
        <f>G17/G13</f>
        <v>0.80352303523035229</v>
      </c>
      <c r="I17" s="14">
        <v>3727</v>
      </c>
      <c r="J17" s="29">
        <v>0.94021190716448033</v>
      </c>
    </row>
    <row r="18" spans="1:10" x14ac:dyDescent="0.25">
      <c r="A18" s="16" t="s">
        <v>15</v>
      </c>
      <c r="C18" s="17"/>
      <c r="D18" s="13"/>
      <c r="E18" s="17"/>
      <c r="F18" s="13"/>
      <c r="G18" s="17"/>
      <c r="H18" s="13"/>
      <c r="I18" s="17"/>
      <c r="J18" s="13"/>
    </row>
    <row r="19" spans="1:10" x14ac:dyDescent="0.25">
      <c r="A19" t="s">
        <v>16</v>
      </c>
      <c r="C19" s="7">
        <v>1972</v>
      </c>
      <c r="D19" s="13">
        <v>0.85963382737576288</v>
      </c>
      <c r="E19" s="7">
        <v>3539</v>
      </c>
      <c r="F19" s="13">
        <v>0.94625668449197864</v>
      </c>
      <c r="G19" s="7">
        <v>2003</v>
      </c>
      <c r="H19" s="13">
        <v>0.67554806070826312</v>
      </c>
      <c r="I19" s="7">
        <v>3390</v>
      </c>
      <c r="J19" s="13">
        <v>0.90957874966460961</v>
      </c>
    </row>
    <row r="20" spans="1:10" x14ac:dyDescent="0.25">
      <c r="A20" t="s">
        <v>17</v>
      </c>
      <c r="C20" s="7">
        <v>8.5</v>
      </c>
      <c r="D20" s="13">
        <v>3.7053182214472537E-3</v>
      </c>
      <c r="E20" s="7">
        <v>115.5</v>
      </c>
      <c r="F20" s="13">
        <v>3.0882352941176472E-2</v>
      </c>
      <c r="G20" s="7">
        <v>51</v>
      </c>
      <c r="H20" s="13">
        <v>1.7200674536256323E-2</v>
      </c>
      <c r="I20" s="7">
        <v>230</v>
      </c>
      <c r="J20" s="13">
        <v>6.1711832573115105E-2</v>
      </c>
    </row>
    <row r="21" spans="1:10" x14ac:dyDescent="0.25">
      <c r="A21" t="s">
        <v>18</v>
      </c>
      <c r="C21" s="7">
        <v>123.5</v>
      </c>
      <c r="D21" s="13">
        <v>5.3836094158674803E-2</v>
      </c>
      <c r="E21" s="7">
        <v>0</v>
      </c>
      <c r="F21" s="13">
        <v>0</v>
      </c>
      <c r="G21" s="7">
        <v>34</v>
      </c>
      <c r="H21" s="13">
        <v>1.1467116357504217E-2</v>
      </c>
      <c r="I21" s="7">
        <v>88</v>
      </c>
      <c r="J21" s="13">
        <v>2.361148376710491E-2</v>
      </c>
    </row>
    <row r="22" spans="1:10" x14ac:dyDescent="0.25">
      <c r="A22" t="s">
        <v>19</v>
      </c>
      <c r="C22" s="7">
        <v>190</v>
      </c>
      <c r="D22" s="13">
        <v>8.2824760244115087E-2</v>
      </c>
      <c r="E22" s="7">
        <v>85.5</v>
      </c>
      <c r="F22" s="13">
        <v>2.286096256684492E-2</v>
      </c>
      <c r="G22" s="7">
        <v>877</v>
      </c>
      <c r="H22" s="13">
        <v>0.2957841483979764</v>
      </c>
      <c r="I22" s="7">
        <v>19</v>
      </c>
      <c r="J22" s="13">
        <v>5.0979339951703782E-3</v>
      </c>
    </row>
    <row r="23" spans="1:10" x14ac:dyDescent="0.25">
      <c r="C23" s="7"/>
      <c r="D23" s="13"/>
      <c r="E23" s="7"/>
      <c r="F23" s="13"/>
      <c r="G23" s="7"/>
      <c r="H23" s="13"/>
      <c r="I23" s="7"/>
      <c r="J23" s="13"/>
    </row>
    <row r="24" spans="1:10" x14ac:dyDescent="0.25">
      <c r="C24" s="7"/>
      <c r="D24" s="13"/>
      <c r="E24" s="7"/>
      <c r="F24" s="13"/>
      <c r="G24" s="7"/>
      <c r="H24" s="13"/>
      <c r="I24" s="7"/>
      <c r="J24" s="13"/>
    </row>
    <row r="25" spans="1:10" x14ac:dyDescent="0.25">
      <c r="A25" s="18" t="s">
        <v>20</v>
      </c>
      <c r="C25" s="19">
        <v>81</v>
      </c>
      <c r="D25" s="20">
        <v>0.4263157894736842</v>
      </c>
      <c r="E25" s="7"/>
      <c r="F25" s="13"/>
      <c r="G25" s="19">
        <v>120</v>
      </c>
      <c r="H25" s="20">
        <v>0.13683010262257697</v>
      </c>
      <c r="I25" s="7"/>
      <c r="J25" s="13"/>
    </row>
    <row r="26" spans="1:10" ht="15.75" thickBot="1" x14ac:dyDescent="0.3">
      <c r="C26" s="21"/>
      <c r="D26" s="6"/>
      <c r="E26" s="21"/>
      <c r="F26" s="22"/>
      <c r="G26" s="21"/>
      <c r="H26" s="6"/>
      <c r="I26" s="21"/>
      <c r="J26" s="22"/>
    </row>
    <row r="28" spans="1:10" x14ac:dyDescent="0.25">
      <c r="A28" t="s">
        <v>26</v>
      </c>
    </row>
    <row r="29" spans="1:10" x14ac:dyDescent="0.25">
      <c r="A29" t="s">
        <v>27</v>
      </c>
    </row>
    <row r="30" spans="1:10" x14ac:dyDescent="0.25">
      <c r="A30" t="s">
        <v>28</v>
      </c>
    </row>
    <row r="34" spans="1:16" x14ac:dyDescent="0.25">
      <c r="A34" s="23"/>
      <c r="B34" s="28">
        <v>41275</v>
      </c>
      <c r="C34" s="28">
        <v>41306</v>
      </c>
      <c r="D34" s="28">
        <v>41334</v>
      </c>
      <c r="E34" s="28">
        <v>41365</v>
      </c>
      <c r="F34" s="28">
        <v>41395</v>
      </c>
      <c r="G34" s="28">
        <v>41426</v>
      </c>
      <c r="H34" s="28">
        <v>41456</v>
      </c>
      <c r="I34" s="28">
        <v>41487</v>
      </c>
      <c r="J34" s="28">
        <v>41518</v>
      </c>
      <c r="K34" s="28">
        <v>41548</v>
      </c>
      <c r="L34" s="28">
        <v>41579</v>
      </c>
      <c r="M34" s="28">
        <v>41609</v>
      </c>
      <c r="N34" s="25"/>
      <c r="O34" s="25"/>
      <c r="P34" s="25"/>
    </row>
    <row r="35" spans="1:16" ht="15.75" x14ac:dyDescent="0.25">
      <c r="A35" s="24" t="s">
        <v>13</v>
      </c>
      <c r="B35" s="27">
        <v>0.19218241042345277</v>
      </c>
      <c r="C35" s="27">
        <v>0.19270833333333334</v>
      </c>
      <c r="D35" s="27">
        <v>0.15141955835962145</v>
      </c>
      <c r="E35" s="27">
        <v>0.19407894736842105</v>
      </c>
      <c r="F35" s="27">
        <v>0.19749216300940439</v>
      </c>
      <c r="G35" s="27">
        <v>0.18151815181518152</v>
      </c>
      <c r="H35" s="27">
        <v>0.18181818181818182</v>
      </c>
      <c r="I35" s="27">
        <v>0.17460317460317459</v>
      </c>
      <c r="J35" s="27">
        <v>0.21262458471760798</v>
      </c>
      <c r="K35" s="27">
        <v>0.22186495176848875</v>
      </c>
      <c r="L35" s="27">
        <v>0.23384615384615384</v>
      </c>
      <c r="M35" s="27">
        <v>0.13068181818181818</v>
      </c>
      <c r="N35" s="26"/>
      <c r="O35" s="26"/>
      <c r="P35" s="26"/>
    </row>
    <row r="36" spans="1:16" ht="15.75" x14ac:dyDescent="0.25">
      <c r="A36" s="24" t="s">
        <v>14</v>
      </c>
      <c r="B36" s="26">
        <v>0.80781758957654726</v>
      </c>
      <c r="C36" s="26">
        <v>0.80729166666666663</v>
      </c>
      <c r="D36" s="26">
        <v>0.8485804416403786</v>
      </c>
      <c r="E36" s="26">
        <v>0.80592105263157898</v>
      </c>
      <c r="F36" s="26">
        <v>0.80250783699059558</v>
      </c>
      <c r="G36" s="26">
        <v>0.81848184818481851</v>
      </c>
      <c r="H36" s="26">
        <v>0.81818181818181823</v>
      </c>
      <c r="I36" s="26">
        <v>0.82539682539682535</v>
      </c>
      <c r="J36" s="26">
        <v>0.78737541528239208</v>
      </c>
      <c r="K36" s="26">
        <v>0.77813504823151125</v>
      </c>
      <c r="L36" s="26">
        <v>0.76615384615384619</v>
      </c>
      <c r="M36" s="26">
        <v>0.86931818181818177</v>
      </c>
      <c r="N36" s="26"/>
      <c r="O36" s="26"/>
      <c r="P36" s="26"/>
    </row>
  </sheetData>
  <pageMargins left="0.7" right="0.7" top="0.75" bottom="0.75" header="0.3" footer="0.3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19" workbookViewId="0">
      <selection activeCell="C60" sqref="C60"/>
    </sheetView>
  </sheetViews>
  <sheetFormatPr defaultRowHeight="15" x14ac:dyDescent="0.25"/>
  <cols>
    <col min="1" max="1" width="47.42578125" customWidth="1"/>
  </cols>
  <sheetData>
    <row r="1" spans="1:14" x14ac:dyDescent="0.25">
      <c r="A1" t="s">
        <v>0</v>
      </c>
    </row>
    <row r="2" spans="1:14" x14ac:dyDescent="0.25">
      <c r="A2" t="s">
        <v>21</v>
      </c>
    </row>
    <row r="3" spans="1:14" x14ac:dyDescent="0.25">
      <c r="A3" t="s">
        <v>22</v>
      </c>
    </row>
    <row r="4" spans="1:14" x14ac:dyDescent="0.25">
      <c r="A4" t="s">
        <v>1</v>
      </c>
    </row>
    <row r="6" spans="1:14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14" x14ac:dyDescent="0.25">
      <c r="B7">
        <v>2013</v>
      </c>
      <c r="C7" t="s">
        <v>29</v>
      </c>
      <c r="E7">
        <v>4015</v>
      </c>
      <c r="F7" t="s">
        <v>4</v>
      </c>
    </row>
    <row r="8" spans="1:14" x14ac:dyDescent="0.25">
      <c r="A8" t="s">
        <v>2</v>
      </c>
      <c r="B8">
        <v>2014</v>
      </c>
      <c r="C8" t="s">
        <v>29</v>
      </c>
      <c r="E8">
        <v>4015</v>
      </c>
      <c r="F8" t="s">
        <v>4</v>
      </c>
    </row>
    <row r="10" spans="1:14" ht="15.75" thickBot="1" x14ac:dyDescent="0.3"/>
    <row r="11" spans="1:14" x14ac:dyDescent="0.25">
      <c r="C11" s="1" t="s">
        <v>6</v>
      </c>
      <c r="D11" s="2"/>
      <c r="E11" s="1" t="s">
        <v>7</v>
      </c>
      <c r="F11" s="2"/>
      <c r="G11" s="1" t="s">
        <v>6</v>
      </c>
      <c r="H11" s="2"/>
      <c r="I11" s="1" t="s">
        <v>7</v>
      </c>
      <c r="J11" s="33"/>
      <c r="K11" s="1" t="s">
        <v>6</v>
      </c>
      <c r="L11" s="2"/>
      <c r="M11" s="1" t="s">
        <v>7</v>
      </c>
      <c r="N11" s="2"/>
    </row>
    <row r="12" spans="1:14" ht="15.75" thickBot="1" x14ac:dyDescent="0.3">
      <c r="C12" s="4">
        <v>2012</v>
      </c>
      <c r="D12" s="5"/>
      <c r="E12" s="4">
        <v>2012</v>
      </c>
      <c r="F12" s="5"/>
      <c r="G12" s="4">
        <v>2013</v>
      </c>
      <c r="H12" s="5"/>
      <c r="I12" s="4">
        <v>2013</v>
      </c>
      <c r="J12" s="34"/>
      <c r="K12" s="4">
        <v>2014</v>
      </c>
      <c r="L12" s="5"/>
      <c r="M12" s="4">
        <v>2014</v>
      </c>
      <c r="N12" s="5"/>
    </row>
    <row r="13" spans="1:14" x14ac:dyDescent="0.25">
      <c r="A13" t="s">
        <v>9</v>
      </c>
      <c r="C13" s="7">
        <v>4303</v>
      </c>
      <c r="D13" s="8"/>
      <c r="E13" s="7">
        <v>4469</v>
      </c>
      <c r="F13" s="8"/>
      <c r="G13" s="7">
        <v>4349</v>
      </c>
      <c r="H13" s="8"/>
      <c r="I13" s="7">
        <v>4260</v>
      </c>
      <c r="J13" s="23"/>
      <c r="K13" s="30">
        <v>4307</v>
      </c>
      <c r="L13" s="3"/>
      <c r="M13" s="30">
        <v>4265</v>
      </c>
      <c r="N13" s="3"/>
    </row>
    <row r="14" spans="1:14" ht="15.75" thickBot="1" x14ac:dyDescent="0.3">
      <c r="A14" t="s">
        <v>10</v>
      </c>
      <c r="C14" s="9">
        <v>834</v>
      </c>
      <c r="D14" s="8"/>
      <c r="E14" s="9">
        <v>220</v>
      </c>
      <c r="F14" s="8"/>
      <c r="G14" s="9">
        <v>659</v>
      </c>
      <c r="H14" s="8"/>
      <c r="I14" s="9">
        <v>296</v>
      </c>
      <c r="J14" s="23"/>
      <c r="K14" s="9">
        <v>415</v>
      </c>
      <c r="L14" s="8"/>
      <c r="M14" s="9">
        <v>318</v>
      </c>
      <c r="N14" s="8"/>
    </row>
    <row r="15" spans="1:14" ht="15.75" thickTop="1" x14ac:dyDescent="0.25">
      <c r="A15" t="s">
        <v>11</v>
      </c>
      <c r="C15" s="7">
        <v>3469</v>
      </c>
      <c r="D15" s="8"/>
      <c r="E15" s="7">
        <v>4249</v>
      </c>
      <c r="F15" s="8"/>
      <c r="G15" s="7">
        <v>3690</v>
      </c>
      <c r="H15" s="8"/>
      <c r="I15" s="7">
        <v>3964</v>
      </c>
      <c r="J15" s="23"/>
      <c r="K15" s="7">
        <f>K13-K14</f>
        <v>3892</v>
      </c>
      <c r="L15" s="8"/>
      <c r="M15" s="7">
        <f>M13-M14</f>
        <v>3947</v>
      </c>
      <c r="N15" s="8"/>
    </row>
    <row r="16" spans="1:14" x14ac:dyDescent="0.25">
      <c r="C16" s="10" t="s">
        <v>4</v>
      </c>
      <c r="D16" s="11" t="s">
        <v>12</v>
      </c>
      <c r="E16" s="10" t="s">
        <v>4</v>
      </c>
      <c r="F16" s="11" t="s">
        <v>12</v>
      </c>
      <c r="G16" s="10" t="s">
        <v>4</v>
      </c>
      <c r="H16" s="11" t="s">
        <v>12</v>
      </c>
      <c r="I16" s="10" t="s">
        <v>4</v>
      </c>
      <c r="J16" s="35" t="s">
        <v>12</v>
      </c>
      <c r="K16" s="10" t="s">
        <v>4</v>
      </c>
      <c r="L16" s="11" t="s">
        <v>12</v>
      </c>
      <c r="M16" s="10" t="s">
        <v>4</v>
      </c>
      <c r="N16" s="11" t="s">
        <v>12</v>
      </c>
    </row>
    <row r="17" spans="1:14" ht="15.75" x14ac:dyDescent="0.25">
      <c r="A17" s="12" t="s">
        <v>13</v>
      </c>
      <c r="C17" s="7">
        <v>1175</v>
      </c>
      <c r="D17" s="13">
        <v>0.33871432689535891</v>
      </c>
      <c r="E17" s="7">
        <v>509</v>
      </c>
      <c r="F17" s="13">
        <v>0.11979289244528124</v>
      </c>
      <c r="G17" s="7">
        <v>725</v>
      </c>
      <c r="H17" s="13">
        <v>0.19647696476964768</v>
      </c>
      <c r="I17" s="7">
        <v>237</v>
      </c>
      <c r="J17" s="31">
        <v>5.9788092835519675E-2</v>
      </c>
      <c r="K17" s="7">
        <v>518</v>
      </c>
      <c r="L17" s="13">
        <f>K17/K15</f>
        <v>0.13309352517985612</v>
      </c>
      <c r="M17" s="7">
        <v>95</v>
      </c>
      <c r="N17" s="13">
        <f>M17/M15</f>
        <v>2.4068913098555866E-2</v>
      </c>
    </row>
    <row r="18" spans="1:14" x14ac:dyDescent="0.25">
      <c r="C18" s="7"/>
      <c r="D18" s="13"/>
      <c r="E18" s="7"/>
      <c r="F18" s="13"/>
      <c r="G18" s="7"/>
      <c r="H18" s="13"/>
      <c r="I18" s="7"/>
      <c r="J18" s="31"/>
      <c r="K18" s="7"/>
      <c r="L18" s="13"/>
      <c r="M18" s="7"/>
      <c r="N18" s="13"/>
    </row>
    <row r="19" spans="1:14" ht="15.75" x14ac:dyDescent="0.25">
      <c r="A19" s="12" t="s">
        <v>14</v>
      </c>
      <c r="C19" s="14">
        <v>2294</v>
      </c>
      <c r="D19" s="15">
        <v>0.66128567310464115</v>
      </c>
      <c r="E19" s="14">
        <v>3740</v>
      </c>
      <c r="F19" s="29">
        <v>0.88020710755471876</v>
      </c>
      <c r="G19" s="14">
        <v>2965</v>
      </c>
      <c r="H19" s="15">
        <f>G19/G15</f>
        <v>0.80352303523035229</v>
      </c>
      <c r="I19" s="14">
        <v>3727</v>
      </c>
      <c r="J19" s="36">
        <v>0.94021190716448033</v>
      </c>
      <c r="K19" s="14">
        <v>3374</v>
      </c>
      <c r="L19" s="15">
        <f>K19/K15</f>
        <v>0.86690647482014394</v>
      </c>
      <c r="M19" s="14">
        <v>3852</v>
      </c>
      <c r="N19" s="29">
        <f>M19/M15</f>
        <v>0.97593108690144414</v>
      </c>
    </row>
    <row r="20" spans="1:14" x14ac:dyDescent="0.25">
      <c r="A20" s="16" t="s">
        <v>15</v>
      </c>
      <c r="C20" s="17"/>
      <c r="D20" s="13"/>
      <c r="E20" s="17"/>
      <c r="F20" s="13"/>
      <c r="G20" s="17"/>
      <c r="H20" s="13"/>
      <c r="I20" s="17"/>
      <c r="J20" s="31"/>
      <c r="K20" s="17"/>
      <c r="L20" s="13"/>
      <c r="M20" s="17"/>
      <c r="N20" s="13"/>
    </row>
    <row r="21" spans="1:14" x14ac:dyDescent="0.25">
      <c r="A21" t="s">
        <v>16</v>
      </c>
      <c r="C21" s="7">
        <v>1972</v>
      </c>
      <c r="D21" s="13">
        <v>0.85963382737576288</v>
      </c>
      <c r="E21" s="7">
        <v>3539</v>
      </c>
      <c r="F21" s="13">
        <v>0.94625668449197864</v>
      </c>
      <c r="G21" s="7">
        <v>2003</v>
      </c>
      <c r="H21" s="13">
        <v>0.67554806070826312</v>
      </c>
      <c r="I21" s="7">
        <v>3390</v>
      </c>
      <c r="J21" s="31">
        <v>0.90957874966460961</v>
      </c>
      <c r="K21" s="7">
        <v>2170</v>
      </c>
      <c r="L21" s="13">
        <f>K21/K19</f>
        <v>0.6431535269709544</v>
      </c>
      <c r="M21" s="7">
        <v>3346</v>
      </c>
      <c r="N21" s="13">
        <f>M21/M19</f>
        <v>0.86863966770508827</v>
      </c>
    </row>
    <row r="22" spans="1:14" x14ac:dyDescent="0.25">
      <c r="A22" t="s">
        <v>30</v>
      </c>
      <c r="C22" s="7">
        <v>0</v>
      </c>
      <c r="D22" s="13">
        <v>0</v>
      </c>
      <c r="E22" s="7">
        <v>0</v>
      </c>
      <c r="F22" s="13">
        <v>0</v>
      </c>
      <c r="G22" s="7">
        <v>0</v>
      </c>
      <c r="H22" s="13">
        <v>0</v>
      </c>
      <c r="I22" s="7">
        <v>0</v>
      </c>
      <c r="J22" s="31">
        <v>0</v>
      </c>
      <c r="K22" s="7">
        <v>174</v>
      </c>
      <c r="L22" s="13">
        <f>K22/K19</f>
        <v>5.1570835803200946E-2</v>
      </c>
      <c r="M22" s="7">
        <v>139</v>
      </c>
      <c r="N22" s="13">
        <f>M22/M19</f>
        <v>3.6085150571131881E-2</v>
      </c>
    </row>
    <row r="23" spans="1:14" x14ac:dyDescent="0.25">
      <c r="A23" t="s">
        <v>17</v>
      </c>
      <c r="C23" s="7">
        <v>8.5</v>
      </c>
      <c r="D23" s="13">
        <v>3.7053182214472537E-3</v>
      </c>
      <c r="E23" s="7">
        <v>115.5</v>
      </c>
      <c r="F23" s="13">
        <v>3.0882352941176472E-2</v>
      </c>
      <c r="G23" s="7">
        <v>51</v>
      </c>
      <c r="H23" s="13">
        <v>1.7200674536256323E-2</v>
      </c>
      <c r="I23" s="7">
        <v>230</v>
      </c>
      <c r="J23" s="31">
        <v>6.1711832573115105E-2</v>
      </c>
      <c r="K23" s="7">
        <v>28</v>
      </c>
      <c r="L23" s="13">
        <f>K23/K19</f>
        <v>8.2987551867219917E-3</v>
      </c>
      <c r="M23" s="7">
        <v>180</v>
      </c>
      <c r="N23" s="13">
        <f>M23/M19</f>
        <v>4.6728971962616821E-2</v>
      </c>
    </row>
    <row r="24" spans="1:14" x14ac:dyDescent="0.25">
      <c r="A24" t="s">
        <v>18</v>
      </c>
      <c r="C24" s="7">
        <v>123.5</v>
      </c>
      <c r="D24" s="13">
        <v>5.3836094158674803E-2</v>
      </c>
      <c r="E24" s="7">
        <v>0</v>
      </c>
      <c r="F24" s="13">
        <v>0</v>
      </c>
      <c r="G24" s="7">
        <v>34</v>
      </c>
      <c r="H24" s="13">
        <v>1.1467116357504217E-2</v>
      </c>
      <c r="I24" s="7">
        <v>88</v>
      </c>
      <c r="J24" s="31">
        <v>2.361148376710491E-2</v>
      </c>
      <c r="K24" s="7">
        <v>276</v>
      </c>
      <c r="L24" s="13">
        <f>K24/K19</f>
        <v>8.1802015411973919E-2</v>
      </c>
      <c r="M24" s="7">
        <v>60</v>
      </c>
      <c r="N24" s="13">
        <f>M24/M19</f>
        <v>1.5576323987538941E-2</v>
      </c>
    </row>
    <row r="25" spans="1:14" x14ac:dyDescent="0.25">
      <c r="A25" t="s">
        <v>19</v>
      </c>
      <c r="C25" s="7">
        <v>190</v>
      </c>
      <c r="D25" s="13">
        <v>8.2824760244115087E-2</v>
      </c>
      <c r="E25" s="7">
        <v>85.5</v>
      </c>
      <c r="F25" s="13">
        <v>2.286096256684492E-2</v>
      </c>
      <c r="G25" s="7">
        <v>877</v>
      </c>
      <c r="H25" s="13">
        <v>0.2957841483979764</v>
      </c>
      <c r="I25" s="7">
        <v>19</v>
      </c>
      <c r="J25" s="31">
        <v>5.0979339951703782E-3</v>
      </c>
      <c r="K25" s="7">
        <v>726</v>
      </c>
      <c r="L25" s="13">
        <f>K25/K19</f>
        <v>0.2151748666271488</v>
      </c>
      <c r="M25" s="7">
        <v>127</v>
      </c>
      <c r="N25" s="13">
        <f>M25/M19</f>
        <v>3.2969885773624093E-2</v>
      </c>
    </row>
    <row r="26" spans="1:14" x14ac:dyDescent="0.25">
      <c r="C26" s="7"/>
      <c r="D26" s="13"/>
      <c r="E26" s="7"/>
      <c r="F26" s="13"/>
      <c r="G26" s="7"/>
      <c r="H26" s="13"/>
      <c r="I26" s="7"/>
      <c r="J26" s="31"/>
      <c r="K26" s="7"/>
      <c r="L26" s="13"/>
      <c r="M26" s="7"/>
      <c r="N26" s="13"/>
    </row>
    <row r="27" spans="1:14" x14ac:dyDescent="0.25">
      <c r="C27" s="7"/>
      <c r="D27" s="13"/>
      <c r="E27" s="7"/>
      <c r="F27" s="13"/>
      <c r="G27" s="7"/>
      <c r="H27" s="13"/>
      <c r="I27" s="7"/>
      <c r="J27" s="31"/>
      <c r="K27" s="19"/>
      <c r="L27" s="20"/>
      <c r="M27" s="7"/>
      <c r="N27" s="13"/>
    </row>
    <row r="28" spans="1:14" x14ac:dyDescent="0.25">
      <c r="A28" s="18" t="s">
        <v>31</v>
      </c>
      <c r="C28" s="19">
        <v>81</v>
      </c>
      <c r="D28" s="20">
        <v>0.4263157894736842</v>
      </c>
      <c r="E28" s="7"/>
      <c r="F28" s="13"/>
      <c r="G28" s="19">
        <v>120</v>
      </c>
      <c r="H28" s="20">
        <v>0.13683010262257697</v>
      </c>
      <c r="I28" s="7"/>
      <c r="J28" s="31"/>
      <c r="K28" s="19">
        <v>172</v>
      </c>
      <c r="L28" s="20">
        <v>0.23691460055096419</v>
      </c>
      <c r="M28" s="7"/>
      <c r="N28" s="13"/>
    </row>
    <row r="29" spans="1:14" ht="15.75" thickBot="1" x14ac:dyDescent="0.3">
      <c r="C29" s="21"/>
      <c r="D29" s="6"/>
      <c r="E29" s="21"/>
      <c r="F29" s="22"/>
      <c r="G29" s="21"/>
      <c r="H29" s="6"/>
      <c r="I29" s="21"/>
      <c r="J29" s="32"/>
      <c r="K29" s="21"/>
      <c r="L29" s="6"/>
      <c r="M29" s="21"/>
      <c r="N29" s="6"/>
    </row>
    <row r="31" spans="1:14" x14ac:dyDescent="0.25">
      <c r="A31" t="s">
        <v>32</v>
      </c>
    </row>
    <row r="32" spans="1:14" x14ac:dyDescent="0.25">
      <c r="A32" t="s">
        <v>33</v>
      </c>
    </row>
    <row r="33" spans="1:14" x14ac:dyDescent="0.25">
      <c r="A33" t="s">
        <v>34</v>
      </c>
    </row>
    <row r="36" spans="1:14" x14ac:dyDescent="0.25">
      <c r="C36" s="37">
        <v>41640</v>
      </c>
      <c r="D36" s="37">
        <v>41671</v>
      </c>
      <c r="E36" s="37">
        <v>41699</v>
      </c>
      <c r="F36" s="37">
        <v>41730</v>
      </c>
      <c r="G36" s="37">
        <v>41760</v>
      </c>
      <c r="H36" s="37">
        <v>41791</v>
      </c>
      <c r="I36" s="37">
        <v>41821</v>
      </c>
      <c r="J36" s="37">
        <v>41852</v>
      </c>
      <c r="K36" s="37">
        <v>41883</v>
      </c>
      <c r="L36" s="37">
        <v>41913</v>
      </c>
      <c r="M36" s="37">
        <v>41944</v>
      </c>
      <c r="N36" s="37">
        <v>41974</v>
      </c>
    </row>
    <row r="37" spans="1:14" ht="15.75" x14ac:dyDescent="0.25">
      <c r="A37" s="12" t="s">
        <v>13</v>
      </c>
      <c r="C37" s="38">
        <v>0.12609970674486803</v>
      </c>
      <c r="D37" s="38">
        <v>0.15202702702702703</v>
      </c>
      <c r="E37" s="38">
        <v>0.14285714285714285</v>
      </c>
      <c r="F37" s="38">
        <v>0.12944983818770225</v>
      </c>
      <c r="G37" s="38">
        <v>0.12883435582822086</v>
      </c>
      <c r="H37" s="38">
        <v>0.11890243902439024</v>
      </c>
      <c r="I37" s="38">
        <v>0.119533527696793</v>
      </c>
      <c r="J37" s="38">
        <v>0.11904761904761904</v>
      </c>
      <c r="K37" s="38">
        <v>0.13249211356466878</v>
      </c>
      <c r="L37" s="38">
        <v>0.13719512195121952</v>
      </c>
      <c r="M37" s="38">
        <v>0.14953271028037382</v>
      </c>
      <c r="N37" s="38">
        <v>0.14457831325301204</v>
      </c>
    </row>
    <row r="38" spans="1:14" ht="15.75" x14ac:dyDescent="0.25">
      <c r="A38" s="12" t="s">
        <v>14</v>
      </c>
      <c r="C38" s="38">
        <v>0.87390029325513197</v>
      </c>
      <c r="D38" s="38">
        <v>0.84797297297297303</v>
      </c>
      <c r="E38" s="38">
        <v>0.8571428571428571</v>
      </c>
      <c r="F38" s="38">
        <v>0.87055016181229772</v>
      </c>
      <c r="G38" s="38">
        <v>0.87116564417177911</v>
      </c>
      <c r="H38" s="38">
        <v>0.88109756097560976</v>
      </c>
      <c r="I38" s="38">
        <v>0.88046647230320696</v>
      </c>
      <c r="J38" s="38">
        <v>0.88095238095238093</v>
      </c>
      <c r="K38" s="38">
        <v>0.86750788643533128</v>
      </c>
      <c r="L38" s="38">
        <v>0.86280487804878048</v>
      </c>
      <c r="M38" s="38">
        <v>0.85046728971962615</v>
      </c>
      <c r="N38" s="38">
        <v>0.85542168674698793</v>
      </c>
    </row>
  </sheetData>
  <pageMargins left="0.7" right="0.7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workbookViewId="0">
      <selection activeCell="A33" sqref="A33"/>
    </sheetView>
  </sheetViews>
  <sheetFormatPr defaultRowHeight="15" x14ac:dyDescent="0.25"/>
  <cols>
    <col min="1" max="1" width="47.42578125" customWidth="1"/>
  </cols>
  <sheetData>
    <row r="1" spans="1:18" x14ac:dyDescent="0.25">
      <c r="A1" t="s">
        <v>0</v>
      </c>
    </row>
    <row r="2" spans="1:18" x14ac:dyDescent="0.25">
      <c r="A2" t="s">
        <v>21</v>
      </c>
    </row>
    <row r="3" spans="1:18" x14ac:dyDescent="0.25">
      <c r="A3" t="s">
        <v>22</v>
      </c>
    </row>
    <row r="4" spans="1:18" x14ac:dyDescent="0.25">
      <c r="A4" t="s">
        <v>1</v>
      </c>
    </row>
    <row r="6" spans="1:18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18" x14ac:dyDescent="0.25">
      <c r="B7">
        <v>2013</v>
      </c>
      <c r="C7" t="s">
        <v>29</v>
      </c>
      <c r="E7">
        <v>4015</v>
      </c>
      <c r="F7" t="s">
        <v>4</v>
      </c>
    </row>
    <row r="8" spans="1:18" x14ac:dyDescent="0.25">
      <c r="B8">
        <v>2014</v>
      </c>
      <c r="C8" t="s">
        <v>29</v>
      </c>
      <c r="E8">
        <v>4015</v>
      </c>
      <c r="F8" t="s">
        <v>4</v>
      </c>
    </row>
    <row r="9" spans="1:18" x14ac:dyDescent="0.25">
      <c r="B9">
        <v>2015</v>
      </c>
      <c r="C9" t="s">
        <v>29</v>
      </c>
      <c r="E9">
        <v>4015</v>
      </c>
      <c r="F9" t="s">
        <v>4</v>
      </c>
    </row>
    <row r="10" spans="1:18" ht="15.75" thickBot="1" x14ac:dyDescent="0.3"/>
    <row r="11" spans="1:18" x14ac:dyDescent="0.25">
      <c r="C11" s="1" t="s">
        <v>6</v>
      </c>
      <c r="D11" s="2"/>
      <c r="E11" s="1" t="s">
        <v>7</v>
      </c>
      <c r="F11" s="2"/>
      <c r="G11" s="1" t="s">
        <v>6</v>
      </c>
      <c r="H11" s="2"/>
      <c r="I11" s="1" t="s">
        <v>7</v>
      </c>
      <c r="J11" s="33"/>
      <c r="K11" s="1" t="s">
        <v>6</v>
      </c>
      <c r="L11" s="2"/>
      <c r="M11" s="1" t="s">
        <v>7</v>
      </c>
      <c r="N11" s="33"/>
      <c r="O11" s="1" t="s">
        <v>6</v>
      </c>
      <c r="P11" s="2"/>
      <c r="Q11" s="43" t="s">
        <v>7</v>
      </c>
      <c r="R11" s="2"/>
    </row>
    <row r="12" spans="1:18" ht="15.75" thickBot="1" x14ac:dyDescent="0.3">
      <c r="C12" s="4">
        <v>2012</v>
      </c>
      <c r="D12" s="5"/>
      <c r="E12" s="4">
        <v>2012</v>
      </c>
      <c r="F12" s="5"/>
      <c r="G12" s="4">
        <v>2013</v>
      </c>
      <c r="H12" s="5"/>
      <c r="I12" s="4">
        <v>2013</v>
      </c>
      <c r="J12" s="34"/>
      <c r="K12" s="4">
        <v>2014</v>
      </c>
      <c r="L12" s="5"/>
      <c r="M12" s="4">
        <v>2014</v>
      </c>
      <c r="N12" s="34"/>
      <c r="O12" s="4">
        <v>2015</v>
      </c>
      <c r="P12" s="5"/>
      <c r="Q12" s="44">
        <v>2015</v>
      </c>
      <c r="R12" s="5"/>
    </row>
    <row r="13" spans="1:18" x14ac:dyDescent="0.25">
      <c r="A13" t="s">
        <v>9</v>
      </c>
      <c r="C13" s="7">
        <v>4303</v>
      </c>
      <c r="D13" s="8"/>
      <c r="E13" s="7">
        <v>4469</v>
      </c>
      <c r="F13" s="8"/>
      <c r="G13" s="7">
        <v>4349</v>
      </c>
      <c r="H13" s="8"/>
      <c r="I13" s="7">
        <v>4260</v>
      </c>
      <c r="J13" s="23"/>
      <c r="K13" s="30">
        <v>4307</v>
      </c>
      <c r="L13" s="3"/>
      <c r="M13" s="30">
        <v>4265</v>
      </c>
      <c r="N13" s="39"/>
      <c r="O13" s="7">
        <v>4321</v>
      </c>
      <c r="P13" s="8"/>
      <c r="Q13" s="23">
        <v>4246</v>
      </c>
      <c r="R13" s="8"/>
    </row>
    <row r="14" spans="1:18" ht="15.75" thickBot="1" x14ac:dyDescent="0.3">
      <c r="A14" t="s">
        <v>10</v>
      </c>
      <c r="C14" s="9">
        <v>834</v>
      </c>
      <c r="D14" s="8"/>
      <c r="E14" s="9">
        <v>220</v>
      </c>
      <c r="F14" s="8"/>
      <c r="G14" s="9">
        <v>659</v>
      </c>
      <c r="H14" s="8"/>
      <c r="I14" s="9">
        <v>296</v>
      </c>
      <c r="J14" s="23"/>
      <c r="K14" s="9">
        <v>415</v>
      </c>
      <c r="L14" s="8"/>
      <c r="M14" s="9">
        <v>318</v>
      </c>
      <c r="N14" s="23"/>
      <c r="O14" s="9">
        <v>463</v>
      </c>
      <c r="P14" s="8"/>
      <c r="Q14" s="9">
        <v>301</v>
      </c>
      <c r="R14" s="8"/>
    </row>
    <row r="15" spans="1:18" ht="15.75" thickTop="1" x14ac:dyDescent="0.25">
      <c r="A15" t="s">
        <v>11</v>
      </c>
      <c r="C15" s="7">
        <v>3469</v>
      </c>
      <c r="D15" s="8"/>
      <c r="E15" s="7">
        <v>4249</v>
      </c>
      <c r="F15" s="8"/>
      <c r="G15" s="7">
        <v>3690</v>
      </c>
      <c r="H15" s="8"/>
      <c r="I15" s="7">
        <v>3964</v>
      </c>
      <c r="J15" s="23"/>
      <c r="K15" s="7">
        <f>K13-K14</f>
        <v>3892</v>
      </c>
      <c r="L15" s="8"/>
      <c r="M15" s="7">
        <f>M13-M14</f>
        <v>3947</v>
      </c>
      <c r="N15" s="23"/>
      <c r="O15" s="7">
        <f>O13-O14</f>
        <v>3858</v>
      </c>
      <c r="P15" s="8"/>
      <c r="Q15" s="23">
        <f>Q13-Q14</f>
        <v>3945</v>
      </c>
      <c r="R15" s="8"/>
    </row>
    <row r="16" spans="1:18" x14ac:dyDescent="0.25">
      <c r="C16" s="10" t="s">
        <v>4</v>
      </c>
      <c r="D16" s="11" t="s">
        <v>12</v>
      </c>
      <c r="E16" s="10" t="s">
        <v>4</v>
      </c>
      <c r="F16" s="11" t="s">
        <v>12</v>
      </c>
      <c r="G16" s="10" t="s">
        <v>4</v>
      </c>
      <c r="H16" s="11" t="s">
        <v>12</v>
      </c>
      <c r="I16" s="10" t="s">
        <v>4</v>
      </c>
      <c r="J16" s="35" t="s">
        <v>12</v>
      </c>
      <c r="K16" s="10" t="s">
        <v>4</v>
      </c>
      <c r="L16" s="11" t="s">
        <v>12</v>
      </c>
      <c r="M16" s="10" t="s">
        <v>4</v>
      </c>
      <c r="N16" s="35" t="s">
        <v>12</v>
      </c>
      <c r="O16" s="10" t="s">
        <v>4</v>
      </c>
      <c r="P16" s="11" t="s">
        <v>12</v>
      </c>
      <c r="Q16" s="35" t="s">
        <v>4</v>
      </c>
      <c r="R16" s="11" t="s">
        <v>12</v>
      </c>
    </row>
    <row r="17" spans="1:18" ht="15.75" x14ac:dyDescent="0.25">
      <c r="A17" s="12" t="s">
        <v>13</v>
      </c>
      <c r="C17" s="7">
        <v>1175</v>
      </c>
      <c r="D17" s="13">
        <v>0.33871432689535891</v>
      </c>
      <c r="E17" s="7">
        <v>509</v>
      </c>
      <c r="F17" s="13">
        <v>0.11979289244528124</v>
      </c>
      <c r="G17" s="7">
        <v>725</v>
      </c>
      <c r="H17" s="13">
        <v>0.19647696476964768</v>
      </c>
      <c r="I17" s="7">
        <v>237</v>
      </c>
      <c r="J17" s="31">
        <v>5.9788092835519675E-2</v>
      </c>
      <c r="K17" s="7">
        <v>518</v>
      </c>
      <c r="L17" s="13">
        <f>K17/K15</f>
        <v>0.13309352517985612</v>
      </c>
      <c r="M17" s="7">
        <v>95</v>
      </c>
      <c r="N17" s="31">
        <f>M17/M15</f>
        <v>2.4068913098555866E-2</v>
      </c>
      <c r="O17" s="7">
        <v>322</v>
      </c>
      <c r="P17" s="13">
        <f>O17/O15</f>
        <v>8.346293416277864E-2</v>
      </c>
      <c r="Q17" s="23">
        <v>8</v>
      </c>
      <c r="R17" s="13">
        <f>Q17/Q15</f>
        <v>2.0278833967046894E-3</v>
      </c>
    </row>
    <row r="18" spans="1:18" x14ac:dyDescent="0.25">
      <c r="C18" s="7"/>
      <c r="D18" s="13"/>
      <c r="E18" s="7"/>
      <c r="F18" s="13"/>
      <c r="G18" s="7"/>
      <c r="H18" s="13"/>
      <c r="I18" s="7"/>
      <c r="J18" s="31"/>
      <c r="K18" s="7"/>
      <c r="L18" s="13"/>
      <c r="M18" s="7"/>
      <c r="N18" s="31"/>
      <c r="O18" s="7"/>
      <c r="P18" s="13"/>
      <c r="Q18" s="23"/>
      <c r="R18" s="13"/>
    </row>
    <row r="19" spans="1:18" ht="15.75" x14ac:dyDescent="0.25">
      <c r="A19" s="12" t="s">
        <v>14</v>
      </c>
      <c r="C19" s="14">
        <v>2294</v>
      </c>
      <c r="D19" s="15">
        <v>0.66128567310464115</v>
      </c>
      <c r="E19" s="14">
        <v>3740</v>
      </c>
      <c r="F19" s="29">
        <v>0.88020710755471876</v>
      </c>
      <c r="G19" s="14">
        <v>2965</v>
      </c>
      <c r="H19" s="15">
        <f>G19/G15</f>
        <v>0.80352303523035229</v>
      </c>
      <c r="I19" s="14">
        <v>3727</v>
      </c>
      <c r="J19" s="36">
        <v>0.94021190716448033</v>
      </c>
      <c r="K19" s="14">
        <v>3374</v>
      </c>
      <c r="L19" s="15">
        <f>K19/K15</f>
        <v>0.86690647482014394</v>
      </c>
      <c r="M19" s="14">
        <v>3852</v>
      </c>
      <c r="N19" s="36">
        <f>M19/M15</f>
        <v>0.97593108690144414</v>
      </c>
      <c r="O19" s="14">
        <v>3536</v>
      </c>
      <c r="P19" s="15">
        <f>O19/O15</f>
        <v>0.91653706583722139</v>
      </c>
      <c r="Q19" s="40">
        <v>3937</v>
      </c>
      <c r="R19" s="29">
        <f>Q19/Q15</f>
        <v>0.99797211660329532</v>
      </c>
    </row>
    <row r="20" spans="1:18" x14ac:dyDescent="0.25">
      <c r="A20" s="16" t="s">
        <v>15</v>
      </c>
      <c r="C20" s="17"/>
      <c r="D20" s="13"/>
      <c r="E20" s="17"/>
      <c r="F20" s="13"/>
      <c r="G20" s="17"/>
      <c r="H20" s="13"/>
      <c r="I20" s="17"/>
      <c r="J20" s="31"/>
      <c r="K20" s="17"/>
      <c r="L20" s="13"/>
      <c r="M20" s="17"/>
      <c r="N20" s="31"/>
      <c r="O20" s="17"/>
      <c r="P20" s="13"/>
      <c r="Q20" s="41"/>
      <c r="R20" s="13"/>
    </row>
    <row r="21" spans="1:18" x14ac:dyDescent="0.25">
      <c r="A21" t="s">
        <v>16</v>
      </c>
      <c r="C21" s="7">
        <v>1972</v>
      </c>
      <c r="D21" s="13">
        <v>0.85963382737576288</v>
      </c>
      <c r="E21" s="7">
        <v>3539</v>
      </c>
      <c r="F21" s="13">
        <v>0.94625668449197864</v>
      </c>
      <c r="G21" s="7">
        <v>2003</v>
      </c>
      <c r="H21" s="13">
        <v>0.67554806070826312</v>
      </c>
      <c r="I21" s="7">
        <v>3390</v>
      </c>
      <c r="J21" s="31">
        <v>0.90957874966460961</v>
      </c>
      <c r="K21" s="7">
        <v>2170</v>
      </c>
      <c r="L21" s="13">
        <f>K21/K19</f>
        <v>0.6431535269709544</v>
      </c>
      <c r="M21" s="7">
        <v>3346</v>
      </c>
      <c r="N21" s="31">
        <f>M21/M19</f>
        <v>0.86863966770508827</v>
      </c>
      <c r="O21" s="7">
        <v>2558</v>
      </c>
      <c r="P21" s="13">
        <f>O21/O19</f>
        <v>0.72341628959276016</v>
      </c>
      <c r="Q21" s="23">
        <v>3593</v>
      </c>
      <c r="R21" s="13">
        <f>Q21/Q19</f>
        <v>0.91262382524765051</v>
      </c>
    </row>
    <row r="22" spans="1:18" x14ac:dyDescent="0.25">
      <c r="A22" t="s">
        <v>30</v>
      </c>
      <c r="C22" s="7">
        <v>0</v>
      </c>
      <c r="D22" s="13">
        <v>0</v>
      </c>
      <c r="E22" s="7">
        <v>0</v>
      </c>
      <c r="F22" s="13">
        <v>0</v>
      </c>
      <c r="G22" s="7">
        <v>0</v>
      </c>
      <c r="H22" s="13">
        <v>0</v>
      </c>
      <c r="I22" s="7">
        <v>0</v>
      </c>
      <c r="J22" s="31">
        <v>0</v>
      </c>
      <c r="K22" s="7">
        <v>174</v>
      </c>
      <c r="L22" s="13">
        <f>K22/K19</f>
        <v>5.1570835803200946E-2</v>
      </c>
      <c r="M22" s="7">
        <v>139</v>
      </c>
      <c r="N22" s="31">
        <f>M22/M19</f>
        <v>3.6085150571131881E-2</v>
      </c>
      <c r="O22" s="7">
        <v>0</v>
      </c>
      <c r="P22" s="13">
        <f>O22/O19</f>
        <v>0</v>
      </c>
      <c r="Q22" s="23">
        <v>57</v>
      </c>
      <c r="R22" s="13">
        <f>Q22/Q19</f>
        <v>1.4478028956057912E-2</v>
      </c>
    </row>
    <row r="23" spans="1:18" x14ac:dyDescent="0.25">
      <c r="A23" t="s">
        <v>17</v>
      </c>
      <c r="C23" s="7">
        <v>8.5</v>
      </c>
      <c r="D23" s="13">
        <v>3.7053182214472537E-3</v>
      </c>
      <c r="E23" s="7">
        <v>115.5</v>
      </c>
      <c r="F23" s="13">
        <v>3.0882352941176472E-2</v>
      </c>
      <c r="G23" s="7">
        <v>51</v>
      </c>
      <c r="H23" s="13">
        <v>1.7200674536256323E-2</v>
      </c>
      <c r="I23" s="7">
        <v>230</v>
      </c>
      <c r="J23" s="31">
        <v>6.1711832573115105E-2</v>
      </c>
      <c r="K23" s="7">
        <v>28</v>
      </c>
      <c r="L23" s="13">
        <f>K23/K19</f>
        <v>8.2987551867219917E-3</v>
      </c>
      <c r="M23" s="7">
        <v>180</v>
      </c>
      <c r="N23" s="31">
        <f>M23/M19</f>
        <v>4.6728971962616821E-2</v>
      </c>
      <c r="O23" s="7">
        <v>108</v>
      </c>
      <c r="P23" s="13">
        <f>O23/O19</f>
        <v>3.0542986425339366E-2</v>
      </c>
      <c r="Q23" s="23">
        <v>52</v>
      </c>
      <c r="R23" s="13">
        <f>Q23/Q19</f>
        <v>1.3208026416052832E-2</v>
      </c>
    </row>
    <row r="24" spans="1:18" x14ac:dyDescent="0.25">
      <c r="A24" t="s">
        <v>18</v>
      </c>
      <c r="C24" s="7">
        <v>123.5</v>
      </c>
      <c r="D24" s="13">
        <v>5.3836094158674803E-2</v>
      </c>
      <c r="E24" s="7">
        <v>0</v>
      </c>
      <c r="F24" s="13">
        <v>0</v>
      </c>
      <c r="G24" s="7">
        <v>34</v>
      </c>
      <c r="H24" s="13">
        <v>1.1467116357504217E-2</v>
      </c>
      <c r="I24" s="7">
        <v>88</v>
      </c>
      <c r="J24" s="31">
        <v>2.361148376710491E-2</v>
      </c>
      <c r="K24" s="7">
        <v>276</v>
      </c>
      <c r="L24" s="13">
        <f>K24/K19</f>
        <v>8.1802015411973919E-2</v>
      </c>
      <c r="M24" s="7">
        <v>60</v>
      </c>
      <c r="N24" s="31">
        <f>M24/M19</f>
        <v>1.5576323987538941E-2</v>
      </c>
      <c r="O24" s="7">
        <v>269</v>
      </c>
      <c r="P24" s="13">
        <f>O24/O19</f>
        <v>7.6074660633484156E-2</v>
      </c>
      <c r="Q24" s="23">
        <v>78</v>
      </c>
      <c r="R24" s="13">
        <f>Q24/Q19</f>
        <v>1.9812039624079247E-2</v>
      </c>
    </row>
    <row r="25" spans="1:18" x14ac:dyDescent="0.25">
      <c r="A25" t="s">
        <v>19</v>
      </c>
      <c r="C25" s="7">
        <v>190</v>
      </c>
      <c r="D25" s="13">
        <v>8.2824760244115087E-2</v>
      </c>
      <c r="E25" s="7">
        <v>85.5</v>
      </c>
      <c r="F25" s="13">
        <v>2.286096256684492E-2</v>
      </c>
      <c r="G25" s="7">
        <v>877</v>
      </c>
      <c r="H25" s="13">
        <v>0.2957841483979764</v>
      </c>
      <c r="I25" s="7">
        <v>19</v>
      </c>
      <c r="J25" s="31">
        <v>5.0979339951703782E-3</v>
      </c>
      <c r="K25" s="7">
        <v>726</v>
      </c>
      <c r="L25" s="13">
        <f>K25/K19</f>
        <v>0.2151748666271488</v>
      </c>
      <c r="M25" s="7">
        <v>127</v>
      </c>
      <c r="N25" s="31">
        <f>M25/M19</f>
        <v>3.2969885773624093E-2</v>
      </c>
      <c r="O25" s="7">
        <v>601</v>
      </c>
      <c r="P25" s="13">
        <f>O25/O19</f>
        <v>0.1699660633484163</v>
      </c>
      <c r="Q25" s="23">
        <v>157</v>
      </c>
      <c r="R25" s="13">
        <f>Q25/Q19</f>
        <v>3.9878079756159514E-2</v>
      </c>
    </row>
    <row r="26" spans="1:18" x14ac:dyDescent="0.25">
      <c r="C26" s="7"/>
      <c r="D26" s="13"/>
      <c r="E26" s="7"/>
      <c r="F26" s="13"/>
      <c r="G26" s="7"/>
      <c r="H26" s="13"/>
      <c r="I26" s="7"/>
      <c r="J26" s="31"/>
      <c r="K26" s="7"/>
      <c r="L26" s="13"/>
      <c r="M26" s="7"/>
      <c r="N26" s="31"/>
      <c r="O26" s="7"/>
      <c r="P26" s="13"/>
      <c r="Q26" s="23"/>
      <c r="R26" s="13"/>
    </row>
    <row r="27" spans="1:18" x14ac:dyDescent="0.25">
      <c r="C27" s="7"/>
      <c r="D27" s="13"/>
      <c r="E27" s="7"/>
      <c r="F27" s="13"/>
      <c r="G27" s="7"/>
      <c r="H27" s="13"/>
      <c r="I27" s="7"/>
      <c r="J27" s="31"/>
      <c r="K27" s="19"/>
      <c r="L27" s="20"/>
      <c r="M27" s="7"/>
      <c r="N27" s="31"/>
      <c r="O27" s="19"/>
      <c r="P27" s="20"/>
      <c r="Q27" s="23"/>
      <c r="R27" s="13"/>
    </row>
    <row r="28" spans="1:18" x14ac:dyDescent="0.25">
      <c r="A28" s="18" t="s">
        <v>31</v>
      </c>
      <c r="C28" s="19">
        <v>81</v>
      </c>
      <c r="D28" s="20">
        <v>0.4263157894736842</v>
      </c>
      <c r="E28" s="7"/>
      <c r="F28" s="13"/>
      <c r="G28" s="19">
        <v>120</v>
      </c>
      <c r="H28" s="20">
        <v>0.13683010262257697</v>
      </c>
      <c r="I28" s="7"/>
      <c r="J28" s="31"/>
      <c r="K28" s="19">
        <v>172</v>
      </c>
      <c r="L28" s="20">
        <v>0.23691460055096419</v>
      </c>
      <c r="M28" s="7"/>
      <c r="N28" s="31"/>
      <c r="O28" s="19">
        <v>116</v>
      </c>
      <c r="P28" s="20">
        <v>0.1930116472545757</v>
      </c>
      <c r="Q28" s="23"/>
      <c r="R28" s="13"/>
    </row>
    <row r="29" spans="1:18" ht="15.75" thickBot="1" x14ac:dyDescent="0.3">
      <c r="C29" s="21"/>
      <c r="D29" s="6"/>
      <c r="E29" s="21"/>
      <c r="F29" s="22"/>
      <c r="G29" s="21"/>
      <c r="H29" s="6"/>
      <c r="I29" s="21"/>
      <c r="J29" s="32"/>
      <c r="K29" s="21"/>
      <c r="L29" s="6"/>
      <c r="M29" s="21"/>
      <c r="N29" s="42"/>
      <c r="O29" s="21"/>
      <c r="P29" s="6"/>
      <c r="Q29" s="42"/>
      <c r="R29" s="6"/>
    </row>
    <row r="31" spans="1:18" x14ac:dyDescent="0.25">
      <c r="A31" t="s">
        <v>32</v>
      </c>
    </row>
    <row r="32" spans="1:18" x14ac:dyDescent="0.25">
      <c r="A32" t="s">
        <v>35</v>
      </c>
    </row>
    <row r="33" spans="1:18" x14ac:dyDescent="0.25">
      <c r="A33" t="s">
        <v>36</v>
      </c>
    </row>
    <row r="36" spans="1:18" x14ac:dyDescent="0.25">
      <c r="C36" s="37">
        <v>42005</v>
      </c>
      <c r="D36" s="37">
        <v>42036</v>
      </c>
      <c r="E36" s="37">
        <v>42064</v>
      </c>
      <c r="F36" s="37">
        <v>42095</v>
      </c>
      <c r="G36" s="37">
        <v>42125</v>
      </c>
      <c r="H36" s="37">
        <v>42156</v>
      </c>
      <c r="I36" s="37">
        <v>42186</v>
      </c>
      <c r="J36" s="37">
        <v>42217</v>
      </c>
      <c r="K36" s="37">
        <v>42248</v>
      </c>
      <c r="L36" s="37">
        <v>42278</v>
      </c>
      <c r="M36" s="37">
        <v>42309</v>
      </c>
      <c r="N36" s="37">
        <v>42339</v>
      </c>
    </row>
    <row r="37" spans="1:18" ht="15.75" x14ac:dyDescent="0.25">
      <c r="A37" s="12" t="s">
        <v>13</v>
      </c>
      <c r="C37" s="38">
        <v>1.82370820668693E-2</v>
      </c>
      <c r="D37" s="38">
        <v>3.2028469750889681E-2</v>
      </c>
      <c r="E37" s="38">
        <v>1.2500000000000001E-2</v>
      </c>
      <c r="F37" s="38">
        <v>8.9456869009584661E-2</v>
      </c>
      <c r="G37" s="38">
        <v>0.1021671826625387</v>
      </c>
      <c r="H37" s="38">
        <v>0.1076923076923077</v>
      </c>
      <c r="I37" s="38">
        <v>9.5375722543352595E-2</v>
      </c>
      <c r="J37" s="38">
        <v>9.880239520958084E-2</v>
      </c>
      <c r="K37" s="38">
        <v>0.10670731707317073</v>
      </c>
      <c r="L37" s="38">
        <v>0.10869565217391304</v>
      </c>
      <c r="M37" s="38">
        <v>0.10576923076923077</v>
      </c>
      <c r="N37" s="38">
        <v>0.11692307692307692</v>
      </c>
    </row>
    <row r="38" spans="1:18" ht="15.75" x14ac:dyDescent="0.25">
      <c r="A38" s="12" t="s">
        <v>14</v>
      </c>
      <c r="C38" s="38">
        <v>0.98176291793313075</v>
      </c>
      <c r="D38" s="38">
        <v>0.96797153024911031</v>
      </c>
      <c r="E38" s="38">
        <v>0.98750000000000004</v>
      </c>
      <c r="F38" s="38">
        <v>0.91054313099041528</v>
      </c>
      <c r="G38" s="38">
        <v>0.89783281733746134</v>
      </c>
      <c r="H38" s="38">
        <v>0.89230769230769236</v>
      </c>
      <c r="I38" s="38">
        <v>0.90462427745664742</v>
      </c>
      <c r="J38" s="38">
        <v>0.90119760479041922</v>
      </c>
      <c r="K38" s="38">
        <v>0.89329268292682928</v>
      </c>
      <c r="L38" s="38">
        <v>0.89130434782608692</v>
      </c>
      <c r="M38" s="38">
        <v>0.89423076923076927</v>
      </c>
      <c r="N38" s="38">
        <v>0.88307692307692309</v>
      </c>
    </row>
    <row r="42" spans="1:18" ht="15" customHeight="1" x14ac:dyDescent="0.35">
      <c r="R42" s="45"/>
    </row>
  </sheetData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workbookViewId="0">
      <selection activeCell="A13" sqref="A13:XFD32"/>
    </sheetView>
  </sheetViews>
  <sheetFormatPr defaultRowHeight="15" x14ac:dyDescent="0.25"/>
  <cols>
    <col min="1" max="1" width="65.7109375" customWidth="1"/>
    <col min="2" max="2" width="5" bestFit="1" customWidth="1"/>
    <col min="3" max="3" width="16.42578125" bestFit="1" customWidth="1"/>
    <col min="4" max="4" width="9.140625" customWidth="1"/>
    <col min="5" max="5" width="12" bestFit="1" customWidth="1"/>
    <col min="6" max="6" width="9.140625" customWidth="1"/>
  </cols>
  <sheetData>
    <row r="1" spans="1:24" x14ac:dyDescent="0.25">
      <c r="A1" t="s">
        <v>0</v>
      </c>
    </row>
    <row r="2" spans="1:24" x14ac:dyDescent="0.25">
      <c r="A2" t="s">
        <v>21</v>
      </c>
    </row>
    <row r="3" spans="1:24" x14ac:dyDescent="0.25">
      <c r="A3" t="s">
        <v>22</v>
      </c>
    </row>
    <row r="4" spans="1:24" x14ac:dyDescent="0.25">
      <c r="A4" t="s">
        <v>1</v>
      </c>
    </row>
    <row r="6" spans="1:24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24" x14ac:dyDescent="0.25">
      <c r="B7">
        <v>2013</v>
      </c>
      <c r="C7" t="s">
        <v>29</v>
      </c>
      <c r="E7">
        <v>4015</v>
      </c>
      <c r="F7" t="s">
        <v>4</v>
      </c>
    </row>
    <row r="8" spans="1:24" x14ac:dyDescent="0.25">
      <c r="B8">
        <v>2014</v>
      </c>
      <c r="C8" t="s">
        <v>29</v>
      </c>
      <c r="E8">
        <v>4015</v>
      </c>
      <c r="F8" t="s">
        <v>4</v>
      </c>
    </row>
    <row r="9" spans="1:24" x14ac:dyDescent="0.25">
      <c r="B9">
        <v>2015</v>
      </c>
      <c r="C9" t="s">
        <v>29</v>
      </c>
      <c r="E9">
        <v>4015</v>
      </c>
      <c r="F9" t="s">
        <v>4</v>
      </c>
    </row>
    <row r="10" spans="1:24" x14ac:dyDescent="0.25">
      <c r="B10">
        <v>2016</v>
      </c>
      <c r="C10" t="s">
        <v>3</v>
      </c>
      <c r="E10">
        <v>4026</v>
      </c>
      <c r="F10" t="s">
        <v>4</v>
      </c>
    </row>
    <row r="12" spans="1:24" ht="15.75" thickBot="1" x14ac:dyDescent="0.3"/>
    <row r="13" spans="1:24" x14ac:dyDescent="0.25">
      <c r="C13" s="1" t="s">
        <v>6</v>
      </c>
      <c r="D13" s="2"/>
      <c r="E13" s="1" t="s">
        <v>7</v>
      </c>
      <c r="F13" s="2"/>
      <c r="G13" s="1" t="s">
        <v>6</v>
      </c>
      <c r="H13" s="2"/>
      <c r="I13" s="1" t="s">
        <v>7</v>
      </c>
      <c r="J13" s="33"/>
      <c r="K13" s="1" t="s">
        <v>6</v>
      </c>
      <c r="L13" s="2"/>
      <c r="M13" s="1" t="s">
        <v>7</v>
      </c>
      <c r="N13" s="33"/>
      <c r="O13" s="1" t="s">
        <v>6</v>
      </c>
      <c r="P13" s="2"/>
      <c r="Q13" s="43" t="s">
        <v>7</v>
      </c>
      <c r="R13" s="2"/>
      <c r="S13" s="1" t="s">
        <v>6</v>
      </c>
      <c r="T13" s="2"/>
      <c r="U13" s="1" t="s">
        <v>7</v>
      </c>
      <c r="V13" s="2"/>
      <c r="W13" s="1" t="s">
        <v>37</v>
      </c>
      <c r="X13" s="2"/>
    </row>
    <row r="14" spans="1:24" ht="15.75" thickBot="1" x14ac:dyDescent="0.3">
      <c r="C14" s="4">
        <v>2012</v>
      </c>
      <c r="D14" s="5"/>
      <c r="E14" s="4">
        <v>2012</v>
      </c>
      <c r="F14" s="5"/>
      <c r="G14" s="4">
        <v>2013</v>
      </c>
      <c r="H14" s="5"/>
      <c r="I14" s="4">
        <v>2013</v>
      </c>
      <c r="J14" s="34"/>
      <c r="K14" s="4">
        <v>2014</v>
      </c>
      <c r="L14" s="5"/>
      <c r="M14" s="4">
        <v>2014</v>
      </c>
      <c r="N14" s="34"/>
      <c r="O14" s="4">
        <v>2015</v>
      </c>
      <c r="P14" s="5"/>
      <c r="Q14" s="44">
        <v>2015</v>
      </c>
      <c r="R14" s="5"/>
      <c r="S14" s="4">
        <v>2016</v>
      </c>
      <c r="T14" s="5"/>
      <c r="U14" s="4">
        <v>2016</v>
      </c>
      <c r="V14" s="5"/>
      <c r="W14" s="4">
        <v>2016</v>
      </c>
      <c r="X14" s="5"/>
    </row>
    <row r="15" spans="1:24" x14ac:dyDescent="0.25">
      <c r="A15" t="s">
        <v>9</v>
      </c>
      <c r="C15" s="7">
        <v>4303</v>
      </c>
      <c r="D15" s="8"/>
      <c r="E15" s="7">
        <v>4469</v>
      </c>
      <c r="F15" s="8"/>
      <c r="G15" s="7">
        <v>4349</v>
      </c>
      <c r="H15" s="8"/>
      <c r="I15" s="7">
        <v>4260</v>
      </c>
      <c r="J15" s="23"/>
      <c r="K15" s="30">
        <v>4307</v>
      </c>
      <c r="L15" s="3"/>
      <c r="M15" s="30">
        <v>4265</v>
      </c>
      <c r="N15" s="39"/>
      <c r="O15" s="7">
        <v>4321</v>
      </c>
      <c r="P15" s="8"/>
      <c r="Q15" s="23">
        <v>4246</v>
      </c>
      <c r="R15" s="23"/>
      <c r="S15" s="30">
        <v>4402</v>
      </c>
      <c r="T15" s="3"/>
      <c r="U15" s="30">
        <v>4305</v>
      </c>
      <c r="V15" s="3"/>
      <c r="W15" s="30">
        <v>1016</v>
      </c>
      <c r="X15" s="3"/>
    </row>
    <row r="16" spans="1:24" ht="15.75" thickBot="1" x14ac:dyDescent="0.3">
      <c r="A16" t="s">
        <v>10</v>
      </c>
      <c r="C16" s="9">
        <v>834</v>
      </c>
      <c r="D16" s="8"/>
      <c r="E16" s="9">
        <v>220</v>
      </c>
      <c r="F16" s="8"/>
      <c r="G16" s="9">
        <v>659</v>
      </c>
      <c r="H16" s="8"/>
      <c r="I16" s="9">
        <v>296</v>
      </c>
      <c r="J16" s="23"/>
      <c r="K16" s="9">
        <v>415</v>
      </c>
      <c r="L16" s="8"/>
      <c r="M16" s="9">
        <v>318</v>
      </c>
      <c r="N16" s="23"/>
      <c r="O16" s="9">
        <v>463</v>
      </c>
      <c r="P16" s="8"/>
      <c r="Q16" s="9">
        <v>301</v>
      </c>
      <c r="R16" s="23"/>
      <c r="S16" s="9">
        <v>575</v>
      </c>
      <c r="T16" s="8"/>
      <c r="U16" s="9">
        <v>316</v>
      </c>
      <c r="V16" s="8"/>
      <c r="W16" s="9">
        <v>0</v>
      </c>
      <c r="X16" s="8"/>
    </row>
    <row r="17" spans="1:24" ht="15.75" thickTop="1" x14ac:dyDescent="0.25">
      <c r="A17" t="s">
        <v>11</v>
      </c>
      <c r="C17" s="7">
        <v>3469</v>
      </c>
      <c r="D17" s="8"/>
      <c r="E17" s="7">
        <v>4249</v>
      </c>
      <c r="F17" s="8"/>
      <c r="G17" s="7">
        <v>3690</v>
      </c>
      <c r="H17" s="8"/>
      <c r="I17" s="7">
        <v>3964</v>
      </c>
      <c r="J17" s="23"/>
      <c r="K17" s="7">
        <f>K15-K16</f>
        <v>3892</v>
      </c>
      <c r="L17" s="8"/>
      <c r="M17" s="7">
        <f>M15-M16</f>
        <v>3947</v>
      </c>
      <c r="N17" s="23"/>
      <c r="O17" s="7">
        <f>O15-O16</f>
        <v>3858</v>
      </c>
      <c r="P17" s="8"/>
      <c r="Q17" s="23">
        <f>Q15-Q16</f>
        <v>3945</v>
      </c>
      <c r="R17" s="23"/>
      <c r="S17" s="7">
        <f>S15-S16</f>
        <v>3827</v>
      </c>
      <c r="T17" s="8"/>
      <c r="U17" s="7">
        <f>U15-U16</f>
        <v>3989</v>
      </c>
      <c r="V17" s="8"/>
      <c r="W17" s="7">
        <f>W15-W16</f>
        <v>1016</v>
      </c>
      <c r="X17" s="8"/>
    </row>
    <row r="18" spans="1:24" x14ac:dyDescent="0.25">
      <c r="C18" s="10" t="s">
        <v>4</v>
      </c>
      <c r="D18" s="11" t="s">
        <v>12</v>
      </c>
      <c r="E18" s="10" t="s">
        <v>4</v>
      </c>
      <c r="F18" s="11" t="s">
        <v>12</v>
      </c>
      <c r="G18" s="10" t="s">
        <v>4</v>
      </c>
      <c r="H18" s="11" t="s">
        <v>12</v>
      </c>
      <c r="I18" s="10" t="s">
        <v>4</v>
      </c>
      <c r="J18" s="35" t="s">
        <v>12</v>
      </c>
      <c r="K18" s="10" t="s">
        <v>4</v>
      </c>
      <c r="L18" s="11" t="s">
        <v>12</v>
      </c>
      <c r="M18" s="10" t="s">
        <v>4</v>
      </c>
      <c r="N18" s="35" t="s">
        <v>12</v>
      </c>
      <c r="O18" s="10" t="s">
        <v>4</v>
      </c>
      <c r="P18" s="11" t="s">
        <v>12</v>
      </c>
      <c r="Q18" s="35" t="s">
        <v>4</v>
      </c>
      <c r="R18" s="35" t="s">
        <v>12</v>
      </c>
      <c r="S18" s="10" t="s">
        <v>4</v>
      </c>
      <c r="T18" s="11" t="s">
        <v>12</v>
      </c>
      <c r="U18" s="10" t="s">
        <v>4</v>
      </c>
      <c r="V18" s="11" t="s">
        <v>12</v>
      </c>
      <c r="W18" s="10" t="s">
        <v>4</v>
      </c>
      <c r="X18" s="11" t="s">
        <v>12</v>
      </c>
    </row>
    <row r="19" spans="1:24" ht="15.75" x14ac:dyDescent="0.25">
      <c r="A19" s="12" t="s">
        <v>13</v>
      </c>
      <c r="C19" s="7">
        <v>1175</v>
      </c>
      <c r="D19" s="13">
        <v>0.33871432689535891</v>
      </c>
      <c r="E19" s="7">
        <v>509</v>
      </c>
      <c r="F19" s="13">
        <v>0.11979289244528124</v>
      </c>
      <c r="G19" s="7">
        <v>725</v>
      </c>
      <c r="H19" s="13">
        <v>0.19647696476964768</v>
      </c>
      <c r="I19" s="7">
        <v>237</v>
      </c>
      <c r="J19" s="31">
        <v>5.9788092835519675E-2</v>
      </c>
      <c r="K19" s="7">
        <v>518</v>
      </c>
      <c r="L19" s="13">
        <f>K19/K17</f>
        <v>0.13309352517985612</v>
      </c>
      <c r="M19" s="7">
        <v>95</v>
      </c>
      <c r="N19" s="31">
        <f>M19/M17</f>
        <v>2.4068913098555866E-2</v>
      </c>
      <c r="O19" s="7">
        <v>322</v>
      </c>
      <c r="P19" s="13">
        <f>O19/O17</f>
        <v>8.346293416277864E-2</v>
      </c>
      <c r="Q19" s="23">
        <v>8</v>
      </c>
      <c r="R19" s="31">
        <f>Q19/Q17</f>
        <v>2.0278833967046894E-3</v>
      </c>
      <c r="S19" s="7">
        <v>438</v>
      </c>
      <c r="T19" s="13">
        <f>S19/S17</f>
        <v>0.11444996080480795</v>
      </c>
      <c r="U19" s="7">
        <v>1</v>
      </c>
      <c r="V19" s="13">
        <f>U19/U17</f>
        <v>2.5068939583855601E-4</v>
      </c>
      <c r="W19" s="7">
        <v>0</v>
      </c>
      <c r="X19" s="13">
        <f>W19/W17</f>
        <v>0</v>
      </c>
    </row>
    <row r="20" spans="1:24" x14ac:dyDescent="0.25">
      <c r="C20" s="7"/>
      <c r="D20" s="13"/>
      <c r="E20" s="7"/>
      <c r="F20" s="13"/>
      <c r="G20" s="7"/>
      <c r="H20" s="13"/>
      <c r="I20" s="7"/>
      <c r="J20" s="31"/>
      <c r="K20" s="7"/>
      <c r="L20" s="13"/>
      <c r="M20" s="7"/>
      <c r="N20" s="31"/>
      <c r="O20" s="7"/>
      <c r="P20" s="13"/>
      <c r="Q20" s="23"/>
      <c r="R20" s="31"/>
      <c r="S20" s="7"/>
      <c r="T20" s="13"/>
      <c r="U20" s="7"/>
      <c r="V20" s="13"/>
      <c r="W20" s="7"/>
      <c r="X20" s="13"/>
    </row>
    <row r="21" spans="1:24" ht="15.75" x14ac:dyDescent="0.25">
      <c r="A21" s="12" t="s">
        <v>14</v>
      </c>
      <c r="C21" s="14">
        <v>2294</v>
      </c>
      <c r="D21" s="15">
        <v>0.66128567310464115</v>
      </c>
      <c r="E21" s="14">
        <v>3740</v>
      </c>
      <c r="F21" s="29">
        <v>0.88020710755471876</v>
      </c>
      <c r="G21" s="14">
        <v>2965</v>
      </c>
      <c r="H21" s="15">
        <f>G21/G17</f>
        <v>0.80352303523035229</v>
      </c>
      <c r="I21" s="14">
        <v>3727</v>
      </c>
      <c r="J21" s="36">
        <v>0.94021190716448033</v>
      </c>
      <c r="K21" s="14">
        <v>3374</v>
      </c>
      <c r="L21" s="15">
        <f>K21/K17</f>
        <v>0.86690647482014394</v>
      </c>
      <c r="M21" s="14">
        <v>3852</v>
      </c>
      <c r="N21" s="36">
        <f>M21/M17</f>
        <v>0.97593108690144414</v>
      </c>
      <c r="O21" s="14">
        <v>3536</v>
      </c>
      <c r="P21" s="15">
        <f>O21/O17</f>
        <v>0.91653706583722139</v>
      </c>
      <c r="Q21" s="40">
        <v>3937</v>
      </c>
      <c r="R21" s="36">
        <f>Q21/Q17</f>
        <v>0.99797211660329532</v>
      </c>
      <c r="S21" s="14">
        <v>3389</v>
      </c>
      <c r="T21" s="15">
        <f>S21/S17</f>
        <v>0.88555003919519204</v>
      </c>
      <c r="U21" s="14">
        <v>3988</v>
      </c>
      <c r="V21" s="15">
        <f>U21/U17</f>
        <v>0.99974931060416139</v>
      </c>
      <c r="W21" s="14">
        <v>1016</v>
      </c>
      <c r="X21" s="15">
        <f>W21/W17</f>
        <v>1</v>
      </c>
    </row>
    <row r="22" spans="1:24" x14ac:dyDescent="0.25">
      <c r="A22" s="16" t="s">
        <v>15</v>
      </c>
      <c r="C22" s="17"/>
      <c r="D22" s="13"/>
      <c r="E22" s="17"/>
      <c r="F22" s="13"/>
      <c r="G22" s="17"/>
      <c r="H22" s="13"/>
      <c r="I22" s="17"/>
      <c r="J22" s="31"/>
      <c r="K22" s="17"/>
      <c r="L22" s="13"/>
      <c r="M22" s="17"/>
      <c r="N22" s="31"/>
      <c r="O22" s="17"/>
      <c r="P22" s="13"/>
      <c r="Q22" s="41"/>
      <c r="R22" s="31"/>
      <c r="S22" s="17"/>
      <c r="T22" s="13"/>
      <c r="U22" s="17"/>
      <c r="V22" s="13"/>
      <c r="W22" s="17"/>
      <c r="X22" s="13"/>
    </row>
    <row r="23" spans="1:24" x14ac:dyDescent="0.25">
      <c r="A23" t="s">
        <v>16</v>
      </c>
      <c r="C23" s="7">
        <v>1972</v>
      </c>
      <c r="D23" s="13">
        <v>0.85963382737576288</v>
      </c>
      <c r="E23" s="7">
        <v>3539</v>
      </c>
      <c r="F23" s="13">
        <v>0.94625668449197864</v>
      </c>
      <c r="G23" s="7">
        <v>2003</v>
      </c>
      <c r="H23" s="13">
        <v>0.67554806070826312</v>
      </c>
      <c r="I23" s="7">
        <v>3390</v>
      </c>
      <c r="J23" s="31">
        <v>0.90957874966460961</v>
      </c>
      <c r="K23" s="7">
        <v>2170</v>
      </c>
      <c r="L23" s="13">
        <f>K23/K21</f>
        <v>0.6431535269709544</v>
      </c>
      <c r="M23" s="7">
        <v>3346</v>
      </c>
      <c r="N23" s="31">
        <f>M23/M21</f>
        <v>0.86863966770508827</v>
      </c>
      <c r="O23" s="7">
        <v>2558</v>
      </c>
      <c r="P23" s="13">
        <f>O23/O21</f>
        <v>0.72341628959276016</v>
      </c>
      <c r="Q23" s="23">
        <v>3593</v>
      </c>
      <c r="R23" s="31">
        <f>Q23/Q21</f>
        <v>0.91262382524765051</v>
      </c>
      <c r="S23" s="7">
        <v>2036</v>
      </c>
      <c r="T23" s="13">
        <f>S23/S21</f>
        <v>0.60076718796105044</v>
      </c>
      <c r="U23" s="7">
        <v>3714</v>
      </c>
      <c r="V23" s="13">
        <f>U23/U21</f>
        <v>0.93129388164493476</v>
      </c>
      <c r="W23" s="7">
        <v>1016</v>
      </c>
      <c r="X23" s="13">
        <f>W23/W21</f>
        <v>1</v>
      </c>
    </row>
    <row r="24" spans="1:24" x14ac:dyDescent="0.25">
      <c r="A24" t="s">
        <v>30</v>
      </c>
      <c r="C24" s="7">
        <v>0</v>
      </c>
      <c r="D24" s="13">
        <v>0</v>
      </c>
      <c r="E24" s="7">
        <v>0</v>
      </c>
      <c r="F24" s="13">
        <v>0</v>
      </c>
      <c r="G24" s="7">
        <v>0</v>
      </c>
      <c r="H24" s="13">
        <v>0</v>
      </c>
      <c r="I24" s="7">
        <v>0</v>
      </c>
      <c r="J24" s="31">
        <v>0</v>
      </c>
      <c r="K24" s="7">
        <v>174</v>
      </c>
      <c r="L24" s="13">
        <f>K24/K21</f>
        <v>5.1570835803200946E-2</v>
      </c>
      <c r="M24" s="7">
        <v>139</v>
      </c>
      <c r="N24" s="31">
        <f>M24/M21</f>
        <v>3.6085150571131881E-2</v>
      </c>
      <c r="O24" s="7">
        <v>0</v>
      </c>
      <c r="P24" s="13">
        <f>O24/O21</f>
        <v>0</v>
      </c>
      <c r="Q24" s="23">
        <v>57</v>
      </c>
      <c r="R24" s="31">
        <f>Q24/Q21</f>
        <v>1.4478028956057912E-2</v>
      </c>
      <c r="S24" s="7">
        <v>157</v>
      </c>
      <c r="T24" s="13">
        <f>S24/S21</f>
        <v>4.6326349955739157E-2</v>
      </c>
      <c r="U24" s="7">
        <v>0</v>
      </c>
      <c r="V24" s="13">
        <f>U24/U21</f>
        <v>0</v>
      </c>
      <c r="W24" s="7">
        <v>0</v>
      </c>
      <c r="X24" s="13">
        <f>W24/W21</f>
        <v>0</v>
      </c>
    </row>
    <row r="25" spans="1:24" x14ac:dyDescent="0.25">
      <c r="A25" t="s">
        <v>17</v>
      </c>
      <c r="C25" s="7">
        <v>8.5</v>
      </c>
      <c r="D25" s="13">
        <v>3.7053182214472537E-3</v>
      </c>
      <c r="E25" s="7">
        <v>115.5</v>
      </c>
      <c r="F25" s="13">
        <v>3.0882352941176472E-2</v>
      </c>
      <c r="G25" s="7">
        <v>51</v>
      </c>
      <c r="H25" s="13">
        <v>1.7200674536256323E-2</v>
      </c>
      <c r="I25" s="7">
        <v>230</v>
      </c>
      <c r="J25" s="31">
        <v>6.1711832573115105E-2</v>
      </c>
      <c r="K25" s="7">
        <v>28</v>
      </c>
      <c r="L25" s="13">
        <f>K25/K21</f>
        <v>8.2987551867219917E-3</v>
      </c>
      <c r="M25" s="7">
        <v>180</v>
      </c>
      <c r="N25" s="31">
        <f>M25/M21</f>
        <v>4.6728971962616821E-2</v>
      </c>
      <c r="O25" s="7">
        <v>108</v>
      </c>
      <c r="P25" s="13">
        <f>O25/O21</f>
        <v>3.0542986425339366E-2</v>
      </c>
      <c r="Q25" s="23">
        <v>52</v>
      </c>
      <c r="R25" s="31">
        <f>Q25/Q21</f>
        <v>1.3208026416052832E-2</v>
      </c>
      <c r="S25" s="7">
        <v>105</v>
      </c>
      <c r="T25" s="13">
        <f>S25/S21</f>
        <v>3.098259073473001E-2</v>
      </c>
      <c r="U25" s="7">
        <v>74</v>
      </c>
      <c r="V25" s="13">
        <f>U25/U21</f>
        <v>1.8555667001003008E-2</v>
      </c>
      <c r="W25" s="7">
        <v>0</v>
      </c>
      <c r="X25" s="13">
        <f>W25/W21</f>
        <v>0</v>
      </c>
    </row>
    <row r="26" spans="1:24" x14ac:dyDescent="0.25">
      <c r="A26" t="s">
        <v>18</v>
      </c>
      <c r="C26" s="7">
        <v>123.5</v>
      </c>
      <c r="D26" s="13">
        <v>5.3836094158674803E-2</v>
      </c>
      <c r="E26" s="7">
        <v>0</v>
      </c>
      <c r="F26" s="13">
        <v>0</v>
      </c>
      <c r="G26" s="7">
        <v>34</v>
      </c>
      <c r="H26" s="13">
        <v>1.1467116357504217E-2</v>
      </c>
      <c r="I26" s="7">
        <v>88</v>
      </c>
      <c r="J26" s="31">
        <v>2.361148376710491E-2</v>
      </c>
      <c r="K26" s="7">
        <v>276</v>
      </c>
      <c r="L26" s="13">
        <f>K26/K21</f>
        <v>8.1802015411973919E-2</v>
      </c>
      <c r="M26" s="7">
        <v>60</v>
      </c>
      <c r="N26" s="31">
        <f>M26/M21</f>
        <v>1.5576323987538941E-2</v>
      </c>
      <c r="O26" s="7">
        <v>269</v>
      </c>
      <c r="P26" s="13">
        <f>O26/O21</f>
        <v>7.6074660633484156E-2</v>
      </c>
      <c r="Q26" s="23">
        <v>78</v>
      </c>
      <c r="R26" s="31">
        <f>Q26/Q21</f>
        <v>1.9812039624079247E-2</v>
      </c>
      <c r="S26" s="7">
        <v>315</v>
      </c>
      <c r="T26" s="13">
        <f>S26/S21</f>
        <v>9.2947772204190024E-2</v>
      </c>
      <c r="U26" s="7">
        <v>7</v>
      </c>
      <c r="V26" s="13">
        <f>U26/U21</f>
        <v>1.7552657973921766E-3</v>
      </c>
      <c r="W26" s="7">
        <v>0</v>
      </c>
      <c r="X26" s="13">
        <f>W26/W21</f>
        <v>0</v>
      </c>
    </row>
    <row r="27" spans="1:24" x14ac:dyDescent="0.25">
      <c r="A27" t="s">
        <v>19</v>
      </c>
      <c r="C27" s="7">
        <v>190</v>
      </c>
      <c r="D27" s="13">
        <v>8.2824760244115087E-2</v>
      </c>
      <c r="E27" s="7">
        <v>85.5</v>
      </c>
      <c r="F27" s="13">
        <v>2.286096256684492E-2</v>
      </c>
      <c r="G27" s="7">
        <v>877</v>
      </c>
      <c r="H27" s="13">
        <v>0.2957841483979764</v>
      </c>
      <c r="I27" s="7">
        <v>19</v>
      </c>
      <c r="J27" s="31">
        <v>5.0979339951703782E-3</v>
      </c>
      <c r="K27" s="7">
        <v>726</v>
      </c>
      <c r="L27" s="13">
        <f>K27/K21</f>
        <v>0.2151748666271488</v>
      </c>
      <c r="M27" s="7">
        <v>127</v>
      </c>
      <c r="N27" s="31">
        <f>M27/M21</f>
        <v>3.2969885773624093E-2</v>
      </c>
      <c r="O27" s="7">
        <v>601</v>
      </c>
      <c r="P27" s="13">
        <f>O27/O21</f>
        <v>0.1699660633484163</v>
      </c>
      <c r="Q27" s="23">
        <v>157</v>
      </c>
      <c r="R27" s="31">
        <f>Q27/Q21</f>
        <v>3.9878079756159514E-2</v>
      </c>
      <c r="S27" s="7">
        <v>776</v>
      </c>
      <c r="T27" s="13">
        <f>S27/S21</f>
        <v>0.22897609914429035</v>
      </c>
      <c r="U27" s="7">
        <v>193</v>
      </c>
      <c r="V27" s="13">
        <f>U27/U21</f>
        <v>4.8395185556670009E-2</v>
      </c>
      <c r="W27" s="7">
        <v>0</v>
      </c>
      <c r="X27" s="13">
        <f>W27/W21</f>
        <v>0</v>
      </c>
    </row>
    <row r="28" spans="1:24" x14ac:dyDescent="0.25">
      <c r="A28" t="s">
        <v>41</v>
      </c>
      <c r="C28" s="7"/>
      <c r="D28" s="13"/>
      <c r="E28" s="7"/>
      <c r="F28" s="13"/>
      <c r="G28" s="7"/>
      <c r="H28" s="13"/>
      <c r="I28" s="7"/>
      <c r="J28" s="31"/>
      <c r="K28" s="7"/>
      <c r="L28" s="13"/>
      <c r="M28" s="7"/>
      <c r="N28" s="31"/>
      <c r="O28" s="7"/>
      <c r="P28" s="13"/>
      <c r="Q28" s="23"/>
      <c r="R28" s="31"/>
      <c r="S28" s="7"/>
      <c r="T28" s="13"/>
      <c r="U28" s="7"/>
      <c r="V28" s="13"/>
      <c r="W28" s="7"/>
      <c r="X28" s="13"/>
    </row>
    <row r="29" spans="1:24" x14ac:dyDescent="0.25">
      <c r="A29" s="18" t="s">
        <v>42</v>
      </c>
      <c r="C29" s="19">
        <v>81</v>
      </c>
      <c r="D29" s="20">
        <v>0.4263157894736842</v>
      </c>
      <c r="E29" s="7"/>
      <c r="F29" s="13"/>
      <c r="G29" s="19">
        <v>120</v>
      </c>
      <c r="H29" s="20">
        <v>0.13683010262257697</v>
      </c>
      <c r="I29" s="7"/>
      <c r="J29" s="31"/>
      <c r="K29" s="19">
        <v>172</v>
      </c>
      <c r="L29" s="20">
        <v>0.23691460055096419</v>
      </c>
      <c r="M29" s="7"/>
      <c r="N29" s="31"/>
      <c r="O29" s="19">
        <v>116</v>
      </c>
      <c r="P29" s="20">
        <v>0.1930116472545757</v>
      </c>
      <c r="Q29" s="23"/>
      <c r="R29" s="31"/>
      <c r="S29" s="19">
        <v>0</v>
      </c>
      <c r="T29" s="13">
        <v>0</v>
      </c>
      <c r="U29" s="7"/>
      <c r="V29" s="13"/>
      <c r="W29" s="7"/>
      <c r="X29" s="13"/>
    </row>
    <row r="30" spans="1:24" x14ac:dyDescent="0.25">
      <c r="A30" s="18" t="s">
        <v>43</v>
      </c>
      <c r="C30" s="19">
        <v>0</v>
      </c>
      <c r="D30" s="20"/>
      <c r="E30" s="7"/>
      <c r="F30" s="13"/>
      <c r="G30" s="19">
        <v>0</v>
      </c>
      <c r="H30" s="20"/>
      <c r="I30" s="7"/>
      <c r="J30" s="31"/>
      <c r="K30" s="19">
        <v>0</v>
      </c>
      <c r="L30" s="20"/>
      <c r="M30" s="7"/>
      <c r="N30" s="31"/>
      <c r="O30" s="19">
        <v>0</v>
      </c>
      <c r="P30" s="20"/>
      <c r="Q30" s="23"/>
      <c r="R30" s="31"/>
      <c r="S30" s="19">
        <v>13</v>
      </c>
      <c r="T30" s="20">
        <v>1.6752577319587628E-2</v>
      </c>
      <c r="U30" s="7"/>
      <c r="V30" s="13"/>
      <c r="W30" s="7"/>
      <c r="X30" s="13"/>
    </row>
    <row r="31" spans="1:24" x14ac:dyDescent="0.25">
      <c r="A31" s="18" t="s">
        <v>44</v>
      </c>
      <c r="C31" s="19">
        <v>0</v>
      </c>
      <c r="D31" s="20"/>
      <c r="E31" s="7"/>
      <c r="F31" s="13"/>
      <c r="G31" s="19">
        <v>0</v>
      </c>
      <c r="H31" s="20"/>
      <c r="I31" s="7"/>
      <c r="J31" s="31"/>
      <c r="K31" s="19">
        <v>0</v>
      </c>
      <c r="L31" s="20"/>
      <c r="M31" s="7"/>
      <c r="N31" s="31"/>
      <c r="O31" s="19">
        <v>0</v>
      </c>
      <c r="P31" s="20"/>
      <c r="Q31" s="23"/>
      <c r="R31" s="31"/>
      <c r="S31" s="19">
        <v>5</v>
      </c>
      <c r="T31" s="20">
        <v>6.4432989690721646E-3</v>
      </c>
      <c r="U31" s="7"/>
      <c r="V31" s="13"/>
      <c r="W31" s="7"/>
      <c r="X31" s="13"/>
    </row>
    <row r="32" spans="1:24" ht="15.75" thickBot="1" x14ac:dyDescent="0.3">
      <c r="C32" s="21"/>
      <c r="D32" s="6"/>
      <c r="E32" s="21"/>
      <c r="F32" s="22"/>
      <c r="G32" s="21"/>
      <c r="H32" s="6"/>
      <c r="I32" s="21"/>
      <c r="J32" s="32"/>
      <c r="K32" s="21"/>
      <c r="L32" s="6"/>
      <c r="M32" s="21"/>
      <c r="N32" s="42"/>
      <c r="O32" s="21"/>
      <c r="P32" s="6"/>
      <c r="Q32" s="42"/>
      <c r="R32" s="42"/>
      <c r="S32" s="21"/>
      <c r="T32" s="6"/>
      <c r="U32" s="21"/>
      <c r="V32" s="22"/>
      <c r="W32" s="21"/>
      <c r="X32" s="22"/>
    </row>
    <row r="34" spans="1:16" x14ac:dyDescent="0.25">
      <c r="A34" t="s">
        <v>32</v>
      </c>
    </row>
    <row r="35" spans="1:16" x14ac:dyDescent="0.25">
      <c r="A35" t="s">
        <v>35</v>
      </c>
    </row>
    <row r="36" spans="1:16" x14ac:dyDescent="0.25">
      <c r="A36" t="s">
        <v>40</v>
      </c>
    </row>
    <row r="37" spans="1:16" x14ac:dyDescent="0.25">
      <c r="A37" t="s">
        <v>38</v>
      </c>
    </row>
    <row r="38" spans="1:16" x14ac:dyDescent="0.25">
      <c r="A38" t="s">
        <v>39</v>
      </c>
    </row>
    <row r="40" spans="1:16" ht="15.75" x14ac:dyDescent="0.25">
      <c r="A40" s="12" t="s">
        <v>6</v>
      </c>
      <c r="C40" s="37">
        <v>42370</v>
      </c>
      <c r="D40" s="37">
        <v>42401</v>
      </c>
      <c r="E40" s="37">
        <v>42430</v>
      </c>
      <c r="F40" s="37">
        <v>42461</v>
      </c>
      <c r="G40" s="37">
        <v>42491</v>
      </c>
      <c r="H40" s="37">
        <v>42522</v>
      </c>
      <c r="I40" s="37">
        <v>42552</v>
      </c>
      <c r="J40" s="37">
        <v>42583</v>
      </c>
      <c r="K40" s="37">
        <v>42614</v>
      </c>
      <c r="L40" s="37">
        <v>42644</v>
      </c>
      <c r="M40" s="37">
        <v>42675</v>
      </c>
      <c r="N40" s="37">
        <v>42705</v>
      </c>
    </row>
    <row r="42" spans="1:16" ht="15.75" x14ac:dyDescent="0.25">
      <c r="A42" s="12" t="s">
        <v>13</v>
      </c>
      <c r="C42">
        <v>34</v>
      </c>
      <c r="D42">
        <v>32</v>
      </c>
      <c r="E42">
        <v>36</v>
      </c>
      <c r="F42">
        <v>36</v>
      </c>
      <c r="G42">
        <v>38</v>
      </c>
      <c r="H42">
        <v>39</v>
      </c>
      <c r="I42">
        <v>39</v>
      </c>
      <c r="J42">
        <v>38</v>
      </c>
      <c r="K42">
        <v>37</v>
      </c>
      <c r="L42">
        <v>35</v>
      </c>
      <c r="M42">
        <v>36</v>
      </c>
      <c r="N42">
        <v>37</v>
      </c>
      <c r="P42">
        <f>SUM(C42:O42)</f>
        <v>437</v>
      </c>
    </row>
    <row r="44" spans="1:16" ht="15.75" x14ac:dyDescent="0.25">
      <c r="A44" s="12" t="s">
        <v>14</v>
      </c>
      <c r="C44">
        <v>299</v>
      </c>
      <c r="D44">
        <v>267</v>
      </c>
      <c r="E44">
        <v>278</v>
      </c>
      <c r="F44" s="46">
        <v>271</v>
      </c>
      <c r="G44">
        <v>283</v>
      </c>
      <c r="H44">
        <v>283</v>
      </c>
      <c r="I44">
        <v>297</v>
      </c>
      <c r="J44">
        <v>282</v>
      </c>
      <c r="K44">
        <v>279</v>
      </c>
      <c r="L44">
        <v>284</v>
      </c>
      <c r="M44">
        <v>274</v>
      </c>
      <c r="N44">
        <v>293</v>
      </c>
      <c r="P44">
        <f>SUM(C44:O44)</f>
        <v>3390</v>
      </c>
    </row>
    <row r="46" spans="1:16" x14ac:dyDescent="0.25">
      <c r="C46">
        <f>SUM(C42:C45)</f>
        <v>333</v>
      </c>
      <c r="D46">
        <f t="shared" ref="D46:N46" si="0">SUM(D42:D45)</f>
        <v>299</v>
      </c>
      <c r="E46">
        <f t="shared" si="0"/>
        <v>314</v>
      </c>
      <c r="F46">
        <f t="shared" si="0"/>
        <v>307</v>
      </c>
      <c r="G46">
        <f t="shared" si="0"/>
        <v>321</v>
      </c>
      <c r="H46">
        <f t="shared" si="0"/>
        <v>322</v>
      </c>
      <c r="I46">
        <f t="shared" si="0"/>
        <v>336</v>
      </c>
      <c r="J46">
        <f t="shared" si="0"/>
        <v>320</v>
      </c>
      <c r="K46">
        <f t="shared" si="0"/>
        <v>316</v>
      </c>
      <c r="L46">
        <f t="shared" si="0"/>
        <v>319</v>
      </c>
      <c r="M46">
        <f t="shared" si="0"/>
        <v>310</v>
      </c>
      <c r="N46">
        <f t="shared" si="0"/>
        <v>330</v>
      </c>
      <c r="P46">
        <f>SUM(C46:O46)</f>
        <v>3827</v>
      </c>
    </row>
    <row r="49" spans="1:16" x14ac:dyDescent="0.25">
      <c r="C49" s="37">
        <v>42370</v>
      </c>
      <c r="D49" s="37">
        <v>42401</v>
      </c>
      <c r="E49" s="37">
        <v>42430</v>
      </c>
      <c r="F49" s="37">
        <v>42461</v>
      </c>
      <c r="G49" s="37">
        <v>42491</v>
      </c>
      <c r="H49" s="37">
        <v>42522</v>
      </c>
      <c r="I49" s="37">
        <v>42552</v>
      </c>
      <c r="J49" s="37">
        <v>42583</v>
      </c>
      <c r="K49" s="37">
        <v>42614</v>
      </c>
      <c r="L49" s="37">
        <v>42644</v>
      </c>
      <c r="M49" s="37">
        <v>42675</v>
      </c>
      <c r="N49" s="37">
        <v>42705</v>
      </c>
    </row>
    <row r="50" spans="1:16" ht="15.75" x14ac:dyDescent="0.25">
      <c r="A50" s="12" t="s">
        <v>13</v>
      </c>
      <c r="C50" s="38">
        <f>C42/C46</f>
        <v>0.1021021021021021</v>
      </c>
      <c r="D50" s="38">
        <f t="shared" ref="D50:N50" si="1">D42/D46</f>
        <v>0.10702341137123746</v>
      </c>
      <c r="E50" s="38">
        <f t="shared" si="1"/>
        <v>0.11464968152866242</v>
      </c>
      <c r="F50" s="38">
        <f t="shared" si="1"/>
        <v>0.11726384364820847</v>
      </c>
      <c r="G50" s="38">
        <f t="shared" si="1"/>
        <v>0.11838006230529595</v>
      </c>
      <c r="H50" s="38">
        <f t="shared" si="1"/>
        <v>0.12111801242236025</v>
      </c>
      <c r="I50" s="38">
        <f t="shared" si="1"/>
        <v>0.11607142857142858</v>
      </c>
      <c r="J50" s="38">
        <f t="shared" si="1"/>
        <v>0.11874999999999999</v>
      </c>
      <c r="K50" s="38">
        <f t="shared" si="1"/>
        <v>0.11708860759493671</v>
      </c>
      <c r="L50" s="38">
        <f t="shared" si="1"/>
        <v>0.109717868338558</v>
      </c>
      <c r="M50" s="38">
        <f t="shared" si="1"/>
        <v>0.11612903225806452</v>
      </c>
      <c r="N50" s="38">
        <f t="shared" si="1"/>
        <v>0.11212121212121212</v>
      </c>
      <c r="P50" s="38"/>
    </row>
    <row r="51" spans="1:16" ht="15.75" x14ac:dyDescent="0.25">
      <c r="A51" s="12" t="s">
        <v>14</v>
      </c>
      <c r="C51" s="38">
        <f t="shared" ref="C51:N51" si="2">C44/C46</f>
        <v>0.89789789789789787</v>
      </c>
      <c r="D51" s="38">
        <f t="shared" si="2"/>
        <v>0.8929765886287625</v>
      </c>
      <c r="E51" s="38">
        <f t="shared" si="2"/>
        <v>0.88535031847133761</v>
      </c>
      <c r="F51" s="38">
        <f t="shared" si="2"/>
        <v>0.88273615635179148</v>
      </c>
      <c r="G51" s="38">
        <f t="shared" si="2"/>
        <v>0.88161993769470404</v>
      </c>
      <c r="H51" s="38">
        <f t="shared" si="2"/>
        <v>0.8788819875776398</v>
      </c>
      <c r="I51" s="38">
        <f t="shared" si="2"/>
        <v>0.8839285714285714</v>
      </c>
      <c r="J51" s="38">
        <f t="shared" si="2"/>
        <v>0.88124999999999998</v>
      </c>
      <c r="K51" s="38">
        <f t="shared" si="2"/>
        <v>0.88291139240506333</v>
      </c>
      <c r="L51" s="38">
        <f t="shared" si="2"/>
        <v>0.89028213166144199</v>
      </c>
      <c r="M51" s="38">
        <f t="shared" si="2"/>
        <v>0.88387096774193552</v>
      </c>
      <c r="N51" s="38">
        <f t="shared" si="2"/>
        <v>0.88787878787878793</v>
      </c>
      <c r="P51" s="38"/>
    </row>
    <row r="56" spans="1:16" x14ac:dyDescent="0.25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6" x14ac:dyDescent="0.25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</sheetData>
  <pageMargins left="0.7" right="0.7" top="0.75" bottom="0.75" header="0.3" footer="0.3"/>
  <pageSetup paperSize="9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opLeftCell="C1" workbookViewId="0">
      <selection activeCell="G1" sqref="C1:G1"/>
    </sheetView>
  </sheetViews>
  <sheetFormatPr defaultRowHeight="15" x14ac:dyDescent="0.25"/>
  <cols>
    <col min="1" max="1" width="65.7109375" customWidth="1"/>
    <col min="2" max="2" width="5" bestFit="1" customWidth="1"/>
    <col min="3" max="3" width="16.42578125" bestFit="1" customWidth="1"/>
    <col min="4" max="4" width="9.140625" customWidth="1"/>
    <col min="5" max="5" width="12" bestFit="1" customWidth="1"/>
    <col min="6" max="6" width="9.140625" customWidth="1"/>
  </cols>
  <sheetData>
    <row r="1" spans="1:30" x14ac:dyDescent="0.25">
      <c r="C1" s="85"/>
    </row>
    <row r="2" spans="1:30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0" x14ac:dyDescent="0.2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30" x14ac:dyDescent="0.25">
      <c r="A4" s="47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30" x14ac:dyDescent="0.2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30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30" x14ac:dyDescent="0.25">
      <c r="A7" s="47" t="s">
        <v>2</v>
      </c>
      <c r="B7" s="47">
        <v>2015</v>
      </c>
      <c r="C7" s="47" t="s">
        <v>29</v>
      </c>
      <c r="D7" s="47"/>
      <c r="E7" s="47">
        <v>4015</v>
      </c>
      <c r="F7" s="47" t="s">
        <v>4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30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30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30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30" ht="15.75" thickBot="1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30" x14ac:dyDescent="0.25">
      <c r="C12" s="1" t="s">
        <v>6</v>
      </c>
      <c r="D12" s="2"/>
      <c r="E12" s="1" t="s">
        <v>7</v>
      </c>
      <c r="F12" s="2"/>
      <c r="G12" s="1" t="s">
        <v>6</v>
      </c>
      <c r="H12" s="2"/>
      <c r="I12" s="1" t="s">
        <v>7</v>
      </c>
      <c r="J12" s="33"/>
      <c r="K12" s="1" t="s">
        <v>6</v>
      </c>
      <c r="L12" s="2"/>
      <c r="M12" s="1" t="s">
        <v>7</v>
      </c>
      <c r="N12" s="33"/>
      <c r="O12" s="1" t="s">
        <v>6</v>
      </c>
      <c r="P12" s="2"/>
      <c r="Q12" s="43" t="s">
        <v>7</v>
      </c>
      <c r="R12" s="2"/>
      <c r="S12" s="1" t="s">
        <v>6</v>
      </c>
      <c r="T12" s="2"/>
      <c r="U12" s="1" t="s">
        <v>7</v>
      </c>
      <c r="V12" s="2"/>
      <c r="W12" s="1" t="s">
        <v>37</v>
      </c>
      <c r="X12" s="2"/>
      <c r="Y12" s="48" t="s">
        <v>6</v>
      </c>
      <c r="Z12" s="49"/>
      <c r="AA12" s="48" t="s">
        <v>7</v>
      </c>
      <c r="AB12" s="49"/>
      <c r="AC12" s="48" t="s">
        <v>37</v>
      </c>
      <c r="AD12" s="49"/>
    </row>
    <row r="13" spans="1:30" ht="15.75" thickBot="1" x14ac:dyDescent="0.3">
      <c r="C13" s="4">
        <v>2012</v>
      </c>
      <c r="D13" s="5"/>
      <c r="E13" s="4">
        <v>2012</v>
      </c>
      <c r="F13" s="5"/>
      <c r="G13" s="4">
        <v>2013</v>
      </c>
      <c r="H13" s="5"/>
      <c r="I13" s="4">
        <v>2013</v>
      </c>
      <c r="J13" s="34"/>
      <c r="K13" s="4">
        <v>2014</v>
      </c>
      <c r="L13" s="5"/>
      <c r="M13" s="4">
        <v>2014</v>
      </c>
      <c r="N13" s="34"/>
      <c r="O13" s="4">
        <v>2015</v>
      </c>
      <c r="P13" s="5"/>
      <c r="Q13" s="44">
        <v>2015</v>
      </c>
      <c r="R13" s="5"/>
      <c r="S13" s="4">
        <v>2016</v>
      </c>
      <c r="T13" s="5"/>
      <c r="U13" s="4">
        <v>2016</v>
      </c>
      <c r="V13" s="5"/>
      <c r="W13" s="4">
        <v>2016</v>
      </c>
      <c r="X13" s="5"/>
      <c r="Y13" s="50">
        <v>2017</v>
      </c>
      <c r="Z13" s="51"/>
      <c r="AA13" s="50">
        <v>2017</v>
      </c>
      <c r="AB13" s="51"/>
      <c r="AC13" s="50">
        <v>2017</v>
      </c>
      <c r="AD13" s="51"/>
    </row>
    <row r="14" spans="1:30" x14ac:dyDescent="0.25">
      <c r="A14" t="s">
        <v>9</v>
      </c>
      <c r="C14" s="7">
        <v>4303</v>
      </c>
      <c r="D14" s="8"/>
      <c r="E14" s="7">
        <v>4469</v>
      </c>
      <c r="F14" s="8"/>
      <c r="G14" s="7">
        <v>4349</v>
      </c>
      <c r="H14" s="8"/>
      <c r="I14" s="7">
        <v>4260</v>
      </c>
      <c r="J14" s="23"/>
      <c r="K14" s="30">
        <v>4307</v>
      </c>
      <c r="L14" s="3"/>
      <c r="M14" s="30">
        <v>4265</v>
      </c>
      <c r="N14" s="39"/>
      <c r="O14" s="7">
        <v>4321</v>
      </c>
      <c r="P14" s="8"/>
      <c r="Q14" s="23">
        <v>4246</v>
      </c>
      <c r="R14" s="23"/>
      <c r="S14" s="30">
        <v>4402</v>
      </c>
      <c r="T14" s="3"/>
      <c r="U14" s="30">
        <v>4305</v>
      </c>
      <c r="V14" s="3"/>
      <c r="W14" s="30">
        <v>1016</v>
      </c>
      <c r="X14" s="3"/>
      <c r="Y14" s="52">
        <v>4369</v>
      </c>
      <c r="Z14" s="53"/>
      <c r="AA14" s="52">
        <v>4248</v>
      </c>
      <c r="AB14" s="53"/>
      <c r="AC14" s="52">
        <v>4283</v>
      </c>
      <c r="AD14" s="53"/>
    </row>
    <row r="15" spans="1:30" ht="15.75" thickBot="1" x14ac:dyDescent="0.3">
      <c r="A15" t="s">
        <v>10</v>
      </c>
      <c r="C15" s="9">
        <v>834</v>
      </c>
      <c r="D15" s="8"/>
      <c r="E15" s="9">
        <v>220</v>
      </c>
      <c r="F15" s="8"/>
      <c r="G15" s="9">
        <v>659</v>
      </c>
      <c r="H15" s="8"/>
      <c r="I15" s="9">
        <v>296</v>
      </c>
      <c r="J15" s="23"/>
      <c r="K15" s="9">
        <v>415</v>
      </c>
      <c r="L15" s="8"/>
      <c r="M15" s="9">
        <v>318</v>
      </c>
      <c r="N15" s="23"/>
      <c r="O15" s="9">
        <v>463</v>
      </c>
      <c r="P15" s="8"/>
      <c r="Q15" s="9">
        <v>301</v>
      </c>
      <c r="R15" s="23"/>
      <c r="S15" s="9">
        <v>575</v>
      </c>
      <c r="T15" s="8"/>
      <c r="U15" s="9">
        <v>316</v>
      </c>
      <c r="V15" s="8"/>
      <c r="W15" s="9">
        <v>0</v>
      </c>
      <c r="X15" s="8"/>
      <c r="Y15" s="54">
        <v>662</v>
      </c>
      <c r="Z15" s="55"/>
      <c r="AA15" s="54">
        <v>419</v>
      </c>
      <c r="AB15" s="55"/>
      <c r="AC15" s="54">
        <v>0</v>
      </c>
      <c r="AD15" s="55"/>
    </row>
    <row r="16" spans="1:30" ht="15.75" thickTop="1" x14ac:dyDescent="0.25">
      <c r="A16" t="s">
        <v>11</v>
      </c>
      <c r="C16" s="7">
        <v>3469</v>
      </c>
      <c r="D16" s="8"/>
      <c r="E16" s="7">
        <v>4249</v>
      </c>
      <c r="F16" s="8"/>
      <c r="G16" s="7">
        <v>3690</v>
      </c>
      <c r="H16" s="8"/>
      <c r="I16" s="7">
        <v>3964</v>
      </c>
      <c r="J16" s="23"/>
      <c r="K16" s="7">
        <f>K14-K15</f>
        <v>3892</v>
      </c>
      <c r="L16" s="8"/>
      <c r="M16" s="7">
        <f>M14-M15</f>
        <v>3947</v>
      </c>
      <c r="N16" s="23"/>
      <c r="O16" s="7">
        <f>O14-O15</f>
        <v>3858</v>
      </c>
      <c r="P16" s="8"/>
      <c r="Q16" s="23">
        <f>Q14-Q15</f>
        <v>3945</v>
      </c>
      <c r="R16" s="23"/>
      <c r="S16" s="7">
        <f>S14-S15</f>
        <v>3827</v>
      </c>
      <c r="T16" s="8"/>
      <c r="U16" s="7">
        <f>U14-U15</f>
        <v>3989</v>
      </c>
      <c r="V16" s="8"/>
      <c r="W16" s="7">
        <f>W14-W15</f>
        <v>1016</v>
      </c>
      <c r="X16" s="8"/>
      <c r="Y16" s="56">
        <f>Y14-Y15</f>
        <v>3707</v>
      </c>
      <c r="Z16" s="55"/>
      <c r="AA16" s="56">
        <f>AA14-AA15</f>
        <v>3829</v>
      </c>
      <c r="AB16" s="55"/>
      <c r="AC16" s="56">
        <f>AC14-AC15</f>
        <v>4283</v>
      </c>
      <c r="AD16" s="55"/>
    </row>
    <row r="17" spans="1:30" x14ac:dyDescent="0.25">
      <c r="C17" s="10" t="s">
        <v>4</v>
      </c>
      <c r="D17" s="11" t="s">
        <v>12</v>
      </c>
      <c r="E17" s="10" t="s">
        <v>4</v>
      </c>
      <c r="F17" s="11" t="s">
        <v>12</v>
      </c>
      <c r="G17" s="10" t="s">
        <v>4</v>
      </c>
      <c r="H17" s="11" t="s">
        <v>12</v>
      </c>
      <c r="I17" s="10" t="s">
        <v>4</v>
      </c>
      <c r="J17" s="35" t="s">
        <v>12</v>
      </c>
      <c r="K17" s="10" t="s">
        <v>4</v>
      </c>
      <c r="L17" s="11" t="s">
        <v>12</v>
      </c>
      <c r="M17" s="10" t="s">
        <v>4</v>
      </c>
      <c r="N17" s="35" t="s">
        <v>12</v>
      </c>
      <c r="O17" s="10" t="s">
        <v>4</v>
      </c>
      <c r="P17" s="11" t="s">
        <v>12</v>
      </c>
      <c r="Q17" s="35" t="s">
        <v>4</v>
      </c>
      <c r="R17" s="35" t="s">
        <v>12</v>
      </c>
      <c r="S17" s="10" t="s">
        <v>4</v>
      </c>
      <c r="T17" s="11" t="s">
        <v>12</v>
      </c>
      <c r="U17" s="10" t="s">
        <v>4</v>
      </c>
      <c r="V17" s="11" t="s">
        <v>12</v>
      </c>
      <c r="W17" s="10" t="s">
        <v>4</v>
      </c>
      <c r="X17" s="11" t="s">
        <v>12</v>
      </c>
      <c r="Y17" s="57" t="s">
        <v>4</v>
      </c>
      <c r="Z17" s="58" t="s">
        <v>12</v>
      </c>
      <c r="AA17" s="57" t="s">
        <v>4</v>
      </c>
      <c r="AB17" s="58" t="s">
        <v>12</v>
      </c>
      <c r="AC17" s="57" t="s">
        <v>4</v>
      </c>
      <c r="AD17" s="58" t="s">
        <v>12</v>
      </c>
    </row>
    <row r="18" spans="1:30" ht="15.75" x14ac:dyDescent="0.25">
      <c r="A18" s="12" t="s">
        <v>13</v>
      </c>
      <c r="C18" s="7">
        <v>1175</v>
      </c>
      <c r="D18" s="13">
        <v>0.33871432689535891</v>
      </c>
      <c r="E18" s="7">
        <v>509</v>
      </c>
      <c r="F18" s="13">
        <v>0.11979289244528124</v>
      </c>
      <c r="G18" s="7">
        <v>725</v>
      </c>
      <c r="H18" s="13">
        <v>0.19647696476964768</v>
      </c>
      <c r="I18" s="7">
        <v>237</v>
      </c>
      <c r="J18" s="31">
        <v>5.9788092835519675E-2</v>
      </c>
      <c r="K18" s="7">
        <v>518</v>
      </c>
      <c r="L18" s="13">
        <f>K18/K16</f>
        <v>0.13309352517985612</v>
      </c>
      <c r="M18" s="7">
        <v>95</v>
      </c>
      <c r="N18" s="31">
        <f>M18/M16</f>
        <v>2.4068913098555866E-2</v>
      </c>
      <c r="O18" s="7">
        <v>322</v>
      </c>
      <c r="P18" s="13">
        <f>O18/O16</f>
        <v>8.346293416277864E-2</v>
      </c>
      <c r="Q18" s="23">
        <v>8</v>
      </c>
      <c r="R18" s="31">
        <f>Q18/Q16</f>
        <v>2.0278833967046894E-3</v>
      </c>
      <c r="S18" s="7">
        <v>438</v>
      </c>
      <c r="T18" s="13">
        <f>S18/S16</f>
        <v>0.11444996080480795</v>
      </c>
      <c r="U18" s="7">
        <v>1</v>
      </c>
      <c r="V18" s="13">
        <f>U18/U16</f>
        <v>2.5068939583855601E-4</v>
      </c>
      <c r="W18" s="7">
        <v>0</v>
      </c>
      <c r="X18" s="13">
        <f>W18/W16</f>
        <v>0</v>
      </c>
      <c r="Y18" s="56">
        <v>489</v>
      </c>
      <c r="Z18" s="60">
        <f>Y18/Y16</f>
        <v>0.13191259778796871</v>
      </c>
      <c r="AA18" s="56">
        <v>0</v>
      </c>
      <c r="AB18" s="60">
        <f>AA18/AA16</f>
        <v>0</v>
      </c>
      <c r="AC18" s="56">
        <v>0</v>
      </c>
      <c r="AD18" s="60">
        <f>AC18/AC16</f>
        <v>0</v>
      </c>
    </row>
    <row r="19" spans="1:30" x14ac:dyDescent="0.25">
      <c r="C19" s="7"/>
      <c r="D19" s="13"/>
      <c r="E19" s="7"/>
      <c r="F19" s="13"/>
      <c r="G19" s="7"/>
      <c r="H19" s="13"/>
      <c r="I19" s="7"/>
      <c r="J19" s="31"/>
      <c r="K19" s="7"/>
      <c r="L19" s="13"/>
      <c r="M19" s="7"/>
      <c r="N19" s="31"/>
      <c r="O19" s="7"/>
      <c r="P19" s="13"/>
      <c r="Q19" s="23"/>
      <c r="R19" s="31"/>
      <c r="S19" s="7"/>
      <c r="T19" s="13"/>
      <c r="U19" s="7"/>
      <c r="V19" s="13"/>
      <c r="W19" s="7"/>
      <c r="X19" s="13"/>
      <c r="Y19" s="56"/>
      <c r="Z19" s="60"/>
      <c r="AA19" s="56"/>
      <c r="AB19" s="60"/>
      <c r="AC19" s="56"/>
      <c r="AD19" s="60"/>
    </row>
    <row r="20" spans="1:30" ht="15.75" x14ac:dyDescent="0.25">
      <c r="A20" s="12" t="s">
        <v>14</v>
      </c>
      <c r="C20" s="14">
        <v>2294</v>
      </c>
      <c r="D20" s="15">
        <v>0.66128567310464115</v>
      </c>
      <c r="E20" s="14">
        <v>3740</v>
      </c>
      <c r="F20" s="29">
        <v>0.88020710755471876</v>
      </c>
      <c r="G20" s="14">
        <v>2965</v>
      </c>
      <c r="H20" s="15">
        <f>G20/G16</f>
        <v>0.80352303523035229</v>
      </c>
      <c r="I20" s="14">
        <v>3727</v>
      </c>
      <c r="J20" s="36">
        <v>0.94021190716448033</v>
      </c>
      <c r="K20" s="14">
        <v>3374</v>
      </c>
      <c r="L20" s="15">
        <f>K20/K16</f>
        <v>0.86690647482014394</v>
      </c>
      <c r="M20" s="14">
        <v>3852</v>
      </c>
      <c r="N20" s="36">
        <f>M20/M16</f>
        <v>0.97593108690144414</v>
      </c>
      <c r="O20" s="14">
        <v>3536</v>
      </c>
      <c r="P20" s="15">
        <f>O20/O16</f>
        <v>0.91653706583722139</v>
      </c>
      <c r="Q20" s="40">
        <v>3937</v>
      </c>
      <c r="R20" s="36">
        <f>Q20/Q16</f>
        <v>0.99797211660329532</v>
      </c>
      <c r="S20" s="14">
        <v>3389</v>
      </c>
      <c r="T20" s="15">
        <f>S20/S16</f>
        <v>0.88555003919519204</v>
      </c>
      <c r="U20" s="14">
        <v>3988</v>
      </c>
      <c r="V20" s="83">
        <f>U20/U16</f>
        <v>0.99974931060416139</v>
      </c>
      <c r="W20" s="14">
        <v>1016</v>
      </c>
      <c r="X20" s="84">
        <f>W20/W16</f>
        <v>1</v>
      </c>
      <c r="Y20" s="14">
        <v>3218</v>
      </c>
      <c r="Z20" s="15">
        <f>Y20/Y16</f>
        <v>0.86808740221203129</v>
      </c>
      <c r="AA20" s="14">
        <v>3829</v>
      </c>
      <c r="AB20" s="83">
        <f>AA20/AA16</f>
        <v>1</v>
      </c>
      <c r="AC20" s="14">
        <v>4283</v>
      </c>
      <c r="AD20" s="84">
        <f>AC20/AC16</f>
        <v>1</v>
      </c>
    </row>
    <row r="21" spans="1:30" x14ac:dyDescent="0.25">
      <c r="A21" s="16" t="s">
        <v>15</v>
      </c>
      <c r="C21" s="17"/>
      <c r="D21" s="13"/>
      <c r="E21" s="17"/>
      <c r="F21" s="13"/>
      <c r="G21" s="17"/>
      <c r="H21" s="13"/>
      <c r="I21" s="17"/>
      <c r="J21" s="31"/>
      <c r="K21" s="17"/>
      <c r="L21" s="13"/>
      <c r="M21" s="17"/>
      <c r="N21" s="31"/>
      <c r="O21" s="17"/>
      <c r="P21" s="13"/>
      <c r="Q21" s="41"/>
      <c r="R21" s="31"/>
      <c r="S21" s="17"/>
      <c r="T21" s="13"/>
      <c r="U21" s="17"/>
      <c r="V21" s="13"/>
      <c r="W21" s="17"/>
      <c r="X21" s="13"/>
      <c r="Y21" s="61"/>
      <c r="Z21" s="60"/>
      <c r="AA21" s="61"/>
      <c r="AB21" s="60"/>
      <c r="AC21" s="61"/>
      <c r="AD21" s="60"/>
    </row>
    <row r="22" spans="1:30" x14ac:dyDescent="0.25">
      <c r="A22" t="s">
        <v>16</v>
      </c>
      <c r="C22" s="7">
        <v>1972</v>
      </c>
      <c r="D22" s="13">
        <v>0.85963382737576288</v>
      </c>
      <c r="E22" s="7">
        <v>3539</v>
      </c>
      <c r="F22" s="13">
        <v>0.94625668449197864</v>
      </c>
      <c r="G22" s="7">
        <v>2003</v>
      </c>
      <c r="H22" s="13">
        <v>0.67554806070826312</v>
      </c>
      <c r="I22" s="7">
        <v>3390</v>
      </c>
      <c r="J22" s="31">
        <v>0.90957874966460961</v>
      </c>
      <c r="K22" s="7">
        <v>2170</v>
      </c>
      <c r="L22" s="13">
        <f>K22/K20</f>
        <v>0.6431535269709544</v>
      </c>
      <c r="M22" s="7">
        <v>3346</v>
      </c>
      <c r="N22" s="31">
        <f>M22/M20</f>
        <v>0.86863966770508827</v>
      </c>
      <c r="O22" s="7">
        <v>2558</v>
      </c>
      <c r="P22" s="13">
        <f>O22/O20</f>
        <v>0.72341628959276016</v>
      </c>
      <c r="Q22" s="23">
        <v>3593</v>
      </c>
      <c r="R22" s="31">
        <f>Q22/Q20</f>
        <v>0.91262382524765051</v>
      </c>
      <c r="S22" s="7">
        <v>2036</v>
      </c>
      <c r="T22" s="13">
        <f>S22/S20</f>
        <v>0.60076718796105044</v>
      </c>
      <c r="U22" s="7">
        <v>3714</v>
      </c>
      <c r="V22" s="13">
        <f>U22/U20</f>
        <v>0.93129388164493476</v>
      </c>
      <c r="W22" s="7">
        <v>1016</v>
      </c>
      <c r="X22" s="13">
        <f>W22/W20</f>
        <v>1</v>
      </c>
      <c r="Y22" s="56">
        <v>1685</v>
      </c>
      <c r="Z22" s="60">
        <f>Y22/Y20</f>
        <v>0.52361715351149785</v>
      </c>
      <c r="AA22" s="56">
        <v>3401</v>
      </c>
      <c r="AB22" s="60">
        <f>AA22/AA20</f>
        <v>0.88822146774614785</v>
      </c>
      <c r="AC22" s="56">
        <v>4283</v>
      </c>
      <c r="AD22" s="60">
        <f>AC22/AC20</f>
        <v>1</v>
      </c>
    </row>
    <row r="23" spans="1:30" x14ac:dyDescent="0.25">
      <c r="A23" t="s">
        <v>30</v>
      </c>
      <c r="C23" s="7">
        <v>0</v>
      </c>
      <c r="D23" s="13">
        <v>0</v>
      </c>
      <c r="E23" s="7">
        <v>0</v>
      </c>
      <c r="F23" s="13">
        <v>0</v>
      </c>
      <c r="G23" s="7">
        <v>0</v>
      </c>
      <c r="H23" s="13">
        <v>0</v>
      </c>
      <c r="I23" s="7">
        <v>0</v>
      </c>
      <c r="J23" s="31">
        <v>0</v>
      </c>
      <c r="K23" s="7">
        <v>174</v>
      </c>
      <c r="L23" s="13">
        <f>K23/K20</f>
        <v>5.1570835803200946E-2</v>
      </c>
      <c r="M23" s="7">
        <v>139</v>
      </c>
      <c r="N23" s="31">
        <f>M23/M20</f>
        <v>3.6085150571131881E-2</v>
      </c>
      <c r="O23" s="7">
        <v>0</v>
      </c>
      <c r="P23" s="13">
        <f>O23/O20</f>
        <v>0</v>
      </c>
      <c r="Q23" s="23">
        <v>57</v>
      </c>
      <c r="R23" s="31">
        <f>Q23/Q20</f>
        <v>1.4478028956057912E-2</v>
      </c>
      <c r="S23" s="7">
        <v>157</v>
      </c>
      <c r="T23" s="13">
        <f>S23/S20</f>
        <v>4.6326349955739157E-2</v>
      </c>
      <c r="U23" s="7">
        <v>0</v>
      </c>
      <c r="V23" s="13">
        <f>U23/U20</f>
        <v>0</v>
      </c>
      <c r="W23" s="7">
        <v>0</v>
      </c>
      <c r="X23" s="13">
        <f>W23/W20</f>
        <v>0</v>
      </c>
      <c r="Y23" s="56">
        <v>66</v>
      </c>
      <c r="Z23" s="60">
        <f>Y23/Y20</f>
        <v>2.0509633312616533E-2</v>
      </c>
      <c r="AA23" s="56">
        <v>185</v>
      </c>
      <c r="AB23" s="60">
        <f>AA23/AA20</f>
        <v>4.831548707234265E-2</v>
      </c>
      <c r="AC23" s="56">
        <v>0</v>
      </c>
      <c r="AD23" s="60">
        <f>AC23/AC20</f>
        <v>0</v>
      </c>
    </row>
    <row r="24" spans="1:30" x14ac:dyDescent="0.25">
      <c r="A24" t="s">
        <v>17</v>
      </c>
      <c r="C24" s="7">
        <v>8.5</v>
      </c>
      <c r="D24" s="13">
        <v>3.7053182214472537E-3</v>
      </c>
      <c r="E24" s="7">
        <v>115.5</v>
      </c>
      <c r="F24" s="13">
        <v>3.0882352941176472E-2</v>
      </c>
      <c r="G24" s="7">
        <v>51</v>
      </c>
      <c r="H24" s="13">
        <v>1.7200674536256323E-2</v>
      </c>
      <c r="I24" s="7">
        <v>230</v>
      </c>
      <c r="J24" s="31">
        <v>6.1711832573115105E-2</v>
      </c>
      <c r="K24" s="7">
        <v>28</v>
      </c>
      <c r="L24" s="13">
        <f>K24/K20</f>
        <v>8.2987551867219917E-3</v>
      </c>
      <c r="M24" s="7">
        <v>180</v>
      </c>
      <c r="N24" s="31">
        <f>M24/M20</f>
        <v>4.6728971962616821E-2</v>
      </c>
      <c r="O24" s="7">
        <v>108</v>
      </c>
      <c r="P24" s="13">
        <f>O24/O20</f>
        <v>3.0542986425339366E-2</v>
      </c>
      <c r="Q24" s="23">
        <v>52</v>
      </c>
      <c r="R24" s="31">
        <f>Q24/Q20</f>
        <v>1.3208026416052832E-2</v>
      </c>
      <c r="S24" s="7">
        <v>105</v>
      </c>
      <c r="T24" s="13">
        <f>S24/S20</f>
        <v>3.098259073473001E-2</v>
      </c>
      <c r="U24" s="7">
        <v>74</v>
      </c>
      <c r="V24" s="13">
        <f>U24/U20</f>
        <v>1.8555667001003008E-2</v>
      </c>
      <c r="W24" s="7">
        <v>0</v>
      </c>
      <c r="X24" s="13">
        <f>W24/W20</f>
        <v>0</v>
      </c>
      <c r="Y24" s="56">
        <v>109</v>
      </c>
      <c r="Z24" s="60">
        <f>Y24/Y20</f>
        <v>3.387197016780609E-2</v>
      </c>
      <c r="AA24" s="56">
        <v>49</v>
      </c>
      <c r="AB24" s="60">
        <f>AA24/AA20</f>
        <v>1.2797074954296161E-2</v>
      </c>
      <c r="AC24" s="56">
        <v>0</v>
      </c>
      <c r="AD24" s="60">
        <f>AC24/AC20</f>
        <v>0</v>
      </c>
    </row>
    <row r="25" spans="1:30" x14ac:dyDescent="0.25">
      <c r="A25" t="s">
        <v>18</v>
      </c>
      <c r="C25" s="7">
        <v>123.5</v>
      </c>
      <c r="D25" s="13">
        <v>5.3836094158674803E-2</v>
      </c>
      <c r="E25" s="7">
        <v>0</v>
      </c>
      <c r="F25" s="13">
        <v>0</v>
      </c>
      <c r="G25" s="7">
        <v>34</v>
      </c>
      <c r="H25" s="13">
        <v>1.1467116357504217E-2</v>
      </c>
      <c r="I25" s="7">
        <v>88</v>
      </c>
      <c r="J25" s="31">
        <v>2.361148376710491E-2</v>
      </c>
      <c r="K25" s="7">
        <v>276</v>
      </c>
      <c r="L25" s="13">
        <f>K25/K20</f>
        <v>8.1802015411973919E-2</v>
      </c>
      <c r="M25" s="7">
        <v>60</v>
      </c>
      <c r="N25" s="31">
        <f>M25/M20</f>
        <v>1.5576323987538941E-2</v>
      </c>
      <c r="O25" s="7">
        <v>269</v>
      </c>
      <c r="P25" s="13">
        <f>O25/O20</f>
        <v>7.6074660633484156E-2</v>
      </c>
      <c r="Q25" s="23">
        <v>78</v>
      </c>
      <c r="R25" s="31">
        <f>Q25/Q20</f>
        <v>1.9812039624079247E-2</v>
      </c>
      <c r="S25" s="7">
        <v>315</v>
      </c>
      <c r="T25" s="13">
        <f>S25/S20</f>
        <v>9.2947772204190024E-2</v>
      </c>
      <c r="U25" s="7">
        <v>7</v>
      </c>
      <c r="V25" s="13">
        <f>U25/U20</f>
        <v>1.7552657973921766E-3</v>
      </c>
      <c r="W25" s="7">
        <v>0</v>
      </c>
      <c r="X25" s="13">
        <f>W25/W20</f>
        <v>0</v>
      </c>
      <c r="Y25" s="56">
        <v>69</v>
      </c>
      <c r="Z25" s="60">
        <f>Y25/Y20</f>
        <v>2.144188937228092E-2</v>
      </c>
      <c r="AA25" s="56">
        <v>1</v>
      </c>
      <c r="AB25" s="60">
        <f>AA25/AA20</f>
        <v>2.6116479498563595E-4</v>
      </c>
      <c r="AC25" s="56">
        <v>0</v>
      </c>
      <c r="AD25" s="60">
        <f>AC25/AC20</f>
        <v>0</v>
      </c>
    </row>
    <row r="26" spans="1:30" x14ac:dyDescent="0.25">
      <c r="A26" t="s">
        <v>19</v>
      </c>
      <c r="C26" s="7">
        <v>190</v>
      </c>
      <c r="D26" s="13">
        <v>8.2824760244115087E-2</v>
      </c>
      <c r="E26" s="7">
        <v>85.5</v>
      </c>
      <c r="F26" s="13">
        <v>2.286096256684492E-2</v>
      </c>
      <c r="G26" s="7">
        <v>877</v>
      </c>
      <c r="H26" s="13">
        <v>0.2957841483979764</v>
      </c>
      <c r="I26" s="7">
        <v>19</v>
      </c>
      <c r="J26" s="31">
        <v>5.0979339951703782E-3</v>
      </c>
      <c r="K26" s="7">
        <v>726</v>
      </c>
      <c r="L26" s="13">
        <f>K26/K20</f>
        <v>0.2151748666271488</v>
      </c>
      <c r="M26" s="7">
        <v>127</v>
      </c>
      <c r="N26" s="31">
        <f>M26/M20</f>
        <v>3.2969885773624093E-2</v>
      </c>
      <c r="O26" s="7">
        <v>601</v>
      </c>
      <c r="P26" s="13">
        <f>O26/O20</f>
        <v>0.1699660633484163</v>
      </c>
      <c r="Q26" s="23">
        <v>157</v>
      </c>
      <c r="R26" s="31">
        <f>Q26/Q20</f>
        <v>3.9878079756159514E-2</v>
      </c>
      <c r="S26" s="7">
        <v>776</v>
      </c>
      <c r="T26" s="13">
        <f>S26/S20</f>
        <v>0.22897609914429035</v>
      </c>
      <c r="U26" s="7">
        <v>193</v>
      </c>
      <c r="V26" s="13">
        <f>U26/U20</f>
        <v>4.8395185556670009E-2</v>
      </c>
      <c r="W26" s="7">
        <v>0</v>
      </c>
      <c r="X26" s="13">
        <f>W26/W20</f>
        <v>0</v>
      </c>
      <c r="Y26" s="56">
        <v>1289</v>
      </c>
      <c r="Z26" s="60">
        <f>Y26/Y20</f>
        <v>0.40055935363579864</v>
      </c>
      <c r="AA26" s="56">
        <v>193</v>
      </c>
      <c r="AB26" s="60">
        <f>AA26/AA20</f>
        <v>5.0404805432227737E-2</v>
      </c>
      <c r="AC26" s="56">
        <v>0</v>
      </c>
      <c r="AD26" s="60">
        <f>AC26/AC20</f>
        <v>0</v>
      </c>
    </row>
    <row r="27" spans="1:30" x14ac:dyDescent="0.25">
      <c r="A27" s="65" t="s">
        <v>41</v>
      </c>
      <c r="B27" s="65"/>
      <c r="C27" s="66"/>
      <c r="D27" s="67"/>
      <c r="E27" s="66"/>
      <c r="F27" s="67"/>
      <c r="G27" s="66"/>
      <c r="H27" s="67"/>
      <c r="I27" s="66"/>
      <c r="J27" s="68"/>
      <c r="K27" s="66"/>
      <c r="L27" s="67"/>
      <c r="M27" s="66"/>
      <c r="N27" s="68"/>
      <c r="O27" s="66"/>
      <c r="P27" s="67"/>
      <c r="Q27" s="69"/>
      <c r="R27" s="68"/>
      <c r="S27" s="66"/>
      <c r="T27" s="67"/>
      <c r="U27" s="66"/>
      <c r="V27" s="67"/>
      <c r="W27" s="66"/>
      <c r="X27" s="67"/>
      <c r="Y27" s="66"/>
      <c r="Z27" s="67"/>
      <c r="AA27" s="66"/>
      <c r="AB27" s="67"/>
      <c r="AC27" s="66"/>
      <c r="AD27" s="67"/>
    </row>
    <row r="28" spans="1:30" x14ac:dyDescent="0.25">
      <c r="A28" s="75" t="s">
        <v>42</v>
      </c>
      <c r="B28" s="70"/>
      <c r="C28" s="76">
        <v>81</v>
      </c>
      <c r="D28" s="77">
        <v>0.4263157894736842</v>
      </c>
      <c r="E28" s="71"/>
      <c r="F28" s="72"/>
      <c r="G28" s="76">
        <v>120</v>
      </c>
      <c r="H28" s="77">
        <v>0.13683010262257697</v>
      </c>
      <c r="I28" s="71"/>
      <c r="J28" s="73"/>
      <c r="K28" s="76">
        <v>172</v>
      </c>
      <c r="L28" s="77">
        <v>0.23691460055096419</v>
      </c>
      <c r="M28" s="71"/>
      <c r="N28" s="73"/>
      <c r="O28" s="76">
        <v>116</v>
      </c>
      <c r="P28" s="77">
        <v>0.1930116472545757</v>
      </c>
      <c r="Q28" s="74"/>
      <c r="R28" s="73"/>
      <c r="S28" s="76">
        <v>0</v>
      </c>
      <c r="T28" s="72"/>
      <c r="U28" s="71"/>
      <c r="V28" s="72"/>
      <c r="W28" s="71"/>
      <c r="X28" s="72"/>
      <c r="Y28" s="76">
        <v>0</v>
      </c>
      <c r="Z28" s="72"/>
      <c r="AA28" s="71"/>
      <c r="AB28" s="72"/>
      <c r="AC28" s="71"/>
      <c r="AD28" s="72"/>
    </row>
    <row r="29" spans="1:30" x14ac:dyDescent="0.25">
      <c r="A29" s="75" t="s">
        <v>43</v>
      </c>
      <c r="B29" s="70"/>
      <c r="C29" s="76">
        <v>0</v>
      </c>
      <c r="D29" s="77"/>
      <c r="E29" s="71"/>
      <c r="F29" s="72"/>
      <c r="G29" s="76">
        <v>0</v>
      </c>
      <c r="H29" s="77"/>
      <c r="I29" s="71"/>
      <c r="J29" s="73"/>
      <c r="K29" s="76">
        <v>0</v>
      </c>
      <c r="L29" s="77"/>
      <c r="M29" s="71"/>
      <c r="N29" s="73"/>
      <c r="O29" s="76">
        <v>0</v>
      </c>
      <c r="P29" s="77"/>
      <c r="Q29" s="74"/>
      <c r="R29" s="73"/>
      <c r="S29" s="76">
        <v>13</v>
      </c>
      <c r="T29" s="77">
        <v>1.6752577319587628E-2</v>
      </c>
      <c r="U29" s="71"/>
      <c r="V29" s="72"/>
      <c r="W29" s="71"/>
      <c r="X29" s="72"/>
      <c r="Y29" s="76">
        <v>2</v>
      </c>
      <c r="Z29" s="72">
        <v>1.5515903801396431E-3</v>
      </c>
      <c r="AA29" s="71"/>
      <c r="AB29" s="72"/>
      <c r="AC29" s="71"/>
      <c r="AD29" s="72"/>
    </row>
    <row r="30" spans="1:30" x14ac:dyDescent="0.25">
      <c r="A30" s="75" t="s">
        <v>44</v>
      </c>
      <c r="B30" s="70"/>
      <c r="C30" s="76">
        <v>0</v>
      </c>
      <c r="D30" s="77"/>
      <c r="E30" s="71"/>
      <c r="F30" s="72"/>
      <c r="G30" s="76">
        <v>0</v>
      </c>
      <c r="H30" s="77"/>
      <c r="I30" s="71"/>
      <c r="J30" s="73"/>
      <c r="K30" s="76">
        <v>0</v>
      </c>
      <c r="L30" s="77"/>
      <c r="M30" s="71"/>
      <c r="N30" s="73"/>
      <c r="O30" s="76">
        <v>0</v>
      </c>
      <c r="P30" s="77"/>
      <c r="Q30" s="74"/>
      <c r="R30" s="73"/>
      <c r="S30" s="76">
        <v>5</v>
      </c>
      <c r="T30" s="77">
        <v>6.4432989690721646E-3</v>
      </c>
      <c r="U30" s="71"/>
      <c r="V30" s="72"/>
      <c r="W30" s="71"/>
      <c r="X30" s="72"/>
      <c r="Y30" s="76">
        <v>0</v>
      </c>
      <c r="Z30" s="72"/>
      <c r="AA30" s="71"/>
      <c r="AB30" s="72"/>
      <c r="AC30" s="71"/>
      <c r="AD30" s="72"/>
    </row>
    <row r="31" spans="1:30" x14ac:dyDescent="0.25">
      <c r="A31" s="75" t="s">
        <v>45</v>
      </c>
      <c r="B31" s="70"/>
      <c r="C31" s="76">
        <v>0</v>
      </c>
      <c r="D31" s="77"/>
      <c r="E31" s="71"/>
      <c r="F31" s="72"/>
      <c r="G31" s="76">
        <v>0</v>
      </c>
      <c r="H31" s="77"/>
      <c r="I31" s="71"/>
      <c r="J31" s="73"/>
      <c r="K31" s="76">
        <v>0</v>
      </c>
      <c r="L31" s="77"/>
      <c r="M31" s="71"/>
      <c r="N31" s="73"/>
      <c r="O31" s="76">
        <v>0</v>
      </c>
      <c r="P31" s="77"/>
      <c r="Q31" s="74"/>
      <c r="R31" s="73"/>
      <c r="S31" s="76">
        <v>0</v>
      </c>
      <c r="T31" s="77"/>
      <c r="U31" s="71"/>
      <c r="V31" s="72"/>
      <c r="W31" s="71"/>
      <c r="X31" s="72"/>
      <c r="Y31" s="76">
        <v>146</v>
      </c>
      <c r="Z31" s="72">
        <v>0.11326609775019394</v>
      </c>
      <c r="AA31" s="71"/>
      <c r="AB31" s="72"/>
      <c r="AC31" s="71"/>
      <c r="AD31" s="72"/>
    </row>
    <row r="32" spans="1:30" ht="15.75" thickBot="1" x14ac:dyDescent="0.3">
      <c r="A32" s="70"/>
      <c r="B32" s="70"/>
      <c r="C32" s="78"/>
      <c r="D32" s="79"/>
      <c r="E32" s="78"/>
      <c r="F32" s="80"/>
      <c r="G32" s="78"/>
      <c r="H32" s="79"/>
      <c r="I32" s="78"/>
      <c r="J32" s="81"/>
      <c r="K32" s="78"/>
      <c r="L32" s="79"/>
      <c r="M32" s="78"/>
      <c r="N32" s="82"/>
      <c r="O32" s="78"/>
      <c r="P32" s="79"/>
      <c r="Q32" s="82"/>
      <c r="R32" s="82"/>
      <c r="S32" s="78"/>
      <c r="T32" s="79"/>
      <c r="U32" s="78"/>
      <c r="V32" s="80"/>
      <c r="W32" s="78"/>
      <c r="X32" s="80"/>
      <c r="Y32" s="78"/>
      <c r="Z32" s="79"/>
      <c r="AA32" s="78"/>
      <c r="AB32" s="79"/>
      <c r="AC32" s="78"/>
      <c r="AD32" s="79"/>
    </row>
    <row r="33" spans="1:16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75" x14ac:dyDescent="0.25">
      <c r="A34" s="59" t="s">
        <v>6</v>
      </c>
      <c r="B34" s="47"/>
      <c r="C34" s="62">
        <v>42736</v>
      </c>
      <c r="D34" s="62">
        <v>42767</v>
      </c>
      <c r="E34" s="62">
        <v>42795</v>
      </c>
      <c r="F34" s="62">
        <v>42826</v>
      </c>
      <c r="G34" s="62">
        <v>42856</v>
      </c>
      <c r="H34" s="62">
        <v>42887</v>
      </c>
      <c r="I34" s="62">
        <v>42917</v>
      </c>
      <c r="J34" s="62">
        <v>42948</v>
      </c>
      <c r="K34" s="62">
        <v>42979</v>
      </c>
      <c r="L34" s="62">
        <v>43009</v>
      </c>
      <c r="M34" s="62">
        <v>43040</v>
      </c>
      <c r="N34" s="62">
        <v>43070</v>
      </c>
      <c r="O34" s="47"/>
      <c r="P34" s="47"/>
    </row>
    <row r="35" spans="1:16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5.75" x14ac:dyDescent="0.25">
      <c r="A36" s="59" t="s">
        <v>13</v>
      </c>
      <c r="B36" s="47"/>
      <c r="C36" s="47">
        <v>37</v>
      </c>
      <c r="D36" s="47">
        <v>32</v>
      </c>
      <c r="E36" s="47">
        <v>36</v>
      </c>
      <c r="F36" s="47">
        <v>32</v>
      </c>
      <c r="G36" s="47">
        <v>35</v>
      </c>
      <c r="H36" s="47">
        <v>37</v>
      </c>
      <c r="I36" s="47">
        <v>39</v>
      </c>
      <c r="J36" s="47">
        <v>46</v>
      </c>
      <c r="K36" s="47">
        <v>47</v>
      </c>
      <c r="L36" s="47">
        <v>50</v>
      </c>
      <c r="M36" s="47">
        <v>43</v>
      </c>
      <c r="N36" s="47">
        <v>55</v>
      </c>
      <c r="O36" s="47"/>
      <c r="P36" s="47">
        <f>SUM(C36:O36)</f>
        <v>489</v>
      </c>
    </row>
    <row r="37" spans="1:16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5.75" x14ac:dyDescent="0.25">
      <c r="A38" s="59" t="s">
        <v>14</v>
      </c>
      <c r="B38" s="47"/>
      <c r="C38" s="47">
        <v>317</v>
      </c>
      <c r="D38" s="47">
        <v>269</v>
      </c>
      <c r="E38" s="47">
        <v>297</v>
      </c>
      <c r="F38" s="63">
        <v>278</v>
      </c>
      <c r="G38" s="47">
        <v>278</v>
      </c>
      <c r="H38" s="47">
        <v>262</v>
      </c>
      <c r="I38" s="47">
        <v>269</v>
      </c>
      <c r="J38" s="47">
        <v>256</v>
      </c>
      <c r="K38" s="47">
        <v>246</v>
      </c>
      <c r="L38" s="47">
        <v>251</v>
      </c>
      <c r="M38" s="47">
        <v>245</v>
      </c>
      <c r="N38" s="47">
        <v>250</v>
      </c>
      <c r="O38" s="47"/>
      <c r="P38" s="47">
        <f>SUM(C38:O38)</f>
        <v>3218</v>
      </c>
    </row>
    <row r="39" spans="1:16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x14ac:dyDescent="0.25">
      <c r="A40" s="47"/>
      <c r="B40" s="47"/>
      <c r="C40" s="47">
        <f>SUM(C36:C39)</f>
        <v>354</v>
      </c>
      <c r="D40" s="47">
        <f t="shared" ref="D40:N40" si="0">SUM(D36:D39)</f>
        <v>301</v>
      </c>
      <c r="E40" s="47">
        <f t="shared" si="0"/>
        <v>333</v>
      </c>
      <c r="F40" s="47">
        <f t="shared" si="0"/>
        <v>310</v>
      </c>
      <c r="G40" s="47">
        <f t="shared" si="0"/>
        <v>313</v>
      </c>
      <c r="H40" s="47">
        <f t="shared" si="0"/>
        <v>299</v>
      </c>
      <c r="I40" s="47">
        <f t="shared" si="0"/>
        <v>308</v>
      </c>
      <c r="J40" s="47">
        <f t="shared" si="0"/>
        <v>302</v>
      </c>
      <c r="K40" s="47">
        <f t="shared" si="0"/>
        <v>293</v>
      </c>
      <c r="L40" s="47">
        <f t="shared" si="0"/>
        <v>301</v>
      </c>
      <c r="M40" s="47">
        <f t="shared" si="0"/>
        <v>288</v>
      </c>
      <c r="N40" s="47">
        <f t="shared" si="0"/>
        <v>305</v>
      </c>
      <c r="O40" s="47"/>
      <c r="P40" s="47">
        <f>SUM(C40:O40)</f>
        <v>3707</v>
      </c>
    </row>
    <row r="41" spans="1:16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x14ac:dyDescent="0.25">
      <c r="A43" s="47"/>
      <c r="B43" s="47"/>
      <c r="C43" s="62">
        <v>42736</v>
      </c>
      <c r="D43" s="62">
        <v>42767</v>
      </c>
      <c r="E43" s="62">
        <v>42795</v>
      </c>
      <c r="F43" s="62">
        <v>42826</v>
      </c>
      <c r="G43" s="62">
        <v>42856</v>
      </c>
      <c r="H43" s="62">
        <v>42887</v>
      </c>
      <c r="I43" s="62">
        <v>42917</v>
      </c>
      <c r="J43" s="62">
        <v>42948</v>
      </c>
      <c r="K43" s="62">
        <v>42979</v>
      </c>
      <c r="L43" s="62">
        <v>43009</v>
      </c>
      <c r="M43" s="62">
        <v>43040</v>
      </c>
      <c r="N43" s="62">
        <v>43070</v>
      </c>
      <c r="O43" s="47"/>
      <c r="P43" s="47"/>
    </row>
    <row r="44" spans="1:16" ht="15.75" x14ac:dyDescent="0.25">
      <c r="A44" s="59" t="s">
        <v>13</v>
      </c>
      <c r="B44" s="47"/>
      <c r="C44" s="64">
        <f>C36/C40</f>
        <v>0.10451977401129943</v>
      </c>
      <c r="D44" s="64">
        <f t="shared" ref="D44:N44" si="1">D36/D40</f>
        <v>0.10631229235880399</v>
      </c>
      <c r="E44" s="64">
        <f t="shared" si="1"/>
        <v>0.10810810810810811</v>
      </c>
      <c r="F44" s="64">
        <f t="shared" si="1"/>
        <v>0.1032258064516129</v>
      </c>
      <c r="G44" s="64">
        <f t="shared" si="1"/>
        <v>0.11182108626198083</v>
      </c>
      <c r="H44" s="64">
        <f t="shared" si="1"/>
        <v>0.12374581939799331</v>
      </c>
      <c r="I44" s="64">
        <f t="shared" si="1"/>
        <v>0.12662337662337661</v>
      </c>
      <c r="J44" s="64">
        <f t="shared" si="1"/>
        <v>0.15231788079470199</v>
      </c>
      <c r="K44" s="64">
        <f t="shared" si="1"/>
        <v>0.16040955631399317</v>
      </c>
      <c r="L44" s="64">
        <f t="shared" si="1"/>
        <v>0.16611295681063123</v>
      </c>
      <c r="M44" s="64">
        <f t="shared" si="1"/>
        <v>0.14930555555555555</v>
      </c>
      <c r="N44" s="64">
        <f t="shared" si="1"/>
        <v>0.18032786885245902</v>
      </c>
      <c r="O44" s="47"/>
      <c r="P44" s="64"/>
    </row>
    <row r="45" spans="1:16" ht="15.75" x14ac:dyDescent="0.25">
      <c r="A45" s="59" t="s">
        <v>14</v>
      </c>
      <c r="B45" s="47"/>
      <c r="C45" s="64">
        <f>C38/C40</f>
        <v>0.89548022598870058</v>
      </c>
      <c r="D45" s="64">
        <f t="shared" ref="D45:N45" si="2">D38/D40</f>
        <v>0.89368770764119598</v>
      </c>
      <c r="E45" s="64">
        <f t="shared" si="2"/>
        <v>0.89189189189189189</v>
      </c>
      <c r="F45" s="64">
        <f t="shared" si="2"/>
        <v>0.89677419354838706</v>
      </c>
      <c r="G45" s="64">
        <f t="shared" si="2"/>
        <v>0.88817891373801916</v>
      </c>
      <c r="H45" s="64">
        <f t="shared" si="2"/>
        <v>0.87625418060200666</v>
      </c>
      <c r="I45" s="64">
        <f t="shared" si="2"/>
        <v>0.87337662337662336</v>
      </c>
      <c r="J45" s="64">
        <f t="shared" si="2"/>
        <v>0.84768211920529801</v>
      </c>
      <c r="K45" s="64">
        <f t="shared" si="2"/>
        <v>0.83959044368600677</v>
      </c>
      <c r="L45" s="64">
        <f t="shared" si="2"/>
        <v>0.83388704318936879</v>
      </c>
      <c r="M45" s="64">
        <f t="shared" si="2"/>
        <v>0.85069444444444442</v>
      </c>
      <c r="N45" s="64">
        <f t="shared" si="2"/>
        <v>0.81967213114754101</v>
      </c>
      <c r="O45" s="47"/>
      <c r="P45" s="64"/>
    </row>
    <row r="46" spans="1:16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50" spans="3:14" x14ac:dyDescent="0.2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3:14" x14ac:dyDescent="0.2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</sheetData>
  <pageMargins left="0.7" right="0.7" top="0.75" bottom="0.75" header="0.3" footer="0.3"/>
  <pageSetup paperSize="9"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"/>
  <sheetViews>
    <sheetView workbookViewId="0">
      <selection activeCell="K6" sqref="K6"/>
    </sheetView>
  </sheetViews>
  <sheetFormatPr defaultRowHeight="15" x14ac:dyDescent="0.25"/>
  <cols>
    <col min="1" max="1" width="44.7109375" bestFit="1" customWidth="1"/>
  </cols>
  <sheetData>
    <row r="1" spans="1:73" x14ac:dyDescent="0.25">
      <c r="A1" s="23"/>
      <c r="B1" s="25">
        <v>40909</v>
      </c>
      <c r="C1" s="25">
        <v>40940</v>
      </c>
      <c r="D1" s="25">
        <v>40969</v>
      </c>
      <c r="E1" s="25">
        <v>41000</v>
      </c>
      <c r="F1" s="25">
        <v>41030</v>
      </c>
      <c r="G1" s="25">
        <v>41061</v>
      </c>
      <c r="H1" s="25">
        <v>41091</v>
      </c>
      <c r="I1" s="25">
        <v>41122</v>
      </c>
      <c r="J1" s="25">
        <v>41153</v>
      </c>
      <c r="K1" s="25">
        <v>41183</v>
      </c>
      <c r="L1" s="25">
        <v>41214</v>
      </c>
      <c r="M1" s="25">
        <v>41244</v>
      </c>
      <c r="N1" s="28">
        <v>41275</v>
      </c>
      <c r="O1" s="28">
        <v>41306</v>
      </c>
      <c r="P1" s="28">
        <v>41334</v>
      </c>
      <c r="Q1" s="28">
        <v>41365</v>
      </c>
      <c r="R1" s="28">
        <v>41395</v>
      </c>
      <c r="S1" s="28">
        <v>41426</v>
      </c>
      <c r="T1" s="28">
        <v>41456</v>
      </c>
      <c r="U1" s="28">
        <v>41487</v>
      </c>
      <c r="V1" s="28">
        <v>41518</v>
      </c>
      <c r="W1" s="28">
        <v>41548</v>
      </c>
      <c r="X1" s="28">
        <v>41579</v>
      </c>
      <c r="Y1" s="28">
        <v>41609</v>
      </c>
      <c r="Z1" s="37">
        <v>41640</v>
      </c>
      <c r="AA1" s="37">
        <v>41671</v>
      </c>
      <c r="AB1" s="37">
        <v>41699</v>
      </c>
      <c r="AC1" s="37">
        <v>41730</v>
      </c>
      <c r="AD1" s="37">
        <v>41760</v>
      </c>
      <c r="AE1" s="37">
        <v>41791</v>
      </c>
      <c r="AF1" s="37">
        <v>41821</v>
      </c>
      <c r="AG1" s="37">
        <v>41852</v>
      </c>
      <c r="AH1" s="37">
        <v>41883</v>
      </c>
      <c r="AI1" s="37">
        <v>41913</v>
      </c>
      <c r="AJ1" s="37">
        <v>41944</v>
      </c>
      <c r="AK1" s="37">
        <v>41974</v>
      </c>
      <c r="AL1" s="37">
        <v>42005</v>
      </c>
      <c r="AM1" s="37">
        <v>42036</v>
      </c>
      <c r="AN1" s="37">
        <v>42064</v>
      </c>
      <c r="AO1" s="37">
        <v>42095</v>
      </c>
      <c r="AP1" s="37">
        <v>42125</v>
      </c>
      <c r="AQ1" s="37">
        <v>42156</v>
      </c>
      <c r="AR1" s="37">
        <v>42186</v>
      </c>
      <c r="AS1" s="37">
        <v>42217</v>
      </c>
      <c r="AT1" s="37">
        <v>42248</v>
      </c>
      <c r="AU1" s="37">
        <v>42278</v>
      </c>
      <c r="AV1" s="37">
        <v>42309</v>
      </c>
      <c r="AW1" s="37">
        <v>42339</v>
      </c>
      <c r="AX1" s="37">
        <v>42370</v>
      </c>
      <c r="AY1" s="37">
        <v>42401</v>
      </c>
      <c r="AZ1" s="37">
        <v>42430</v>
      </c>
      <c r="BA1" s="37">
        <v>42461</v>
      </c>
      <c r="BB1" s="37">
        <v>42491</v>
      </c>
      <c r="BC1" s="37">
        <v>42522</v>
      </c>
      <c r="BD1" s="37">
        <v>42552</v>
      </c>
      <c r="BE1" s="37">
        <v>42583</v>
      </c>
      <c r="BF1" s="37">
        <v>42614</v>
      </c>
      <c r="BG1" s="37">
        <v>42644</v>
      </c>
      <c r="BH1" s="37">
        <v>42675</v>
      </c>
      <c r="BI1" s="37">
        <v>42705</v>
      </c>
      <c r="BJ1" s="62">
        <v>42736</v>
      </c>
      <c r="BK1" s="62">
        <v>42767</v>
      </c>
      <c r="BL1" s="62">
        <v>42795</v>
      </c>
      <c r="BM1" s="62">
        <v>42826</v>
      </c>
      <c r="BN1" s="62">
        <v>42856</v>
      </c>
      <c r="BO1" s="62">
        <v>42887</v>
      </c>
      <c r="BP1" s="62">
        <v>42917</v>
      </c>
      <c r="BQ1" s="62">
        <v>42948</v>
      </c>
      <c r="BR1" s="62">
        <v>42979</v>
      </c>
      <c r="BS1" s="62">
        <v>43009</v>
      </c>
      <c r="BT1" s="62">
        <v>43040</v>
      </c>
      <c r="BU1" s="62">
        <v>43070</v>
      </c>
    </row>
    <row r="2" spans="1:73" ht="15.75" x14ac:dyDescent="0.25">
      <c r="A2" s="24" t="s">
        <v>13</v>
      </c>
      <c r="B2" s="26">
        <v>0.32605042016806723</v>
      </c>
      <c r="C2" s="26">
        <v>0.34671532846715331</v>
      </c>
      <c r="D2" s="26">
        <v>0.43197278911564624</v>
      </c>
      <c r="E2" s="26">
        <v>0.47028862478777589</v>
      </c>
      <c r="F2" s="26">
        <v>0.47960848287112562</v>
      </c>
      <c r="G2" s="26">
        <v>0.40955631399317405</v>
      </c>
      <c r="H2" s="26">
        <v>0.30065359477124182</v>
      </c>
      <c r="I2" s="26">
        <v>0.27181208053691275</v>
      </c>
      <c r="J2" s="26">
        <v>0.29565217391304349</v>
      </c>
      <c r="K2" s="26">
        <v>0.22592592592592592</v>
      </c>
      <c r="L2" s="26">
        <v>0.26394052044609667</v>
      </c>
      <c r="M2" s="26">
        <v>0.21582733812949639</v>
      </c>
      <c r="N2" s="27">
        <v>0.19218241042345277</v>
      </c>
      <c r="O2" s="27">
        <v>0.19270833333333334</v>
      </c>
      <c r="P2" s="27">
        <v>0.15141955835962145</v>
      </c>
      <c r="Q2" s="27">
        <v>0.19407894736842105</v>
      </c>
      <c r="R2" s="27">
        <v>0.19749216300940439</v>
      </c>
      <c r="S2" s="27">
        <v>0.18151815181518152</v>
      </c>
      <c r="T2" s="27">
        <v>0.18181818181818182</v>
      </c>
      <c r="U2" s="27">
        <v>0.17460317460317459</v>
      </c>
      <c r="V2" s="27">
        <v>0.21262458471760798</v>
      </c>
      <c r="W2" s="27">
        <v>0.22186495176848875</v>
      </c>
      <c r="X2" s="27">
        <v>0.23384615384615384</v>
      </c>
      <c r="Y2" s="27">
        <v>0.13068181818181818</v>
      </c>
      <c r="Z2" s="38">
        <v>0.12609970674486803</v>
      </c>
      <c r="AA2" s="38">
        <v>0.15202702702702703</v>
      </c>
      <c r="AB2" s="38">
        <v>0.14285714285714285</v>
      </c>
      <c r="AC2" s="38">
        <v>0.12944983818770225</v>
      </c>
      <c r="AD2" s="38">
        <v>0.12883435582822086</v>
      </c>
      <c r="AE2" s="38">
        <v>0.11890243902439024</v>
      </c>
      <c r="AF2" s="38">
        <v>0.119533527696793</v>
      </c>
      <c r="AG2" s="38">
        <v>0.11904761904761904</v>
      </c>
      <c r="AH2" s="38">
        <v>0.13249211356466878</v>
      </c>
      <c r="AI2" s="38">
        <v>0.13719512195121952</v>
      </c>
      <c r="AJ2" s="38">
        <v>0.14953271028037382</v>
      </c>
      <c r="AK2" s="38">
        <v>0.14457831325301204</v>
      </c>
      <c r="AL2" s="38">
        <v>1.82370820668693E-2</v>
      </c>
      <c r="AM2" s="38">
        <v>3.2028469750889681E-2</v>
      </c>
      <c r="AN2" s="38">
        <v>1.2500000000000001E-2</v>
      </c>
      <c r="AO2" s="38">
        <v>8.9456869009584661E-2</v>
      </c>
      <c r="AP2" s="38">
        <v>0.1021671826625387</v>
      </c>
      <c r="AQ2" s="38">
        <v>0.1076923076923077</v>
      </c>
      <c r="AR2" s="38">
        <v>9.5375722543352595E-2</v>
      </c>
      <c r="AS2" s="38">
        <v>9.880239520958084E-2</v>
      </c>
      <c r="AT2" s="38">
        <v>0.10670731707317073</v>
      </c>
      <c r="AU2" s="38">
        <v>0.10869565217391304</v>
      </c>
      <c r="AV2" s="38">
        <v>0.10576923076923077</v>
      </c>
      <c r="AW2" s="38">
        <v>0.11692307692307692</v>
      </c>
      <c r="AX2" s="38">
        <v>0.1021021021021021</v>
      </c>
      <c r="AY2" s="38">
        <v>0.10702341137123746</v>
      </c>
      <c r="AZ2" s="38">
        <v>0.11464968152866242</v>
      </c>
      <c r="BA2" s="38">
        <v>0.11726384364820847</v>
      </c>
      <c r="BB2" s="38">
        <v>0.11838006230529595</v>
      </c>
      <c r="BC2" s="38">
        <v>0.12111801242236025</v>
      </c>
      <c r="BD2" s="38">
        <v>0.11607142857142858</v>
      </c>
      <c r="BE2" s="38">
        <v>0.11874999999999999</v>
      </c>
      <c r="BF2" s="38">
        <v>0.11708860759493671</v>
      </c>
      <c r="BG2" s="38">
        <v>0.109717868338558</v>
      </c>
      <c r="BH2" s="38">
        <v>0.11612903225806452</v>
      </c>
      <c r="BI2" s="38">
        <v>0.11212121212121212</v>
      </c>
      <c r="BJ2" s="64">
        <v>0.10451977401129943</v>
      </c>
      <c r="BK2" s="64">
        <v>0.10631229235880399</v>
      </c>
      <c r="BL2" s="64">
        <v>0.10810810810810811</v>
      </c>
      <c r="BM2" s="64">
        <v>0.1032258064516129</v>
      </c>
      <c r="BN2" s="64">
        <v>0.11182108626198083</v>
      </c>
      <c r="BO2" s="64">
        <v>0.12374581939799331</v>
      </c>
      <c r="BP2" s="64">
        <v>0.12662337662337661</v>
      </c>
      <c r="BQ2" s="64">
        <v>0.15231788079470199</v>
      </c>
      <c r="BR2" s="64">
        <v>0.16040955631399317</v>
      </c>
      <c r="BS2" s="64">
        <v>0.16611295681063123</v>
      </c>
      <c r="BT2" s="64">
        <v>0.14930555555555555</v>
      </c>
      <c r="BU2" s="64">
        <v>0.18032786885245902</v>
      </c>
    </row>
    <row r="3" spans="1:73" ht="15.75" x14ac:dyDescent="0.25">
      <c r="A3" s="24" t="s">
        <v>14</v>
      </c>
      <c r="B3" s="26">
        <v>0.67394957983193282</v>
      </c>
      <c r="C3" s="26">
        <v>0.65328467153284675</v>
      </c>
      <c r="D3" s="26">
        <v>0.56802721088435371</v>
      </c>
      <c r="E3" s="26">
        <v>0.52971137521222411</v>
      </c>
      <c r="F3" s="26">
        <v>0.52039151712887444</v>
      </c>
      <c r="G3" s="26">
        <v>0.59044368600682595</v>
      </c>
      <c r="H3" s="26">
        <v>0.69934640522875813</v>
      </c>
      <c r="I3" s="26">
        <v>0.72818791946308725</v>
      </c>
      <c r="J3" s="26">
        <v>0.70434782608695656</v>
      </c>
      <c r="K3" s="26">
        <v>0.77407407407407403</v>
      </c>
      <c r="L3" s="26">
        <v>0.73605947955390338</v>
      </c>
      <c r="M3" s="26">
        <v>0.78417266187050361</v>
      </c>
      <c r="N3" s="26">
        <v>0.80781758957654726</v>
      </c>
      <c r="O3" s="26">
        <v>0.80729166666666663</v>
      </c>
      <c r="P3" s="26">
        <v>0.8485804416403786</v>
      </c>
      <c r="Q3" s="26">
        <v>0.80592105263157898</v>
      </c>
      <c r="R3" s="26">
        <v>0.80250783699059558</v>
      </c>
      <c r="S3" s="26">
        <v>0.81848184818481851</v>
      </c>
      <c r="T3" s="26">
        <v>0.81818181818181823</v>
      </c>
      <c r="U3" s="26">
        <v>0.82539682539682535</v>
      </c>
      <c r="V3" s="26">
        <v>0.78737541528239208</v>
      </c>
      <c r="W3" s="26">
        <v>0.77813504823151125</v>
      </c>
      <c r="X3" s="26">
        <v>0.76615384615384619</v>
      </c>
      <c r="Y3" s="26">
        <v>0.86931818181818177</v>
      </c>
      <c r="Z3" s="38">
        <v>0.87390029325513197</v>
      </c>
      <c r="AA3" s="38">
        <v>0.84797297297297303</v>
      </c>
      <c r="AB3" s="38">
        <v>0.8571428571428571</v>
      </c>
      <c r="AC3" s="38">
        <v>0.87055016181229772</v>
      </c>
      <c r="AD3" s="38">
        <v>0.87116564417177911</v>
      </c>
      <c r="AE3" s="38">
        <v>0.88109756097560976</v>
      </c>
      <c r="AF3" s="38">
        <v>0.88046647230320696</v>
      </c>
      <c r="AG3" s="38">
        <v>0.88095238095238093</v>
      </c>
      <c r="AH3" s="38">
        <v>0.86750788643533128</v>
      </c>
      <c r="AI3" s="38">
        <v>0.86280487804878048</v>
      </c>
      <c r="AJ3" s="38">
        <v>0.85046728971962615</v>
      </c>
      <c r="AK3" s="38">
        <v>0.85542168674698793</v>
      </c>
      <c r="AL3" s="38">
        <v>0.98176291793313075</v>
      </c>
      <c r="AM3" s="38">
        <v>0.96797153024911031</v>
      </c>
      <c r="AN3" s="38">
        <v>0.98750000000000004</v>
      </c>
      <c r="AO3" s="38">
        <v>0.91054313099041528</v>
      </c>
      <c r="AP3" s="38">
        <v>0.89783281733746134</v>
      </c>
      <c r="AQ3" s="38">
        <v>0.89230769230769236</v>
      </c>
      <c r="AR3" s="38">
        <v>0.90462427745664742</v>
      </c>
      <c r="AS3" s="38">
        <v>0.90119760479041922</v>
      </c>
      <c r="AT3" s="38">
        <v>0.89329268292682928</v>
      </c>
      <c r="AU3" s="38">
        <v>0.89130434782608692</v>
      </c>
      <c r="AV3" s="38">
        <v>0.89423076923076927</v>
      </c>
      <c r="AW3" s="38">
        <v>0.88307692307692309</v>
      </c>
      <c r="AX3" s="38">
        <v>0.89789789789789787</v>
      </c>
      <c r="AY3" s="38">
        <v>0.8929765886287625</v>
      </c>
      <c r="AZ3" s="38">
        <v>0.88535031847133761</v>
      </c>
      <c r="BA3" s="38">
        <v>0.88273615635179148</v>
      </c>
      <c r="BB3" s="38">
        <v>0.88161993769470404</v>
      </c>
      <c r="BC3" s="38">
        <v>0.8788819875776398</v>
      </c>
      <c r="BD3" s="38">
        <v>0.8839285714285714</v>
      </c>
      <c r="BE3" s="38">
        <v>0.88124999999999998</v>
      </c>
      <c r="BF3" s="38">
        <v>0.88291139240506333</v>
      </c>
      <c r="BG3" s="38">
        <v>0.89028213166144199</v>
      </c>
      <c r="BH3" s="38">
        <v>0.88387096774193552</v>
      </c>
      <c r="BI3" s="38">
        <v>0.88787878787878793</v>
      </c>
      <c r="BJ3" s="64">
        <v>0.89548022598870058</v>
      </c>
      <c r="BK3" s="64">
        <v>0.89368770764119598</v>
      </c>
      <c r="BL3" s="64">
        <v>0.89189189189189189</v>
      </c>
      <c r="BM3" s="64">
        <v>0.89677419354838706</v>
      </c>
      <c r="BN3" s="64">
        <v>0.88817891373801916</v>
      </c>
      <c r="BO3" s="64">
        <v>0.87625418060200666</v>
      </c>
      <c r="BP3" s="64">
        <v>0.87337662337662336</v>
      </c>
      <c r="BQ3" s="64">
        <v>0.84768211920529801</v>
      </c>
      <c r="BR3" s="64">
        <v>0.83959044368600677</v>
      </c>
      <c r="BS3" s="64">
        <v>0.83388704318936879</v>
      </c>
      <c r="BT3" s="64">
        <v>0.85069444444444442</v>
      </c>
      <c r="BU3" s="64">
        <v>0.81967213114754101</v>
      </c>
    </row>
  </sheetData>
  <pageMargins left="0.7" right="0.7" top="0.75" bottom="0.75" header="0.3" footer="0.3"/>
  <pageSetup paperSize="8" scale="2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8A0204B654724D8FE0F19ED28FC5A8" ma:contentTypeVersion="0" ma:contentTypeDescription="Een nieuw document maken." ma:contentTypeScope="" ma:versionID="8880b40ea318c280d156aa76b62803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E6DFF8-1C00-45AF-8A6B-6B1DF81937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6A43B-102A-48D8-B71F-BFA130428115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0D74D6C-52DD-4D81-9133-DC92EA8D7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2017</vt:lpstr>
      <vt:lpstr>Grafiek VIER OT 2012-2017</vt:lpstr>
    </vt:vector>
  </TitlesOfParts>
  <Company>SBS Belgium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Herck</dc:creator>
  <cp:lastModifiedBy>Pelosie, Gerda</cp:lastModifiedBy>
  <cp:lastPrinted>2018-03-07T09:57:47Z</cp:lastPrinted>
  <dcterms:created xsi:type="dcterms:W3CDTF">2013-04-22T13:18:39Z</dcterms:created>
  <dcterms:modified xsi:type="dcterms:W3CDTF">2018-03-07T09:58:20Z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0x010100C98A0204B654724D8FE0F19ED28FC5A8</vt:lpwstr>
  </property>
  <property fmtid="{D5CDD505-2E9C-101B-9397-08002B2CF9AE}" pid="3" name="Meta_PV">
    <vt:lpwstr/>
  </property>
  <property fmtid="{D5CDD505-2E9C-101B-9397-08002B2CF9AE}" pid="4" name="PV_Vraagsteller">
    <vt:lpwstr>329;#Vandaele Wilfried|e2c55ba1-b28c-4e50-bddf-3dfabacac253</vt:lpwstr>
  </property>
  <property fmtid="{D5CDD505-2E9C-101B-9397-08002B2CF9AE}" pid="5" name="_dlc_DocIdItemGuid">
    <vt:lpwstr>9a7ce3aa-29dd-4206-a012-fdf4c34a8e10</vt:lpwstr>
  </property>
</Properties>
</file>